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58" i="2" l="1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R258" i="2"/>
  <c r="V258" i="2"/>
  <c r="AP258" i="2" s="1"/>
  <c r="AO258" i="2"/>
  <c r="AN258" i="2"/>
  <c r="AM258" i="2"/>
  <c r="AK258" i="2"/>
  <c r="AJ258" i="2"/>
  <c r="H258" i="2"/>
  <c r="AH258" i="2"/>
  <c r="AG258" i="2"/>
  <c r="M258" i="2"/>
  <c r="AF258" i="2" s="1"/>
  <c r="AD258" i="2"/>
  <c r="AC258" i="2"/>
  <c r="AA258" i="2"/>
  <c r="Z258" i="2"/>
  <c r="Y258" i="2"/>
  <c r="R257" i="2"/>
  <c r="V257" i="2" s="1"/>
  <c r="AP257" i="2" s="1"/>
  <c r="AO257" i="2"/>
  <c r="AN257" i="2"/>
  <c r="AM257" i="2"/>
  <c r="AK257" i="2"/>
  <c r="AJ257" i="2"/>
  <c r="H257" i="2"/>
  <c r="AI257" i="2" s="1"/>
  <c r="AH257" i="2"/>
  <c r="AG257" i="2"/>
  <c r="M257" i="2"/>
  <c r="AF257" i="2" s="1"/>
  <c r="AE257" i="2"/>
  <c r="AC257" i="2"/>
  <c r="AA257" i="2"/>
  <c r="Z257" i="2"/>
  <c r="Y257" i="2"/>
  <c r="R256" i="2"/>
  <c r="AO256" i="2"/>
  <c r="AN256" i="2"/>
  <c r="AM256" i="2"/>
  <c r="AK256" i="2"/>
  <c r="AJ256" i="2"/>
  <c r="H256" i="2"/>
  <c r="AI256" i="2"/>
  <c r="AG256" i="2"/>
  <c r="M256" i="2"/>
  <c r="AF256" i="2"/>
  <c r="AC256" i="2"/>
  <c r="AB256" i="2"/>
  <c r="AA256" i="2"/>
  <c r="Z256" i="2"/>
  <c r="Y256" i="2"/>
  <c r="R255" i="2"/>
  <c r="AO255" i="2"/>
  <c r="AN255" i="2"/>
  <c r="AM255" i="2"/>
  <c r="AK255" i="2"/>
  <c r="AJ255" i="2"/>
  <c r="H255" i="2"/>
  <c r="AI255" i="2" s="1"/>
  <c r="AG255" i="2"/>
  <c r="M255" i="2"/>
  <c r="AF255" i="2" s="1"/>
  <c r="AE255" i="2"/>
  <c r="AC255" i="2"/>
  <c r="AA255" i="2"/>
  <c r="Z255" i="2"/>
  <c r="Y255" i="2"/>
  <c r="R254" i="2"/>
  <c r="V254" i="2"/>
  <c r="AP254" i="2" s="1"/>
  <c r="AO254" i="2"/>
  <c r="AN254" i="2"/>
  <c r="AM254" i="2"/>
  <c r="AK254" i="2"/>
  <c r="AJ254" i="2"/>
  <c r="H254" i="2"/>
  <c r="AD254" i="2" s="1"/>
  <c r="AI254" i="2"/>
  <c r="AH254" i="2"/>
  <c r="AG254" i="2"/>
  <c r="M254" i="2"/>
  <c r="AF254" i="2"/>
  <c r="AE254" i="2"/>
  <c r="AC254" i="2"/>
  <c r="AB254" i="2"/>
  <c r="AA254" i="2"/>
  <c r="Z254" i="2"/>
  <c r="Y254" i="2"/>
  <c r="R253" i="2"/>
  <c r="AO253" i="2"/>
  <c r="AN253" i="2"/>
  <c r="AM253" i="2"/>
  <c r="AK253" i="2"/>
  <c r="AJ253" i="2"/>
  <c r="H253" i="2"/>
  <c r="AI253" i="2" s="1"/>
  <c r="AG253" i="2"/>
  <c r="M253" i="2"/>
  <c r="AF253" i="2" s="1"/>
  <c r="AE253" i="2"/>
  <c r="AC253" i="2"/>
  <c r="AA253" i="2"/>
  <c r="Z253" i="2"/>
  <c r="Y253" i="2"/>
  <c r="R252" i="2"/>
  <c r="V252" i="2"/>
  <c r="AP252" i="2" s="1"/>
  <c r="AO252" i="2"/>
  <c r="AN252" i="2"/>
  <c r="AM252" i="2"/>
  <c r="AK252" i="2"/>
  <c r="AJ252" i="2"/>
  <c r="H252" i="2"/>
  <c r="AI252" i="2"/>
  <c r="AH252" i="2"/>
  <c r="AG252" i="2"/>
  <c r="M252" i="2"/>
  <c r="AF252" i="2"/>
  <c r="AE252" i="2"/>
  <c r="AD252" i="2"/>
  <c r="AC252" i="2"/>
  <c r="AB252" i="2"/>
  <c r="AA252" i="2"/>
  <c r="Z252" i="2"/>
  <c r="Y252" i="2"/>
  <c r="R251" i="2"/>
  <c r="V251" i="2" s="1"/>
  <c r="AP251" i="2" s="1"/>
  <c r="AO251" i="2"/>
  <c r="AN251" i="2"/>
  <c r="AM251" i="2"/>
  <c r="AK251" i="2"/>
  <c r="AJ251" i="2"/>
  <c r="H251" i="2"/>
  <c r="AH251" i="2"/>
  <c r="AG251" i="2"/>
  <c r="M251" i="2"/>
  <c r="AF251" i="2" s="1"/>
  <c r="AE251" i="2"/>
  <c r="AC251" i="2"/>
  <c r="AA251" i="2"/>
  <c r="Z251" i="2"/>
  <c r="Y251" i="2"/>
  <c r="R250" i="2"/>
  <c r="V250" i="2" s="1"/>
  <c r="AP250" i="2" s="1"/>
  <c r="AO250" i="2"/>
  <c r="AN250" i="2"/>
  <c r="AM250" i="2"/>
  <c r="AK250" i="2"/>
  <c r="AJ250" i="2"/>
  <c r="H250" i="2"/>
  <c r="AG250" i="2"/>
  <c r="M250" i="2"/>
  <c r="AF250" i="2" s="1"/>
  <c r="AD250" i="2"/>
  <c r="AC250" i="2"/>
  <c r="AA250" i="2"/>
  <c r="Z250" i="2"/>
  <c r="Y250" i="2"/>
  <c r="R249" i="2"/>
  <c r="V249" i="2" s="1"/>
  <c r="AP249" i="2" s="1"/>
  <c r="AO249" i="2"/>
  <c r="AN249" i="2"/>
  <c r="AM249" i="2"/>
  <c r="AK249" i="2"/>
  <c r="AJ249" i="2"/>
  <c r="H249" i="2"/>
  <c r="AH249" i="2"/>
  <c r="AG249" i="2"/>
  <c r="M249" i="2"/>
  <c r="AF249" i="2" s="1"/>
  <c r="AE249" i="2"/>
  <c r="AC249" i="2"/>
  <c r="AA249" i="2"/>
  <c r="Z249" i="2"/>
  <c r="Y249" i="2"/>
  <c r="R248" i="2"/>
  <c r="AO248" i="2"/>
  <c r="AN248" i="2"/>
  <c r="AM248" i="2"/>
  <c r="AK248" i="2"/>
  <c r="AJ248" i="2"/>
  <c r="H248" i="2"/>
  <c r="AI248" i="2"/>
  <c r="AG248" i="2"/>
  <c r="M248" i="2"/>
  <c r="AF248" i="2"/>
  <c r="AC248" i="2"/>
  <c r="AB248" i="2"/>
  <c r="AA248" i="2"/>
  <c r="Z248" i="2"/>
  <c r="Y248" i="2"/>
  <c r="R247" i="2"/>
  <c r="AO247" i="2"/>
  <c r="AN247" i="2"/>
  <c r="AM247" i="2"/>
  <c r="AK247" i="2"/>
  <c r="AJ247" i="2"/>
  <c r="H247" i="2"/>
  <c r="AG247" i="2"/>
  <c r="M247" i="2"/>
  <c r="AF247" i="2" s="1"/>
  <c r="AE247" i="2"/>
  <c r="AC247" i="2"/>
  <c r="AA247" i="2"/>
  <c r="Z247" i="2"/>
  <c r="Y247" i="2"/>
  <c r="R246" i="2"/>
  <c r="V246" i="2"/>
  <c r="AP246" i="2" s="1"/>
  <c r="AO246" i="2"/>
  <c r="AN246" i="2"/>
  <c r="AM246" i="2"/>
  <c r="AK246" i="2"/>
  <c r="AJ246" i="2"/>
  <c r="H246" i="2"/>
  <c r="AI246" i="2"/>
  <c r="AH246" i="2"/>
  <c r="AG246" i="2"/>
  <c r="M246" i="2"/>
  <c r="AF246" i="2"/>
  <c r="AE246" i="2"/>
  <c r="AD246" i="2"/>
  <c r="AC246" i="2"/>
  <c r="AB246" i="2"/>
  <c r="AA246" i="2"/>
  <c r="Z246" i="2"/>
  <c r="Y246" i="2"/>
  <c r="R245" i="2"/>
  <c r="AO245" i="2"/>
  <c r="AN245" i="2"/>
  <c r="AM245" i="2"/>
  <c r="AK245" i="2"/>
  <c r="AJ245" i="2"/>
  <c r="H245" i="2"/>
  <c r="AG245" i="2"/>
  <c r="M245" i="2"/>
  <c r="AF245" i="2" s="1"/>
  <c r="AE245" i="2"/>
  <c r="AC245" i="2"/>
  <c r="AA245" i="2"/>
  <c r="Z245" i="2"/>
  <c r="Y245" i="2"/>
  <c r="R244" i="2"/>
  <c r="V244" i="2"/>
  <c r="AP244" i="2" s="1"/>
  <c r="AO244" i="2"/>
  <c r="AN244" i="2"/>
  <c r="AM244" i="2"/>
  <c r="AK244" i="2"/>
  <c r="AJ244" i="2"/>
  <c r="H244" i="2"/>
  <c r="AI244" i="2" s="1"/>
  <c r="AH244" i="2"/>
  <c r="AG244" i="2"/>
  <c r="M244" i="2"/>
  <c r="AF244" i="2" s="1"/>
  <c r="AE244" i="2"/>
  <c r="AD244" i="2"/>
  <c r="AC244" i="2"/>
  <c r="AA244" i="2"/>
  <c r="Z244" i="2"/>
  <c r="Y244" i="2"/>
  <c r="R243" i="2"/>
  <c r="V243" i="2" s="1"/>
  <c r="AP243" i="2" s="1"/>
  <c r="AO243" i="2"/>
  <c r="AN243" i="2"/>
  <c r="AM243" i="2"/>
  <c r="AK243" i="2"/>
  <c r="AJ243" i="2"/>
  <c r="H243" i="2"/>
  <c r="AH243" i="2"/>
  <c r="AG243" i="2"/>
  <c r="M243" i="2"/>
  <c r="AF243" i="2" s="1"/>
  <c r="AE243" i="2"/>
  <c r="AC243" i="2"/>
  <c r="AA243" i="2"/>
  <c r="Z243" i="2"/>
  <c r="Y243" i="2"/>
  <c r="R242" i="2"/>
  <c r="V242" i="2" s="1"/>
  <c r="AP242" i="2" s="1"/>
  <c r="AO242" i="2"/>
  <c r="AN242" i="2"/>
  <c r="AM242" i="2"/>
  <c r="AK242" i="2"/>
  <c r="AJ242" i="2"/>
  <c r="H242" i="2"/>
  <c r="AG242" i="2"/>
  <c r="M242" i="2"/>
  <c r="AF242" i="2" s="1"/>
  <c r="AC242" i="2"/>
  <c r="AA242" i="2"/>
  <c r="Z242" i="2"/>
  <c r="Y242" i="2"/>
  <c r="R241" i="2"/>
  <c r="V241" i="2" s="1"/>
  <c r="AP241" i="2" s="1"/>
  <c r="AO241" i="2"/>
  <c r="AN241" i="2"/>
  <c r="AM241" i="2"/>
  <c r="AK241" i="2"/>
  <c r="AJ241" i="2"/>
  <c r="H241" i="2"/>
  <c r="AH241" i="2"/>
  <c r="AG241" i="2"/>
  <c r="M241" i="2"/>
  <c r="AF241" i="2" s="1"/>
  <c r="AE241" i="2"/>
  <c r="AC241" i="2"/>
  <c r="AA241" i="2"/>
  <c r="Z241" i="2"/>
  <c r="Y241" i="2"/>
  <c r="R240" i="2"/>
  <c r="AO240" i="2"/>
  <c r="AN240" i="2"/>
  <c r="AM240" i="2"/>
  <c r="AK240" i="2"/>
  <c r="AJ240" i="2"/>
  <c r="H240" i="2"/>
  <c r="AG240" i="2"/>
  <c r="M240" i="2"/>
  <c r="AF240" i="2"/>
  <c r="AC240" i="2"/>
  <c r="AA240" i="2"/>
  <c r="Z240" i="2"/>
  <c r="Y240" i="2"/>
  <c r="R239" i="2"/>
  <c r="V239" i="2" s="1"/>
  <c r="AP239" i="2" s="1"/>
  <c r="AO239" i="2"/>
  <c r="AN239" i="2"/>
  <c r="AM239" i="2"/>
  <c r="AK239" i="2"/>
  <c r="AJ239" i="2"/>
  <c r="H239" i="2"/>
  <c r="AG239" i="2"/>
  <c r="M239" i="2"/>
  <c r="AF239" i="2" s="1"/>
  <c r="AE239" i="2"/>
  <c r="AC239" i="2"/>
  <c r="AA239" i="2"/>
  <c r="Z239" i="2"/>
  <c r="Y239" i="2"/>
  <c r="R238" i="2"/>
  <c r="V238" i="2"/>
  <c r="AP238" i="2" s="1"/>
  <c r="AO238" i="2"/>
  <c r="AN238" i="2"/>
  <c r="AM238" i="2"/>
  <c r="AK238" i="2"/>
  <c r="AJ238" i="2"/>
  <c r="H238" i="2"/>
  <c r="AI238" i="2"/>
  <c r="AH238" i="2"/>
  <c r="AG238" i="2"/>
  <c r="M238" i="2"/>
  <c r="AF238" i="2"/>
  <c r="AE238" i="2"/>
  <c r="AD238" i="2"/>
  <c r="AC238" i="2"/>
  <c r="AB238" i="2"/>
  <c r="AA238" i="2"/>
  <c r="Z238" i="2"/>
  <c r="Y238" i="2"/>
  <c r="R237" i="2"/>
  <c r="AO237" i="2"/>
  <c r="AN237" i="2"/>
  <c r="AM237" i="2"/>
  <c r="AK237" i="2"/>
  <c r="AJ237" i="2"/>
  <c r="H237" i="2"/>
  <c r="AG237" i="2"/>
  <c r="M237" i="2"/>
  <c r="AF237" i="2" s="1"/>
  <c r="AE237" i="2"/>
  <c r="AC237" i="2"/>
  <c r="AA237" i="2"/>
  <c r="Z237" i="2"/>
  <c r="Y237" i="2"/>
  <c r="R236" i="2"/>
  <c r="V236" i="2"/>
  <c r="AP236" i="2" s="1"/>
  <c r="AO236" i="2"/>
  <c r="AN236" i="2"/>
  <c r="AM236" i="2"/>
  <c r="AK236" i="2"/>
  <c r="AJ236" i="2"/>
  <c r="H236" i="2"/>
  <c r="AI236" i="2" s="1"/>
  <c r="AH236" i="2"/>
  <c r="AG236" i="2"/>
  <c r="M236" i="2"/>
  <c r="AF236" i="2" s="1"/>
  <c r="AE236" i="2"/>
  <c r="AD236" i="2"/>
  <c r="AC236" i="2"/>
  <c r="AA236" i="2"/>
  <c r="Z236" i="2"/>
  <c r="Y236" i="2"/>
  <c r="R235" i="2"/>
  <c r="V235" i="2" s="1"/>
  <c r="AP235" i="2" s="1"/>
  <c r="AO235" i="2"/>
  <c r="AN235" i="2"/>
  <c r="AM235" i="2"/>
  <c r="AK235" i="2"/>
  <c r="AJ235" i="2"/>
  <c r="H235" i="2"/>
  <c r="AH235" i="2"/>
  <c r="AG235" i="2"/>
  <c r="M235" i="2"/>
  <c r="AF235" i="2" s="1"/>
  <c r="AE235" i="2"/>
  <c r="AC235" i="2"/>
  <c r="AA235" i="2"/>
  <c r="Z235" i="2"/>
  <c r="Y235" i="2"/>
  <c r="R234" i="2"/>
  <c r="AO234" i="2"/>
  <c r="AN234" i="2"/>
  <c r="AM234" i="2"/>
  <c r="AK234" i="2"/>
  <c r="AJ234" i="2"/>
  <c r="H234" i="2"/>
  <c r="AE234" i="2" s="1"/>
  <c r="AI234" i="2"/>
  <c r="AG234" i="2"/>
  <c r="M234" i="2"/>
  <c r="AF234" i="2" s="1"/>
  <c r="AD234" i="2"/>
  <c r="AC234" i="2"/>
  <c r="AB234" i="2"/>
  <c r="AA234" i="2"/>
  <c r="Z234" i="2"/>
  <c r="Y234" i="2"/>
  <c r="R233" i="2"/>
  <c r="V233" i="2" s="1"/>
  <c r="AP233" i="2" s="1"/>
  <c r="AO233" i="2"/>
  <c r="AN233" i="2"/>
  <c r="AM233" i="2"/>
  <c r="AK233" i="2"/>
  <c r="AJ233" i="2"/>
  <c r="H233" i="2"/>
  <c r="AH233" i="2"/>
  <c r="AG233" i="2"/>
  <c r="M233" i="2"/>
  <c r="AF233" i="2" s="1"/>
  <c r="AE233" i="2"/>
  <c r="AC233" i="2"/>
  <c r="AA233" i="2"/>
  <c r="Z233" i="2"/>
  <c r="Y233" i="2"/>
  <c r="R232" i="2"/>
  <c r="AO232" i="2"/>
  <c r="AN232" i="2"/>
  <c r="AM232" i="2"/>
  <c r="AK232" i="2"/>
  <c r="AJ232" i="2"/>
  <c r="H232" i="2"/>
  <c r="AD232" i="2" s="1"/>
  <c r="AI232" i="2"/>
  <c r="AG232" i="2"/>
  <c r="M232" i="2"/>
  <c r="AF232" i="2"/>
  <c r="AE232" i="2"/>
  <c r="AC232" i="2"/>
  <c r="AB232" i="2"/>
  <c r="AA232" i="2"/>
  <c r="Z232" i="2"/>
  <c r="Y232" i="2"/>
  <c r="R231" i="2"/>
  <c r="V231" i="2" s="1"/>
  <c r="AP231" i="2" s="1"/>
  <c r="AO231" i="2"/>
  <c r="AN231" i="2"/>
  <c r="AM231" i="2"/>
  <c r="AK231" i="2"/>
  <c r="AJ231" i="2"/>
  <c r="H231" i="2"/>
  <c r="AG231" i="2"/>
  <c r="M231" i="2"/>
  <c r="AF231" i="2" s="1"/>
  <c r="AE231" i="2"/>
  <c r="AC231" i="2"/>
  <c r="AA231" i="2"/>
  <c r="Z231" i="2"/>
  <c r="Y231" i="2"/>
  <c r="R230" i="2"/>
  <c r="V230" i="2"/>
  <c r="AP230" i="2" s="1"/>
  <c r="AO230" i="2"/>
  <c r="AN230" i="2"/>
  <c r="AM230" i="2"/>
  <c r="AK230" i="2"/>
  <c r="AJ230" i="2"/>
  <c r="H230" i="2"/>
  <c r="AI230" i="2"/>
  <c r="AH230" i="2"/>
  <c r="AG230" i="2"/>
  <c r="M230" i="2"/>
  <c r="AF230" i="2"/>
  <c r="AE230" i="2"/>
  <c r="AD230" i="2"/>
  <c r="AC230" i="2"/>
  <c r="AB230" i="2"/>
  <c r="AA230" i="2"/>
  <c r="Z230" i="2"/>
  <c r="Y230" i="2"/>
  <c r="R229" i="2"/>
  <c r="AO229" i="2"/>
  <c r="AN229" i="2"/>
  <c r="AM229" i="2"/>
  <c r="AK229" i="2"/>
  <c r="AJ229" i="2"/>
  <c r="H229" i="2"/>
  <c r="AG229" i="2"/>
  <c r="M229" i="2"/>
  <c r="AF229" i="2" s="1"/>
  <c r="AC229" i="2"/>
  <c r="AA229" i="2"/>
  <c r="Z229" i="2"/>
  <c r="Y229" i="2"/>
  <c r="R228" i="2"/>
  <c r="V228" i="2"/>
  <c r="AP228" i="2" s="1"/>
  <c r="AO228" i="2"/>
  <c r="AN228" i="2"/>
  <c r="AM228" i="2"/>
  <c r="AK228" i="2"/>
  <c r="AJ228" i="2"/>
  <c r="H228" i="2"/>
  <c r="AH228" i="2"/>
  <c r="AG228" i="2"/>
  <c r="M228" i="2"/>
  <c r="AF228" i="2" s="1"/>
  <c r="AE228" i="2"/>
  <c r="AD228" i="2"/>
  <c r="AC228" i="2"/>
  <c r="AA228" i="2"/>
  <c r="Z228" i="2"/>
  <c r="Y228" i="2"/>
  <c r="R227" i="2"/>
  <c r="V227" i="2" s="1"/>
  <c r="AP227" i="2" s="1"/>
  <c r="AO227" i="2"/>
  <c r="AN227" i="2"/>
  <c r="AM227" i="2"/>
  <c r="AK227" i="2"/>
  <c r="AJ227" i="2"/>
  <c r="H227" i="2"/>
  <c r="AI227" i="2" s="1"/>
  <c r="AH227" i="2"/>
  <c r="AG227" i="2"/>
  <c r="M227" i="2"/>
  <c r="AF227" i="2" s="1"/>
  <c r="AE227" i="2"/>
  <c r="AC227" i="2"/>
  <c r="AA227" i="2"/>
  <c r="Z227" i="2"/>
  <c r="Y227" i="2"/>
  <c r="R226" i="2"/>
  <c r="AO226" i="2"/>
  <c r="AN226" i="2"/>
  <c r="AM226" i="2"/>
  <c r="AK226" i="2"/>
  <c r="AJ226" i="2"/>
  <c r="H226" i="2"/>
  <c r="AE226" i="2" s="1"/>
  <c r="AI226" i="2"/>
  <c r="AG226" i="2"/>
  <c r="M226" i="2"/>
  <c r="AF226" i="2" s="1"/>
  <c r="AD226" i="2"/>
  <c r="AC226" i="2"/>
  <c r="AB226" i="2"/>
  <c r="AA226" i="2"/>
  <c r="Z226" i="2"/>
  <c r="Y226" i="2"/>
  <c r="R225" i="2"/>
  <c r="AO225" i="2"/>
  <c r="AN225" i="2"/>
  <c r="AM225" i="2"/>
  <c r="AK225" i="2"/>
  <c r="AJ225" i="2"/>
  <c r="H225" i="2"/>
  <c r="AI225" i="2" s="1"/>
  <c r="AG225" i="2"/>
  <c r="M225" i="2"/>
  <c r="AF225" i="2" s="1"/>
  <c r="AE225" i="2"/>
  <c r="AC225" i="2"/>
  <c r="AA225" i="2"/>
  <c r="Z225" i="2"/>
  <c r="Y225" i="2"/>
  <c r="R224" i="2"/>
  <c r="V224" i="2"/>
  <c r="AP224" i="2" s="1"/>
  <c r="AO224" i="2"/>
  <c r="AN224" i="2"/>
  <c r="AM224" i="2"/>
  <c r="AK224" i="2"/>
  <c r="AJ224" i="2"/>
  <c r="H224" i="2"/>
  <c r="AD224" i="2" s="1"/>
  <c r="AI224" i="2"/>
  <c r="AH224" i="2"/>
  <c r="AG224" i="2"/>
  <c r="M224" i="2"/>
  <c r="AF224" i="2"/>
  <c r="AE224" i="2"/>
  <c r="AC224" i="2"/>
  <c r="AB224" i="2"/>
  <c r="AA224" i="2"/>
  <c r="Z224" i="2"/>
  <c r="Y224" i="2"/>
  <c r="R223" i="2"/>
  <c r="V223" i="2" s="1"/>
  <c r="AP223" i="2" s="1"/>
  <c r="AO223" i="2"/>
  <c r="AN223" i="2"/>
  <c r="AM223" i="2"/>
  <c r="AK223" i="2"/>
  <c r="AJ223" i="2"/>
  <c r="H223" i="2"/>
  <c r="AI223" i="2" s="1"/>
  <c r="AG223" i="2"/>
  <c r="M223" i="2"/>
  <c r="AF223" i="2" s="1"/>
  <c r="AE223" i="2"/>
  <c r="AC223" i="2"/>
  <c r="AA223" i="2"/>
  <c r="Z223" i="2"/>
  <c r="Y223" i="2"/>
  <c r="R222" i="2"/>
  <c r="V222" i="2"/>
  <c r="AP222" i="2" s="1"/>
  <c r="AO222" i="2"/>
  <c r="AN222" i="2"/>
  <c r="AM222" i="2"/>
  <c r="AK222" i="2"/>
  <c r="AJ222" i="2"/>
  <c r="H222" i="2"/>
  <c r="AI222" i="2"/>
  <c r="AH222" i="2"/>
  <c r="AG222" i="2"/>
  <c r="M222" i="2"/>
  <c r="AF222" i="2"/>
  <c r="AE222" i="2"/>
  <c r="AD222" i="2"/>
  <c r="AC222" i="2"/>
  <c r="AB222" i="2"/>
  <c r="AA222" i="2"/>
  <c r="Z222" i="2"/>
  <c r="Y222" i="2"/>
  <c r="R221" i="2"/>
  <c r="AO221" i="2"/>
  <c r="AN221" i="2"/>
  <c r="AM221" i="2"/>
  <c r="AK221" i="2"/>
  <c r="AJ221" i="2"/>
  <c r="H221" i="2"/>
  <c r="AG221" i="2"/>
  <c r="M221" i="2"/>
  <c r="AF221" i="2" s="1"/>
  <c r="AC221" i="2"/>
  <c r="AA221" i="2"/>
  <c r="Z221" i="2"/>
  <c r="Y221" i="2"/>
  <c r="R220" i="2"/>
  <c r="V220" i="2"/>
  <c r="AP220" i="2" s="1"/>
  <c r="AO220" i="2"/>
  <c r="AN220" i="2"/>
  <c r="AM220" i="2"/>
  <c r="AK220" i="2"/>
  <c r="AJ220" i="2"/>
  <c r="H220" i="2"/>
  <c r="AH220" i="2"/>
  <c r="AG220" i="2"/>
  <c r="M220" i="2"/>
  <c r="AF220" i="2" s="1"/>
  <c r="AE220" i="2"/>
  <c r="AD220" i="2"/>
  <c r="AC220" i="2"/>
  <c r="AA220" i="2"/>
  <c r="Z220" i="2"/>
  <c r="Y220" i="2"/>
  <c r="R219" i="2"/>
  <c r="V219" i="2" s="1"/>
  <c r="AP219" i="2" s="1"/>
  <c r="AO219" i="2"/>
  <c r="AN219" i="2"/>
  <c r="AM219" i="2"/>
  <c r="AK219" i="2"/>
  <c r="AJ219" i="2"/>
  <c r="H219" i="2"/>
  <c r="AI219" i="2" s="1"/>
  <c r="AH219" i="2"/>
  <c r="AG219" i="2"/>
  <c r="M219" i="2"/>
  <c r="AF219" i="2" s="1"/>
  <c r="AE219" i="2"/>
  <c r="AC219" i="2"/>
  <c r="AA219" i="2"/>
  <c r="Z219" i="2"/>
  <c r="Y219" i="2"/>
  <c r="R218" i="2"/>
  <c r="AO218" i="2"/>
  <c r="AN218" i="2"/>
  <c r="AM218" i="2"/>
  <c r="AK218" i="2"/>
  <c r="AJ218" i="2"/>
  <c r="H218" i="2"/>
  <c r="AE218" i="2" s="1"/>
  <c r="AI218" i="2"/>
  <c r="AG218" i="2"/>
  <c r="M218" i="2"/>
  <c r="AF218" i="2" s="1"/>
  <c r="AD218" i="2"/>
  <c r="AC218" i="2"/>
  <c r="AB218" i="2"/>
  <c r="AA218" i="2"/>
  <c r="Z218" i="2"/>
  <c r="Y218" i="2"/>
  <c r="R217" i="2"/>
  <c r="V217" i="2" s="1"/>
  <c r="AP217" i="2" s="1"/>
  <c r="AO217" i="2"/>
  <c r="AN217" i="2"/>
  <c r="AM217" i="2"/>
  <c r="AK217" i="2"/>
  <c r="AJ217" i="2"/>
  <c r="H217" i="2"/>
  <c r="AI217" i="2" s="1"/>
  <c r="AH217" i="2"/>
  <c r="AG217" i="2"/>
  <c r="M217" i="2"/>
  <c r="AF217" i="2" s="1"/>
  <c r="AE217" i="2"/>
  <c r="AC217" i="2"/>
  <c r="AA217" i="2"/>
  <c r="Z217" i="2"/>
  <c r="Y217" i="2"/>
  <c r="R216" i="2"/>
  <c r="AO216" i="2"/>
  <c r="AN216" i="2"/>
  <c r="AM216" i="2"/>
  <c r="AK216" i="2"/>
  <c r="AJ216" i="2"/>
  <c r="H216" i="2"/>
  <c r="AD216" i="2" s="1"/>
  <c r="AI216" i="2"/>
  <c r="AG216" i="2"/>
  <c r="M216" i="2"/>
  <c r="AF216" i="2"/>
  <c r="AE216" i="2"/>
  <c r="AC216" i="2"/>
  <c r="AB216" i="2"/>
  <c r="AA216" i="2"/>
  <c r="Z216" i="2"/>
  <c r="Y216" i="2"/>
  <c r="R215" i="2"/>
  <c r="V215" i="2" s="1"/>
  <c r="AP215" i="2" s="1"/>
  <c r="AO215" i="2"/>
  <c r="AN215" i="2"/>
  <c r="AM215" i="2"/>
  <c r="AK215" i="2"/>
  <c r="AJ215" i="2"/>
  <c r="H215" i="2"/>
  <c r="AI215" i="2" s="1"/>
  <c r="AG215" i="2"/>
  <c r="M215" i="2"/>
  <c r="AF215" i="2" s="1"/>
  <c r="AE215" i="2"/>
  <c r="AC215" i="2"/>
  <c r="AA215" i="2"/>
  <c r="Z215" i="2"/>
  <c r="Y215" i="2"/>
  <c r="R214" i="2"/>
  <c r="V214" i="2"/>
  <c r="AP214" i="2" s="1"/>
  <c r="AO214" i="2"/>
  <c r="AN214" i="2"/>
  <c r="AM214" i="2"/>
  <c r="AK214" i="2"/>
  <c r="AJ214" i="2"/>
  <c r="H214" i="2"/>
  <c r="AI214" i="2"/>
  <c r="AH214" i="2"/>
  <c r="AG214" i="2"/>
  <c r="M214" i="2"/>
  <c r="AF214" i="2"/>
  <c r="AE214" i="2"/>
  <c r="AD214" i="2"/>
  <c r="AC214" i="2"/>
  <c r="AB214" i="2"/>
  <c r="AA214" i="2"/>
  <c r="Z214" i="2"/>
  <c r="Y214" i="2"/>
  <c r="R213" i="2"/>
  <c r="AO213" i="2"/>
  <c r="AN213" i="2"/>
  <c r="AM213" i="2"/>
  <c r="AK213" i="2"/>
  <c r="AJ213" i="2"/>
  <c r="H213" i="2"/>
  <c r="AG213" i="2"/>
  <c r="M213" i="2"/>
  <c r="AF213" i="2" s="1"/>
  <c r="AC213" i="2"/>
  <c r="AA213" i="2"/>
  <c r="Z213" i="2"/>
  <c r="Y213" i="2"/>
  <c r="R212" i="2"/>
  <c r="V212" i="2"/>
  <c r="AP212" i="2" s="1"/>
  <c r="AO212" i="2"/>
  <c r="AN212" i="2"/>
  <c r="AM212" i="2"/>
  <c r="AK212" i="2"/>
  <c r="AJ212" i="2"/>
  <c r="H212" i="2"/>
  <c r="AH212" i="2"/>
  <c r="AG212" i="2"/>
  <c r="M212" i="2"/>
  <c r="AF212" i="2" s="1"/>
  <c r="AE212" i="2"/>
  <c r="AD212" i="2"/>
  <c r="AC212" i="2"/>
  <c r="AA212" i="2"/>
  <c r="Z212" i="2"/>
  <c r="Y212" i="2"/>
  <c r="R211" i="2"/>
  <c r="V211" i="2" s="1"/>
  <c r="AP211" i="2" s="1"/>
  <c r="AO211" i="2"/>
  <c r="AN211" i="2"/>
  <c r="AM211" i="2"/>
  <c r="AK211" i="2"/>
  <c r="AJ211" i="2"/>
  <c r="H211" i="2"/>
  <c r="AI211" i="2" s="1"/>
  <c r="AH211" i="2"/>
  <c r="AG211" i="2"/>
  <c r="M211" i="2"/>
  <c r="AF211" i="2" s="1"/>
  <c r="AE211" i="2"/>
  <c r="AC211" i="2"/>
  <c r="AA211" i="2"/>
  <c r="Z211" i="2"/>
  <c r="Y211" i="2"/>
  <c r="R210" i="2"/>
  <c r="AO210" i="2"/>
  <c r="AN210" i="2"/>
  <c r="AM210" i="2"/>
  <c r="AK210" i="2"/>
  <c r="AJ210" i="2"/>
  <c r="H210" i="2"/>
  <c r="AE210" i="2" s="1"/>
  <c r="AI210" i="2"/>
  <c r="AG210" i="2"/>
  <c r="M210" i="2"/>
  <c r="AF210" i="2" s="1"/>
  <c r="AD210" i="2"/>
  <c r="AC210" i="2"/>
  <c r="AB210" i="2"/>
  <c r="AA210" i="2"/>
  <c r="Z210" i="2"/>
  <c r="Y210" i="2"/>
  <c r="R209" i="2"/>
  <c r="AO209" i="2"/>
  <c r="AN209" i="2"/>
  <c r="AM209" i="2"/>
  <c r="AK209" i="2"/>
  <c r="AJ209" i="2"/>
  <c r="H209" i="2"/>
  <c r="AI209" i="2" s="1"/>
  <c r="AG209" i="2"/>
  <c r="M209" i="2"/>
  <c r="AF209" i="2" s="1"/>
  <c r="AE209" i="2"/>
  <c r="AC209" i="2"/>
  <c r="AA209" i="2"/>
  <c r="Z209" i="2"/>
  <c r="Y209" i="2"/>
  <c r="R208" i="2"/>
  <c r="V208" i="2"/>
  <c r="AP208" i="2" s="1"/>
  <c r="AO208" i="2"/>
  <c r="AN208" i="2"/>
  <c r="AM208" i="2"/>
  <c r="AK208" i="2"/>
  <c r="AJ208" i="2"/>
  <c r="H208" i="2"/>
  <c r="AD208" i="2" s="1"/>
  <c r="AI208" i="2"/>
  <c r="AH208" i="2"/>
  <c r="AG208" i="2"/>
  <c r="M208" i="2"/>
  <c r="AF208" i="2"/>
  <c r="AE208" i="2"/>
  <c r="AC208" i="2"/>
  <c r="AB208" i="2"/>
  <c r="AA208" i="2"/>
  <c r="Z208" i="2"/>
  <c r="Y208" i="2"/>
  <c r="R207" i="2"/>
  <c r="V207" i="2" s="1"/>
  <c r="AP207" i="2" s="1"/>
  <c r="AO207" i="2"/>
  <c r="AN207" i="2"/>
  <c r="AM207" i="2"/>
  <c r="AK207" i="2"/>
  <c r="AJ207" i="2"/>
  <c r="H207" i="2"/>
  <c r="AI207" i="2" s="1"/>
  <c r="AG207" i="2"/>
  <c r="M207" i="2"/>
  <c r="AF207" i="2" s="1"/>
  <c r="AE207" i="2"/>
  <c r="AC207" i="2"/>
  <c r="AA207" i="2"/>
  <c r="Z207" i="2"/>
  <c r="Y207" i="2"/>
  <c r="R206" i="2"/>
  <c r="V206" i="2"/>
  <c r="AP206" i="2" s="1"/>
  <c r="AO206" i="2"/>
  <c r="AN206" i="2"/>
  <c r="AM206" i="2"/>
  <c r="AK206" i="2"/>
  <c r="AJ206" i="2"/>
  <c r="H206" i="2"/>
  <c r="AI206" i="2"/>
  <c r="AH206" i="2"/>
  <c r="AG206" i="2"/>
  <c r="M206" i="2"/>
  <c r="AF206" i="2"/>
  <c r="AE206" i="2"/>
  <c r="AD206" i="2"/>
  <c r="AC206" i="2"/>
  <c r="AB206" i="2"/>
  <c r="AA206" i="2"/>
  <c r="Z206" i="2"/>
  <c r="Y206" i="2"/>
  <c r="R205" i="2"/>
  <c r="AO205" i="2"/>
  <c r="AN205" i="2"/>
  <c r="AM205" i="2"/>
  <c r="AK205" i="2"/>
  <c r="AJ205" i="2"/>
  <c r="H205" i="2"/>
  <c r="AG205" i="2"/>
  <c r="M205" i="2"/>
  <c r="AF205" i="2" s="1"/>
  <c r="AC205" i="2"/>
  <c r="AA205" i="2"/>
  <c r="Z205" i="2"/>
  <c r="Y205" i="2"/>
  <c r="R204" i="2"/>
  <c r="V204" i="2"/>
  <c r="AP204" i="2" s="1"/>
  <c r="AO204" i="2"/>
  <c r="AN204" i="2"/>
  <c r="AM204" i="2"/>
  <c r="AK204" i="2"/>
  <c r="AJ204" i="2"/>
  <c r="H204" i="2"/>
  <c r="AH204" i="2"/>
  <c r="AG204" i="2"/>
  <c r="M204" i="2"/>
  <c r="AF204" i="2" s="1"/>
  <c r="AE204" i="2"/>
  <c r="AD204" i="2"/>
  <c r="AC204" i="2"/>
  <c r="AA204" i="2"/>
  <c r="Z204" i="2"/>
  <c r="Y204" i="2"/>
  <c r="R203" i="2"/>
  <c r="V203" i="2" s="1"/>
  <c r="AP203" i="2" s="1"/>
  <c r="AO203" i="2"/>
  <c r="AN203" i="2"/>
  <c r="AM203" i="2"/>
  <c r="AK203" i="2"/>
  <c r="AJ203" i="2"/>
  <c r="H203" i="2"/>
  <c r="AI203" i="2" s="1"/>
  <c r="AH203" i="2"/>
  <c r="AG203" i="2"/>
  <c r="M203" i="2"/>
  <c r="AF203" i="2" s="1"/>
  <c r="AE203" i="2"/>
  <c r="AC203" i="2"/>
  <c r="AA203" i="2"/>
  <c r="Z203" i="2"/>
  <c r="Y203" i="2"/>
  <c r="R202" i="2"/>
  <c r="AO202" i="2"/>
  <c r="AN202" i="2"/>
  <c r="AM202" i="2"/>
  <c r="AK202" i="2"/>
  <c r="AJ202" i="2"/>
  <c r="H202" i="2"/>
  <c r="AE202" i="2" s="1"/>
  <c r="AI202" i="2"/>
  <c r="AG202" i="2"/>
  <c r="M202" i="2"/>
  <c r="AF202" i="2" s="1"/>
  <c r="AD202" i="2"/>
  <c r="AC202" i="2"/>
  <c r="AB202" i="2"/>
  <c r="AA202" i="2"/>
  <c r="Z202" i="2"/>
  <c r="Y202" i="2"/>
  <c r="R201" i="2"/>
  <c r="V201" i="2" s="1"/>
  <c r="AP201" i="2" s="1"/>
  <c r="AO201" i="2"/>
  <c r="AN201" i="2"/>
  <c r="AM201" i="2"/>
  <c r="AK201" i="2"/>
  <c r="AJ201" i="2"/>
  <c r="H201" i="2"/>
  <c r="AI201" i="2" s="1"/>
  <c r="AH201" i="2"/>
  <c r="AG201" i="2"/>
  <c r="M201" i="2"/>
  <c r="AF201" i="2" s="1"/>
  <c r="AE201" i="2"/>
  <c r="AC201" i="2"/>
  <c r="AA201" i="2"/>
  <c r="Z201" i="2"/>
  <c r="Y201" i="2"/>
  <c r="R200" i="2"/>
  <c r="AO200" i="2"/>
  <c r="AN200" i="2"/>
  <c r="AM200" i="2"/>
  <c r="AK200" i="2"/>
  <c r="AJ200" i="2"/>
  <c r="H200" i="2"/>
  <c r="AD200" i="2" s="1"/>
  <c r="AI200" i="2"/>
  <c r="AG200" i="2"/>
  <c r="M200" i="2"/>
  <c r="AF200" i="2"/>
  <c r="AE200" i="2"/>
  <c r="AC200" i="2"/>
  <c r="AB200" i="2"/>
  <c r="AA200" i="2"/>
  <c r="Z200" i="2"/>
  <c r="Y200" i="2"/>
  <c r="R199" i="2"/>
  <c r="V199" i="2" s="1"/>
  <c r="AP199" i="2" s="1"/>
  <c r="AO199" i="2"/>
  <c r="AN199" i="2"/>
  <c r="AM199" i="2"/>
  <c r="AK199" i="2"/>
  <c r="AJ199" i="2"/>
  <c r="H199" i="2"/>
  <c r="AI199" i="2" s="1"/>
  <c r="AG199" i="2"/>
  <c r="M199" i="2"/>
  <c r="AF199" i="2" s="1"/>
  <c r="AE199" i="2"/>
  <c r="AC199" i="2"/>
  <c r="AA199" i="2"/>
  <c r="Z199" i="2"/>
  <c r="Y199" i="2"/>
  <c r="R198" i="2"/>
  <c r="V198" i="2"/>
  <c r="AP198" i="2" s="1"/>
  <c r="AO198" i="2"/>
  <c r="AN198" i="2"/>
  <c r="AM198" i="2"/>
  <c r="AK198" i="2"/>
  <c r="AJ198" i="2"/>
  <c r="H198" i="2"/>
  <c r="AI198" i="2"/>
  <c r="AH198" i="2"/>
  <c r="AG198" i="2"/>
  <c r="M198" i="2"/>
  <c r="AF198" i="2"/>
  <c r="AE198" i="2"/>
  <c r="AD198" i="2"/>
  <c r="AC198" i="2"/>
  <c r="AB198" i="2"/>
  <c r="AA198" i="2"/>
  <c r="Z198" i="2"/>
  <c r="Y198" i="2"/>
  <c r="R197" i="2"/>
  <c r="AO197" i="2"/>
  <c r="AN197" i="2"/>
  <c r="AM197" i="2"/>
  <c r="AK197" i="2"/>
  <c r="AJ197" i="2"/>
  <c r="H197" i="2"/>
  <c r="AG197" i="2"/>
  <c r="M197" i="2"/>
  <c r="AF197" i="2" s="1"/>
  <c r="AC197" i="2"/>
  <c r="AA197" i="2"/>
  <c r="Z197" i="2"/>
  <c r="Y197" i="2"/>
  <c r="R196" i="2"/>
  <c r="V196" i="2"/>
  <c r="AP196" i="2" s="1"/>
  <c r="AO196" i="2"/>
  <c r="AN196" i="2"/>
  <c r="AM196" i="2"/>
  <c r="AK196" i="2"/>
  <c r="AJ196" i="2"/>
  <c r="H196" i="2"/>
  <c r="AH196" i="2"/>
  <c r="AG196" i="2"/>
  <c r="M196" i="2"/>
  <c r="AF196" i="2" s="1"/>
  <c r="AE196" i="2"/>
  <c r="AD196" i="2"/>
  <c r="AC196" i="2"/>
  <c r="AA196" i="2"/>
  <c r="Z196" i="2"/>
  <c r="Y196" i="2"/>
  <c r="R195" i="2"/>
  <c r="V195" i="2" s="1"/>
  <c r="AP195" i="2" s="1"/>
  <c r="AO195" i="2"/>
  <c r="AN195" i="2"/>
  <c r="AM195" i="2"/>
  <c r="AK195" i="2"/>
  <c r="AJ195" i="2"/>
  <c r="H195" i="2"/>
  <c r="AI195" i="2" s="1"/>
  <c r="AH195" i="2"/>
  <c r="AG195" i="2"/>
  <c r="M195" i="2"/>
  <c r="AF195" i="2" s="1"/>
  <c r="AE195" i="2"/>
  <c r="AC195" i="2"/>
  <c r="AA195" i="2"/>
  <c r="Z195" i="2"/>
  <c r="Y195" i="2"/>
  <c r="R194" i="2"/>
  <c r="AO194" i="2"/>
  <c r="AN194" i="2"/>
  <c r="AM194" i="2"/>
  <c r="AK194" i="2"/>
  <c r="AJ194" i="2"/>
  <c r="H194" i="2"/>
  <c r="AE194" i="2" s="1"/>
  <c r="AI194" i="2"/>
  <c r="AG194" i="2"/>
  <c r="M194" i="2"/>
  <c r="AF194" i="2" s="1"/>
  <c r="AD194" i="2"/>
  <c r="AC194" i="2"/>
  <c r="AB194" i="2"/>
  <c r="AA194" i="2"/>
  <c r="Z194" i="2"/>
  <c r="Y194" i="2"/>
  <c r="R193" i="2"/>
  <c r="AO193" i="2"/>
  <c r="AN193" i="2"/>
  <c r="AM193" i="2"/>
  <c r="AK193" i="2"/>
  <c r="AJ193" i="2"/>
  <c r="H193" i="2"/>
  <c r="AI193" i="2" s="1"/>
  <c r="AG193" i="2"/>
  <c r="M193" i="2"/>
  <c r="AF193" i="2" s="1"/>
  <c r="AE193" i="2"/>
  <c r="AC193" i="2"/>
  <c r="AA193" i="2"/>
  <c r="Z193" i="2"/>
  <c r="Y193" i="2"/>
  <c r="R192" i="2"/>
  <c r="V192" i="2"/>
  <c r="AP192" i="2" s="1"/>
  <c r="AO192" i="2"/>
  <c r="AN192" i="2"/>
  <c r="AM192" i="2"/>
  <c r="AK192" i="2"/>
  <c r="AJ192" i="2"/>
  <c r="H192" i="2"/>
  <c r="AD192" i="2" s="1"/>
  <c r="AI192" i="2"/>
  <c r="AH192" i="2"/>
  <c r="AG192" i="2"/>
  <c r="M192" i="2"/>
  <c r="AF192" i="2"/>
  <c r="AE192" i="2"/>
  <c r="AC192" i="2"/>
  <c r="AB192" i="2"/>
  <c r="AA192" i="2"/>
  <c r="Z192" i="2"/>
  <c r="Y192" i="2"/>
  <c r="R191" i="2"/>
  <c r="V191" i="2" s="1"/>
  <c r="AP191" i="2" s="1"/>
  <c r="AO191" i="2"/>
  <c r="AN191" i="2"/>
  <c r="AM191" i="2"/>
  <c r="AK191" i="2"/>
  <c r="AJ191" i="2"/>
  <c r="H191" i="2"/>
  <c r="AI191" i="2" s="1"/>
  <c r="AG191" i="2"/>
  <c r="M191" i="2"/>
  <c r="AF191" i="2" s="1"/>
  <c r="AE191" i="2"/>
  <c r="AC191" i="2"/>
  <c r="AA191" i="2"/>
  <c r="Z191" i="2"/>
  <c r="Y191" i="2"/>
  <c r="R190" i="2"/>
  <c r="V190" i="2"/>
  <c r="AP190" i="2" s="1"/>
  <c r="AO190" i="2"/>
  <c r="AN190" i="2"/>
  <c r="AM190" i="2"/>
  <c r="AK190" i="2"/>
  <c r="AJ190" i="2"/>
  <c r="H190" i="2"/>
  <c r="AI190" i="2"/>
  <c r="AH190" i="2"/>
  <c r="AG190" i="2"/>
  <c r="M190" i="2"/>
  <c r="AF190" i="2"/>
  <c r="AE190" i="2"/>
  <c r="AD190" i="2"/>
  <c r="AC190" i="2"/>
  <c r="AB190" i="2"/>
  <c r="AA190" i="2"/>
  <c r="Z190" i="2"/>
  <c r="Y190" i="2"/>
  <c r="R189" i="2"/>
  <c r="AO189" i="2"/>
  <c r="AN189" i="2"/>
  <c r="AM189" i="2"/>
  <c r="AK189" i="2"/>
  <c r="AJ189" i="2"/>
  <c r="H189" i="2"/>
  <c r="AG189" i="2"/>
  <c r="M189" i="2"/>
  <c r="AF189" i="2" s="1"/>
  <c r="AC189" i="2"/>
  <c r="AA189" i="2"/>
  <c r="Z189" i="2"/>
  <c r="Y189" i="2"/>
  <c r="R188" i="2"/>
  <c r="V188" i="2"/>
  <c r="AP188" i="2" s="1"/>
  <c r="AO188" i="2"/>
  <c r="AN188" i="2"/>
  <c r="AM188" i="2"/>
  <c r="AK188" i="2"/>
  <c r="AJ188" i="2"/>
  <c r="H188" i="2"/>
  <c r="AH188" i="2"/>
  <c r="AG188" i="2"/>
  <c r="M188" i="2"/>
  <c r="AF188" i="2" s="1"/>
  <c r="AE188" i="2"/>
  <c r="AD188" i="2"/>
  <c r="AC188" i="2"/>
  <c r="AA188" i="2"/>
  <c r="Z188" i="2"/>
  <c r="Y188" i="2"/>
  <c r="R187" i="2"/>
  <c r="V187" i="2" s="1"/>
  <c r="AP187" i="2" s="1"/>
  <c r="AO187" i="2"/>
  <c r="AN187" i="2"/>
  <c r="AM187" i="2"/>
  <c r="AK187" i="2"/>
  <c r="AJ187" i="2"/>
  <c r="H187" i="2"/>
  <c r="AH187" i="2"/>
  <c r="AG187" i="2"/>
  <c r="M187" i="2"/>
  <c r="AF187" i="2" s="1"/>
  <c r="AE187" i="2"/>
  <c r="AC187" i="2"/>
  <c r="AA187" i="2"/>
  <c r="Z187" i="2"/>
  <c r="Y187" i="2"/>
  <c r="R186" i="2"/>
  <c r="AO186" i="2"/>
  <c r="AN186" i="2"/>
  <c r="AM186" i="2"/>
  <c r="AK186" i="2"/>
  <c r="AJ186" i="2"/>
  <c r="H186" i="2"/>
  <c r="AE186" i="2" s="1"/>
  <c r="AI186" i="2"/>
  <c r="AG186" i="2"/>
  <c r="M186" i="2"/>
  <c r="AF186" i="2" s="1"/>
  <c r="AD186" i="2"/>
  <c r="AC186" i="2"/>
  <c r="AB186" i="2"/>
  <c r="AA186" i="2"/>
  <c r="Z186" i="2"/>
  <c r="Y186" i="2"/>
  <c r="R185" i="2"/>
  <c r="V185" i="2" s="1"/>
  <c r="AP185" i="2" s="1"/>
  <c r="AO185" i="2"/>
  <c r="AN185" i="2"/>
  <c r="AM185" i="2"/>
  <c r="AK185" i="2"/>
  <c r="AJ185" i="2"/>
  <c r="H185" i="2"/>
  <c r="AH185" i="2"/>
  <c r="AG185" i="2"/>
  <c r="M185" i="2"/>
  <c r="AF185" i="2" s="1"/>
  <c r="AE185" i="2"/>
  <c r="AC185" i="2"/>
  <c r="AA185" i="2"/>
  <c r="Z185" i="2"/>
  <c r="Y185" i="2"/>
  <c r="R184" i="2"/>
  <c r="AO184" i="2"/>
  <c r="AN184" i="2"/>
  <c r="AM184" i="2"/>
  <c r="AK184" i="2"/>
  <c r="AJ184" i="2"/>
  <c r="H184" i="2"/>
  <c r="AE184" i="2" s="1"/>
  <c r="AI184" i="2"/>
  <c r="AG184" i="2"/>
  <c r="M184" i="2"/>
  <c r="AF184" i="2" s="1"/>
  <c r="AD184" i="2"/>
  <c r="AC184" i="2"/>
  <c r="AB184" i="2"/>
  <c r="AA184" i="2"/>
  <c r="Z184" i="2"/>
  <c r="Y184" i="2"/>
  <c r="R183" i="2"/>
  <c r="AO183" i="2"/>
  <c r="AN183" i="2"/>
  <c r="AM183" i="2"/>
  <c r="AK183" i="2"/>
  <c r="AJ183" i="2"/>
  <c r="H183" i="2"/>
  <c r="AG183" i="2"/>
  <c r="M183" i="2"/>
  <c r="AF183" i="2" s="1"/>
  <c r="AE183" i="2"/>
  <c r="AC183" i="2"/>
  <c r="AA183" i="2"/>
  <c r="Z183" i="2"/>
  <c r="Y183" i="2"/>
  <c r="R182" i="2"/>
  <c r="AO182" i="2"/>
  <c r="AN182" i="2"/>
  <c r="AM182" i="2"/>
  <c r="AK182" i="2"/>
  <c r="AJ182" i="2"/>
  <c r="H182" i="2"/>
  <c r="AE182" i="2" s="1"/>
  <c r="AI182" i="2"/>
  <c r="AG182" i="2"/>
  <c r="M182" i="2"/>
  <c r="AF182" i="2" s="1"/>
  <c r="AD182" i="2"/>
  <c r="AC182" i="2"/>
  <c r="AB182" i="2"/>
  <c r="AA182" i="2"/>
  <c r="Z182" i="2"/>
  <c r="Y182" i="2"/>
  <c r="R181" i="2"/>
  <c r="V181" i="2" s="1"/>
  <c r="AP181" i="2" s="1"/>
  <c r="AO181" i="2"/>
  <c r="AN181" i="2"/>
  <c r="AM181" i="2"/>
  <c r="AK181" i="2"/>
  <c r="AJ181" i="2"/>
  <c r="H181" i="2"/>
  <c r="AH181" i="2"/>
  <c r="AG181" i="2"/>
  <c r="M181" i="2"/>
  <c r="AF181" i="2" s="1"/>
  <c r="AE181" i="2"/>
  <c r="AC181" i="2"/>
  <c r="AA181" i="2"/>
  <c r="Z181" i="2"/>
  <c r="Y181" i="2"/>
  <c r="R180" i="2"/>
  <c r="AO180" i="2"/>
  <c r="AN180" i="2"/>
  <c r="AM180" i="2"/>
  <c r="AK180" i="2"/>
  <c r="AJ180" i="2"/>
  <c r="H180" i="2"/>
  <c r="AD180" i="2" s="1"/>
  <c r="AI180" i="2"/>
  <c r="AG180" i="2"/>
  <c r="M180" i="2"/>
  <c r="AF180" i="2"/>
  <c r="AE180" i="2"/>
  <c r="AC180" i="2"/>
  <c r="AB180" i="2"/>
  <c r="AA180" i="2"/>
  <c r="Z180" i="2"/>
  <c r="Y180" i="2"/>
  <c r="R179" i="2"/>
  <c r="V179" i="2" s="1"/>
  <c r="AP179" i="2" s="1"/>
  <c r="AO179" i="2"/>
  <c r="AN179" i="2"/>
  <c r="AM179" i="2"/>
  <c r="AK179" i="2"/>
  <c r="AJ179" i="2"/>
  <c r="H179" i="2"/>
  <c r="AG179" i="2"/>
  <c r="M179" i="2"/>
  <c r="AF179" i="2" s="1"/>
  <c r="AE179" i="2"/>
  <c r="AC179" i="2"/>
  <c r="AA179" i="2"/>
  <c r="Z179" i="2"/>
  <c r="Y179" i="2"/>
  <c r="R178" i="2"/>
  <c r="V178" i="2"/>
  <c r="AP178" i="2" s="1"/>
  <c r="AO178" i="2"/>
  <c r="AN178" i="2"/>
  <c r="AM178" i="2"/>
  <c r="AK178" i="2"/>
  <c r="AJ178" i="2"/>
  <c r="H178" i="2"/>
  <c r="AI178" i="2"/>
  <c r="AH178" i="2"/>
  <c r="AG178" i="2"/>
  <c r="M178" i="2"/>
  <c r="AF178" i="2"/>
  <c r="AE178" i="2"/>
  <c r="AD178" i="2"/>
  <c r="AC178" i="2"/>
  <c r="AB178" i="2"/>
  <c r="AA178" i="2"/>
  <c r="Z178" i="2"/>
  <c r="Y178" i="2"/>
  <c r="R177" i="2"/>
  <c r="AO177" i="2"/>
  <c r="AN177" i="2"/>
  <c r="AM177" i="2"/>
  <c r="AK177" i="2"/>
  <c r="AJ177" i="2"/>
  <c r="H177" i="2"/>
  <c r="AG177" i="2"/>
  <c r="M177" i="2"/>
  <c r="AF177" i="2" s="1"/>
  <c r="AC177" i="2"/>
  <c r="AA177" i="2"/>
  <c r="Z177" i="2"/>
  <c r="Y177" i="2"/>
  <c r="R176" i="2"/>
  <c r="V176" i="2"/>
  <c r="AP176" i="2" s="1"/>
  <c r="AO176" i="2"/>
  <c r="AN176" i="2"/>
  <c r="AM176" i="2"/>
  <c r="AK176" i="2"/>
  <c r="AJ176" i="2"/>
  <c r="H176" i="2"/>
  <c r="AH176" i="2"/>
  <c r="AG176" i="2"/>
  <c r="M176" i="2"/>
  <c r="AF176" i="2" s="1"/>
  <c r="AE176" i="2"/>
  <c r="AD176" i="2"/>
  <c r="AC176" i="2"/>
  <c r="AA176" i="2"/>
  <c r="Z176" i="2"/>
  <c r="Y176" i="2"/>
  <c r="R175" i="2"/>
  <c r="V175" i="2" s="1"/>
  <c r="AP175" i="2" s="1"/>
  <c r="AO175" i="2"/>
  <c r="AN175" i="2"/>
  <c r="AM175" i="2"/>
  <c r="AK175" i="2"/>
  <c r="AJ175" i="2"/>
  <c r="H175" i="2"/>
  <c r="AI175" i="2" s="1"/>
  <c r="AH175" i="2"/>
  <c r="AG175" i="2"/>
  <c r="M175" i="2"/>
  <c r="AF175" i="2" s="1"/>
  <c r="AE175" i="2"/>
  <c r="AC175" i="2"/>
  <c r="AA175" i="2"/>
  <c r="Z175" i="2"/>
  <c r="Y175" i="2"/>
  <c r="R174" i="2"/>
  <c r="AO174" i="2"/>
  <c r="AN174" i="2"/>
  <c r="AM174" i="2"/>
  <c r="AK174" i="2"/>
  <c r="AJ174" i="2"/>
  <c r="H174" i="2"/>
  <c r="AI174" i="2"/>
  <c r="AG174" i="2"/>
  <c r="M174" i="2"/>
  <c r="AF174" i="2" s="1"/>
  <c r="AE174" i="2"/>
  <c r="AD174" i="2"/>
  <c r="AC174" i="2"/>
  <c r="AB174" i="2"/>
  <c r="AA174" i="2"/>
  <c r="Z174" i="2"/>
  <c r="Y174" i="2"/>
  <c r="R173" i="2"/>
  <c r="V173" i="2" s="1"/>
  <c r="AP173" i="2" s="1"/>
  <c r="AO173" i="2"/>
  <c r="AN173" i="2"/>
  <c r="AM173" i="2"/>
  <c r="AK173" i="2"/>
  <c r="AJ173" i="2"/>
  <c r="H173" i="2"/>
  <c r="AI173" i="2" s="1"/>
  <c r="AH173" i="2"/>
  <c r="AG173" i="2"/>
  <c r="M173" i="2"/>
  <c r="AF173" i="2" s="1"/>
  <c r="AE173" i="2"/>
  <c r="AC173" i="2"/>
  <c r="AA173" i="2"/>
  <c r="Z173" i="2"/>
  <c r="Y173" i="2"/>
  <c r="R172" i="2"/>
  <c r="AO172" i="2"/>
  <c r="AN172" i="2"/>
  <c r="AM172" i="2"/>
  <c r="AK172" i="2"/>
  <c r="AJ172" i="2"/>
  <c r="H172" i="2"/>
  <c r="AG172" i="2"/>
  <c r="M172" i="2"/>
  <c r="AF172" i="2"/>
  <c r="AC172" i="2"/>
  <c r="AA172" i="2"/>
  <c r="Z172" i="2"/>
  <c r="Y172" i="2"/>
  <c r="R171" i="2"/>
  <c r="AO171" i="2"/>
  <c r="AN171" i="2"/>
  <c r="AM171" i="2"/>
  <c r="AK171" i="2"/>
  <c r="AJ171" i="2"/>
  <c r="H171" i="2"/>
  <c r="AI171" i="2" s="1"/>
  <c r="AG171" i="2"/>
  <c r="M171" i="2"/>
  <c r="AF171" i="2" s="1"/>
  <c r="AE171" i="2"/>
  <c r="AC171" i="2"/>
  <c r="AA171" i="2"/>
  <c r="Z171" i="2"/>
  <c r="Y171" i="2"/>
  <c r="R170" i="2"/>
  <c r="V170" i="2"/>
  <c r="AP170" i="2" s="1"/>
  <c r="AO170" i="2"/>
  <c r="AN170" i="2"/>
  <c r="AM170" i="2"/>
  <c r="AK170" i="2"/>
  <c r="AJ170" i="2"/>
  <c r="H170" i="2"/>
  <c r="AD170" i="2" s="1"/>
  <c r="AI170" i="2"/>
  <c r="AH170" i="2"/>
  <c r="AG170" i="2"/>
  <c r="M170" i="2"/>
  <c r="AF170" i="2"/>
  <c r="AE170" i="2"/>
  <c r="AC170" i="2"/>
  <c r="AB170" i="2"/>
  <c r="AA170" i="2"/>
  <c r="Z170" i="2"/>
  <c r="Y170" i="2"/>
  <c r="R169" i="2"/>
  <c r="AO169" i="2"/>
  <c r="AN169" i="2"/>
  <c r="AM169" i="2"/>
  <c r="AK169" i="2"/>
  <c r="AJ169" i="2"/>
  <c r="H169" i="2"/>
  <c r="AI169" i="2" s="1"/>
  <c r="AG169" i="2"/>
  <c r="M169" i="2"/>
  <c r="AF169" i="2" s="1"/>
  <c r="AE169" i="2"/>
  <c r="AC169" i="2"/>
  <c r="AA169" i="2"/>
  <c r="Z169" i="2"/>
  <c r="Y169" i="2"/>
  <c r="R168" i="2"/>
  <c r="V168" i="2"/>
  <c r="AP168" i="2" s="1"/>
  <c r="AO168" i="2"/>
  <c r="AN168" i="2"/>
  <c r="AM168" i="2"/>
  <c r="AK168" i="2"/>
  <c r="AJ168" i="2"/>
  <c r="H168" i="2"/>
  <c r="AI168" i="2"/>
  <c r="AH168" i="2"/>
  <c r="AG168" i="2"/>
  <c r="M168" i="2"/>
  <c r="AF168" i="2"/>
  <c r="AE168" i="2"/>
  <c r="AD168" i="2"/>
  <c r="AC168" i="2"/>
  <c r="AB168" i="2"/>
  <c r="AA168" i="2"/>
  <c r="Z168" i="2"/>
  <c r="Y168" i="2"/>
  <c r="R167" i="2"/>
  <c r="V167" i="2" s="1"/>
  <c r="AP167" i="2" s="1"/>
  <c r="AO167" i="2"/>
  <c r="AN167" i="2"/>
  <c r="AM167" i="2"/>
  <c r="AK167" i="2"/>
  <c r="AJ167" i="2"/>
  <c r="H167" i="2"/>
  <c r="AG167" i="2"/>
  <c r="M167" i="2"/>
  <c r="AF167" i="2" s="1"/>
  <c r="AC167" i="2"/>
  <c r="AA167" i="2"/>
  <c r="Z167" i="2"/>
  <c r="Y167" i="2"/>
  <c r="R166" i="2"/>
  <c r="V166" i="2"/>
  <c r="AP166" i="2" s="1"/>
  <c r="AO166" i="2"/>
  <c r="AN166" i="2"/>
  <c r="AM166" i="2"/>
  <c r="AK166" i="2"/>
  <c r="AJ166" i="2"/>
  <c r="H166" i="2"/>
  <c r="AH166" i="2"/>
  <c r="AG166" i="2"/>
  <c r="M166" i="2"/>
  <c r="AF166" i="2" s="1"/>
  <c r="AD166" i="2"/>
  <c r="AC166" i="2"/>
  <c r="AA166" i="2"/>
  <c r="Z166" i="2"/>
  <c r="Y166" i="2"/>
  <c r="R165" i="2"/>
  <c r="V165" i="2" s="1"/>
  <c r="AP165" i="2" s="1"/>
  <c r="AO165" i="2"/>
  <c r="AN165" i="2"/>
  <c r="AM165" i="2"/>
  <c r="AK165" i="2"/>
  <c r="AJ165" i="2"/>
  <c r="H165" i="2"/>
  <c r="AI165" i="2" s="1"/>
  <c r="AH165" i="2"/>
  <c r="AG165" i="2"/>
  <c r="M165" i="2"/>
  <c r="AF165" i="2" s="1"/>
  <c r="AE165" i="2"/>
  <c r="AC165" i="2"/>
  <c r="AA165" i="2"/>
  <c r="Z165" i="2"/>
  <c r="Y165" i="2"/>
  <c r="R164" i="2"/>
  <c r="AO164" i="2"/>
  <c r="AN164" i="2"/>
  <c r="AM164" i="2"/>
  <c r="AK164" i="2"/>
  <c r="AJ164" i="2"/>
  <c r="H164" i="2"/>
  <c r="AI164" i="2"/>
  <c r="AG164" i="2"/>
  <c r="M164" i="2"/>
  <c r="AF164" i="2" s="1"/>
  <c r="AC164" i="2"/>
  <c r="AA164" i="2"/>
  <c r="Z164" i="2"/>
  <c r="Y164" i="2"/>
  <c r="R163" i="2"/>
  <c r="V163" i="2" s="1"/>
  <c r="AP163" i="2" s="1"/>
  <c r="AO163" i="2"/>
  <c r="AN163" i="2"/>
  <c r="AM163" i="2"/>
  <c r="AK163" i="2"/>
  <c r="AJ163" i="2"/>
  <c r="H163" i="2"/>
  <c r="AI163" i="2" s="1"/>
  <c r="AH163" i="2"/>
  <c r="AG163" i="2"/>
  <c r="M163" i="2"/>
  <c r="AF163" i="2" s="1"/>
  <c r="AE163" i="2"/>
  <c r="AC163" i="2"/>
  <c r="AA163" i="2"/>
  <c r="Z163" i="2"/>
  <c r="Y163" i="2"/>
  <c r="R162" i="2"/>
  <c r="AO162" i="2"/>
  <c r="AN162" i="2"/>
  <c r="AM162" i="2"/>
  <c r="AK162" i="2"/>
  <c r="AJ162" i="2"/>
  <c r="H162" i="2"/>
  <c r="AD162" i="2" s="1"/>
  <c r="AI162" i="2"/>
  <c r="AG162" i="2"/>
  <c r="M162" i="2"/>
  <c r="AF162" i="2"/>
  <c r="AE162" i="2"/>
  <c r="AC162" i="2"/>
  <c r="AB162" i="2"/>
  <c r="AA162" i="2"/>
  <c r="Z162" i="2"/>
  <c r="Y162" i="2"/>
  <c r="R161" i="2"/>
  <c r="AO161" i="2"/>
  <c r="AN161" i="2"/>
  <c r="AM161" i="2"/>
  <c r="AK161" i="2"/>
  <c r="AJ161" i="2"/>
  <c r="H161" i="2"/>
  <c r="AI161" i="2" s="1"/>
  <c r="AG161" i="2"/>
  <c r="M161" i="2"/>
  <c r="AF161" i="2" s="1"/>
  <c r="AE161" i="2"/>
  <c r="AC161" i="2"/>
  <c r="AA161" i="2"/>
  <c r="Z161" i="2"/>
  <c r="Y161" i="2"/>
  <c r="R160" i="2"/>
  <c r="V160" i="2"/>
  <c r="AP160" i="2" s="1"/>
  <c r="AO160" i="2"/>
  <c r="AN160" i="2"/>
  <c r="AM160" i="2"/>
  <c r="AK160" i="2"/>
  <c r="AJ160" i="2"/>
  <c r="H160" i="2"/>
  <c r="AI160" i="2"/>
  <c r="AH160" i="2"/>
  <c r="AG160" i="2"/>
  <c r="M160" i="2"/>
  <c r="AF160" i="2"/>
  <c r="AE160" i="2"/>
  <c r="AD160" i="2"/>
  <c r="AC160" i="2"/>
  <c r="AB160" i="2"/>
  <c r="AA160" i="2"/>
  <c r="Z160" i="2"/>
  <c r="Y160" i="2"/>
  <c r="R159" i="2"/>
  <c r="V159" i="2" s="1"/>
  <c r="AP159" i="2" s="1"/>
  <c r="AO159" i="2"/>
  <c r="AN159" i="2"/>
  <c r="AM159" i="2"/>
  <c r="AK159" i="2"/>
  <c r="AJ159" i="2"/>
  <c r="H159" i="2"/>
  <c r="AI159" i="2" s="1"/>
  <c r="AG159" i="2"/>
  <c r="M159" i="2"/>
  <c r="AF159" i="2" s="1"/>
  <c r="AE159" i="2"/>
  <c r="AC159" i="2"/>
  <c r="AA159" i="2"/>
  <c r="Z159" i="2"/>
  <c r="Y159" i="2"/>
  <c r="R158" i="2"/>
  <c r="V158" i="2"/>
  <c r="AP158" i="2" s="1"/>
  <c r="AO158" i="2"/>
  <c r="AN158" i="2"/>
  <c r="AM158" i="2"/>
  <c r="AK158" i="2"/>
  <c r="AJ158" i="2"/>
  <c r="H158" i="2"/>
  <c r="AH158" i="2"/>
  <c r="AG158" i="2"/>
  <c r="M158" i="2"/>
  <c r="AF158" i="2" s="1"/>
  <c r="AD158" i="2"/>
  <c r="AC158" i="2"/>
  <c r="AA158" i="2"/>
  <c r="Z158" i="2"/>
  <c r="Y158" i="2"/>
  <c r="R157" i="2"/>
  <c r="V157" i="2" s="1"/>
  <c r="AP157" i="2" s="1"/>
  <c r="AO157" i="2"/>
  <c r="AN157" i="2"/>
  <c r="AM157" i="2"/>
  <c r="AK157" i="2"/>
  <c r="AJ157" i="2"/>
  <c r="H157" i="2"/>
  <c r="AI157" i="2" s="1"/>
  <c r="AH157" i="2"/>
  <c r="AG157" i="2"/>
  <c r="M157" i="2"/>
  <c r="AF157" i="2" s="1"/>
  <c r="AE157" i="2"/>
  <c r="AC157" i="2"/>
  <c r="AA157" i="2"/>
  <c r="Z157" i="2"/>
  <c r="Y157" i="2"/>
  <c r="R156" i="2"/>
  <c r="AO156" i="2"/>
  <c r="AN156" i="2"/>
  <c r="AM156" i="2"/>
  <c r="AK156" i="2"/>
  <c r="AJ156" i="2"/>
  <c r="H156" i="2"/>
  <c r="AG156" i="2"/>
  <c r="M156" i="2"/>
  <c r="AF156" i="2"/>
  <c r="AC156" i="2"/>
  <c r="AB156" i="2"/>
  <c r="AA156" i="2"/>
  <c r="Z156" i="2"/>
  <c r="Y156" i="2"/>
  <c r="R155" i="2"/>
  <c r="AO155" i="2"/>
  <c r="AN155" i="2"/>
  <c r="AM155" i="2"/>
  <c r="AK155" i="2"/>
  <c r="AJ155" i="2"/>
  <c r="H155" i="2"/>
  <c r="AI155" i="2" s="1"/>
  <c r="AG155" i="2"/>
  <c r="M155" i="2"/>
  <c r="AF155" i="2" s="1"/>
  <c r="AE155" i="2"/>
  <c r="AC155" i="2"/>
  <c r="AA155" i="2"/>
  <c r="Z155" i="2"/>
  <c r="Y155" i="2"/>
  <c r="R154" i="2"/>
  <c r="V154" i="2"/>
  <c r="AP154" i="2" s="1"/>
  <c r="AO154" i="2"/>
  <c r="AN154" i="2"/>
  <c r="AM154" i="2"/>
  <c r="AK154" i="2"/>
  <c r="AJ154" i="2"/>
  <c r="H154" i="2"/>
  <c r="AD154" i="2" s="1"/>
  <c r="AI154" i="2"/>
  <c r="AH154" i="2"/>
  <c r="AG154" i="2"/>
  <c r="M154" i="2"/>
  <c r="AF154" i="2"/>
  <c r="AE154" i="2"/>
  <c r="AC154" i="2"/>
  <c r="AB154" i="2"/>
  <c r="AA154" i="2"/>
  <c r="Z154" i="2"/>
  <c r="Y154" i="2"/>
  <c r="R153" i="2"/>
  <c r="AO153" i="2"/>
  <c r="AN153" i="2"/>
  <c r="AM153" i="2"/>
  <c r="AK153" i="2"/>
  <c r="AJ153" i="2"/>
  <c r="H153" i="2"/>
  <c r="AI153" i="2" s="1"/>
  <c r="AG153" i="2"/>
  <c r="M153" i="2"/>
  <c r="AF153" i="2" s="1"/>
  <c r="AE153" i="2"/>
  <c r="AC153" i="2"/>
  <c r="AA153" i="2"/>
  <c r="Z153" i="2"/>
  <c r="Y153" i="2"/>
  <c r="R152" i="2"/>
  <c r="V152" i="2"/>
  <c r="AP152" i="2" s="1"/>
  <c r="AO152" i="2"/>
  <c r="AN152" i="2"/>
  <c r="AM152" i="2"/>
  <c r="AK152" i="2"/>
  <c r="AJ152" i="2"/>
  <c r="H152" i="2"/>
  <c r="AI152" i="2"/>
  <c r="AH152" i="2"/>
  <c r="AG152" i="2"/>
  <c r="M152" i="2"/>
  <c r="AF152" i="2"/>
  <c r="AE152" i="2"/>
  <c r="AD152" i="2"/>
  <c r="AC152" i="2"/>
  <c r="AB152" i="2"/>
  <c r="AA152" i="2"/>
  <c r="Z152" i="2"/>
  <c r="Y152" i="2"/>
  <c r="R151" i="2"/>
  <c r="V151" i="2" s="1"/>
  <c r="AP151" i="2" s="1"/>
  <c r="AO151" i="2"/>
  <c r="AN151" i="2"/>
  <c r="AM151" i="2"/>
  <c r="AK151" i="2"/>
  <c r="AJ151" i="2"/>
  <c r="H151" i="2"/>
  <c r="AG151" i="2"/>
  <c r="M151" i="2"/>
  <c r="AF151" i="2" s="1"/>
  <c r="AC151" i="2"/>
  <c r="AA151" i="2"/>
  <c r="Z151" i="2"/>
  <c r="Y151" i="2"/>
  <c r="R150" i="2"/>
  <c r="V150" i="2"/>
  <c r="AP150" i="2" s="1"/>
  <c r="AO150" i="2"/>
  <c r="AN150" i="2"/>
  <c r="AM150" i="2"/>
  <c r="AK150" i="2"/>
  <c r="AJ150" i="2"/>
  <c r="H150" i="2"/>
  <c r="AH150" i="2"/>
  <c r="AG150" i="2"/>
  <c r="M150" i="2"/>
  <c r="AF150" i="2" s="1"/>
  <c r="AD150" i="2"/>
  <c r="AC150" i="2"/>
  <c r="AA150" i="2"/>
  <c r="Z150" i="2"/>
  <c r="Y150" i="2"/>
  <c r="R149" i="2"/>
  <c r="V149" i="2" s="1"/>
  <c r="AP149" i="2" s="1"/>
  <c r="AO149" i="2"/>
  <c r="AN149" i="2"/>
  <c r="AM149" i="2"/>
  <c r="AK149" i="2"/>
  <c r="AJ149" i="2"/>
  <c r="H149" i="2"/>
  <c r="AI149" i="2" s="1"/>
  <c r="AH149" i="2"/>
  <c r="AG149" i="2"/>
  <c r="M149" i="2"/>
  <c r="AF149" i="2" s="1"/>
  <c r="AE149" i="2"/>
  <c r="AC149" i="2"/>
  <c r="AA149" i="2"/>
  <c r="Z149" i="2"/>
  <c r="Y149" i="2"/>
  <c r="R148" i="2"/>
  <c r="AO148" i="2"/>
  <c r="AN148" i="2"/>
  <c r="AM148" i="2"/>
  <c r="AK148" i="2"/>
  <c r="AJ148" i="2"/>
  <c r="H148" i="2"/>
  <c r="AI148" i="2"/>
  <c r="AG148" i="2"/>
  <c r="M148" i="2"/>
  <c r="AF148" i="2" s="1"/>
  <c r="AC148" i="2"/>
  <c r="AB148" i="2"/>
  <c r="AA148" i="2"/>
  <c r="Z148" i="2"/>
  <c r="Y148" i="2"/>
  <c r="R147" i="2"/>
  <c r="V147" i="2" s="1"/>
  <c r="AP147" i="2" s="1"/>
  <c r="AO147" i="2"/>
  <c r="AN147" i="2"/>
  <c r="AM147" i="2"/>
  <c r="AK147" i="2"/>
  <c r="AJ147" i="2"/>
  <c r="H147" i="2"/>
  <c r="AI147" i="2" s="1"/>
  <c r="AH147" i="2"/>
  <c r="AG147" i="2"/>
  <c r="M147" i="2"/>
  <c r="AF147" i="2" s="1"/>
  <c r="AE147" i="2"/>
  <c r="AC147" i="2"/>
  <c r="AA147" i="2"/>
  <c r="Z147" i="2"/>
  <c r="Y147" i="2"/>
  <c r="R146" i="2"/>
  <c r="AO146" i="2"/>
  <c r="AN146" i="2"/>
  <c r="AM146" i="2"/>
  <c r="AK146" i="2"/>
  <c r="AJ146" i="2"/>
  <c r="H146" i="2"/>
  <c r="AD146" i="2" s="1"/>
  <c r="AI146" i="2"/>
  <c r="AG146" i="2"/>
  <c r="M146" i="2"/>
  <c r="AF146" i="2"/>
  <c r="AE146" i="2"/>
  <c r="AC146" i="2"/>
  <c r="AB146" i="2"/>
  <c r="AA146" i="2"/>
  <c r="Z146" i="2"/>
  <c r="Y146" i="2"/>
  <c r="R145" i="2"/>
  <c r="AO145" i="2"/>
  <c r="AN145" i="2"/>
  <c r="AM145" i="2"/>
  <c r="AK145" i="2"/>
  <c r="AJ145" i="2"/>
  <c r="H145" i="2"/>
  <c r="AI145" i="2" s="1"/>
  <c r="AG145" i="2"/>
  <c r="M145" i="2"/>
  <c r="AF145" i="2" s="1"/>
  <c r="AE145" i="2"/>
  <c r="AC145" i="2"/>
  <c r="AA145" i="2"/>
  <c r="Z145" i="2"/>
  <c r="Y145" i="2"/>
  <c r="R144" i="2"/>
  <c r="V144" i="2"/>
  <c r="AP144" i="2" s="1"/>
  <c r="AO144" i="2"/>
  <c r="AN144" i="2"/>
  <c r="AM144" i="2"/>
  <c r="AK144" i="2"/>
  <c r="AJ144" i="2"/>
  <c r="H144" i="2"/>
  <c r="AI144" i="2"/>
  <c r="AH144" i="2"/>
  <c r="AG144" i="2"/>
  <c r="M144" i="2"/>
  <c r="AF144" i="2"/>
  <c r="AE144" i="2"/>
  <c r="AD144" i="2"/>
  <c r="AC144" i="2"/>
  <c r="AB144" i="2"/>
  <c r="AA144" i="2"/>
  <c r="Z144" i="2"/>
  <c r="Y144" i="2"/>
  <c r="R143" i="2"/>
  <c r="V143" i="2" s="1"/>
  <c r="AP143" i="2" s="1"/>
  <c r="AO143" i="2"/>
  <c r="AN143" i="2"/>
  <c r="AM143" i="2"/>
  <c r="AK143" i="2"/>
  <c r="AJ143" i="2"/>
  <c r="H143" i="2"/>
  <c r="AI143" i="2" s="1"/>
  <c r="AG143" i="2"/>
  <c r="M143" i="2"/>
  <c r="AF143" i="2" s="1"/>
  <c r="AE143" i="2"/>
  <c r="AC143" i="2"/>
  <c r="AA143" i="2"/>
  <c r="Z143" i="2"/>
  <c r="Y143" i="2"/>
  <c r="R142" i="2"/>
  <c r="V142" i="2"/>
  <c r="AP142" i="2" s="1"/>
  <c r="AO142" i="2"/>
  <c r="AN142" i="2"/>
  <c r="AM142" i="2"/>
  <c r="AK142" i="2"/>
  <c r="AJ142" i="2"/>
  <c r="H142" i="2"/>
  <c r="AH142" i="2"/>
  <c r="AG142" i="2"/>
  <c r="M142" i="2"/>
  <c r="AF142" i="2" s="1"/>
  <c r="AD142" i="2"/>
  <c r="AC142" i="2"/>
  <c r="AA142" i="2"/>
  <c r="Z142" i="2"/>
  <c r="Y142" i="2"/>
  <c r="R141" i="2"/>
  <c r="V141" i="2" s="1"/>
  <c r="AP141" i="2" s="1"/>
  <c r="AO141" i="2"/>
  <c r="AN141" i="2"/>
  <c r="AM141" i="2"/>
  <c r="AK141" i="2"/>
  <c r="AJ141" i="2"/>
  <c r="H141" i="2"/>
  <c r="AI141" i="2" s="1"/>
  <c r="AH141" i="2"/>
  <c r="AG141" i="2"/>
  <c r="M141" i="2"/>
  <c r="AF141" i="2" s="1"/>
  <c r="AE141" i="2"/>
  <c r="AC141" i="2"/>
  <c r="AA141" i="2"/>
  <c r="Z141" i="2"/>
  <c r="Y141" i="2"/>
  <c r="R140" i="2"/>
  <c r="AO140" i="2"/>
  <c r="AN140" i="2"/>
  <c r="AM140" i="2"/>
  <c r="AK140" i="2"/>
  <c r="AJ140" i="2"/>
  <c r="H140" i="2"/>
  <c r="AG140" i="2"/>
  <c r="M140" i="2"/>
  <c r="AF140" i="2"/>
  <c r="AC140" i="2"/>
  <c r="AB140" i="2"/>
  <c r="AA140" i="2"/>
  <c r="Z140" i="2"/>
  <c r="Y140" i="2"/>
  <c r="R139" i="2"/>
  <c r="AO139" i="2"/>
  <c r="AN139" i="2"/>
  <c r="AM139" i="2"/>
  <c r="AK139" i="2"/>
  <c r="AJ139" i="2"/>
  <c r="H139" i="2"/>
  <c r="AI139" i="2" s="1"/>
  <c r="AG139" i="2"/>
  <c r="M139" i="2"/>
  <c r="AF139" i="2" s="1"/>
  <c r="AE139" i="2"/>
  <c r="AC139" i="2"/>
  <c r="AA139" i="2"/>
  <c r="Z139" i="2"/>
  <c r="Y139" i="2"/>
  <c r="R138" i="2"/>
  <c r="V138" i="2"/>
  <c r="AP138" i="2" s="1"/>
  <c r="AO138" i="2"/>
  <c r="AN138" i="2"/>
  <c r="AM138" i="2"/>
  <c r="AK138" i="2"/>
  <c r="AJ138" i="2"/>
  <c r="H138" i="2"/>
  <c r="AD138" i="2" s="1"/>
  <c r="AI138" i="2"/>
  <c r="AH138" i="2"/>
  <c r="AG138" i="2"/>
  <c r="M138" i="2"/>
  <c r="AF138" i="2"/>
  <c r="AE138" i="2"/>
  <c r="AC138" i="2"/>
  <c r="AB138" i="2"/>
  <c r="AA138" i="2"/>
  <c r="Z138" i="2"/>
  <c r="Y138" i="2"/>
  <c r="R137" i="2"/>
  <c r="AO137" i="2"/>
  <c r="AN137" i="2"/>
  <c r="AM137" i="2"/>
  <c r="AK137" i="2"/>
  <c r="AJ137" i="2"/>
  <c r="H137" i="2"/>
  <c r="AI137" i="2" s="1"/>
  <c r="AG137" i="2"/>
  <c r="M137" i="2"/>
  <c r="AF137" i="2" s="1"/>
  <c r="AE137" i="2"/>
  <c r="AC137" i="2"/>
  <c r="AA137" i="2"/>
  <c r="Z137" i="2"/>
  <c r="Y137" i="2"/>
  <c r="R136" i="2"/>
  <c r="V136" i="2"/>
  <c r="AP136" i="2" s="1"/>
  <c r="AO136" i="2"/>
  <c r="AN136" i="2"/>
  <c r="AM136" i="2"/>
  <c r="AK136" i="2"/>
  <c r="AJ136" i="2"/>
  <c r="H136" i="2"/>
  <c r="AI136" i="2"/>
  <c r="AH136" i="2"/>
  <c r="AG136" i="2"/>
  <c r="M136" i="2"/>
  <c r="AF136" i="2"/>
  <c r="AE136" i="2"/>
  <c r="AD136" i="2"/>
  <c r="AC136" i="2"/>
  <c r="AB136" i="2"/>
  <c r="AA136" i="2"/>
  <c r="Z136" i="2"/>
  <c r="Y136" i="2"/>
  <c r="R135" i="2"/>
  <c r="V135" i="2" s="1"/>
  <c r="AP135" i="2" s="1"/>
  <c r="AO135" i="2"/>
  <c r="AN135" i="2"/>
  <c r="AM135" i="2"/>
  <c r="AK135" i="2"/>
  <c r="AJ135" i="2"/>
  <c r="H135" i="2"/>
  <c r="AG135" i="2"/>
  <c r="M135" i="2"/>
  <c r="AF135" i="2" s="1"/>
  <c r="AC135" i="2"/>
  <c r="AA135" i="2"/>
  <c r="Z135" i="2"/>
  <c r="Y135" i="2"/>
  <c r="R134" i="2"/>
  <c r="V134" i="2"/>
  <c r="AP134" i="2" s="1"/>
  <c r="AO134" i="2"/>
  <c r="AN134" i="2"/>
  <c r="AM134" i="2"/>
  <c r="AK134" i="2"/>
  <c r="AJ134" i="2"/>
  <c r="H134" i="2"/>
  <c r="AH134" i="2"/>
  <c r="AG134" i="2"/>
  <c r="M134" i="2"/>
  <c r="AF134" i="2" s="1"/>
  <c r="AD134" i="2"/>
  <c r="AC134" i="2"/>
  <c r="AA134" i="2"/>
  <c r="Z134" i="2"/>
  <c r="Y134" i="2"/>
  <c r="R133" i="2"/>
  <c r="V133" i="2" s="1"/>
  <c r="AP133" i="2" s="1"/>
  <c r="AO133" i="2"/>
  <c r="AN133" i="2"/>
  <c r="AM133" i="2"/>
  <c r="AK133" i="2"/>
  <c r="AJ133" i="2"/>
  <c r="H133" i="2"/>
  <c r="AI133" i="2" s="1"/>
  <c r="AH133" i="2"/>
  <c r="AG133" i="2"/>
  <c r="M133" i="2"/>
  <c r="AF133" i="2" s="1"/>
  <c r="AE133" i="2"/>
  <c r="AC133" i="2"/>
  <c r="AA133" i="2"/>
  <c r="Z133" i="2"/>
  <c r="Y133" i="2"/>
  <c r="R132" i="2"/>
  <c r="AO132" i="2"/>
  <c r="AN132" i="2"/>
  <c r="AM132" i="2"/>
  <c r="AK132" i="2"/>
  <c r="AJ132" i="2"/>
  <c r="H132" i="2"/>
  <c r="AI132" i="2"/>
  <c r="AG132" i="2"/>
  <c r="M132" i="2"/>
  <c r="AF132" i="2" s="1"/>
  <c r="AC132" i="2"/>
  <c r="AA132" i="2"/>
  <c r="Z132" i="2"/>
  <c r="Y132" i="2"/>
  <c r="R131" i="2"/>
  <c r="V131" i="2" s="1"/>
  <c r="AP131" i="2" s="1"/>
  <c r="AO131" i="2"/>
  <c r="AN131" i="2"/>
  <c r="AM131" i="2"/>
  <c r="AK131" i="2"/>
  <c r="AJ131" i="2"/>
  <c r="H131" i="2"/>
  <c r="AI131" i="2" s="1"/>
  <c r="AH131" i="2"/>
  <c r="AG131" i="2"/>
  <c r="M131" i="2"/>
  <c r="AF131" i="2" s="1"/>
  <c r="AE131" i="2"/>
  <c r="AC131" i="2"/>
  <c r="AA131" i="2"/>
  <c r="Z131" i="2"/>
  <c r="Y131" i="2"/>
  <c r="R130" i="2"/>
  <c r="AO130" i="2"/>
  <c r="AN130" i="2"/>
  <c r="AM130" i="2"/>
  <c r="AK130" i="2"/>
  <c r="AJ130" i="2"/>
  <c r="H130" i="2"/>
  <c r="AD130" i="2" s="1"/>
  <c r="AI130" i="2"/>
  <c r="AG130" i="2"/>
  <c r="M130" i="2"/>
  <c r="AF130" i="2"/>
  <c r="AE130" i="2"/>
  <c r="AC130" i="2"/>
  <c r="AB130" i="2"/>
  <c r="AA130" i="2"/>
  <c r="Z130" i="2"/>
  <c r="Y130" i="2"/>
  <c r="R129" i="2"/>
  <c r="AO129" i="2"/>
  <c r="AN129" i="2"/>
  <c r="AM129" i="2"/>
  <c r="AK129" i="2"/>
  <c r="AJ129" i="2"/>
  <c r="H129" i="2"/>
  <c r="AI129" i="2" s="1"/>
  <c r="AG129" i="2"/>
  <c r="M129" i="2"/>
  <c r="AF129" i="2" s="1"/>
  <c r="AE129" i="2"/>
  <c r="AC129" i="2"/>
  <c r="AA129" i="2"/>
  <c r="Z129" i="2"/>
  <c r="Y129" i="2"/>
  <c r="R128" i="2"/>
  <c r="V128" i="2"/>
  <c r="AP128" i="2" s="1"/>
  <c r="AO128" i="2"/>
  <c r="AN128" i="2"/>
  <c r="AM128" i="2"/>
  <c r="AK128" i="2"/>
  <c r="AJ128" i="2"/>
  <c r="H128" i="2"/>
  <c r="AI128" i="2"/>
  <c r="AH128" i="2"/>
  <c r="AG128" i="2"/>
  <c r="M128" i="2"/>
  <c r="AF128" i="2"/>
  <c r="AE128" i="2"/>
  <c r="AD128" i="2"/>
  <c r="AC128" i="2"/>
  <c r="AB128" i="2"/>
  <c r="AA128" i="2"/>
  <c r="Z128" i="2"/>
  <c r="Y128" i="2"/>
  <c r="R127" i="2"/>
  <c r="V127" i="2" s="1"/>
  <c r="AP127" i="2" s="1"/>
  <c r="AO127" i="2"/>
  <c r="AN127" i="2"/>
  <c r="AM127" i="2"/>
  <c r="AK127" i="2"/>
  <c r="AJ127" i="2"/>
  <c r="H127" i="2"/>
  <c r="AI127" i="2" s="1"/>
  <c r="AG127" i="2"/>
  <c r="M127" i="2"/>
  <c r="AF127" i="2" s="1"/>
  <c r="AE127" i="2"/>
  <c r="AC127" i="2"/>
  <c r="AA127" i="2"/>
  <c r="Z127" i="2"/>
  <c r="Y127" i="2"/>
  <c r="R126" i="2"/>
  <c r="V126" i="2"/>
  <c r="AP126" i="2" s="1"/>
  <c r="AO126" i="2"/>
  <c r="AN126" i="2"/>
  <c r="AM126" i="2"/>
  <c r="AK126" i="2"/>
  <c r="AJ126" i="2"/>
  <c r="H126" i="2"/>
  <c r="AH126" i="2"/>
  <c r="AG126" i="2"/>
  <c r="M126" i="2"/>
  <c r="AF126" i="2" s="1"/>
  <c r="AD126" i="2"/>
  <c r="AC126" i="2"/>
  <c r="AA126" i="2"/>
  <c r="Z126" i="2"/>
  <c r="Y126" i="2"/>
  <c r="R125" i="2"/>
  <c r="V125" i="2" s="1"/>
  <c r="AP125" i="2" s="1"/>
  <c r="AO125" i="2"/>
  <c r="AN125" i="2"/>
  <c r="AM125" i="2"/>
  <c r="AK125" i="2"/>
  <c r="AJ125" i="2"/>
  <c r="H125" i="2"/>
  <c r="AI125" i="2" s="1"/>
  <c r="AH125" i="2"/>
  <c r="AG125" i="2"/>
  <c r="M125" i="2"/>
  <c r="AF125" i="2" s="1"/>
  <c r="AE125" i="2"/>
  <c r="AC125" i="2"/>
  <c r="AA125" i="2"/>
  <c r="Z125" i="2"/>
  <c r="Y125" i="2"/>
  <c r="R124" i="2"/>
  <c r="AO124" i="2"/>
  <c r="AN124" i="2"/>
  <c r="AM124" i="2"/>
  <c r="AK124" i="2"/>
  <c r="AJ124" i="2"/>
  <c r="H124" i="2"/>
  <c r="AB124" i="2" s="1"/>
  <c r="AG124" i="2"/>
  <c r="M124" i="2"/>
  <c r="AF124" i="2"/>
  <c r="AC124" i="2"/>
  <c r="AA124" i="2"/>
  <c r="Z124" i="2"/>
  <c r="Y124" i="2"/>
  <c r="R123" i="2"/>
  <c r="AO123" i="2"/>
  <c r="AN123" i="2"/>
  <c r="AM123" i="2"/>
  <c r="AK123" i="2"/>
  <c r="AJ123" i="2"/>
  <c r="H123" i="2"/>
  <c r="AI123" i="2" s="1"/>
  <c r="AG123" i="2"/>
  <c r="M123" i="2"/>
  <c r="AF123" i="2" s="1"/>
  <c r="AE123" i="2"/>
  <c r="AC123" i="2"/>
  <c r="AA123" i="2"/>
  <c r="Z123" i="2"/>
  <c r="Y123" i="2"/>
  <c r="R120" i="2"/>
  <c r="V120" i="2"/>
  <c r="AP120" i="2" s="1"/>
  <c r="AO120" i="2"/>
  <c r="AN120" i="2"/>
  <c r="AM120" i="2"/>
  <c r="AK120" i="2"/>
  <c r="AJ120" i="2"/>
  <c r="H120" i="2"/>
  <c r="AD120" i="2" s="1"/>
  <c r="AI120" i="2"/>
  <c r="AH120" i="2"/>
  <c r="AG120" i="2"/>
  <c r="M120" i="2"/>
  <c r="AF120" i="2"/>
  <c r="AE120" i="2"/>
  <c r="AC120" i="2"/>
  <c r="AB120" i="2"/>
  <c r="AA120" i="2"/>
  <c r="Z120" i="2"/>
  <c r="Y120" i="2"/>
  <c r="R119" i="2"/>
  <c r="AO119" i="2"/>
  <c r="AN119" i="2"/>
  <c r="AM119" i="2"/>
  <c r="AK119" i="2"/>
  <c r="AJ119" i="2"/>
  <c r="H119" i="2"/>
  <c r="AI119" i="2" s="1"/>
  <c r="AG119" i="2"/>
  <c r="M119" i="2"/>
  <c r="AF119" i="2" s="1"/>
  <c r="AE119" i="2"/>
  <c r="AC119" i="2"/>
  <c r="AA119" i="2"/>
  <c r="Z119" i="2"/>
  <c r="Y119" i="2"/>
  <c r="R118" i="2"/>
  <c r="V118" i="2"/>
  <c r="AP118" i="2" s="1"/>
  <c r="AO118" i="2"/>
  <c r="AN118" i="2"/>
  <c r="AM118" i="2"/>
  <c r="AK118" i="2"/>
  <c r="AJ118" i="2"/>
  <c r="H118" i="2"/>
  <c r="AI118" i="2"/>
  <c r="AH118" i="2"/>
  <c r="AG118" i="2"/>
  <c r="M118" i="2"/>
  <c r="AF118" i="2"/>
  <c r="AE118" i="2"/>
  <c r="AD118" i="2"/>
  <c r="AC118" i="2"/>
  <c r="AB118" i="2"/>
  <c r="AA118" i="2"/>
  <c r="Z118" i="2"/>
  <c r="Y118" i="2"/>
  <c r="R117" i="2"/>
  <c r="V117" i="2" s="1"/>
  <c r="AP117" i="2" s="1"/>
  <c r="AO117" i="2"/>
  <c r="AN117" i="2"/>
  <c r="AM117" i="2"/>
  <c r="AK117" i="2"/>
  <c r="AJ117" i="2"/>
  <c r="H117" i="2"/>
  <c r="AG117" i="2"/>
  <c r="M117" i="2"/>
  <c r="AF117" i="2" s="1"/>
  <c r="AC117" i="2"/>
  <c r="AA117" i="2"/>
  <c r="Z117" i="2"/>
  <c r="Y117" i="2"/>
  <c r="R116" i="2"/>
  <c r="V116" i="2"/>
  <c r="AP116" i="2" s="1"/>
  <c r="AO116" i="2"/>
  <c r="AN116" i="2"/>
  <c r="AM116" i="2"/>
  <c r="AK116" i="2"/>
  <c r="AJ116" i="2"/>
  <c r="H116" i="2"/>
  <c r="AH116" i="2"/>
  <c r="AG116" i="2"/>
  <c r="M116" i="2"/>
  <c r="AF116" i="2" s="1"/>
  <c r="AD116" i="2"/>
  <c r="AC116" i="2"/>
  <c r="AA116" i="2"/>
  <c r="Z116" i="2"/>
  <c r="Y116" i="2"/>
  <c r="R115" i="2"/>
  <c r="V115" i="2" s="1"/>
  <c r="AP115" i="2" s="1"/>
  <c r="AO115" i="2"/>
  <c r="AN115" i="2"/>
  <c r="AM115" i="2"/>
  <c r="AK115" i="2"/>
  <c r="AJ115" i="2"/>
  <c r="H115" i="2"/>
  <c r="AI115" i="2" s="1"/>
  <c r="AH115" i="2"/>
  <c r="AG115" i="2"/>
  <c r="M115" i="2"/>
  <c r="AF115" i="2" s="1"/>
  <c r="AE115" i="2"/>
  <c r="AC115" i="2"/>
  <c r="AA115" i="2"/>
  <c r="Z115" i="2"/>
  <c r="Y115" i="2"/>
  <c r="R114" i="2"/>
  <c r="AO114" i="2"/>
  <c r="AN114" i="2"/>
  <c r="AM114" i="2"/>
  <c r="AK114" i="2"/>
  <c r="AJ114" i="2"/>
  <c r="H114" i="2"/>
  <c r="AE114" i="2" s="1"/>
  <c r="AI114" i="2"/>
  <c r="AG114" i="2"/>
  <c r="M114" i="2"/>
  <c r="AF114" i="2" s="1"/>
  <c r="AD114" i="2"/>
  <c r="AC114" i="2"/>
  <c r="AB114" i="2"/>
  <c r="AA114" i="2"/>
  <c r="Z114" i="2"/>
  <c r="Y114" i="2"/>
  <c r="R113" i="2"/>
  <c r="AO113" i="2"/>
  <c r="AN113" i="2"/>
  <c r="AM113" i="2"/>
  <c r="AK113" i="2"/>
  <c r="AJ113" i="2"/>
  <c r="H113" i="2"/>
  <c r="AI113" i="2" s="1"/>
  <c r="AG113" i="2"/>
  <c r="M113" i="2"/>
  <c r="AF113" i="2" s="1"/>
  <c r="AC113" i="2"/>
  <c r="AA113" i="2"/>
  <c r="Z113" i="2"/>
  <c r="Y113" i="2"/>
  <c r="R112" i="2"/>
  <c r="V112" i="2"/>
  <c r="AP112" i="2" s="1"/>
  <c r="AO112" i="2"/>
  <c r="AN112" i="2"/>
  <c r="AM112" i="2"/>
  <c r="AK112" i="2"/>
  <c r="AJ112" i="2"/>
  <c r="H112" i="2"/>
  <c r="AH112" i="2"/>
  <c r="AG112" i="2"/>
  <c r="M112" i="2"/>
  <c r="AF112" i="2" s="1"/>
  <c r="AE112" i="2"/>
  <c r="AC112" i="2"/>
  <c r="AB112" i="2"/>
  <c r="AA112" i="2"/>
  <c r="Z112" i="2"/>
  <c r="Y112" i="2"/>
  <c r="R111" i="2"/>
  <c r="AO111" i="2"/>
  <c r="AN111" i="2"/>
  <c r="AM111" i="2"/>
  <c r="AK111" i="2"/>
  <c r="AJ111" i="2"/>
  <c r="H111" i="2"/>
  <c r="AI111" i="2" s="1"/>
  <c r="AG111" i="2"/>
  <c r="M111" i="2"/>
  <c r="AF111" i="2" s="1"/>
  <c r="AE111" i="2"/>
  <c r="AC111" i="2"/>
  <c r="AA111" i="2"/>
  <c r="Z111" i="2"/>
  <c r="Y111" i="2"/>
  <c r="R110" i="2"/>
  <c r="V110" i="2"/>
  <c r="AP110" i="2" s="1"/>
  <c r="AO110" i="2"/>
  <c r="AN110" i="2"/>
  <c r="AM110" i="2"/>
  <c r="AK110" i="2"/>
  <c r="AJ110" i="2"/>
  <c r="H110" i="2"/>
  <c r="AI110" i="2"/>
  <c r="AH110" i="2"/>
  <c r="AG110" i="2"/>
  <c r="M110" i="2"/>
  <c r="AF110" i="2"/>
  <c r="AE110" i="2"/>
  <c r="AD110" i="2"/>
  <c r="AC110" i="2"/>
  <c r="AB110" i="2"/>
  <c r="AA110" i="2"/>
  <c r="Z110" i="2"/>
  <c r="Y110" i="2"/>
  <c r="R109" i="2"/>
  <c r="AO109" i="2"/>
  <c r="AN109" i="2"/>
  <c r="AM109" i="2"/>
  <c r="AK109" i="2"/>
  <c r="AJ109" i="2"/>
  <c r="H109" i="2"/>
  <c r="AI109" i="2" s="1"/>
  <c r="AG109" i="2"/>
  <c r="M109" i="2"/>
  <c r="AF109" i="2" s="1"/>
  <c r="AE109" i="2"/>
  <c r="AC109" i="2"/>
  <c r="AA109" i="2"/>
  <c r="Z109" i="2"/>
  <c r="Y109" i="2"/>
  <c r="R108" i="2"/>
  <c r="V108" i="2"/>
  <c r="AP108" i="2" s="1"/>
  <c r="AO108" i="2"/>
  <c r="AN108" i="2"/>
  <c r="AM108" i="2"/>
  <c r="AK108" i="2"/>
  <c r="AJ108" i="2"/>
  <c r="H108" i="2"/>
  <c r="AH108" i="2"/>
  <c r="AG108" i="2"/>
  <c r="M108" i="2"/>
  <c r="AF108" i="2" s="1"/>
  <c r="AE108" i="2"/>
  <c r="AC108" i="2"/>
  <c r="AA108" i="2"/>
  <c r="Z108" i="2"/>
  <c r="Y108" i="2"/>
  <c r="R107" i="2"/>
  <c r="V107" i="2" s="1"/>
  <c r="AP107" i="2" s="1"/>
  <c r="AO107" i="2"/>
  <c r="AN107" i="2"/>
  <c r="AM107" i="2"/>
  <c r="AK107" i="2"/>
  <c r="AJ107" i="2"/>
  <c r="H107" i="2"/>
  <c r="AI107" i="2" s="1"/>
  <c r="AH107" i="2"/>
  <c r="AG107" i="2"/>
  <c r="M107" i="2"/>
  <c r="AF107" i="2" s="1"/>
  <c r="AE107" i="2"/>
  <c r="AC107" i="2"/>
  <c r="AA107" i="2"/>
  <c r="Z107" i="2"/>
  <c r="Y107" i="2"/>
  <c r="R106" i="2"/>
  <c r="AO106" i="2"/>
  <c r="AN106" i="2"/>
  <c r="AM106" i="2"/>
  <c r="AK106" i="2"/>
  <c r="AJ106" i="2"/>
  <c r="H106" i="2"/>
  <c r="AE106" i="2" s="1"/>
  <c r="AI106" i="2"/>
  <c r="AG106" i="2"/>
  <c r="M106" i="2"/>
  <c r="AF106" i="2"/>
  <c r="AD106" i="2"/>
  <c r="AC106" i="2"/>
  <c r="AB106" i="2"/>
  <c r="AA106" i="2"/>
  <c r="Z106" i="2"/>
  <c r="Y106" i="2"/>
  <c r="R105" i="2"/>
  <c r="AO105" i="2"/>
  <c r="AN105" i="2"/>
  <c r="AM105" i="2"/>
  <c r="AK105" i="2"/>
  <c r="AJ105" i="2"/>
  <c r="H105" i="2"/>
  <c r="AI105" i="2" s="1"/>
  <c r="AG105" i="2"/>
  <c r="M105" i="2"/>
  <c r="AF105" i="2" s="1"/>
  <c r="AE105" i="2"/>
  <c r="AC105" i="2"/>
  <c r="AA105" i="2"/>
  <c r="Z105" i="2"/>
  <c r="Y105" i="2"/>
  <c r="R104" i="2"/>
  <c r="V104" i="2"/>
  <c r="AP104" i="2" s="1"/>
  <c r="AO104" i="2"/>
  <c r="AN104" i="2"/>
  <c r="AM104" i="2"/>
  <c r="AK104" i="2"/>
  <c r="AJ104" i="2"/>
  <c r="H104" i="2"/>
  <c r="AH104" i="2"/>
  <c r="AG104" i="2"/>
  <c r="M104" i="2"/>
  <c r="AF104" i="2" s="1"/>
  <c r="AE104" i="2"/>
  <c r="AC104" i="2"/>
  <c r="AA104" i="2"/>
  <c r="Z104" i="2"/>
  <c r="Y104" i="2"/>
  <c r="R103" i="2"/>
  <c r="V103" i="2" s="1"/>
  <c r="AP103" i="2" s="1"/>
  <c r="AO103" i="2"/>
  <c r="AN103" i="2"/>
  <c r="AM103" i="2"/>
  <c r="AK103" i="2"/>
  <c r="AJ103" i="2"/>
  <c r="H103" i="2"/>
  <c r="AI103" i="2" s="1"/>
  <c r="AH103" i="2"/>
  <c r="AG103" i="2"/>
  <c r="M103" i="2"/>
  <c r="AF103" i="2" s="1"/>
  <c r="AE103" i="2"/>
  <c r="AC103" i="2"/>
  <c r="AA103" i="2"/>
  <c r="Z103" i="2"/>
  <c r="Y103" i="2"/>
  <c r="R102" i="2"/>
  <c r="AO102" i="2"/>
  <c r="AN102" i="2"/>
  <c r="AM102" i="2"/>
  <c r="AK102" i="2"/>
  <c r="AJ102" i="2"/>
  <c r="H102" i="2"/>
  <c r="AI102" i="2"/>
  <c r="AG102" i="2"/>
  <c r="M102" i="2"/>
  <c r="AF102" i="2"/>
  <c r="AE102" i="2"/>
  <c r="AD102" i="2"/>
  <c r="AC102" i="2"/>
  <c r="AB102" i="2"/>
  <c r="AA102" i="2"/>
  <c r="Z102" i="2"/>
  <c r="Y102" i="2"/>
  <c r="R101" i="2"/>
  <c r="AO101" i="2"/>
  <c r="AN101" i="2"/>
  <c r="AM101" i="2"/>
  <c r="AK101" i="2"/>
  <c r="AJ101" i="2"/>
  <c r="H101" i="2"/>
  <c r="AI101" i="2" s="1"/>
  <c r="AG101" i="2"/>
  <c r="M101" i="2"/>
  <c r="AF101" i="2" s="1"/>
  <c r="AC101" i="2"/>
  <c r="AA101" i="2"/>
  <c r="Z101" i="2"/>
  <c r="Y101" i="2"/>
  <c r="R100" i="2"/>
  <c r="V100" i="2"/>
  <c r="AP100" i="2" s="1"/>
  <c r="AO100" i="2"/>
  <c r="AN100" i="2"/>
  <c r="AM100" i="2"/>
  <c r="AK100" i="2"/>
  <c r="AJ100" i="2"/>
  <c r="H100" i="2"/>
  <c r="AH100" i="2"/>
  <c r="AG100" i="2"/>
  <c r="M100" i="2"/>
  <c r="AF100" i="2" s="1"/>
  <c r="AE100" i="2"/>
  <c r="AC100" i="2"/>
  <c r="AA100" i="2"/>
  <c r="Z100" i="2"/>
  <c r="Y100" i="2"/>
  <c r="R99" i="2"/>
  <c r="V99" i="2" s="1"/>
  <c r="AP99" i="2" s="1"/>
  <c r="AO99" i="2"/>
  <c r="AN99" i="2"/>
  <c r="AM99" i="2"/>
  <c r="AK99" i="2"/>
  <c r="AJ99" i="2"/>
  <c r="H99" i="2"/>
  <c r="AI99" i="2" s="1"/>
  <c r="AH99" i="2"/>
  <c r="AG99" i="2"/>
  <c r="M99" i="2"/>
  <c r="AF99" i="2" s="1"/>
  <c r="AE99" i="2"/>
  <c r="AC99" i="2"/>
  <c r="AA99" i="2"/>
  <c r="Z99" i="2"/>
  <c r="Y99" i="2"/>
  <c r="R98" i="2"/>
  <c r="AO98" i="2"/>
  <c r="AN98" i="2"/>
  <c r="AM98" i="2"/>
  <c r="AK98" i="2"/>
  <c r="AJ98" i="2"/>
  <c r="H98" i="2"/>
  <c r="AE98" i="2" s="1"/>
  <c r="AI98" i="2"/>
  <c r="AG98" i="2"/>
  <c r="M98" i="2"/>
  <c r="AF98" i="2"/>
  <c r="AD98" i="2"/>
  <c r="AC98" i="2"/>
  <c r="AB98" i="2"/>
  <c r="AA98" i="2"/>
  <c r="Z98" i="2"/>
  <c r="Y98" i="2"/>
  <c r="R97" i="2"/>
  <c r="AO97" i="2"/>
  <c r="AN97" i="2"/>
  <c r="AM97" i="2"/>
  <c r="AK97" i="2"/>
  <c r="AJ97" i="2"/>
  <c r="H97" i="2"/>
  <c r="AI97" i="2" s="1"/>
  <c r="AG97" i="2"/>
  <c r="M97" i="2"/>
  <c r="AF97" i="2" s="1"/>
  <c r="AC97" i="2"/>
  <c r="AA97" i="2"/>
  <c r="Z97" i="2"/>
  <c r="Y97" i="2"/>
  <c r="R96" i="2"/>
  <c r="V96" i="2"/>
  <c r="AP96" i="2" s="1"/>
  <c r="AO96" i="2"/>
  <c r="AN96" i="2"/>
  <c r="AM96" i="2"/>
  <c r="AK96" i="2"/>
  <c r="AJ96" i="2"/>
  <c r="H96" i="2"/>
  <c r="AH96" i="2"/>
  <c r="AG96" i="2"/>
  <c r="M96" i="2"/>
  <c r="AF96" i="2" s="1"/>
  <c r="AE96" i="2"/>
  <c r="AC96" i="2"/>
  <c r="AA96" i="2"/>
  <c r="Z96" i="2"/>
  <c r="Y96" i="2"/>
  <c r="R95" i="2"/>
  <c r="V95" i="2" s="1"/>
  <c r="AP95" i="2" s="1"/>
  <c r="AO95" i="2"/>
  <c r="AN95" i="2"/>
  <c r="AM95" i="2"/>
  <c r="AK95" i="2"/>
  <c r="AJ95" i="2"/>
  <c r="H95" i="2"/>
  <c r="AI95" i="2" s="1"/>
  <c r="AH95" i="2"/>
  <c r="AG95" i="2"/>
  <c r="M95" i="2"/>
  <c r="AF95" i="2" s="1"/>
  <c r="AE95" i="2"/>
  <c r="AC95" i="2"/>
  <c r="AA95" i="2"/>
  <c r="Z95" i="2"/>
  <c r="Y95" i="2"/>
  <c r="R94" i="2"/>
  <c r="AO94" i="2"/>
  <c r="AN94" i="2"/>
  <c r="AM94" i="2"/>
  <c r="AK94" i="2"/>
  <c r="AJ94" i="2"/>
  <c r="H94" i="2"/>
  <c r="AI94" i="2"/>
  <c r="AG94" i="2"/>
  <c r="M94" i="2"/>
  <c r="AF94" i="2"/>
  <c r="AE94" i="2"/>
  <c r="AD94" i="2"/>
  <c r="AC94" i="2"/>
  <c r="AB94" i="2"/>
  <c r="AA94" i="2"/>
  <c r="Z94" i="2"/>
  <c r="Y94" i="2"/>
  <c r="R93" i="2"/>
  <c r="AO93" i="2"/>
  <c r="AN93" i="2"/>
  <c r="AM93" i="2"/>
  <c r="AK93" i="2"/>
  <c r="AJ93" i="2"/>
  <c r="H93" i="2"/>
  <c r="AI93" i="2" s="1"/>
  <c r="AG93" i="2"/>
  <c r="M93" i="2"/>
  <c r="AF93" i="2" s="1"/>
  <c r="AE93" i="2"/>
  <c r="AC93" i="2"/>
  <c r="AA93" i="2"/>
  <c r="Z93" i="2"/>
  <c r="Y93" i="2"/>
  <c r="R92" i="2"/>
  <c r="V92" i="2"/>
  <c r="AP92" i="2" s="1"/>
  <c r="AO92" i="2"/>
  <c r="AN92" i="2"/>
  <c r="AM92" i="2"/>
  <c r="AK92" i="2"/>
  <c r="AJ92" i="2"/>
  <c r="H92" i="2"/>
  <c r="AH92" i="2"/>
  <c r="AG92" i="2"/>
  <c r="M92" i="2"/>
  <c r="AF92" i="2" s="1"/>
  <c r="AE92" i="2"/>
  <c r="AC92" i="2"/>
  <c r="AA92" i="2"/>
  <c r="Z92" i="2"/>
  <c r="Y92" i="2"/>
  <c r="R91" i="2"/>
  <c r="V91" i="2" s="1"/>
  <c r="AP91" i="2" s="1"/>
  <c r="AO91" i="2"/>
  <c r="AN91" i="2"/>
  <c r="AM91" i="2"/>
  <c r="AK91" i="2"/>
  <c r="AJ91" i="2"/>
  <c r="H91" i="2"/>
  <c r="AI91" i="2" s="1"/>
  <c r="AH91" i="2"/>
  <c r="AG91" i="2"/>
  <c r="M91" i="2"/>
  <c r="AF91" i="2" s="1"/>
  <c r="AE91" i="2"/>
  <c r="AC91" i="2"/>
  <c r="AA91" i="2"/>
  <c r="Z91" i="2"/>
  <c r="Y91" i="2"/>
  <c r="R90" i="2"/>
  <c r="AO90" i="2"/>
  <c r="AN90" i="2"/>
  <c r="AM90" i="2"/>
  <c r="AK90" i="2"/>
  <c r="AJ90" i="2"/>
  <c r="H90" i="2"/>
  <c r="AE90" i="2" s="1"/>
  <c r="AI90" i="2"/>
  <c r="AG90" i="2"/>
  <c r="M90" i="2"/>
  <c r="AF90" i="2"/>
  <c r="AD90" i="2"/>
  <c r="AC90" i="2"/>
  <c r="AB90" i="2"/>
  <c r="AA90" i="2"/>
  <c r="Z90" i="2"/>
  <c r="Y90" i="2"/>
  <c r="R89" i="2"/>
  <c r="AO89" i="2"/>
  <c r="AN89" i="2"/>
  <c r="AM89" i="2"/>
  <c r="AK89" i="2"/>
  <c r="AJ89" i="2"/>
  <c r="H89" i="2"/>
  <c r="AI89" i="2" s="1"/>
  <c r="AG89" i="2"/>
  <c r="M89" i="2"/>
  <c r="AF89" i="2" s="1"/>
  <c r="AE89" i="2"/>
  <c r="AC89" i="2"/>
  <c r="AA89" i="2"/>
  <c r="Z89" i="2"/>
  <c r="Y89" i="2"/>
  <c r="R88" i="2"/>
  <c r="V88" i="2"/>
  <c r="AP88" i="2" s="1"/>
  <c r="AO88" i="2"/>
  <c r="AN88" i="2"/>
  <c r="AM88" i="2"/>
  <c r="AK88" i="2"/>
  <c r="AJ88" i="2"/>
  <c r="H88" i="2"/>
  <c r="AH88" i="2"/>
  <c r="AG88" i="2"/>
  <c r="M88" i="2"/>
  <c r="AF88" i="2" s="1"/>
  <c r="AE88" i="2"/>
  <c r="AC88" i="2"/>
  <c r="AA88" i="2"/>
  <c r="Z88" i="2"/>
  <c r="Y88" i="2"/>
  <c r="R87" i="2"/>
  <c r="V87" i="2" s="1"/>
  <c r="AP87" i="2" s="1"/>
  <c r="AO87" i="2"/>
  <c r="AN87" i="2"/>
  <c r="AM87" i="2"/>
  <c r="AK87" i="2"/>
  <c r="AJ87" i="2"/>
  <c r="H87" i="2"/>
  <c r="AI87" i="2" s="1"/>
  <c r="AH87" i="2"/>
  <c r="AG87" i="2"/>
  <c r="M87" i="2"/>
  <c r="AF87" i="2" s="1"/>
  <c r="AE87" i="2"/>
  <c r="AC87" i="2"/>
  <c r="AA87" i="2"/>
  <c r="Z87" i="2"/>
  <c r="Y87" i="2"/>
  <c r="R86" i="2"/>
  <c r="AO86" i="2"/>
  <c r="AN86" i="2"/>
  <c r="AM86" i="2"/>
  <c r="AK86" i="2"/>
  <c r="AJ86" i="2"/>
  <c r="H86" i="2"/>
  <c r="AI86" i="2"/>
  <c r="AG86" i="2"/>
  <c r="M86" i="2"/>
  <c r="AF86" i="2"/>
  <c r="AE86" i="2"/>
  <c r="AD86" i="2"/>
  <c r="AC86" i="2"/>
  <c r="AB86" i="2"/>
  <c r="AA86" i="2"/>
  <c r="Z86" i="2"/>
  <c r="Y86" i="2"/>
  <c r="R85" i="2"/>
  <c r="AO85" i="2"/>
  <c r="AN85" i="2"/>
  <c r="AM85" i="2"/>
  <c r="AK85" i="2"/>
  <c r="AJ85" i="2"/>
  <c r="H85" i="2"/>
  <c r="AI85" i="2" s="1"/>
  <c r="AG85" i="2"/>
  <c r="M85" i="2"/>
  <c r="AF85" i="2" s="1"/>
  <c r="AC85" i="2"/>
  <c r="AA85" i="2"/>
  <c r="Z85" i="2"/>
  <c r="Y85" i="2"/>
  <c r="R84" i="2"/>
  <c r="V84" i="2"/>
  <c r="AP84" i="2" s="1"/>
  <c r="AO84" i="2"/>
  <c r="AN84" i="2"/>
  <c r="AM84" i="2"/>
  <c r="AK84" i="2"/>
  <c r="AJ84" i="2"/>
  <c r="H84" i="2"/>
  <c r="AH84" i="2"/>
  <c r="AG84" i="2"/>
  <c r="M84" i="2"/>
  <c r="AF84" i="2" s="1"/>
  <c r="AE84" i="2"/>
  <c r="AC84" i="2"/>
  <c r="AA84" i="2"/>
  <c r="Z84" i="2"/>
  <c r="Y84" i="2"/>
  <c r="R83" i="2"/>
  <c r="V83" i="2" s="1"/>
  <c r="AP83" i="2" s="1"/>
  <c r="AO83" i="2"/>
  <c r="AN83" i="2"/>
  <c r="AM83" i="2"/>
  <c r="AK83" i="2"/>
  <c r="AJ83" i="2"/>
  <c r="H83" i="2"/>
  <c r="AI83" i="2" s="1"/>
  <c r="AH83" i="2"/>
  <c r="AG83" i="2"/>
  <c r="M83" i="2"/>
  <c r="AF83" i="2" s="1"/>
  <c r="AE83" i="2"/>
  <c r="AC83" i="2"/>
  <c r="AA83" i="2"/>
  <c r="Z83" i="2"/>
  <c r="Y83" i="2"/>
  <c r="R82" i="2"/>
  <c r="AO82" i="2"/>
  <c r="AN82" i="2"/>
  <c r="AM82" i="2"/>
  <c r="AK82" i="2"/>
  <c r="AJ82" i="2"/>
  <c r="H82" i="2"/>
  <c r="AE82" i="2" s="1"/>
  <c r="AI82" i="2"/>
  <c r="AG82" i="2"/>
  <c r="M82" i="2"/>
  <c r="AF82" i="2"/>
  <c r="AD82" i="2"/>
  <c r="AC82" i="2"/>
  <c r="AB82" i="2"/>
  <c r="AA82" i="2"/>
  <c r="Z82" i="2"/>
  <c r="Y82" i="2"/>
  <c r="R81" i="2"/>
  <c r="AO81" i="2"/>
  <c r="AN81" i="2"/>
  <c r="AM81" i="2"/>
  <c r="AK81" i="2"/>
  <c r="AJ81" i="2"/>
  <c r="H81" i="2"/>
  <c r="AI81" i="2" s="1"/>
  <c r="AG81" i="2"/>
  <c r="M81" i="2"/>
  <c r="AF81" i="2" s="1"/>
  <c r="AC81" i="2"/>
  <c r="AA81" i="2"/>
  <c r="Z81" i="2"/>
  <c r="Y81" i="2"/>
  <c r="R80" i="2"/>
  <c r="V80" i="2"/>
  <c r="AP80" i="2" s="1"/>
  <c r="AO80" i="2"/>
  <c r="AN80" i="2"/>
  <c r="AM80" i="2"/>
  <c r="AK80" i="2"/>
  <c r="AJ80" i="2"/>
  <c r="H80" i="2"/>
  <c r="AH80" i="2"/>
  <c r="AG80" i="2"/>
  <c r="M80" i="2"/>
  <c r="AF80" i="2" s="1"/>
  <c r="AE80" i="2"/>
  <c r="AC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I79" i="2" s="1"/>
  <c r="AH79" i="2"/>
  <c r="AG79" i="2"/>
  <c r="M79" i="2"/>
  <c r="AF79" i="2" s="1"/>
  <c r="AE79" i="2"/>
  <c r="AC79" i="2"/>
  <c r="AA79" i="2"/>
  <c r="Z79" i="2"/>
  <c r="Y79" i="2"/>
  <c r="R78" i="2"/>
  <c r="AO78" i="2"/>
  <c r="AN78" i="2"/>
  <c r="AM78" i="2"/>
  <c r="AK78" i="2"/>
  <c r="AJ78" i="2"/>
  <c r="H78" i="2"/>
  <c r="AI78" i="2"/>
  <c r="AG78" i="2"/>
  <c r="M78" i="2"/>
  <c r="AF78" i="2"/>
  <c r="AE78" i="2"/>
  <c r="AD78" i="2"/>
  <c r="AC78" i="2"/>
  <c r="AB78" i="2"/>
  <c r="AA78" i="2"/>
  <c r="Z78" i="2"/>
  <c r="Y78" i="2"/>
  <c r="R77" i="2"/>
  <c r="AO77" i="2"/>
  <c r="AN77" i="2"/>
  <c r="AM77" i="2"/>
  <c r="AK77" i="2"/>
  <c r="AJ77" i="2"/>
  <c r="H77" i="2"/>
  <c r="AI77" i="2" s="1"/>
  <c r="AG77" i="2"/>
  <c r="M77" i="2"/>
  <c r="AF77" i="2" s="1"/>
  <c r="AE77" i="2"/>
  <c r="AC77" i="2"/>
  <c r="AA77" i="2"/>
  <c r="Z77" i="2"/>
  <c r="Y77" i="2"/>
  <c r="R76" i="2"/>
  <c r="V76" i="2"/>
  <c r="AP76" i="2" s="1"/>
  <c r="AO76" i="2"/>
  <c r="AN76" i="2"/>
  <c r="AM76" i="2"/>
  <c r="AK76" i="2"/>
  <c r="AJ76" i="2"/>
  <c r="H76" i="2"/>
  <c r="AH76" i="2"/>
  <c r="AG76" i="2"/>
  <c r="M76" i="2"/>
  <c r="AF76" i="2" s="1"/>
  <c r="AE76" i="2"/>
  <c r="AC76" i="2"/>
  <c r="AA76" i="2"/>
  <c r="Z76" i="2"/>
  <c r="Y76" i="2"/>
  <c r="R75" i="2"/>
  <c r="V75" i="2" s="1"/>
  <c r="AP75" i="2" s="1"/>
  <c r="AO75" i="2"/>
  <c r="AN75" i="2"/>
  <c r="AM75" i="2"/>
  <c r="AK75" i="2"/>
  <c r="AJ75" i="2"/>
  <c r="H75" i="2"/>
  <c r="AI75" i="2" s="1"/>
  <c r="AH75" i="2"/>
  <c r="AG75" i="2"/>
  <c r="M75" i="2"/>
  <c r="AF75" i="2" s="1"/>
  <c r="AE75" i="2"/>
  <c r="AC75" i="2"/>
  <c r="AA75" i="2"/>
  <c r="Z75" i="2"/>
  <c r="Y75" i="2"/>
  <c r="R74" i="2"/>
  <c r="AO74" i="2"/>
  <c r="AN74" i="2"/>
  <c r="AM74" i="2"/>
  <c r="AK74" i="2"/>
  <c r="AJ74" i="2"/>
  <c r="H74" i="2"/>
  <c r="AE74" i="2" s="1"/>
  <c r="AI74" i="2"/>
  <c r="AG74" i="2"/>
  <c r="M74" i="2"/>
  <c r="AF74" i="2"/>
  <c r="AD74" i="2"/>
  <c r="AC74" i="2"/>
  <c r="AB74" i="2"/>
  <c r="AA74" i="2"/>
  <c r="Z74" i="2"/>
  <c r="Y74" i="2"/>
  <c r="R73" i="2"/>
  <c r="AO73" i="2"/>
  <c r="AN73" i="2"/>
  <c r="AM73" i="2"/>
  <c r="AK73" i="2"/>
  <c r="AJ73" i="2"/>
  <c r="H73" i="2"/>
  <c r="AG73" i="2"/>
  <c r="M73" i="2"/>
  <c r="AF73" i="2" s="1"/>
  <c r="AE73" i="2"/>
  <c r="AC73" i="2"/>
  <c r="AA73" i="2"/>
  <c r="Z73" i="2"/>
  <c r="Y73" i="2"/>
  <c r="R72" i="2"/>
  <c r="V72" i="2"/>
  <c r="AP72" i="2" s="1"/>
  <c r="AO72" i="2"/>
  <c r="AN72" i="2"/>
  <c r="AM72" i="2"/>
  <c r="AK72" i="2"/>
  <c r="AJ72" i="2"/>
  <c r="H72" i="2"/>
  <c r="AH72" i="2"/>
  <c r="AG72" i="2"/>
  <c r="M72" i="2"/>
  <c r="AF72" i="2" s="1"/>
  <c r="AE72" i="2"/>
  <c r="AC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H71" i="2"/>
  <c r="AG71" i="2"/>
  <c r="M71" i="2"/>
  <c r="AF71" i="2" s="1"/>
  <c r="AE71" i="2"/>
  <c r="AC71" i="2"/>
  <c r="AA71" i="2"/>
  <c r="Z71" i="2"/>
  <c r="Y71" i="2"/>
  <c r="R70" i="2"/>
  <c r="AO70" i="2"/>
  <c r="AN70" i="2"/>
  <c r="AM70" i="2"/>
  <c r="AK70" i="2"/>
  <c r="AJ70" i="2"/>
  <c r="H70" i="2"/>
  <c r="AI70" i="2"/>
  <c r="AG70" i="2"/>
  <c r="M70" i="2"/>
  <c r="AF70" i="2"/>
  <c r="AE70" i="2"/>
  <c r="AD70" i="2"/>
  <c r="AC70" i="2"/>
  <c r="AB70" i="2"/>
  <c r="AA70" i="2"/>
  <c r="Z70" i="2"/>
  <c r="Y70" i="2"/>
  <c r="R69" i="2"/>
  <c r="AO69" i="2"/>
  <c r="AN69" i="2"/>
  <c r="AM69" i="2"/>
  <c r="AK69" i="2"/>
  <c r="AJ69" i="2"/>
  <c r="H69" i="2"/>
  <c r="AE69" i="2" s="1"/>
  <c r="AG69" i="2"/>
  <c r="M69" i="2"/>
  <c r="AF69" i="2" s="1"/>
  <c r="AC69" i="2"/>
  <c r="AA69" i="2"/>
  <c r="Z69" i="2"/>
  <c r="Y69" i="2"/>
  <c r="R68" i="2"/>
  <c r="V68" i="2"/>
  <c r="AP68" i="2" s="1"/>
  <c r="AO68" i="2"/>
  <c r="AN68" i="2"/>
  <c r="AM68" i="2"/>
  <c r="AK68" i="2"/>
  <c r="AJ68" i="2"/>
  <c r="H68" i="2"/>
  <c r="AH68" i="2"/>
  <c r="AG68" i="2"/>
  <c r="M68" i="2"/>
  <c r="AF68" i="2" s="1"/>
  <c r="AE68" i="2"/>
  <c r="AC68" i="2"/>
  <c r="AA68" i="2"/>
  <c r="Z68" i="2"/>
  <c r="Y68" i="2"/>
  <c r="R67" i="2"/>
  <c r="V67" i="2" s="1"/>
  <c r="AP67" i="2" s="1"/>
  <c r="AO67" i="2"/>
  <c r="AN67" i="2"/>
  <c r="AM67" i="2"/>
  <c r="AK67" i="2"/>
  <c r="AJ67" i="2"/>
  <c r="H67" i="2"/>
  <c r="AH67" i="2"/>
  <c r="AG67" i="2"/>
  <c r="M67" i="2"/>
  <c r="AF67" i="2" s="1"/>
  <c r="AE67" i="2"/>
  <c r="AC67" i="2"/>
  <c r="AA67" i="2"/>
  <c r="Z67" i="2"/>
  <c r="Y67" i="2"/>
  <c r="R66" i="2"/>
  <c r="AO66" i="2"/>
  <c r="AN66" i="2"/>
  <c r="AM66" i="2"/>
  <c r="AK66" i="2"/>
  <c r="AJ66" i="2"/>
  <c r="H66" i="2"/>
  <c r="AE66" i="2" s="1"/>
  <c r="AI66" i="2"/>
  <c r="AG66" i="2"/>
  <c r="M66" i="2"/>
  <c r="AF66" i="2"/>
  <c r="AD66" i="2"/>
  <c r="AC66" i="2"/>
  <c r="AB66" i="2"/>
  <c r="AA66" i="2"/>
  <c r="Z66" i="2"/>
  <c r="Y66" i="2"/>
  <c r="R65" i="2"/>
  <c r="AO65" i="2"/>
  <c r="AN65" i="2"/>
  <c r="AM65" i="2"/>
  <c r="AK65" i="2"/>
  <c r="AJ65" i="2"/>
  <c r="H65" i="2"/>
  <c r="AE65" i="2" s="1"/>
  <c r="AG65" i="2"/>
  <c r="M65" i="2"/>
  <c r="AF65" i="2" s="1"/>
  <c r="AC65" i="2"/>
  <c r="AA65" i="2"/>
  <c r="Z65" i="2"/>
  <c r="Y65" i="2"/>
  <c r="R64" i="2"/>
  <c r="V64" i="2"/>
  <c r="AP64" i="2" s="1"/>
  <c r="AO64" i="2"/>
  <c r="AN64" i="2"/>
  <c r="AM64" i="2"/>
  <c r="AK64" i="2"/>
  <c r="AJ64" i="2"/>
  <c r="H64" i="2"/>
  <c r="AH64" i="2"/>
  <c r="AG64" i="2"/>
  <c r="M64" i="2"/>
  <c r="AF64" i="2" s="1"/>
  <c r="AE64" i="2"/>
  <c r="AC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I63" i="2" s="1"/>
  <c r="AH63" i="2"/>
  <c r="AG63" i="2"/>
  <c r="M63" i="2"/>
  <c r="AF63" i="2" s="1"/>
  <c r="AE63" i="2"/>
  <c r="AC63" i="2"/>
  <c r="AA63" i="2"/>
  <c r="Z63" i="2"/>
  <c r="Y63" i="2"/>
  <c r="R62" i="2"/>
  <c r="AO62" i="2"/>
  <c r="AN62" i="2"/>
  <c r="AM62" i="2"/>
  <c r="AK62" i="2"/>
  <c r="AJ62" i="2"/>
  <c r="H62" i="2"/>
  <c r="AI62" i="2"/>
  <c r="AG62" i="2"/>
  <c r="M62" i="2"/>
  <c r="AF62" i="2"/>
  <c r="AE62" i="2"/>
  <c r="AD62" i="2"/>
  <c r="AC62" i="2"/>
  <c r="AB62" i="2"/>
  <c r="AA62" i="2"/>
  <c r="Z62" i="2"/>
  <c r="Y62" i="2"/>
  <c r="R61" i="2"/>
  <c r="AO61" i="2"/>
  <c r="AN61" i="2"/>
  <c r="AM61" i="2"/>
  <c r="AK61" i="2"/>
  <c r="AJ61" i="2"/>
  <c r="H61" i="2"/>
  <c r="AI61" i="2" s="1"/>
  <c r="AG61" i="2"/>
  <c r="M61" i="2"/>
  <c r="AF61" i="2" s="1"/>
  <c r="AE61" i="2"/>
  <c r="AC61" i="2"/>
  <c r="AA61" i="2"/>
  <c r="Z61" i="2"/>
  <c r="Y61" i="2"/>
  <c r="R60" i="2"/>
  <c r="V60" i="2"/>
  <c r="AP60" i="2" s="1"/>
  <c r="AO60" i="2"/>
  <c r="AN60" i="2"/>
  <c r="AM60" i="2"/>
  <c r="AK60" i="2"/>
  <c r="AJ60" i="2"/>
  <c r="H60" i="2"/>
  <c r="AH60" i="2"/>
  <c r="AG60" i="2"/>
  <c r="M60" i="2"/>
  <c r="AF60" i="2" s="1"/>
  <c r="AE60" i="2"/>
  <c r="AC60" i="2"/>
  <c r="AA60" i="2"/>
  <c r="Z60" i="2"/>
  <c r="Y60" i="2"/>
  <c r="R59" i="2"/>
  <c r="V59" i="2" s="1"/>
  <c r="AP59" i="2" s="1"/>
  <c r="AO59" i="2"/>
  <c r="AN59" i="2"/>
  <c r="AM59" i="2"/>
  <c r="AK59" i="2"/>
  <c r="AJ59" i="2"/>
  <c r="H59" i="2"/>
  <c r="AI59" i="2" s="1"/>
  <c r="AH59" i="2"/>
  <c r="AG59" i="2"/>
  <c r="M59" i="2"/>
  <c r="AF59" i="2" s="1"/>
  <c r="AE59" i="2"/>
  <c r="AC59" i="2"/>
  <c r="AA59" i="2"/>
  <c r="Z59" i="2"/>
  <c r="Y59" i="2"/>
  <c r="R58" i="2"/>
  <c r="AO58" i="2"/>
  <c r="AN58" i="2"/>
  <c r="AM58" i="2"/>
  <c r="AK58" i="2"/>
  <c r="AJ58" i="2"/>
  <c r="H58" i="2"/>
  <c r="AE58" i="2" s="1"/>
  <c r="AI58" i="2"/>
  <c r="AG58" i="2"/>
  <c r="M58" i="2"/>
  <c r="AF58" i="2"/>
  <c r="AD58" i="2"/>
  <c r="AC58" i="2"/>
  <c r="AB58" i="2"/>
  <c r="AA58" i="2"/>
  <c r="Z58" i="2"/>
  <c r="Y58" i="2"/>
  <c r="R57" i="2"/>
  <c r="AO57" i="2"/>
  <c r="AN57" i="2"/>
  <c r="AM57" i="2"/>
  <c r="AK57" i="2"/>
  <c r="AJ57" i="2"/>
  <c r="H57" i="2"/>
  <c r="AI57" i="2" s="1"/>
  <c r="AG57" i="2"/>
  <c r="M57" i="2"/>
  <c r="AF57" i="2" s="1"/>
  <c r="AE57" i="2"/>
  <c r="AC57" i="2"/>
  <c r="AA57" i="2"/>
  <c r="Z57" i="2"/>
  <c r="Y57" i="2"/>
  <c r="R56" i="2"/>
  <c r="V56" i="2"/>
  <c r="AP56" i="2" s="1"/>
  <c r="AO56" i="2"/>
  <c r="AN56" i="2"/>
  <c r="AM56" i="2"/>
  <c r="AK56" i="2"/>
  <c r="AJ56" i="2"/>
  <c r="H56" i="2"/>
  <c r="AH56" i="2"/>
  <c r="AG56" i="2"/>
  <c r="M56" i="2"/>
  <c r="AF56" i="2" s="1"/>
  <c r="AE56" i="2"/>
  <c r="AC56" i="2"/>
  <c r="AA56" i="2"/>
  <c r="Z56" i="2"/>
  <c r="Y56" i="2"/>
  <c r="R55" i="2"/>
  <c r="V55" i="2" s="1"/>
  <c r="AP55" i="2" s="1"/>
  <c r="AO55" i="2"/>
  <c r="AN55" i="2"/>
  <c r="AM55" i="2"/>
  <c r="AK55" i="2"/>
  <c r="AJ55" i="2"/>
  <c r="H55" i="2"/>
  <c r="AI55" i="2" s="1"/>
  <c r="AH55" i="2"/>
  <c r="AG55" i="2"/>
  <c r="M55" i="2"/>
  <c r="AF55" i="2" s="1"/>
  <c r="AE55" i="2"/>
  <c r="AC55" i="2"/>
  <c r="AA55" i="2"/>
  <c r="Z55" i="2"/>
  <c r="Y55" i="2"/>
  <c r="R54" i="2"/>
  <c r="AO54" i="2"/>
  <c r="AN54" i="2"/>
  <c r="AM54" i="2"/>
  <c r="AK54" i="2"/>
  <c r="AJ54" i="2"/>
  <c r="H54" i="2"/>
  <c r="AI54" i="2"/>
  <c r="AG54" i="2"/>
  <c r="M54" i="2"/>
  <c r="AF54" i="2"/>
  <c r="AE54" i="2"/>
  <c r="AD54" i="2"/>
  <c r="AC54" i="2"/>
  <c r="AB54" i="2"/>
  <c r="AA54" i="2"/>
  <c r="Z54" i="2"/>
  <c r="Y54" i="2"/>
  <c r="R53" i="2"/>
  <c r="AO53" i="2"/>
  <c r="AN53" i="2"/>
  <c r="AM53" i="2"/>
  <c r="AK53" i="2"/>
  <c r="AJ53" i="2"/>
  <c r="H53" i="2"/>
  <c r="AI53" i="2" s="1"/>
  <c r="AG53" i="2"/>
  <c r="M53" i="2"/>
  <c r="AF53" i="2" s="1"/>
  <c r="AC53" i="2"/>
  <c r="AA53" i="2"/>
  <c r="Z53" i="2"/>
  <c r="Y53" i="2"/>
  <c r="R52" i="2"/>
  <c r="V52" i="2"/>
  <c r="AP52" i="2" s="1"/>
  <c r="AO52" i="2"/>
  <c r="AN52" i="2"/>
  <c r="AM52" i="2"/>
  <c r="AK52" i="2"/>
  <c r="AJ52" i="2"/>
  <c r="H52" i="2"/>
  <c r="AH52" i="2"/>
  <c r="AG52" i="2"/>
  <c r="M52" i="2"/>
  <c r="AF52" i="2" s="1"/>
  <c r="AE52" i="2"/>
  <c r="AC52" i="2"/>
  <c r="AA52" i="2"/>
  <c r="Z52" i="2"/>
  <c r="Y52" i="2"/>
  <c r="R51" i="2"/>
  <c r="V51" i="2" s="1"/>
  <c r="AP51" i="2" s="1"/>
  <c r="AO51" i="2"/>
  <c r="AN51" i="2"/>
  <c r="AM51" i="2"/>
  <c r="AK51" i="2"/>
  <c r="AJ51" i="2"/>
  <c r="H51" i="2"/>
  <c r="AI51" i="2" s="1"/>
  <c r="AH51" i="2"/>
  <c r="AG51" i="2"/>
  <c r="M51" i="2"/>
  <c r="AF51" i="2" s="1"/>
  <c r="AE51" i="2"/>
  <c r="AC51" i="2"/>
  <c r="AA51" i="2"/>
  <c r="Z51" i="2"/>
  <c r="Y51" i="2"/>
  <c r="R50" i="2"/>
  <c r="AO50" i="2"/>
  <c r="AN50" i="2"/>
  <c r="AM50" i="2"/>
  <c r="AK50" i="2"/>
  <c r="AJ50" i="2"/>
  <c r="H50" i="2"/>
  <c r="AE50" i="2" s="1"/>
  <c r="AI50" i="2"/>
  <c r="AG50" i="2"/>
  <c r="M50" i="2"/>
  <c r="AF50" i="2"/>
  <c r="AD50" i="2"/>
  <c r="AC50" i="2"/>
  <c r="AB50" i="2"/>
  <c r="AA50" i="2"/>
  <c r="Z50" i="2"/>
  <c r="Y50" i="2"/>
  <c r="R49" i="2"/>
  <c r="AO49" i="2"/>
  <c r="AN49" i="2"/>
  <c r="AM49" i="2"/>
  <c r="AK49" i="2"/>
  <c r="AJ49" i="2"/>
  <c r="H49" i="2"/>
  <c r="AI49" i="2" s="1"/>
  <c r="AG49" i="2"/>
  <c r="M49" i="2"/>
  <c r="AF49" i="2" s="1"/>
  <c r="AC49" i="2"/>
  <c r="AA49" i="2"/>
  <c r="Z49" i="2"/>
  <c r="Y49" i="2"/>
  <c r="R48" i="2"/>
  <c r="V48" i="2"/>
  <c r="AP48" i="2" s="1"/>
  <c r="AO48" i="2"/>
  <c r="AN48" i="2"/>
  <c r="AM48" i="2"/>
  <c r="AK48" i="2"/>
  <c r="AJ48" i="2"/>
  <c r="H48" i="2"/>
  <c r="AH48" i="2"/>
  <c r="AG48" i="2"/>
  <c r="M48" i="2"/>
  <c r="AF48" i="2" s="1"/>
  <c r="AE48" i="2"/>
  <c r="AC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I47" i="2" s="1"/>
  <c r="AH47" i="2"/>
  <c r="AG47" i="2"/>
  <c r="M47" i="2"/>
  <c r="AF47" i="2" s="1"/>
  <c r="AE47" i="2"/>
  <c r="AC47" i="2"/>
  <c r="AA47" i="2"/>
  <c r="Z47" i="2"/>
  <c r="Y47" i="2"/>
  <c r="R46" i="2"/>
  <c r="AO46" i="2"/>
  <c r="AN46" i="2"/>
  <c r="AM46" i="2"/>
  <c r="AK46" i="2"/>
  <c r="AJ46" i="2"/>
  <c r="H46" i="2"/>
  <c r="AI46" i="2"/>
  <c r="AG46" i="2"/>
  <c r="M46" i="2"/>
  <c r="AF46" i="2"/>
  <c r="AE46" i="2"/>
  <c r="AD46" i="2"/>
  <c r="AC46" i="2"/>
  <c r="AB46" i="2"/>
  <c r="AA46" i="2"/>
  <c r="Z46" i="2"/>
  <c r="Y46" i="2"/>
  <c r="R45" i="2"/>
  <c r="AO45" i="2"/>
  <c r="AN45" i="2"/>
  <c r="AM45" i="2"/>
  <c r="AK45" i="2"/>
  <c r="AJ45" i="2"/>
  <c r="H45" i="2"/>
  <c r="AI45" i="2" s="1"/>
  <c r="AG45" i="2"/>
  <c r="M45" i="2"/>
  <c r="AF45" i="2" s="1"/>
  <c r="AE45" i="2"/>
  <c r="AC45" i="2"/>
  <c r="AA45" i="2"/>
  <c r="Z45" i="2"/>
  <c r="Y45" i="2"/>
  <c r="R44" i="2"/>
  <c r="V44" i="2"/>
  <c r="AP44" i="2" s="1"/>
  <c r="AO44" i="2"/>
  <c r="AN44" i="2"/>
  <c r="AM44" i="2"/>
  <c r="AK44" i="2"/>
  <c r="AJ44" i="2"/>
  <c r="H44" i="2"/>
  <c r="AH44" i="2"/>
  <c r="AG44" i="2"/>
  <c r="M44" i="2"/>
  <c r="AF44" i="2" s="1"/>
  <c r="AE44" i="2"/>
  <c r="AC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I43" i="2" s="1"/>
  <c r="AH43" i="2"/>
  <c r="AG43" i="2"/>
  <c r="M43" i="2"/>
  <c r="AF43" i="2" s="1"/>
  <c r="AE43" i="2"/>
  <c r="AC43" i="2"/>
  <c r="AA43" i="2"/>
  <c r="Z43" i="2"/>
  <c r="Y43" i="2"/>
  <c r="R42" i="2"/>
  <c r="AO42" i="2"/>
  <c r="AN42" i="2"/>
  <c r="AM42" i="2"/>
  <c r="AK42" i="2"/>
  <c r="AJ42" i="2"/>
  <c r="H42" i="2"/>
  <c r="AE42" i="2" s="1"/>
  <c r="AI42" i="2"/>
  <c r="AG42" i="2"/>
  <c r="M42" i="2"/>
  <c r="AF42" i="2" s="1"/>
  <c r="AD42" i="2"/>
  <c r="AC42" i="2"/>
  <c r="AB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I39" i="2" s="1"/>
  <c r="AG39" i="2"/>
  <c r="M39" i="2"/>
  <c r="AF39" i="2" s="1"/>
  <c r="AE39" i="2"/>
  <c r="AC39" i="2"/>
  <c r="AA39" i="2"/>
  <c r="Z39" i="2"/>
  <c r="Y39" i="2"/>
  <c r="R38" i="2"/>
  <c r="V38" i="2"/>
  <c r="AP38" i="2" s="1"/>
  <c r="AO38" i="2"/>
  <c r="AN38" i="2"/>
  <c r="AM38" i="2"/>
  <c r="AK38" i="2"/>
  <c r="AJ38" i="2"/>
  <c r="H38" i="2"/>
  <c r="AD38" i="2" s="1"/>
  <c r="AH38" i="2"/>
  <c r="AG38" i="2"/>
  <c r="M38" i="2"/>
  <c r="AF38" i="2" s="1"/>
  <c r="AC38" i="2"/>
  <c r="AB38" i="2"/>
  <c r="AA38" i="2"/>
  <c r="Z38" i="2"/>
  <c r="Y38" i="2"/>
  <c r="R37" i="2"/>
  <c r="V37" i="2" s="1"/>
  <c r="AP37" i="2" s="1"/>
  <c r="AO37" i="2"/>
  <c r="AN37" i="2"/>
  <c r="AM37" i="2"/>
  <c r="AK37" i="2"/>
  <c r="AJ37" i="2"/>
  <c r="H37" i="2"/>
  <c r="AI37" i="2" s="1"/>
  <c r="AG37" i="2"/>
  <c r="M37" i="2"/>
  <c r="AF37" i="2" s="1"/>
  <c r="AE37" i="2"/>
  <c r="AC37" i="2"/>
  <c r="AA37" i="2"/>
  <c r="Z37" i="2"/>
  <c r="Y37" i="2"/>
  <c r="R36" i="2"/>
  <c r="V36" i="2"/>
  <c r="AP36" i="2" s="1"/>
  <c r="AO36" i="2"/>
  <c r="AN36" i="2"/>
  <c r="AM36" i="2"/>
  <c r="AK36" i="2"/>
  <c r="AJ36" i="2"/>
  <c r="H36" i="2"/>
  <c r="AI36" i="2"/>
  <c r="AH36" i="2"/>
  <c r="AG36" i="2"/>
  <c r="M36" i="2"/>
  <c r="AF36" i="2"/>
  <c r="AE36" i="2"/>
  <c r="AD36" i="2"/>
  <c r="AC36" i="2"/>
  <c r="AB36" i="2"/>
  <c r="AA36" i="2"/>
  <c r="Z36" i="2"/>
  <c r="Y36" i="2"/>
  <c r="R35" i="2"/>
  <c r="AO35" i="2"/>
  <c r="AN35" i="2"/>
  <c r="AM35" i="2"/>
  <c r="AK35" i="2"/>
  <c r="AJ35" i="2"/>
  <c r="H35" i="2"/>
  <c r="AI35" i="2" s="1"/>
  <c r="AG35" i="2"/>
  <c r="M35" i="2"/>
  <c r="AF35" i="2" s="1"/>
  <c r="AE35" i="2"/>
  <c r="AC35" i="2"/>
  <c r="AA35" i="2"/>
  <c r="Z35" i="2"/>
  <c r="Y35" i="2"/>
  <c r="R34" i="2"/>
  <c r="V34" i="2"/>
  <c r="AP34" i="2" s="1"/>
  <c r="AO34" i="2"/>
  <c r="AN34" i="2"/>
  <c r="AM34" i="2"/>
  <c r="AK34" i="2"/>
  <c r="AJ34" i="2"/>
  <c r="H34" i="2"/>
  <c r="AI34" i="2" s="1"/>
  <c r="AH34" i="2"/>
  <c r="AG34" i="2"/>
  <c r="M34" i="2"/>
  <c r="AF34" i="2" s="1"/>
  <c r="AE34" i="2"/>
  <c r="AC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I33" i="2" s="1"/>
  <c r="AH33" i="2"/>
  <c r="AG33" i="2"/>
  <c r="M33" i="2"/>
  <c r="AF33" i="2" s="1"/>
  <c r="AE33" i="2"/>
  <c r="AC33" i="2"/>
  <c r="AA33" i="2"/>
  <c r="Z33" i="2"/>
  <c r="Y33" i="2"/>
  <c r="R32" i="2"/>
  <c r="V32" i="2" s="1"/>
  <c r="AP32" i="2" s="1"/>
  <c r="AO32" i="2"/>
  <c r="AN32" i="2"/>
  <c r="AM32" i="2"/>
  <c r="AK32" i="2"/>
  <c r="AJ32" i="2"/>
  <c r="H32" i="2"/>
  <c r="AE32" i="2" s="1"/>
  <c r="AI32" i="2"/>
  <c r="AG32" i="2"/>
  <c r="M32" i="2"/>
  <c r="AF32" i="2"/>
  <c r="AD32" i="2"/>
  <c r="AC32" i="2"/>
  <c r="AB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I29" i="2" s="1"/>
  <c r="AG29" i="2"/>
  <c r="M29" i="2"/>
  <c r="AF29" i="2" s="1"/>
  <c r="AE29" i="2"/>
  <c r="AC29" i="2"/>
  <c r="AA29" i="2"/>
  <c r="Z29" i="2"/>
  <c r="Y29" i="2"/>
  <c r="R28" i="2"/>
  <c r="V28" i="2"/>
  <c r="AP28" i="2" s="1"/>
  <c r="AO28" i="2"/>
  <c r="AN28" i="2"/>
  <c r="AM28" i="2"/>
  <c r="AK28" i="2"/>
  <c r="AJ28" i="2"/>
  <c r="H28" i="2"/>
  <c r="AI28" i="2" s="1"/>
  <c r="AH28" i="2"/>
  <c r="AG28" i="2"/>
  <c r="M28" i="2"/>
  <c r="AF28" i="2" s="1"/>
  <c r="AC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H27" i="2"/>
  <c r="AG27" i="2"/>
  <c r="M27" i="2"/>
  <c r="AF27" i="2" s="1"/>
  <c r="AE27" i="2"/>
  <c r="AC27" i="2"/>
  <c r="AA27" i="2"/>
  <c r="Z27" i="2"/>
  <c r="Y27" i="2"/>
  <c r="R26" i="2"/>
  <c r="V26" i="2" s="1"/>
  <c r="AP26" i="2" s="1"/>
  <c r="AO26" i="2"/>
  <c r="AN26" i="2"/>
  <c r="AM26" i="2"/>
  <c r="AK26" i="2"/>
  <c r="AJ26" i="2"/>
  <c r="H26" i="2"/>
  <c r="AI26" i="2"/>
  <c r="AG26" i="2"/>
  <c r="M26" i="2"/>
  <c r="AF26" i="2"/>
  <c r="AE26" i="2"/>
  <c r="AD26" i="2"/>
  <c r="AC26" i="2"/>
  <c r="AB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G23" i="2"/>
  <c r="M23" i="2"/>
  <c r="AF23" i="2" s="1"/>
  <c r="AE23" i="2"/>
  <c r="AC23" i="2"/>
  <c r="AA23" i="2"/>
  <c r="Z23" i="2"/>
  <c r="Y23" i="2"/>
  <c r="R22" i="2"/>
  <c r="V22" i="2"/>
  <c r="AP22" i="2" s="1"/>
  <c r="AO22" i="2"/>
  <c r="AN22" i="2"/>
  <c r="AM22" i="2"/>
  <c r="AK22" i="2"/>
  <c r="AJ22" i="2"/>
  <c r="H22" i="2"/>
  <c r="AD22" i="2" s="1"/>
  <c r="AH22" i="2"/>
  <c r="AG22" i="2"/>
  <c r="M22" i="2"/>
  <c r="AF22" i="2" s="1"/>
  <c r="AE22" i="2"/>
  <c r="AC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H21" i="2"/>
  <c r="AG21" i="2"/>
  <c r="M21" i="2"/>
  <c r="AF21" i="2" s="1"/>
  <c r="AE21" i="2"/>
  <c r="AC21" i="2"/>
  <c r="AA21" i="2"/>
  <c r="Z21" i="2"/>
  <c r="Y21" i="2"/>
  <c r="R20" i="2"/>
  <c r="V20" i="2" s="1"/>
  <c r="AP20" i="2" s="1"/>
  <c r="AO20" i="2"/>
  <c r="AN20" i="2"/>
  <c r="AM20" i="2"/>
  <c r="AK20" i="2"/>
  <c r="AJ20" i="2"/>
  <c r="H20" i="2"/>
  <c r="AI20" i="2" s="1"/>
  <c r="AH20" i="2"/>
  <c r="AG20" i="2"/>
  <c r="M20" i="2"/>
  <c r="AF20" i="2" s="1"/>
  <c r="AE20" i="2"/>
  <c r="AC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E19" i="2" s="1"/>
  <c r="AI19" i="2"/>
  <c r="AG19" i="2"/>
  <c r="M19" i="2"/>
  <c r="AF19" i="2"/>
  <c r="AD19" i="2"/>
  <c r="AC19" i="2"/>
  <c r="AB19" i="2"/>
  <c r="AA19" i="2"/>
  <c r="Z19" i="2"/>
  <c r="Y19" i="2"/>
  <c r="R18" i="2"/>
  <c r="V18" i="2" s="1"/>
  <c r="AP18" i="2" s="1"/>
  <c r="AO18" i="2"/>
  <c r="AN18" i="2"/>
  <c r="AM18" i="2"/>
  <c r="AK18" i="2"/>
  <c r="AJ18" i="2"/>
  <c r="H18" i="2"/>
  <c r="AI18" i="2" s="1"/>
  <c r="AG18" i="2"/>
  <c r="M18" i="2"/>
  <c r="AF18" i="2" s="1"/>
  <c r="AC18" i="2"/>
  <c r="AA18" i="2"/>
  <c r="Z18" i="2"/>
  <c r="Y18" i="2"/>
  <c r="R17" i="2"/>
  <c r="V17" i="2"/>
  <c r="AP17" i="2" s="1"/>
  <c r="AO17" i="2"/>
  <c r="AN17" i="2"/>
  <c r="AM17" i="2"/>
  <c r="AK17" i="2"/>
  <c r="AJ17" i="2"/>
  <c r="H17" i="2"/>
  <c r="AI17" i="2" s="1"/>
  <c r="AH17" i="2"/>
  <c r="AG17" i="2"/>
  <c r="M17" i="2"/>
  <c r="AF17" i="2" s="1"/>
  <c r="AC17" i="2"/>
  <c r="AA17" i="2"/>
  <c r="Z17" i="2"/>
  <c r="Y17" i="2"/>
  <c r="R16" i="2"/>
  <c r="V16" i="2" s="1"/>
  <c r="AP16" i="2" s="1"/>
  <c r="AO16" i="2"/>
  <c r="AN16" i="2"/>
  <c r="AM16" i="2"/>
  <c r="AK16" i="2"/>
  <c r="AJ16" i="2"/>
  <c r="H16" i="2"/>
  <c r="AI16" i="2" s="1"/>
  <c r="AH16" i="2"/>
  <c r="AG16" i="2"/>
  <c r="M16" i="2"/>
  <c r="AF16" i="2" s="1"/>
  <c r="AE16" i="2"/>
  <c r="AC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I15" i="2"/>
  <c r="AG15" i="2"/>
  <c r="M15" i="2"/>
  <c r="AF15" i="2"/>
  <c r="AE15" i="2"/>
  <c r="AD15" i="2"/>
  <c r="AC15" i="2"/>
  <c r="AB15" i="2"/>
  <c r="AA15" i="2"/>
  <c r="Z15" i="2"/>
  <c r="Y15" i="2"/>
  <c r="R14" i="2"/>
  <c r="V14" i="2" s="1"/>
  <c r="AP14" i="2" s="1"/>
  <c r="AO14" i="2"/>
  <c r="AN14" i="2"/>
  <c r="AM14" i="2"/>
  <c r="AK14" i="2"/>
  <c r="AJ14" i="2"/>
  <c r="H14" i="2"/>
  <c r="AI14" i="2" s="1"/>
  <c r="AG14" i="2"/>
  <c r="M14" i="2"/>
  <c r="AF14" i="2" s="1"/>
  <c r="AE14" i="2"/>
  <c r="AC14" i="2"/>
  <c r="AA14" i="2"/>
  <c r="Z14" i="2"/>
  <c r="Y14" i="2"/>
  <c r="B10" i="2"/>
  <c r="B11" i="2"/>
  <c r="AN11" i="2" s="1"/>
  <c r="R11" i="2"/>
  <c r="V11" i="2"/>
  <c r="AK11" i="2"/>
  <c r="AJ11" i="2"/>
  <c r="H11" i="2"/>
  <c r="AD11" i="2" s="1"/>
  <c r="AI11" i="2"/>
  <c r="M11" i="2"/>
  <c r="AF11" i="2" s="1"/>
  <c r="AE11" i="2"/>
  <c r="AA11" i="2"/>
  <c r="Z11" i="2"/>
  <c r="R10" i="2"/>
  <c r="V10" i="2" s="1"/>
  <c r="AP10" i="2" s="1"/>
  <c r="AO10" i="2"/>
  <c r="AN10" i="2"/>
  <c r="AM10" i="2"/>
  <c r="AK10" i="2"/>
  <c r="AJ10" i="2"/>
  <c r="H10" i="2"/>
  <c r="AI10" i="2" s="1"/>
  <c r="AH10" i="2"/>
  <c r="AG10" i="2"/>
  <c r="M10" i="2"/>
  <c r="AF10" i="2" s="1"/>
  <c r="AE10" i="2"/>
  <c r="AC10" i="2"/>
  <c r="AA10" i="2"/>
  <c r="Z10" i="2"/>
  <c r="Y10" i="2"/>
  <c r="X10" i="2"/>
  <c r="X11" i="2" s="1"/>
  <c r="W10" i="2"/>
  <c r="W11" i="2" s="1"/>
  <c r="C10" i="2"/>
  <c r="C11" i="2" s="1"/>
  <c r="R7" i="2"/>
  <c r="V7" i="2" s="1"/>
  <c r="AP7" i="2" s="1"/>
  <c r="M7" i="2"/>
  <c r="AF7" i="2" s="1"/>
  <c r="H7" i="2"/>
  <c r="AD7" i="2" s="1"/>
  <c r="Y7" i="2"/>
  <c r="Z7" i="2"/>
  <c r="AM7" i="2"/>
  <c r="AN7" i="2"/>
  <c r="AK7" i="2"/>
  <c r="AA7" i="2"/>
  <c r="AO7" i="2"/>
  <c r="AJ7" i="2"/>
  <c r="AI7" i="2"/>
  <c r="AG7" i="2"/>
  <c r="AE7" i="2"/>
  <c r="AC7" i="2"/>
  <c r="AM11" i="2" l="1"/>
  <c r="AI44" i="2"/>
  <c r="AB44" i="2"/>
  <c r="V49" i="2"/>
  <c r="AP49" i="2" s="1"/>
  <c r="AH49" i="2"/>
  <c r="V54" i="2"/>
  <c r="AP54" i="2" s="1"/>
  <c r="AH54" i="2"/>
  <c r="AD56" i="2"/>
  <c r="AI56" i="2"/>
  <c r="AB56" i="2"/>
  <c r="V69" i="2"/>
  <c r="AP69" i="2" s="1"/>
  <c r="AH69" i="2"/>
  <c r="V74" i="2"/>
  <c r="AP74" i="2" s="1"/>
  <c r="AH74" i="2"/>
  <c r="AI76" i="2"/>
  <c r="AB76" i="2"/>
  <c r="AD76" i="2"/>
  <c r="V81" i="2"/>
  <c r="AP81" i="2" s="1"/>
  <c r="AH81" i="2"/>
  <c r="V86" i="2"/>
  <c r="AP86" i="2" s="1"/>
  <c r="AH86" i="2"/>
  <c r="AD88" i="2"/>
  <c r="AI88" i="2"/>
  <c r="AB88" i="2"/>
  <c r="V101" i="2"/>
  <c r="AP101" i="2" s="1"/>
  <c r="AH101" i="2"/>
  <c r="V106" i="2"/>
  <c r="AP106" i="2" s="1"/>
  <c r="AH106" i="2"/>
  <c r="AI108" i="2"/>
  <c r="AB108" i="2"/>
  <c r="AD108" i="2"/>
  <c r="AI117" i="2"/>
  <c r="AE117" i="2"/>
  <c r="V119" i="2"/>
  <c r="AP119" i="2" s="1"/>
  <c r="AH119" i="2"/>
  <c r="V124" i="2"/>
  <c r="AP124" i="2" s="1"/>
  <c r="AH124" i="2"/>
  <c r="AI126" i="2"/>
  <c r="AB126" i="2"/>
  <c r="AE126" i="2"/>
  <c r="V130" i="2"/>
  <c r="AP130" i="2" s="1"/>
  <c r="AH130" i="2"/>
  <c r="V139" i="2"/>
  <c r="AP139" i="2" s="1"/>
  <c r="AH139" i="2"/>
  <c r="V155" i="2"/>
  <c r="AP155" i="2" s="1"/>
  <c r="AH155" i="2"/>
  <c r="AE172" i="2"/>
  <c r="AD172" i="2"/>
  <c r="AI172" i="2"/>
  <c r="AI205" i="2"/>
  <c r="AE205" i="2"/>
  <c r="V225" i="2"/>
  <c r="AP225" i="2" s="1"/>
  <c r="AH225" i="2"/>
  <c r="V226" i="2"/>
  <c r="AP226" i="2" s="1"/>
  <c r="AH226" i="2"/>
  <c r="V232" i="2"/>
  <c r="AP232" i="2" s="1"/>
  <c r="AH232" i="2"/>
  <c r="V255" i="2"/>
  <c r="AP255" i="2" s="1"/>
  <c r="AH255" i="2"/>
  <c r="V256" i="2"/>
  <c r="AP256" i="2" s="1"/>
  <c r="AH256" i="2"/>
  <c r="AI258" i="2"/>
  <c r="AB258" i="2"/>
  <c r="AE258" i="2"/>
  <c r="AH7" i="2"/>
  <c r="AO11" i="2"/>
  <c r="AH14" i="2"/>
  <c r="AD17" i="2"/>
  <c r="AH19" i="2"/>
  <c r="AB21" i="2"/>
  <c r="AB22" i="2"/>
  <c r="AI22" i="2"/>
  <c r="AH23" i="2"/>
  <c r="AD28" i="2"/>
  <c r="AH32" i="2"/>
  <c r="AB34" i="2"/>
  <c r="V35" i="2"/>
  <c r="AP35" i="2" s="1"/>
  <c r="AH35" i="2"/>
  <c r="AH37" i="2"/>
  <c r="V45" i="2"/>
  <c r="AP45" i="2" s="1"/>
  <c r="AH45" i="2"/>
  <c r="V50" i="2"/>
  <c r="AP50" i="2" s="1"/>
  <c r="AH50" i="2"/>
  <c r="AI52" i="2"/>
  <c r="AB52" i="2"/>
  <c r="AD52" i="2"/>
  <c r="AE53" i="2"/>
  <c r="V57" i="2"/>
  <c r="AP57" i="2" s="1"/>
  <c r="AH57" i="2"/>
  <c r="V62" i="2"/>
  <c r="AP62" i="2" s="1"/>
  <c r="AH62" i="2"/>
  <c r="AD64" i="2"/>
  <c r="AI64" i="2"/>
  <c r="AB64" i="2"/>
  <c r="V77" i="2"/>
  <c r="AP77" i="2" s="1"/>
  <c r="AH77" i="2"/>
  <c r="V82" i="2"/>
  <c r="AP82" i="2" s="1"/>
  <c r="AH82" i="2"/>
  <c r="AI84" i="2"/>
  <c r="AB84" i="2"/>
  <c r="AD84" i="2"/>
  <c r="AE85" i="2"/>
  <c r="V89" i="2"/>
  <c r="AP89" i="2" s="1"/>
  <c r="AH89" i="2"/>
  <c r="V94" i="2"/>
  <c r="AP94" i="2" s="1"/>
  <c r="AH94" i="2"/>
  <c r="AD96" i="2"/>
  <c r="AI96" i="2"/>
  <c r="AB96" i="2"/>
  <c r="AE97" i="2"/>
  <c r="AD112" i="2"/>
  <c r="AI112" i="2"/>
  <c r="AE113" i="2"/>
  <c r="V123" i="2"/>
  <c r="AP123" i="2" s="1"/>
  <c r="AH123" i="2"/>
  <c r="AE140" i="2"/>
  <c r="AD140" i="2"/>
  <c r="AI140" i="2"/>
  <c r="AE156" i="2"/>
  <c r="AD156" i="2"/>
  <c r="AI156" i="2"/>
  <c r="AI189" i="2"/>
  <c r="AE189" i="2"/>
  <c r="V209" i="2"/>
  <c r="AP209" i="2" s="1"/>
  <c r="AH209" i="2"/>
  <c r="V210" i="2"/>
  <c r="AP210" i="2" s="1"/>
  <c r="AH210" i="2"/>
  <c r="V216" i="2"/>
  <c r="AP216" i="2" s="1"/>
  <c r="AH216" i="2"/>
  <c r="V247" i="2"/>
  <c r="AP247" i="2" s="1"/>
  <c r="AH247" i="2"/>
  <c r="V248" i="2"/>
  <c r="AP248" i="2" s="1"/>
  <c r="AH248" i="2"/>
  <c r="AE18" i="2"/>
  <c r="AB11" i="2"/>
  <c r="AP11" i="2"/>
  <c r="AE17" i="2"/>
  <c r="AE28" i="2"/>
  <c r="AE38" i="2"/>
  <c r="V53" i="2"/>
  <c r="AP53" i="2" s="1"/>
  <c r="AH53" i="2"/>
  <c r="V58" i="2"/>
  <c r="AP58" i="2" s="1"/>
  <c r="AH58" i="2"/>
  <c r="AI60" i="2"/>
  <c r="AB60" i="2"/>
  <c r="AD60" i="2"/>
  <c r="V65" i="2"/>
  <c r="AP65" i="2" s="1"/>
  <c r="AH65" i="2"/>
  <c r="V70" i="2"/>
  <c r="AP70" i="2" s="1"/>
  <c r="AH70" i="2"/>
  <c r="AD72" i="2"/>
  <c r="AI72" i="2"/>
  <c r="AB72" i="2"/>
  <c r="V85" i="2"/>
  <c r="AP85" i="2" s="1"/>
  <c r="AH85" i="2"/>
  <c r="V90" i="2"/>
  <c r="AP90" i="2" s="1"/>
  <c r="AH90" i="2"/>
  <c r="AI92" i="2"/>
  <c r="AB92" i="2"/>
  <c r="AD92" i="2"/>
  <c r="V97" i="2"/>
  <c r="AP97" i="2" s="1"/>
  <c r="AH97" i="2"/>
  <c r="V102" i="2"/>
  <c r="AP102" i="2" s="1"/>
  <c r="AH102" i="2"/>
  <c r="AD104" i="2"/>
  <c r="AI104" i="2"/>
  <c r="AB104" i="2"/>
  <c r="V113" i="2"/>
  <c r="AP113" i="2" s="1"/>
  <c r="AH113" i="2"/>
  <c r="AE124" i="2"/>
  <c r="AD124" i="2"/>
  <c r="AI124" i="2"/>
  <c r="AI167" i="2"/>
  <c r="AE167" i="2"/>
  <c r="V169" i="2"/>
  <c r="AP169" i="2" s="1"/>
  <c r="AH169" i="2"/>
  <c r="V172" i="2"/>
  <c r="AP172" i="2" s="1"/>
  <c r="AH172" i="2"/>
  <c r="V174" i="2"/>
  <c r="AP174" i="2" s="1"/>
  <c r="AH174" i="2"/>
  <c r="V180" i="2"/>
  <c r="AP180" i="2" s="1"/>
  <c r="AH180" i="2"/>
  <c r="V193" i="2"/>
  <c r="AP193" i="2" s="1"/>
  <c r="AH193" i="2"/>
  <c r="V194" i="2"/>
  <c r="AP194" i="2" s="1"/>
  <c r="AH194" i="2"/>
  <c r="V200" i="2"/>
  <c r="AP200" i="2" s="1"/>
  <c r="AH200" i="2"/>
  <c r="AG11" i="2"/>
  <c r="AH15" i="2"/>
  <c r="AB17" i="2"/>
  <c r="AH18" i="2"/>
  <c r="AH26" i="2"/>
  <c r="AB28" i="2"/>
  <c r="AH29" i="2"/>
  <c r="AD34" i="2"/>
  <c r="AI38" i="2"/>
  <c r="AH39" i="2"/>
  <c r="V42" i="2"/>
  <c r="AP42" i="2" s="1"/>
  <c r="AH42" i="2"/>
  <c r="AD44" i="2"/>
  <c r="V46" i="2"/>
  <c r="AP46" i="2" s="1"/>
  <c r="AH46" i="2"/>
  <c r="AD48" i="2"/>
  <c r="AI48" i="2"/>
  <c r="AB48" i="2"/>
  <c r="AE49" i="2"/>
  <c r="V61" i="2"/>
  <c r="AP61" i="2" s="1"/>
  <c r="AH61" i="2"/>
  <c r="V66" i="2"/>
  <c r="AP66" i="2" s="1"/>
  <c r="AH66" i="2"/>
  <c r="AI68" i="2"/>
  <c r="AB68" i="2"/>
  <c r="AD68" i="2"/>
  <c r="V73" i="2"/>
  <c r="AP73" i="2" s="1"/>
  <c r="AH73" i="2"/>
  <c r="V78" i="2"/>
  <c r="AP78" i="2" s="1"/>
  <c r="AH78" i="2"/>
  <c r="AD80" i="2"/>
  <c r="AI80" i="2"/>
  <c r="AB80" i="2"/>
  <c r="AE81" i="2"/>
  <c r="V93" i="2"/>
  <c r="AP93" i="2" s="1"/>
  <c r="AH93" i="2"/>
  <c r="V98" i="2"/>
  <c r="AP98" i="2" s="1"/>
  <c r="AH98" i="2"/>
  <c r="AI100" i="2"/>
  <c r="AB100" i="2"/>
  <c r="AD100" i="2"/>
  <c r="AE101" i="2"/>
  <c r="V105" i="2"/>
  <c r="AP105" i="2" s="1"/>
  <c r="AH105" i="2"/>
  <c r="V111" i="2"/>
  <c r="AP111" i="2" s="1"/>
  <c r="AH111" i="2"/>
  <c r="AI135" i="2"/>
  <c r="AE135" i="2"/>
  <c r="V137" i="2"/>
  <c r="AP137" i="2" s="1"/>
  <c r="AH137" i="2"/>
  <c r="V140" i="2"/>
  <c r="AP140" i="2" s="1"/>
  <c r="AH140" i="2"/>
  <c r="AI142" i="2"/>
  <c r="AB142" i="2"/>
  <c r="AE142" i="2"/>
  <c r="V146" i="2"/>
  <c r="AP146" i="2" s="1"/>
  <c r="AH146" i="2"/>
  <c r="AI151" i="2"/>
  <c r="AE151" i="2"/>
  <c r="V153" i="2"/>
  <c r="AP153" i="2" s="1"/>
  <c r="AH153" i="2"/>
  <c r="V156" i="2"/>
  <c r="AP156" i="2" s="1"/>
  <c r="AH156" i="2"/>
  <c r="AI158" i="2"/>
  <c r="AB158" i="2"/>
  <c r="AE158" i="2"/>
  <c r="V162" i="2"/>
  <c r="AP162" i="2" s="1"/>
  <c r="AH162" i="2"/>
  <c r="V171" i="2"/>
  <c r="AP171" i="2" s="1"/>
  <c r="AH171" i="2"/>
  <c r="AB172" i="2"/>
  <c r="V183" i="2"/>
  <c r="AP183" i="2" s="1"/>
  <c r="AH183" i="2"/>
  <c r="V184" i="2"/>
  <c r="AP184" i="2" s="1"/>
  <c r="AH184" i="2"/>
  <c r="AI221" i="2"/>
  <c r="AE221" i="2"/>
  <c r="V114" i="2"/>
  <c r="AP114" i="2" s="1"/>
  <c r="AH114" i="2"/>
  <c r="AI116" i="2"/>
  <c r="AB116" i="2"/>
  <c r="AE116" i="2"/>
  <c r="V129" i="2"/>
  <c r="AP129" i="2" s="1"/>
  <c r="AH129" i="2"/>
  <c r="AE132" i="2"/>
  <c r="AD132" i="2"/>
  <c r="V148" i="2"/>
  <c r="AP148" i="2" s="1"/>
  <c r="AH148" i="2"/>
  <c r="AI150" i="2"/>
  <c r="AB150" i="2"/>
  <c r="AE150" i="2"/>
  <c r="V161" i="2"/>
  <c r="AP161" i="2" s="1"/>
  <c r="AH161" i="2"/>
  <c r="AE164" i="2"/>
  <c r="AD164" i="2"/>
  <c r="V182" i="2"/>
  <c r="AP182" i="2" s="1"/>
  <c r="AH182" i="2"/>
  <c r="V202" i="2"/>
  <c r="AP202" i="2" s="1"/>
  <c r="AH202" i="2"/>
  <c r="AI213" i="2"/>
  <c r="AE213" i="2"/>
  <c r="V234" i="2"/>
  <c r="AP234" i="2" s="1"/>
  <c r="AH234" i="2"/>
  <c r="AE240" i="2"/>
  <c r="AD240" i="2"/>
  <c r="AI240" i="2"/>
  <c r="AB240" i="2"/>
  <c r="AI242" i="2"/>
  <c r="AB242" i="2"/>
  <c r="AE242" i="2"/>
  <c r="AD242" i="2"/>
  <c r="V245" i="2"/>
  <c r="AP245" i="2" s="1"/>
  <c r="AH245" i="2"/>
  <c r="V109" i="2"/>
  <c r="AP109" i="2" s="1"/>
  <c r="AH109" i="2"/>
  <c r="AB132" i="2"/>
  <c r="V132" i="2"/>
  <c r="AP132" i="2" s="1"/>
  <c r="AH132" i="2"/>
  <c r="AI134" i="2"/>
  <c r="AB134" i="2"/>
  <c r="AE134" i="2"/>
  <c r="V145" i="2"/>
  <c r="AP145" i="2" s="1"/>
  <c r="AH145" i="2"/>
  <c r="AE148" i="2"/>
  <c r="AD148" i="2"/>
  <c r="AB164" i="2"/>
  <c r="V164" i="2"/>
  <c r="AP164" i="2" s="1"/>
  <c r="AH164" i="2"/>
  <c r="AI166" i="2"/>
  <c r="AB166" i="2"/>
  <c r="AE166" i="2"/>
  <c r="AI177" i="2"/>
  <c r="AE177" i="2"/>
  <c r="V186" i="2"/>
  <c r="AP186" i="2" s="1"/>
  <c r="AH186" i="2"/>
  <c r="AI197" i="2"/>
  <c r="AE197" i="2"/>
  <c r="V218" i="2"/>
  <c r="AP218" i="2" s="1"/>
  <c r="AH218" i="2"/>
  <c r="AI229" i="2"/>
  <c r="AE229" i="2"/>
  <c r="AI176" i="2"/>
  <c r="AB176" i="2"/>
  <c r="AI188" i="2"/>
  <c r="AB188" i="2"/>
  <c r="AI196" i="2"/>
  <c r="AB196" i="2"/>
  <c r="AI204" i="2"/>
  <c r="AB204" i="2"/>
  <c r="AI212" i="2"/>
  <c r="AB212" i="2"/>
  <c r="AI220" i="2"/>
  <c r="AB220" i="2"/>
  <c r="AI228" i="2"/>
  <c r="AB228" i="2"/>
  <c r="V240" i="2"/>
  <c r="AP240" i="2" s="1"/>
  <c r="AH240" i="2"/>
  <c r="AE248" i="2"/>
  <c r="AD248" i="2"/>
  <c r="V253" i="2"/>
  <c r="AP253" i="2" s="1"/>
  <c r="AH253" i="2"/>
  <c r="AE256" i="2"/>
  <c r="AD256" i="2"/>
  <c r="AH117" i="2"/>
  <c r="AH127" i="2"/>
  <c r="AH135" i="2"/>
  <c r="AH143" i="2"/>
  <c r="AH151" i="2"/>
  <c r="AH159" i="2"/>
  <c r="AH167" i="2"/>
  <c r="V177" i="2"/>
  <c r="AP177" i="2" s="1"/>
  <c r="AH177" i="2"/>
  <c r="AH179" i="2"/>
  <c r="V189" i="2"/>
  <c r="AP189" i="2" s="1"/>
  <c r="AH189" i="2"/>
  <c r="AH191" i="2"/>
  <c r="V197" i="2"/>
  <c r="AP197" i="2" s="1"/>
  <c r="AH197" i="2"/>
  <c r="AH199" i="2"/>
  <c r="V205" i="2"/>
  <c r="AP205" i="2" s="1"/>
  <c r="AH205" i="2"/>
  <c r="AH207" i="2"/>
  <c r="V213" i="2"/>
  <c r="AP213" i="2" s="1"/>
  <c r="AH213" i="2"/>
  <c r="AH215" i="2"/>
  <c r="V221" i="2"/>
  <c r="AP221" i="2" s="1"/>
  <c r="AH221" i="2"/>
  <c r="AH223" i="2"/>
  <c r="V229" i="2"/>
  <c r="AP229" i="2" s="1"/>
  <c r="AH229" i="2"/>
  <c r="AH231" i="2"/>
  <c r="V237" i="2"/>
  <c r="AP237" i="2" s="1"/>
  <c r="AH237" i="2"/>
  <c r="AH239" i="2"/>
  <c r="AI250" i="2"/>
  <c r="AB250" i="2"/>
  <c r="AE250" i="2"/>
  <c r="AB236" i="2"/>
  <c r="AH242" i="2"/>
  <c r="AB244" i="2"/>
  <c r="AH250" i="2"/>
  <c r="AB7" i="2"/>
  <c r="AB10" i="2"/>
  <c r="AD10" i="2"/>
  <c r="Y11" i="2"/>
  <c r="AC11" i="2"/>
  <c r="AH11" i="2"/>
  <c r="AB14" i="2"/>
  <c r="AD14" i="2"/>
  <c r="AB16" i="2"/>
  <c r="AD16" i="2"/>
  <c r="AB18" i="2"/>
  <c r="AD18" i="2"/>
  <c r="AB20" i="2"/>
  <c r="AD20" i="2"/>
  <c r="AD21" i="2"/>
  <c r="AB23" i="2"/>
  <c r="AD23" i="2"/>
  <c r="AB27" i="2"/>
  <c r="AD27" i="2"/>
  <c r="AB29" i="2"/>
  <c r="AD29" i="2"/>
  <c r="AB33" i="2"/>
  <c r="AD33" i="2"/>
  <c r="AB35" i="2"/>
  <c r="AD35" i="2"/>
  <c r="AB37" i="2"/>
  <c r="AD37" i="2"/>
  <c r="AB39" i="2"/>
  <c r="AD39" i="2"/>
  <c r="AB43" i="2"/>
  <c r="AD43" i="2"/>
  <c r="AB45" i="2"/>
  <c r="AD45" i="2"/>
  <c r="AB47" i="2"/>
  <c r="AD47" i="2"/>
  <c r="AB49" i="2"/>
  <c r="AD49" i="2"/>
  <c r="AB51" i="2"/>
  <c r="AD51" i="2"/>
  <c r="AB53" i="2"/>
  <c r="AD53" i="2"/>
  <c r="AB55" i="2"/>
  <c r="AD55" i="2"/>
  <c r="AB57" i="2"/>
  <c r="AD57" i="2"/>
  <c r="AB59" i="2"/>
  <c r="AD59" i="2"/>
  <c r="AB61" i="2"/>
  <c r="AD61" i="2"/>
  <c r="AB63" i="2"/>
  <c r="AD63" i="2"/>
  <c r="AI65" i="2"/>
  <c r="AD65" i="2"/>
  <c r="AB65" i="2"/>
  <c r="AI67" i="2"/>
  <c r="AD67" i="2"/>
  <c r="AB67" i="2"/>
  <c r="AI69" i="2"/>
  <c r="AD69" i="2"/>
  <c r="AB69" i="2"/>
  <c r="AI71" i="2"/>
  <c r="AD71" i="2"/>
  <c r="AB71" i="2"/>
  <c r="AI73" i="2"/>
  <c r="AD73" i="2"/>
  <c r="AB73" i="2"/>
  <c r="AB75" i="2"/>
  <c r="AD75" i="2"/>
  <c r="AB77" i="2"/>
  <c r="AD77" i="2"/>
  <c r="AB79" i="2"/>
  <c r="AD79" i="2"/>
  <c r="AB81" i="2"/>
  <c r="AD81" i="2"/>
  <c r="AB83" i="2"/>
  <c r="AD83" i="2"/>
  <c r="AB85" i="2"/>
  <c r="AD85" i="2"/>
  <c r="AB87" i="2"/>
  <c r="AD87" i="2"/>
  <c r="AB89" i="2"/>
  <c r="AD89" i="2"/>
  <c r="AB91" i="2"/>
  <c r="AD91" i="2"/>
  <c r="AB93" i="2"/>
  <c r="AD93" i="2"/>
  <c r="AB95" i="2"/>
  <c r="AD95" i="2"/>
  <c r="AB97" i="2"/>
  <c r="AD97" i="2"/>
  <c r="AB99" i="2"/>
  <c r="AD99" i="2"/>
  <c r="AB101" i="2"/>
  <c r="AD101" i="2"/>
  <c r="AB103" i="2"/>
  <c r="AD103" i="2"/>
  <c r="AB105" i="2"/>
  <c r="AD105" i="2"/>
  <c r="AB107" i="2"/>
  <c r="AD107" i="2"/>
  <c r="AB109" i="2"/>
  <c r="AD109" i="2"/>
  <c r="AB111" i="2"/>
  <c r="AD111" i="2"/>
  <c r="AB113" i="2"/>
  <c r="AD113" i="2"/>
  <c r="AB115" i="2"/>
  <c r="AD115" i="2"/>
  <c r="AB117" i="2"/>
  <c r="AD117" i="2"/>
  <c r="AB119" i="2"/>
  <c r="AD119" i="2"/>
  <c r="AB123" i="2"/>
  <c r="AD123" i="2"/>
  <c r="AB125" i="2"/>
  <c r="AD125" i="2"/>
  <c r="AB127" i="2"/>
  <c r="AD127" i="2"/>
  <c r="AB129" i="2"/>
  <c r="AD129" i="2"/>
  <c r="AB131" i="2"/>
  <c r="AD131" i="2"/>
  <c r="AB133" i="2"/>
  <c r="AD133" i="2"/>
  <c r="AB135" i="2"/>
  <c r="AD135" i="2"/>
  <c r="AB137" i="2"/>
  <c r="AD137" i="2"/>
  <c r="AB139" i="2"/>
  <c r="AD139" i="2"/>
  <c r="AB141" i="2"/>
  <c r="AD141" i="2"/>
  <c r="AB143" i="2"/>
  <c r="AD143" i="2"/>
  <c r="AB145" i="2"/>
  <c r="AD145" i="2"/>
  <c r="AB147" i="2"/>
  <c r="AD147" i="2"/>
  <c r="AB149" i="2"/>
  <c r="AD149" i="2"/>
  <c r="AB151" i="2"/>
  <c r="AD151" i="2"/>
  <c r="AB153" i="2"/>
  <c r="AD153" i="2"/>
  <c r="AB155" i="2"/>
  <c r="AD155" i="2"/>
  <c r="AB157" i="2"/>
  <c r="AD157" i="2"/>
  <c r="AB159" i="2"/>
  <c r="AD159" i="2"/>
  <c r="AB161" i="2"/>
  <c r="AD161" i="2"/>
  <c r="AB163" i="2"/>
  <c r="AD163" i="2"/>
  <c r="AB165" i="2"/>
  <c r="AD165" i="2"/>
  <c r="AB167" i="2"/>
  <c r="AD167" i="2"/>
  <c r="AB169" i="2"/>
  <c r="AD169" i="2"/>
  <c r="AB171" i="2"/>
  <c r="AD171" i="2"/>
  <c r="AB173" i="2"/>
  <c r="AD173" i="2"/>
  <c r="AB175" i="2"/>
  <c r="AD175" i="2"/>
  <c r="AB177" i="2"/>
  <c r="AD177" i="2"/>
  <c r="AI179" i="2"/>
  <c r="AD179" i="2"/>
  <c r="AB179" i="2"/>
  <c r="AI181" i="2"/>
  <c r="AD181" i="2"/>
  <c r="AB181" i="2"/>
  <c r="AI183" i="2"/>
  <c r="AD183" i="2"/>
  <c r="AB183" i="2"/>
  <c r="AI185" i="2"/>
  <c r="AD185" i="2"/>
  <c r="AB185" i="2"/>
  <c r="AI187" i="2"/>
  <c r="AD187" i="2"/>
  <c r="AB187" i="2"/>
  <c r="AB189" i="2"/>
  <c r="AD189" i="2"/>
  <c r="AB191" i="2"/>
  <c r="AD191" i="2"/>
  <c r="AB193" i="2"/>
  <c r="AD193" i="2"/>
  <c r="AB195" i="2"/>
  <c r="AD195" i="2"/>
  <c r="AB197" i="2"/>
  <c r="AD197" i="2"/>
  <c r="AB199" i="2"/>
  <c r="AD199" i="2"/>
  <c r="AB201" i="2"/>
  <c r="AD201" i="2"/>
  <c r="AB203" i="2"/>
  <c r="AD203" i="2"/>
  <c r="AB205" i="2"/>
  <c r="AD205" i="2"/>
  <c r="AB207" i="2"/>
  <c r="AD207" i="2"/>
  <c r="AB209" i="2"/>
  <c r="AD209" i="2"/>
  <c r="AB211" i="2"/>
  <c r="AD211" i="2"/>
  <c r="AB213" i="2"/>
  <c r="AD213" i="2"/>
  <c r="AB215" i="2"/>
  <c r="AD215" i="2"/>
  <c r="AB217" i="2"/>
  <c r="AD217" i="2"/>
  <c r="AB219" i="2"/>
  <c r="AD219" i="2"/>
  <c r="AB221" i="2"/>
  <c r="AD221" i="2"/>
  <c r="AB223" i="2"/>
  <c r="AD223" i="2"/>
  <c r="AB225" i="2"/>
  <c r="AD225" i="2"/>
  <c r="AB227" i="2"/>
  <c r="AD227" i="2"/>
  <c r="AB229" i="2"/>
  <c r="AD229" i="2"/>
  <c r="AI231" i="2"/>
  <c r="AD231" i="2"/>
  <c r="AB231" i="2"/>
  <c r="AI233" i="2"/>
  <c r="AD233" i="2"/>
  <c r="AB233" i="2"/>
  <c r="AI235" i="2"/>
  <c r="AD235" i="2"/>
  <c r="AB235" i="2"/>
  <c r="AI237" i="2"/>
  <c r="AD237" i="2"/>
  <c r="AB237" i="2"/>
  <c r="AI239" i="2"/>
  <c r="AD239" i="2"/>
  <c r="AB239" i="2"/>
  <c r="AI241" i="2"/>
  <c r="AD241" i="2"/>
  <c r="AB241" i="2"/>
  <c r="AI243" i="2"/>
  <c r="AD243" i="2"/>
  <c r="AB243" i="2"/>
  <c r="AI245" i="2"/>
  <c r="AD245" i="2"/>
  <c r="AB245" i="2"/>
  <c r="AI247" i="2"/>
  <c r="AD247" i="2"/>
  <c r="AB247" i="2"/>
  <c r="AI249" i="2"/>
  <c r="AD249" i="2"/>
  <c r="AB249" i="2"/>
  <c r="AI251" i="2"/>
  <c r="AD251" i="2"/>
  <c r="AB251" i="2"/>
  <c r="AB253" i="2"/>
  <c r="AD253" i="2"/>
  <c r="AB255" i="2"/>
  <c r="AD255" i="2"/>
  <c r="AB257" i="2"/>
  <c r="AD257" i="2"/>
</calcChain>
</file>

<file path=xl/sharedStrings.xml><?xml version="1.0" encoding="utf-8"?>
<sst xmlns="http://schemas.openxmlformats.org/spreadsheetml/2006/main" count="335" uniqueCount="234">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</sst>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/>
  </cellStyleXfs>
  <cellXfs count="62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/>
    <xf numFmtId="0" fontId="4" fillId="0" borderId="0" xfId="1" applyFont="1" applyFill="1"/>
    <xf numFmtId="0" fontId="4" fillId="0" borderId="1" xfId="1" applyFont="1" applyBorder="1" applyAlignment="1">
      <alignment horizontal="centerContinuous" vertical="center"/>
    </xf>
    <xf numFmtId="0" fontId="6" fillId="0" borderId="2" xfId="1" applyFont="1" applyFill="1" applyBorder="1" applyAlignment="1">
      <alignment horizontal="centerContinuous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horizontal="centerContinuous" vertical="center"/>
    </xf>
    <xf numFmtId="2" fontId="6" fillId="0" borderId="1" xfId="1" applyNumberFormat="1" applyFont="1" applyFill="1" applyBorder="1" applyAlignment="1">
      <alignment horizontal="centerContinuous" vertical="center"/>
    </xf>
    <xf numFmtId="2" fontId="6" fillId="0" borderId="2" xfId="1" applyNumberFormat="1" applyFont="1" applyFill="1" applyBorder="1" applyAlignment="1">
      <alignment horizontal="centerContinuous" vertical="center"/>
    </xf>
    <xf numFmtId="2" fontId="6" fillId="0" borderId="3" xfId="1" applyNumberFormat="1" applyFont="1" applyFill="1" applyBorder="1" applyAlignment="1">
      <alignment horizontal="centerContinuous" vertical="center"/>
    </xf>
    <xf numFmtId="2" fontId="6" fillId="0" borderId="4" xfId="1" applyNumberFormat="1" applyFont="1" applyFill="1" applyBorder="1" applyAlignment="1">
      <alignment horizontal="centerContinuous" vertical="center"/>
    </xf>
    <xf numFmtId="0" fontId="7" fillId="0" borderId="0" xfId="1" applyFont="1"/>
    <xf numFmtId="0" fontId="4" fillId="0" borderId="5" xfId="1" applyFont="1" applyBorder="1" applyAlignment="1">
      <alignment horizontal="centerContinuous" vertical="center"/>
    </xf>
    <xf numFmtId="0" fontId="6" fillId="0" borderId="6" xfId="1" applyFont="1" applyFill="1" applyBorder="1" applyAlignment="1">
      <alignment horizontal="centerContinuous" vertical="center"/>
    </xf>
    <xf numFmtId="0" fontId="6" fillId="0" borderId="7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2" fontId="6" fillId="0" borderId="9" xfId="1" applyNumberFormat="1" applyFont="1" applyFill="1" applyBorder="1" applyAlignment="1">
      <alignment horizontal="centerContinuous" vertical="center"/>
    </xf>
    <xf numFmtId="2" fontId="6" fillId="0" borderId="6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vertical="center"/>
    </xf>
    <xf numFmtId="0" fontId="4" fillId="0" borderId="9" xfId="1" applyFont="1" applyBorder="1" applyAlignment="1">
      <alignment horizontal="centerContinuous" vertical="center"/>
    </xf>
    <xf numFmtId="2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/>
    </xf>
    <xf numFmtId="3" fontId="6" fillId="0" borderId="8" xfId="1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Continuous" vertical="center"/>
    </xf>
    <xf numFmtId="2" fontId="6" fillId="0" borderId="11" xfId="1" applyNumberFormat="1" applyFont="1" applyFill="1" applyBorder="1" applyAlignment="1">
      <alignment horizontal="centerContinuous" vertical="center"/>
    </xf>
    <xf numFmtId="2" fontId="6" fillId="0" borderId="7" xfId="1" applyNumberFormat="1" applyFont="1" applyFill="1" applyBorder="1" applyAlignment="1">
      <alignment horizontal="centerContinuous" vertical="center"/>
    </xf>
    <xf numFmtId="0" fontId="4" fillId="0" borderId="0" xfId="1" applyFont="1" applyBorder="1" applyAlignment="1">
      <alignment horizontal="centerContinuous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3" fontId="9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/>
    <xf numFmtId="2" fontId="4" fillId="0" borderId="0" xfId="1" applyNumberFormat="1" applyFont="1" applyBorder="1"/>
    <xf numFmtId="2" fontId="10" fillId="0" borderId="0" xfId="1" applyNumberFormat="1" applyFont="1" applyBorder="1"/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/>
    <xf numFmtId="3" fontId="4" fillId="0" borderId="0" xfId="2" applyNumberFormat="1" applyFont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Fill="1" applyBorder="1"/>
    <xf numFmtId="3" fontId="9" fillId="0" borderId="0" xfId="0" applyNumberFormat="1" applyFont="1" applyBorder="1"/>
    <xf numFmtId="0" fontId="6" fillId="0" borderId="1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2" fontId="6" fillId="0" borderId="1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4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</cellXfs>
  <cellStyles count="4">
    <cellStyle name="Normal_pohyb1999x" xfId="1"/>
    <cellStyle name="Normal_pohyb961" xfId="2"/>
    <cellStyle name="Normálne" xfId="0" builtinId="0"/>
    <cellStyle name="normální_LEG9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5"/>
  <sheetViews>
    <sheetView showGridLines="0" tabSelected="1" topLeftCell="A161" workbookViewId="0">
      <selection activeCell="A202" sqref="A202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233</v>
      </c>
    </row>
    <row r="3" spans="1:145" ht="12.75" customHeight="1" x14ac:dyDescent="0.2">
      <c r="A3" s="5"/>
      <c r="B3" s="52" t="s">
        <v>0</v>
      </c>
      <c r="C3" s="53"/>
      <c r="D3" s="6" t="s">
        <v>1</v>
      </c>
      <c r="E3" s="6" t="s">
        <v>2</v>
      </c>
      <c r="F3" s="7" t="s">
        <v>3</v>
      </c>
      <c r="G3" s="7"/>
      <c r="H3" s="7"/>
      <c r="I3" s="7"/>
      <c r="J3" s="8"/>
      <c r="K3" s="7" t="s">
        <v>4</v>
      </c>
      <c r="L3" s="8"/>
      <c r="M3" s="6" t="s">
        <v>5</v>
      </c>
      <c r="N3" s="56" t="s">
        <v>6</v>
      </c>
      <c r="O3" s="57"/>
      <c r="P3" s="57"/>
      <c r="Q3" s="58"/>
      <c r="R3" s="6" t="s">
        <v>7</v>
      </c>
      <c r="S3" s="7" t="s">
        <v>8</v>
      </c>
      <c r="T3" s="7"/>
      <c r="U3" s="8"/>
      <c r="V3" s="6" t="s">
        <v>9</v>
      </c>
      <c r="W3" s="48" t="s">
        <v>10</v>
      </c>
      <c r="X3" s="49"/>
      <c r="Y3" s="9" t="s">
        <v>1</v>
      </c>
      <c r="Z3" s="10" t="s">
        <v>2</v>
      </c>
      <c r="AA3" s="10" t="s">
        <v>11</v>
      </c>
      <c r="AB3" s="11" t="s">
        <v>3</v>
      </c>
      <c r="AC3" s="12"/>
      <c r="AD3" s="10" t="s">
        <v>4</v>
      </c>
      <c r="AE3" s="10" t="s">
        <v>12</v>
      </c>
      <c r="AF3" s="10" t="s">
        <v>13</v>
      </c>
      <c r="AG3" s="10" t="s">
        <v>6</v>
      </c>
      <c r="AH3" s="10" t="s">
        <v>7</v>
      </c>
      <c r="AI3" s="10" t="s">
        <v>14</v>
      </c>
      <c r="AJ3" s="10" t="s">
        <v>15</v>
      </c>
      <c r="AK3" s="10" t="s">
        <v>16</v>
      </c>
      <c r="AL3" s="10" t="s">
        <v>17</v>
      </c>
      <c r="AM3" s="9" t="s">
        <v>18</v>
      </c>
      <c r="AN3" s="10" t="s">
        <v>19</v>
      </c>
      <c r="AO3" s="10" t="s">
        <v>20</v>
      </c>
      <c r="AP3" s="10" t="s">
        <v>9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21</v>
      </c>
      <c r="B4" s="54"/>
      <c r="C4" s="55"/>
      <c r="D4" s="15" t="s">
        <v>22</v>
      </c>
      <c r="E4" s="15" t="s">
        <v>22</v>
      </c>
      <c r="F4" s="15" t="s">
        <v>23</v>
      </c>
      <c r="G4" s="15" t="s">
        <v>24</v>
      </c>
      <c r="H4" s="15" t="s">
        <v>25</v>
      </c>
      <c r="I4" s="16" t="s">
        <v>26</v>
      </c>
      <c r="J4" s="17"/>
      <c r="K4" s="15" t="s">
        <v>25</v>
      </c>
      <c r="L4" s="15" t="s">
        <v>26</v>
      </c>
      <c r="M4" s="15" t="s">
        <v>27</v>
      </c>
      <c r="N4" s="60" t="s">
        <v>28</v>
      </c>
      <c r="O4" s="50" t="s">
        <v>29</v>
      </c>
      <c r="P4" s="59"/>
      <c r="Q4" s="51"/>
      <c r="R4" s="15" t="s">
        <v>30</v>
      </c>
      <c r="S4" s="15" t="s">
        <v>31</v>
      </c>
      <c r="T4" s="15" t="s">
        <v>32</v>
      </c>
      <c r="U4" s="15" t="s">
        <v>30</v>
      </c>
      <c r="V4" s="15" t="s">
        <v>30</v>
      </c>
      <c r="W4" s="50"/>
      <c r="X4" s="51"/>
      <c r="Y4" s="18" t="s">
        <v>22</v>
      </c>
      <c r="Z4" s="18" t="s">
        <v>22</v>
      </c>
      <c r="AA4" s="19" t="s">
        <v>33</v>
      </c>
      <c r="AB4" s="20" t="s">
        <v>25</v>
      </c>
      <c r="AC4" s="20" t="s">
        <v>23</v>
      </c>
      <c r="AD4" s="21"/>
      <c r="AE4" s="20" t="s">
        <v>34</v>
      </c>
      <c r="AF4" s="20" t="s">
        <v>35</v>
      </c>
      <c r="AG4" s="21"/>
      <c r="AH4" s="20" t="s">
        <v>30</v>
      </c>
      <c r="AI4" s="19" t="s">
        <v>36</v>
      </c>
      <c r="AJ4" s="19" t="s">
        <v>37</v>
      </c>
      <c r="AK4" s="19" t="s">
        <v>38</v>
      </c>
      <c r="AL4" s="19" t="s">
        <v>39</v>
      </c>
      <c r="AM4" s="18" t="s">
        <v>40</v>
      </c>
      <c r="AN4" s="20" t="s">
        <v>40</v>
      </c>
      <c r="AO4" s="20" t="s">
        <v>41</v>
      </c>
      <c r="AP4" s="20" t="s">
        <v>30</v>
      </c>
    </row>
    <row r="5" spans="1:145" ht="12.75" customHeight="1" x14ac:dyDescent="0.2">
      <c r="A5" s="22"/>
      <c r="B5" s="23" t="s">
        <v>25</v>
      </c>
      <c r="C5" s="23" t="s">
        <v>42</v>
      </c>
      <c r="D5" s="17" t="s">
        <v>43</v>
      </c>
      <c r="E5" s="17" t="s">
        <v>44</v>
      </c>
      <c r="F5" s="24"/>
      <c r="G5" s="24"/>
      <c r="H5" s="24"/>
      <c r="I5" s="17" t="s">
        <v>45</v>
      </c>
      <c r="J5" s="17" t="s">
        <v>46</v>
      </c>
      <c r="K5" s="24"/>
      <c r="L5" s="17" t="s">
        <v>47</v>
      </c>
      <c r="M5" s="17" t="s">
        <v>48</v>
      </c>
      <c r="N5" s="61"/>
      <c r="O5" s="17" t="s">
        <v>25</v>
      </c>
      <c r="P5" s="17" t="s">
        <v>49</v>
      </c>
      <c r="Q5" s="25" t="s">
        <v>50</v>
      </c>
      <c r="R5" s="17" t="s">
        <v>51</v>
      </c>
      <c r="S5" s="17" t="s">
        <v>40</v>
      </c>
      <c r="T5" s="17" t="s">
        <v>40</v>
      </c>
      <c r="U5" s="17" t="s">
        <v>51</v>
      </c>
      <c r="V5" s="17" t="s">
        <v>51</v>
      </c>
      <c r="W5" s="26" t="s">
        <v>25</v>
      </c>
      <c r="X5" s="27" t="s">
        <v>42</v>
      </c>
      <c r="Y5" s="28" t="s">
        <v>52</v>
      </c>
      <c r="Z5" s="12"/>
      <c r="AA5" s="20" t="s">
        <v>53</v>
      </c>
      <c r="AB5" s="29" t="s">
        <v>52</v>
      </c>
      <c r="AC5" s="20"/>
      <c r="AD5" s="29" t="s">
        <v>54</v>
      </c>
      <c r="AE5" s="20"/>
      <c r="AF5" s="29" t="s">
        <v>52</v>
      </c>
      <c r="AG5" s="29"/>
      <c r="AH5" s="20"/>
      <c r="AI5" s="20" t="s">
        <v>55</v>
      </c>
      <c r="AJ5" s="20" t="s">
        <v>55</v>
      </c>
      <c r="AK5" s="20" t="s">
        <v>37</v>
      </c>
      <c r="AL5" s="20" t="s">
        <v>37</v>
      </c>
      <c r="AM5" s="28" t="s">
        <v>52</v>
      </c>
      <c r="AN5" s="11"/>
      <c r="AO5" s="11"/>
      <c r="AP5" s="12"/>
    </row>
    <row r="6" spans="1:145" s="36" customFormat="1" ht="5.25" customHeigh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56</v>
      </c>
      <c r="B7" s="38">
        <v>5395324</v>
      </c>
      <c r="C7" s="38">
        <v>2771244</v>
      </c>
      <c r="D7" s="38">
        <v>27340</v>
      </c>
      <c r="E7" s="38">
        <v>9664</v>
      </c>
      <c r="F7" s="38">
        <v>56223</v>
      </c>
      <c r="G7" s="38">
        <v>259</v>
      </c>
      <c r="H7" s="38">
        <f>SUM(F7:G7)</f>
        <v>56482</v>
      </c>
      <c r="I7" s="38">
        <v>46914</v>
      </c>
      <c r="J7" s="38">
        <v>3867</v>
      </c>
      <c r="K7" s="38">
        <v>25557</v>
      </c>
      <c r="L7" s="38">
        <v>19949</v>
      </c>
      <c r="M7" s="38">
        <f>F7+G7+K7</f>
        <v>82039</v>
      </c>
      <c r="N7" s="38">
        <v>52402</v>
      </c>
      <c r="O7" s="38">
        <v>467</v>
      </c>
      <c r="P7" s="38">
        <v>289</v>
      </c>
      <c r="Q7" s="47">
        <v>196</v>
      </c>
      <c r="R7" s="38">
        <f>F7-N7</f>
        <v>3821</v>
      </c>
      <c r="S7" s="34">
        <v>2072</v>
      </c>
      <c r="T7" s="34">
        <v>618</v>
      </c>
      <c r="U7" s="38">
        <v>1454</v>
      </c>
      <c r="V7" s="38">
        <f>R7+U7</f>
        <v>5275</v>
      </c>
      <c r="W7" s="38">
        <v>5398657</v>
      </c>
      <c r="X7" s="38">
        <v>2773531</v>
      </c>
      <c r="Y7" s="39">
        <f>D7/B7*1000</f>
        <v>5.0673509134947228</v>
      </c>
      <c r="Z7" s="39">
        <f>E7/B7*1000</f>
        <v>1.7911806594006217</v>
      </c>
      <c r="AA7" s="39">
        <f>E7/D7*100</f>
        <v>35.347476225310899</v>
      </c>
      <c r="AB7" s="39">
        <f>H7/B7*1000</f>
        <v>10.468694743818906</v>
      </c>
      <c r="AC7" s="39">
        <f>F7/B7*1000</f>
        <v>10.420690212487703</v>
      </c>
      <c r="AD7" s="39">
        <f>K7/H7*100</f>
        <v>45.24804362451755</v>
      </c>
      <c r="AE7" s="39">
        <f>L7/H7*100</f>
        <v>35.319216741616799</v>
      </c>
      <c r="AF7" s="39">
        <f>M7/B7*1000</f>
        <v>15.20557430841966</v>
      </c>
      <c r="AG7" s="39">
        <f>N7/B7*1000</f>
        <v>9.7124843660918234</v>
      </c>
      <c r="AH7" s="39">
        <f>R7/B7*1000</f>
        <v>0.70820584639587914</v>
      </c>
      <c r="AI7" s="39">
        <f>G7/H7*1000</f>
        <v>4.5855316738075844</v>
      </c>
      <c r="AJ7" s="39">
        <f>O7/F7*1000</f>
        <v>8.3062092026394883</v>
      </c>
      <c r="AK7" s="39">
        <f>P7/F7*1000</f>
        <v>5.1402450954235812</v>
      </c>
      <c r="AL7" s="39">
        <f>(G7+Q7)/(F7+G7)*1000</f>
        <v>8.0556637512835962</v>
      </c>
      <c r="AM7" s="40">
        <f>S7/B7*1000</f>
        <v>0.38403625064963659</v>
      </c>
      <c r="AN7" s="40">
        <f>T7/B7*1000</f>
        <v>0.11454363074395532</v>
      </c>
      <c r="AO7" s="39">
        <f>U7/B7*1000</f>
        <v>0.2694926199056813</v>
      </c>
      <c r="AP7" s="39">
        <f>V7/B7*1000</f>
        <v>0.97769846630156043</v>
      </c>
    </row>
    <row r="8" spans="1:145" s="36" customFormat="1" x14ac:dyDescent="0.2">
      <c r="A8" s="41" t="s">
        <v>57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47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47"/>
      <c r="R9" s="38"/>
      <c r="S9" s="34"/>
      <c r="T9" s="42"/>
      <c r="U9" s="38"/>
      <c r="V9" s="38"/>
      <c r="W9" s="38"/>
      <c r="X9" s="38"/>
    </row>
    <row r="10" spans="1:145" s="36" customFormat="1" ht="12.75" customHeight="1" x14ac:dyDescent="0.2">
      <c r="A10" s="41" t="s">
        <v>58</v>
      </c>
      <c r="B10" s="43">
        <f>SUM(B123:B258)</f>
        <v>3061062</v>
      </c>
      <c r="C10" s="43">
        <f>SUM(C123:C258)</f>
        <v>1585361</v>
      </c>
      <c r="D10" s="38">
        <v>15303</v>
      </c>
      <c r="E10" s="38">
        <v>7150</v>
      </c>
      <c r="F10" s="38">
        <v>28693</v>
      </c>
      <c r="G10" s="38">
        <v>117</v>
      </c>
      <c r="H10" s="38">
        <f>SUM(F10:G10)</f>
        <v>28810</v>
      </c>
      <c r="I10" s="38">
        <v>23692</v>
      </c>
      <c r="J10" s="38">
        <v>1867</v>
      </c>
      <c r="K10" s="38">
        <v>16193</v>
      </c>
      <c r="L10" s="38">
        <v>13065</v>
      </c>
      <c r="M10" s="38">
        <f t="shared" ref="M10:M72" si="0">F10+G10+K10</f>
        <v>45003</v>
      </c>
      <c r="N10" s="38">
        <v>24492</v>
      </c>
      <c r="O10" s="38">
        <v>235</v>
      </c>
      <c r="P10" s="38">
        <v>154</v>
      </c>
      <c r="Q10" s="47">
        <v>99</v>
      </c>
      <c r="R10" s="38">
        <f t="shared" ref="R10:R72" si="1">F10-N10</f>
        <v>4201</v>
      </c>
      <c r="S10" s="34">
        <v>17734</v>
      </c>
      <c r="T10" s="42">
        <v>23921</v>
      </c>
      <c r="U10" s="38">
        <v>-6187</v>
      </c>
      <c r="V10" s="38">
        <f t="shared" ref="V10:V72" si="2">R10+U10</f>
        <v>-1986</v>
      </c>
      <c r="W10" s="43">
        <f>SUM(W123:W258)</f>
        <v>3059835</v>
      </c>
      <c r="X10" s="43">
        <f>SUM(X123:X258)</f>
        <v>1585140</v>
      </c>
      <c r="Y10" s="39">
        <f t="shared" ref="Y10:Y73" si="3">D10/B10*1000</f>
        <v>4.9992453599437061</v>
      </c>
      <c r="Z10" s="39">
        <f t="shared" ref="Z10:Z73" si="4">E10/B10*1000</f>
        <v>2.3357906504343915</v>
      </c>
      <c r="AA10" s="39">
        <f t="shared" ref="AA10:AA73" si="5">E10/D10*100</f>
        <v>46.722864797752074</v>
      </c>
      <c r="AB10" s="39">
        <f t="shared" ref="AB10:AB73" si="6">H10/B10*1000</f>
        <v>9.4117662432188567</v>
      </c>
      <c r="AC10" s="39">
        <f t="shared" ref="AC10:AC73" si="7">F10/B10*1000</f>
        <v>9.3735442143935668</v>
      </c>
      <c r="AD10" s="39">
        <f t="shared" ref="AD10:AD73" si="8">K10/H10*100</f>
        <v>56.206178410274212</v>
      </c>
      <c r="AE10" s="39">
        <f t="shared" ref="AE10:AE73" si="9">L10/H10*100</f>
        <v>45.348837209302324</v>
      </c>
      <c r="AF10" s="39">
        <f t="shared" ref="AF10:AF73" si="10">M10/B10*1000</f>
        <v>14.701760369440411</v>
      </c>
      <c r="AG10" s="39">
        <f t="shared" ref="AG10:AG73" si="11">N10/B10*1000</f>
        <v>8.001144700760717</v>
      </c>
      <c r="AH10" s="39">
        <f t="shared" ref="AH10:AH73" si="12">R10/B10*1000</f>
        <v>1.3723995136328502</v>
      </c>
      <c r="AI10" s="39">
        <f t="shared" ref="AI10:AI73" si="13">G10/H10*1000</f>
        <v>4.0610898993405069</v>
      </c>
      <c r="AJ10" s="39">
        <f t="shared" ref="AJ10:AJ73" si="14">O10/F10*1000</f>
        <v>8.1901509078869417</v>
      </c>
      <c r="AK10" s="39">
        <f t="shared" ref="AK10:AK73" si="15">P10/F10*1000</f>
        <v>5.3671627226152721</v>
      </c>
      <c r="AL10" s="39">
        <f>(G10+Q10)/(F10+G10)*1000</f>
        <v>7.4973967372440127</v>
      </c>
      <c r="AM10" s="40">
        <f t="shared" ref="AM10:AM73" si="16">S10/B10*1000</f>
        <v>5.7934141810913991</v>
      </c>
      <c r="AN10" s="40">
        <f t="shared" ref="AN10:AN73" si="17">T10/B10*1000</f>
        <v>7.8146081327330181</v>
      </c>
      <c r="AO10" s="39">
        <f t="shared" ref="AO10:AO73" si="18">U10/B10*1000</f>
        <v>-2.02119395164162</v>
      </c>
      <c r="AP10" s="39">
        <f t="shared" ref="AP10:AP73" si="19">V10/B10*1000</f>
        <v>-0.64879443800876946</v>
      </c>
    </row>
    <row r="11" spans="1:145" s="36" customFormat="1" x14ac:dyDescent="0.2">
      <c r="A11" s="41" t="s">
        <v>59</v>
      </c>
      <c r="B11" s="43">
        <f>B7-B10</f>
        <v>2334262</v>
      </c>
      <c r="C11" s="43">
        <f>C7-C10</f>
        <v>1185883</v>
      </c>
      <c r="D11" s="38">
        <v>12037</v>
      </c>
      <c r="E11" s="38">
        <v>2514</v>
      </c>
      <c r="F11" s="38">
        <v>27530</v>
      </c>
      <c r="G11" s="38">
        <v>142</v>
      </c>
      <c r="H11" s="38">
        <f>SUM(F11:G11)</f>
        <v>27672</v>
      </c>
      <c r="I11" s="38">
        <v>23222</v>
      </c>
      <c r="J11" s="38">
        <v>2000</v>
      </c>
      <c r="K11" s="38">
        <v>9364</v>
      </c>
      <c r="L11" s="38">
        <v>6884</v>
      </c>
      <c r="M11" s="38">
        <f t="shared" si="0"/>
        <v>37036</v>
      </c>
      <c r="N11" s="38">
        <v>27910</v>
      </c>
      <c r="O11" s="38">
        <v>232</v>
      </c>
      <c r="P11" s="38">
        <v>135</v>
      </c>
      <c r="Q11" s="47">
        <v>97</v>
      </c>
      <c r="R11" s="38">
        <f t="shared" si="1"/>
        <v>-380</v>
      </c>
      <c r="S11" s="34">
        <v>24006</v>
      </c>
      <c r="T11" s="42">
        <v>16365</v>
      </c>
      <c r="U11" s="38">
        <v>7641</v>
      </c>
      <c r="V11" s="38">
        <f t="shared" si="2"/>
        <v>7261</v>
      </c>
      <c r="W11" s="43">
        <f>W7-W10</f>
        <v>2338822</v>
      </c>
      <c r="X11" s="43">
        <f>X7-X10</f>
        <v>1188391</v>
      </c>
      <c r="Y11" s="39">
        <f t="shared" si="3"/>
        <v>5.1566619342644486</v>
      </c>
      <c r="Z11" s="39">
        <f t="shared" si="4"/>
        <v>1.076999925458239</v>
      </c>
      <c r="AA11" s="39">
        <f t="shared" si="5"/>
        <v>20.885602724931463</v>
      </c>
      <c r="AB11" s="39">
        <f t="shared" si="6"/>
        <v>11.854710396690688</v>
      </c>
      <c r="AC11" s="39">
        <f t="shared" si="7"/>
        <v>11.793877465340222</v>
      </c>
      <c r="AD11" s="39">
        <f t="shared" si="8"/>
        <v>33.839259901705695</v>
      </c>
      <c r="AE11" s="39">
        <f t="shared" si="9"/>
        <v>24.877132119109568</v>
      </c>
      <c r="AF11" s="39">
        <f t="shared" si="10"/>
        <v>15.866256658421376</v>
      </c>
      <c r="AG11" s="39">
        <f t="shared" si="11"/>
        <v>11.956669816841469</v>
      </c>
      <c r="AH11" s="39">
        <f t="shared" si="12"/>
        <v>-0.16279235150124535</v>
      </c>
      <c r="AI11" s="39">
        <f t="shared" si="13"/>
        <v>5.1315409077768139</v>
      </c>
      <c r="AJ11" s="39">
        <f t="shared" si="14"/>
        <v>8.4271703596077003</v>
      </c>
      <c r="AK11" s="39">
        <f t="shared" si="15"/>
        <v>4.903741373047585</v>
      </c>
      <c r="AL11" s="39">
        <f>(G11+Q11)/(F11+G11)*1000</f>
        <v>8.6368892743567507</v>
      </c>
      <c r="AM11" s="40">
        <f t="shared" si="16"/>
        <v>10.284192605628673</v>
      </c>
      <c r="AN11" s="40">
        <f t="shared" si="17"/>
        <v>7.0107811376786318</v>
      </c>
      <c r="AO11" s="39">
        <f t="shared" si="18"/>
        <v>3.2734114679500417</v>
      </c>
      <c r="AP11" s="39">
        <f t="shared" si="19"/>
        <v>3.1106191164487962</v>
      </c>
    </row>
    <row r="12" spans="1:145" s="36" customFormat="1" ht="5.25" customHeight="1" x14ac:dyDescent="0.2">
      <c r="A12" s="41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47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47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49150</v>
      </c>
      <c r="C14" s="38">
        <v>25070</v>
      </c>
      <c r="D14" s="38">
        <v>282</v>
      </c>
      <c r="E14" s="38">
        <v>57</v>
      </c>
      <c r="F14" s="38">
        <v>554</v>
      </c>
      <c r="G14" s="38">
        <v>2</v>
      </c>
      <c r="H14" s="38">
        <f t="shared" ref="H14:H23" si="20">SUM(F14:G14)</f>
        <v>556</v>
      </c>
      <c r="I14" s="38">
        <v>444</v>
      </c>
      <c r="J14" s="38">
        <v>57</v>
      </c>
      <c r="K14" s="38">
        <v>164</v>
      </c>
      <c r="L14" s="38">
        <v>110</v>
      </c>
      <c r="M14" s="38">
        <f t="shared" si="0"/>
        <v>720</v>
      </c>
      <c r="N14" s="38">
        <v>898</v>
      </c>
      <c r="O14" s="38">
        <v>4</v>
      </c>
      <c r="P14" s="38">
        <v>2</v>
      </c>
      <c r="Q14" s="47">
        <v>1</v>
      </c>
      <c r="R14" s="38">
        <f t="shared" si="1"/>
        <v>-344</v>
      </c>
      <c r="S14" s="34">
        <v>1018</v>
      </c>
      <c r="T14" s="42">
        <v>1103</v>
      </c>
      <c r="U14" s="38">
        <v>-85</v>
      </c>
      <c r="V14" s="38">
        <f t="shared" si="2"/>
        <v>-429</v>
      </c>
      <c r="W14" s="38">
        <v>48985</v>
      </c>
      <c r="X14" s="38">
        <v>24979</v>
      </c>
      <c r="Y14" s="39">
        <f t="shared" si="3"/>
        <v>5.7375381485249237</v>
      </c>
      <c r="Z14" s="39">
        <f t="shared" si="4"/>
        <v>1.1597151576805698</v>
      </c>
      <c r="AA14" s="39">
        <f t="shared" si="5"/>
        <v>20.212765957446805</v>
      </c>
      <c r="AB14" s="39">
        <f t="shared" si="6"/>
        <v>11.312309257375381</v>
      </c>
      <c r="AC14" s="39">
        <f t="shared" si="7"/>
        <v>11.271617497456765</v>
      </c>
      <c r="AD14" s="39">
        <f t="shared" si="8"/>
        <v>29.496402877697843</v>
      </c>
      <c r="AE14" s="39">
        <f t="shared" si="9"/>
        <v>19.784172661870503</v>
      </c>
      <c r="AF14" s="39">
        <f t="shared" si="10"/>
        <v>14.649033570701933</v>
      </c>
      <c r="AG14" s="39">
        <f t="shared" si="11"/>
        <v>18.270600203458798</v>
      </c>
      <c r="AH14" s="39">
        <f t="shared" si="12"/>
        <v>-6.9989827060020344</v>
      </c>
      <c r="AI14" s="39">
        <f t="shared" si="13"/>
        <v>3.5971223021582737</v>
      </c>
      <c r="AJ14" s="39">
        <f t="shared" si="14"/>
        <v>7.2202166064981954</v>
      </c>
      <c r="AK14" s="39">
        <f t="shared" si="15"/>
        <v>3.6101083032490977</v>
      </c>
      <c r="AL14" s="39">
        <f t="shared" ref="AL14:AL23" si="21">(G14+Q14)/(F14+G14)*1000</f>
        <v>5.3956834532374103</v>
      </c>
      <c r="AM14" s="40">
        <f t="shared" si="16"/>
        <v>20.712105798575788</v>
      </c>
      <c r="AN14" s="40">
        <f t="shared" si="17"/>
        <v>22.441505595116986</v>
      </c>
      <c r="AO14" s="39">
        <f t="shared" si="18"/>
        <v>-1.7293997965412005</v>
      </c>
      <c r="AP14" s="39">
        <f t="shared" si="19"/>
        <v>-8.7283825025432336</v>
      </c>
    </row>
    <row r="15" spans="1:145" s="36" customFormat="1" x14ac:dyDescent="0.2">
      <c r="A15" s="41" t="s">
        <v>61</v>
      </c>
      <c r="B15" s="38">
        <v>282149</v>
      </c>
      <c r="C15" s="38">
        <v>144082</v>
      </c>
      <c r="D15" s="38">
        <v>1437</v>
      </c>
      <c r="E15" s="38">
        <v>286</v>
      </c>
      <c r="F15" s="38">
        <v>3323</v>
      </c>
      <c r="G15" s="38">
        <v>14</v>
      </c>
      <c r="H15" s="38">
        <f t="shared" si="20"/>
        <v>3337</v>
      </c>
      <c r="I15" s="38">
        <v>2813</v>
      </c>
      <c r="J15" s="38">
        <v>242</v>
      </c>
      <c r="K15" s="38">
        <v>1050</v>
      </c>
      <c r="L15" s="38">
        <v>769</v>
      </c>
      <c r="M15" s="38">
        <f t="shared" si="0"/>
        <v>4387</v>
      </c>
      <c r="N15" s="38">
        <v>3917</v>
      </c>
      <c r="O15" s="38">
        <v>27</v>
      </c>
      <c r="P15" s="38">
        <v>17</v>
      </c>
      <c r="Q15" s="47">
        <v>12</v>
      </c>
      <c r="R15" s="38">
        <f t="shared" si="1"/>
        <v>-594</v>
      </c>
      <c r="S15" s="34">
        <v>5211</v>
      </c>
      <c r="T15" s="42">
        <v>4015</v>
      </c>
      <c r="U15" s="38">
        <v>1196</v>
      </c>
      <c r="V15" s="38">
        <f t="shared" si="2"/>
        <v>602</v>
      </c>
      <c r="W15" s="38">
        <v>282739</v>
      </c>
      <c r="X15" s="38">
        <v>144450</v>
      </c>
      <c r="Y15" s="39">
        <f t="shared" si="3"/>
        <v>5.0930536702238891</v>
      </c>
      <c r="Z15" s="39">
        <f t="shared" si="4"/>
        <v>1.0136488167599389</v>
      </c>
      <c r="AA15" s="39">
        <f t="shared" si="5"/>
        <v>19.90257480862909</v>
      </c>
      <c r="AB15" s="39">
        <f t="shared" si="6"/>
        <v>11.827084271076631</v>
      </c>
      <c r="AC15" s="39">
        <f t="shared" si="7"/>
        <v>11.777465098228241</v>
      </c>
      <c r="AD15" s="39">
        <f t="shared" si="8"/>
        <v>31.46538807311957</v>
      </c>
      <c r="AE15" s="39">
        <f t="shared" si="9"/>
        <v>23.044650884027572</v>
      </c>
      <c r="AF15" s="39">
        <f t="shared" si="10"/>
        <v>15.548522234705777</v>
      </c>
      <c r="AG15" s="39">
        <f t="shared" si="11"/>
        <v>13.882735717652729</v>
      </c>
      <c r="AH15" s="39">
        <f t="shared" si="12"/>
        <v>-2.1052706194244886</v>
      </c>
      <c r="AI15" s="39">
        <f t="shared" si="13"/>
        <v>4.1953850764159428</v>
      </c>
      <c r="AJ15" s="39">
        <f t="shared" si="14"/>
        <v>8.125188083057477</v>
      </c>
      <c r="AK15" s="39">
        <f t="shared" si="15"/>
        <v>5.1158591634065607</v>
      </c>
      <c r="AL15" s="39">
        <f t="shared" si="21"/>
        <v>7.7914294276296081</v>
      </c>
      <c r="AM15" s="40">
        <f t="shared" si="16"/>
        <v>18.468964979496647</v>
      </c>
      <c r="AN15" s="40">
        <f t="shared" si="17"/>
        <v>14.230069927591449</v>
      </c>
      <c r="AO15" s="39">
        <f t="shared" si="18"/>
        <v>4.2388950519051996</v>
      </c>
      <c r="AP15" s="39">
        <f t="shared" si="19"/>
        <v>2.1336244324807105</v>
      </c>
    </row>
    <row r="16" spans="1:145" s="36" customFormat="1" x14ac:dyDescent="0.2">
      <c r="A16" s="41" t="s">
        <v>62</v>
      </c>
      <c r="B16" s="38">
        <v>546459</v>
      </c>
      <c r="C16" s="38">
        <v>277581</v>
      </c>
      <c r="D16" s="38">
        <v>2729</v>
      </c>
      <c r="E16" s="38">
        <v>562</v>
      </c>
      <c r="F16" s="38">
        <v>6268</v>
      </c>
      <c r="G16" s="38">
        <v>45</v>
      </c>
      <c r="H16" s="38">
        <f t="shared" si="20"/>
        <v>6313</v>
      </c>
      <c r="I16" s="38">
        <v>5281</v>
      </c>
      <c r="J16" s="38">
        <v>428</v>
      </c>
      <c r="K16" s="38">
        <v>2227</v>
      </c>
      <c r="L16" s="38">
        <v>1585</v>
      </c>
      <c r="M16" s="38">
        <f t="shared" si="0"/>
        <v>8540</v>
      </c>
      <c r="N16" s="38">
        <v>6729</v>
      </c>
      <c r="O16" s="38">
        <v>48</v>
      </c>
      <c r="P16" s="38">
        <v>22</v>
      </c>
      <c r="Q16" s="47">
        <v>13</v>
      </c>
      <c r="R16" s="38">
        <f t="shared" si="1"/>
        <v>-461</v>
      </c>
      <c r="S16" s="34">
        <v>8853</v>
      </c>
      <c r="T16" s="42">
        <v>6741</v>
      </c>
      <c r="U16" s="38">
        <v>2112</v>
      </c>
      <c r="V16" s="38">
        <f t="shared" si="2"/>
        <v>1651</v>
      </c>
      <c r="W16" s="38">
        <v>547744</v>
      </c>
      <c r="X16" s="38">
        <v>278351</v>
      </c>
      <c r="Y16" s="39">
        <f t="shared" si="3"/>
        <v>4.9939702704136995</v>
      </c>
      <c r="Z16" s="39">
        <f t="shared" si="4"/>
        <v>1.0284394620639425</v>
      </c>
      <c r="AA16" s="39">
        <f t="shared" si="5"/>
        <v>20.593624038109198</v>
      </c>
      <c r="AB16" s="39">
        <f t="shared" si="6"/>
        <v>11.55255929539087</v>
      </c>
      <c r="AC16" s="39">
        <f t="shared" si="7"/>
        <v>11.470210939887531</v>
      </c>
      <c r="AD16" s="39">
        <f t="shared" si="8"/>
        <v>35.27641374940599</v>
      </c>
      <c r="AE16" s="39">
        <f t="shared" si="9"/>
        <v>25.106922223982259</v>
      </c>
      <c r="AF16" s="39">
        <f t="shared" si="10"/>
        <v>15.627887911078414</v>
      </c>
      <c r="AG16" s="39">
        <f t="shared" si="11"/>
        <v>12.313824092932864</v>
      </c>
      <c r="AH16" s="39">
        <f t="shared" si="12"/>
        <v>-0.84361315304533369</v>
      </c>
      <c r="AI16" s="39">
        <f t="shared" si="13"/>
        <v>7.1281482654839223</v>
      </c>
      <c r="AJ16" s="39">
        <f t="shared" si="14"/>
        <v>7.6579451180599873</v>
      </c>
      <c r="AK16" s="39">
        <f t="shared" si="15"/>
        <v>3.5098915124441605</v>
      </c>
      <c r="AL16" s="39">
        <f t="shared" si="21"/>
        <v>9.1873910977348334</v>
      </c>
      <c r="AM16" s="40">
        <f t="shared" si="16"/>
        <v>16.200666472690543</v>
      </c>
      <c r="AN16" s="40">
        <f t="shared" si="17"/>
        <v>12.335783654400423</v>
      </c>
      <c r="AO16" s="39">
        <f t="shared" si="18"/>
        <v>3.8648828182901189</v>
      </c>
      <c r="AP16" s="39">
        <f t="shared" si="19"/>
        <v>3.0212696652447852</v>
      </c>
    </row>
    <row r="17" spans="1:42" s="36" customFormat="1" x14ac:dyDescent="0.2">
      <c r="A17" s="44" t="s">
        <v>63</v>
      </c>
      <c r="B17" s="38">
        <v>763676</v>
      </c>
      <c r="C17" s="38">
        <v>387973</v>
      </c>
      <c r="D17" s="38">
        <v>3951</v>
      </c>
      <c r="E17" s="38">
        <v>812</v>
      </c>
      <c r="F17" s="38">
        <v>8980</v>
      </c>
      <c r="G17" s="38">
        <v>41</v>
      </c>
      <c r="H17" s="38">
        <f t="shared" si="20"/>
        <v>9021</v>
      </c>
      <c r="I17" s="38">
        <v>7649</v>
      </c>
      <c r="J17" s="38">
        <v>631</v>
      </c>
      <c r="K17" s="38">
        <v>2956</v>
      </c>
      <c r="L17" s="38">
        <v>2221</v>
      </c>
      <c r="M17" s="38">
        <f t="shared" si="0"/>
        <v>11977</v>
      </c>
      <c r="N17" s="38">
        <v>8672</v>
      </c>
      <c r="O17" s="38">
        <v>74</v>
      </c>
      <c r="P17" s="38">
        <v>46</v>
      </c>
      <c r="Q17" s="47">
        <v>38</v>
      </c>
      <c r="R17" s="38">
        <f t="shared" si="1"/>
        <v>308</v>
      </c>
      <c r="S17" s="34">
        <v>11067</v>
      </c>
      <c r="T17" s="42">
        <v>8733</v>
      </c>
      <c r="U17" s="38">
        <v>2334</v>
      </c>
      <c r="V17" s="38">
        <f t="shared" si="2"/>
        <v>2642</v>
      </c>
      <c r="W17" s="38">
        <v>765134</v>
      </c>
      <c r="X17" s="38">
        <v>388720</v>
      </c>
      <c r="Y17" s="39">
        <f t="shared" si="3"/>
        <v>5.173660033836339</v>
      </c>
      <c r="Z17" s="39">
        <f t="shared" si="4"/>
        <v>1.0632781441344235</v>
      </c>
      <c r="AA17" s="39">
        <f t="shared" si="5"/>
        <v>20.551759048342191</v>
      </c>
      <c r="AB17" s="39">
        <f t="shared" si="6"/>
        <v>11.812601155463835</v>
      </c>
      <c r="AC17" s="39">
        <f t="shared" si="7"/>
        <v>11.758913465920102</v>
      </c>
      <c r="AD17" s="39">
        <f t="shared" si="8"/>
        <v>32.767985810885712</v>
      </c>
      <c r="AE17" s="39">
        <f t="shared" si="9"/>
        <v>24.620330340317036</v>
      </c>
      <c r="AF17" s="39">
        <f t="shared" si="10"/>
        <v>15.683352625982746</v>
      </c>
      <c r="AG17" s="39">
        <f t="shared" si="11"/>
        <v>11.355601066420837</v>
      </c>
      <c r="AH17" s="39">
        <f t="shared" si="12"/>
        <v>0.40331239949926412</v>
      </c>
      <c r="AI17" s="39">
        <f t="shared" si="13"/>
        <v>4.5449506706573555</v>
      </c>
      <c r="AJ17" s="39">
        <f t="shared" si="14"/>
        <v>8.2405345211581302</v>
      </c>
      <c r="AK17" s="39">
        <f t="shared" si="15"/>
        <v>5.1224944320712691</v>
      </c>
      <c r="AL17" s="39">
        <f t="shared" si="21"/>
        <v>8.7573439751690501</v>
      </c>
      <c r="AM17" s="40">
        <f t="shared" si="16"/>
        <v>14.491747809280374</v>
      </c>
      <c r="AN17" s="40">
        <f t="shared" si="17"/>
        <v>11.435477872815174</v>
      </c>
      <c r="AO17" s="39">
        <f t="shared" si="18"/>
        <v>3.0562699364652026</v>
      </c>
      <c r="AP17" s="39">
        <f t="shared" si="19"/>
        <v>3.4595823359644666</v>
      </c>
    </row>
    <row r="18" spans="1:42" s="36" customFormat="1" x14ac:dyDescent="0.2">
      <c r="A18" s="44" t="s">
        <v>64</v>
      </c>
      <c r="B18" s="38">
        <v>718569</v>
      </c>
      <c r="C18" s="38">
        <v>364639</v>
      </c>
      <c r="D18" s="38">
        <v>3759</v>
      </c>
      <c r="E18" s="38">
        <v>854</v>
      </c>
      <c r="F18" s="38">
        <v>8680</v>
      </c>
      <c r="G18" s="38">
        <v>41</v>
      </c>
      <c r="H18" s="38">
        <f t="shared" si="20"/>
        <v>8721</v>
      </c>
      <c r="I18" s="38">
        <v>7269</v>
      </c>
      <c r="J18" s="38">
        <v>680</v>
      </c>
      <c r="K18" s="38">
        <v>3127</v>
      </c>
      <c r="L18" s="38">
        <v>2313</v>
      </c>
      <c r="M18" s="38">
        <f t="shared" si="0"/>
        <v>11848</v>
      </c>
      <c r="N18" s="38">
        <v>7923</v>
      </c>
      <c r="O18" s="38">
        <v>85</v>
      </c>
      <c r="P18" s="38">
        <v>50</v>
      </c>
      <c r="Q18" s="47">
        <v>33</v>
      </c>
      <c r="R18" s="38">
        <f t="shared" si="1"/>
        <v>757</v>
      </c>
      <c r="S18" s="34">
        <v>9508</v>
      </c>
      <c r="T18" s="42">
        <v>7375</v>
      </c>
      <c r="U18" s="38">
        <v>2133</v>
      </c>
      <c r="V18" s="38">
        <f t="shared" si="2"/>
        <v>2890</v>
      </c>
      <c r="W18" s="38">
        <v>719944</v>
      </c>
      <c r="X18" s="38">
        <v>365370</v>
      </c>
      <c r="Y18" s="39">
        <f t="shared" si="3"/>
        <v>5.2312304037608079</v>
      </c>
      <c r="Z18" s="39">
        <f t="shared" si="4"/>
        <v>1.1884732015992898</v>
      </c>
      <c r="AA18" s="39">
        <f t="shared" si="5"/>
        <v>22.718808193668529</v>
      </c>
      <c r="AB18" s="39">
        <f t="shared" si="6"/>
        <v>12.13662153530141</v>
      </c>
      <c r="AC18" s="39">
        <f t="shared" si="7"/>
        <v>12.079563688386223</v>
      </c>
      <c r="AD18" s="39">
        <f t="shared" si="8"/>
        <v>35.855979818828118</v>
      </c>
      <c r="AE18" s="39">
        <f t="shared" si="9"/>
        <v>26.522187822497422</v>
      </c>
      <c r="AF18" s="39">
        <f t="shared" si="10"/>
        <v>16.488326103686632</v>
      </c>
      <c r="AG18" s="39">
        <f t="shared" si="11"/>
        <v>11.026081002659453</v>
      </c>
      <c r="AH18" s="39">
        <f t="shared" si="12"/>
        <v>1.0534826857267707</v>
      </c>
      <c r="AI18" s="39">
        <f t="shared" si="13"/>
        <v>4.7012957229675498</v>
      </c>
      <c r="AJ18" s="39">
        <f t="shared" si="14"/>
        <v>9.7926267281105979</v>
      </c>
      <c r="AK18" s="39">
        <f t="shared" si="15"/>
        <v>5.7603686635944706</v>
      </c>
      <c r="AL18" s="39">
        <f t="shared" si="21"/>
        <v>8.4852654512097221</v>
      </c>
      <c r="AM18" s="40">
        <f t="shared" si="16"/>
        <v>13.231853865112466</v>
      </c>
      <c r="AN18" s="40">
        <f t="shared" si="17"/>
        <v>10.263454170719863</v>
      </c>
      <c r="AO18" s="39">
        <f t="shared" si="18"/>
        <v>2.9683996943926054</v>
      </c>
      <c r="AP18" s="39">
        <f t="shared" si="19"/>
        <v>4.0218823801193757</v>
      </c>
    </row>
    <row r="19" spans="1:42" s="36" customFormat="1" x14ac:dyDescent="0.2">
      <c r="A19" s="44" t="s">
        <v>65</v>
      </c>
      <c r="B19" s="38">
        <v>364479</v>
      </c>
      <c r="C19" s="38">
        <v>186738</v>
      </c>
      <c r="D19" s="38">
        <v>1800</v>
      </c>
      <c r="E19" s="38">
        <v>646</v>
      </c>
      <c r="F19" s="38">
        <v>3918</v>
      </c>
      <c r="G19" s="38">
        <v>16</v>
      </c>
      <c r="H19" s="38">
        <f t="shared" si="20"/>
        <v>3934</v>
      </c>
      <c r="I19" s="38">
        <v>3226</v>
      </c>
      <c r="J19" s="38">
        <v>235</v>
      </c>
      <c r="K19" s="38">
        <v>1794</v>
      </c>
      <c r="L19" s="38">
        <v>1377</v>
      </c>
      <c r="M19" s="38">
        <f t="shared" si="0"/>
        <v>5728</v>
      </c>
      <c r="N19" s="38">
        <v>3341</v>
      </c>
      <c r="O19" s="38">
        <v>38</v>
      </c>
      <c r="P19" s="38">
        <v>22</v>
      </c>
      <c r="Q19" s="47">
        <v>17</v>
      </c>
      <c r="R19" s="38">
        <f t="shared" si="1"/>
        <v>577</v>
      </c>
      <c r="S19" s="34">
        <v>4519</v>
      </c>
      <c r="T19" s="42">
        <v>4770</v>
      </c>
      <c r="U19" s="38">
        <v>-251</v>
      </c>
      <c r="V19" s="38">
        <f t="shared" si="2"/>
        <v>326</v>
      </c>
      <c r="W19" s="38">
        <v>364582</v>
      </c>
      <c r="X19" s="38">
        <v>186792</v>
      </c>
      <c r="Y19" s="39">
        <f t="shared" si="3"/>
        <v>4.9385561308058898</v>
      </c>
      <c r="Z19" s="39">
        <f t="shared" si="4"/>
        <v>1.7723929225003361</v>
      </c>
      <c r="AA19" s="39">
        <f t="shared" si="5"/>
        <v>35.888888888888886</v>
      </c>
      <c r="AB19" s="39">
        <f t="shared" si="6"/>
        <v>10.793488788105762</v>
      </c>
      <c r="AC19" s="39">
        <f t="shared" si="7"/>
        <v>10.749590511387488</v>
      </c>
      <c r="AD19" s="39">
        <f t="shared" si="8"/>
        <v>45.602440264361974</v>
      </c>
      <c r="AE19" s="39">
        <f t="shared" si="9"/>
        <v>35.00254194204372</v>
      </c>
      <c r="AF19" s="39">
        <f t="shared" si="10"/>
        <v>15.715583065142299</v>
      </c>
      <c r="AG19" s="39">
        <f t="shared" si="11"/>
        <v>9.166508907234709</v>
      </c>
      <c r="AH19" s="39">
        <f t="shared" si="12"/>
        <v>1.5830816041527769</v>
      </c>
      <c r="AI19" s="39">
        <f t="shared" si="13"/>
        <v>4.0671072699542448</v>
      </c>
      <c r="AJ19" s="39">
        <f t="shared" si="14"/>
        <v>9.698825931597753</v>
      </c>
      <c r="AK19" s="39">
        <f t="shared" si="15"/>
        <v>5.6151097498723841</v>
      </c>
      <c r="AL19" s="39">
        <f t="shared" si="21"/>
        <v>8.3884087442806301</v>
      </c>
      <c r="AM19" s="40">
        <f t="shared" si="16"/>
        <v>12.398519530617676</v>
      </c>
      <c r="AN19" s="40">
        <f t="shared" si="17"/>
        <v>13.087173746635608</v>
      </c>
      <c r="AO19" s="39">
        <f t="shared" si="18"/>
        <v>-0.68865421601793242</v>
      </c>
      <c r="AP19" s="39">
        <f t="shared" si="19"/>
        <v>0.89442738813484457</v>
      </c>
    </row>
    <row r="20" spans="1:42" s="36" customFormat="1" x14ac:dyDescent="0.2">
      <c r="A20" s="44" t="s">
        <v>66</v>
      </c>
      <c r="B20" s="38">
        <v>424333</v>
      </c>
      <c r="C20" s="38">
        <v>217570</v>
      </c>
      <c r="D20" s="38">
        <v>2115</v>
      </c>
      <c r="E20" s="38">
        <v>917</v>
      </c>
      <c r="F20" s="38">
        <v>4221</v>
      </c>
      <c r="G20" s="38">
        <v>13</v>
      </c>
      <c r="H20" s="38">
        <f t="shared" si="20"/>
        <v>4234</v>
      </c>
      <c r="I20" s="38">
        <v>3500</v>
      </c>
      <c r="J20" s="38">
        <v>268</v>
      </c>
      <c r="K20" s="38">
        <v>2294</v>
      </c>
      <c r="L20" s="38">
        <v>1781</v>
      </c>
      <c r="M20" s="38">
        <f t="shared" si="0"/>
        <v>6528</v>
      </c>
      <c r="N20" s="38">
        <v>3486</v>
      </c>
      <c r="O20" s="38">
        <v>39</v>
      </c>
      <c r="P20" s="38">
        <v>25</v>
      </c>
      <c r="Q20" s="47">
        <v>15</v>
      </c>
      <c r="R20" s="38">
        <f t="shared" si="1"/>
        <v>735</v>
      </c>
      <c r="S20" s="34">
        <v>4854</v>
      </c>
      <c r="T20" s="42">
        <v>5538</v>
      </c>
      <c r="U20" s="38">
        <v>-684</v>
      </c>
      <c r="V20" s="38">
        <f t="shared" si="2"/>
        <v>51</v>
      </c>
      <c r="W20" s="38">
        <v>424419</v>
      </c>
      <c r="X20" s="38">
        <v>217706</v>
      </c>
      <c r="Y20" s="39">
        <f t="shared" si="3"/>
        <v>4.9842929963024325</v>
      </c>
      <c r="Z20" s="39">
        <f t="shared" si="4"/>
        <v>2.1610386182550023</v>
      </c>
      <c r="AA20" s="39">
        <f t="shared" si="5"/>
        <v>43.356973995271872</v>
      </c>
      <c r="AB20" s="39">
        <f t="shared" si="6"/>
        <v>9.9780125514631202</v>
      </c>
      <c r="AC20" s="39">
        <f t="shared" si="7"/>
        <v>9.9473762351737918</v>
      </c>
      <c r="AD20" s="39">
        <f t="shared" si="8"/>
        <v>54.180444024563059</v>
      </c>
      <c r="AE20" s="39">
        <f t="shared" si="9"/>
        <v>42.064241851676904</v>
      </c>
      <c r="AF20" s="39">
        <f t="shared" si="10"/>
        <v>15.38414405667247</v>
      </c>
      <c r="AG20" s="39">
        <f t="shared" si="11"/>
        <v>8.2152460449693994</v>
      </c>
      <c r="AH20" s="39">
        <f t="shared" si="12"/>
        <v>1.7321301902043915</v>
      </c>
      <c r="AI20" s="39">
        <f t="shared" si="13"/>
        <v>3.0703826169107225</v>
      </c>
      <c r="AJ20" s="39">
        <f t="shared" si="14"/>
        <v>9.2395167022032698</v>
      </c>
      <c r="AK20" s="39">
        <f t="shared" si="15"/>
        <v>5.922767116796968</v>
      </c>
      <c r="AL20" s="39">
        <f t="shared" si="21"/>
        <v>6.6131317902692492</v>
      </c>
      <c r="AM20" s="40">
        <f t="shared" si="16"/>
        <v>11.439129174492674</v>
      </c>
      <c r="AN20" s="40">
        <f t="shared" si="17"/>
        <v>13.051070739254312</v>
      </c>
      <c r="AO20" s="39">
        <f t="shared" si="18"/>
        <v>-1.6119415647616375</v>
      </c>
      <c r="AP20" s="39">
        <f t="shared" si="19"/>
        <v>0.12018862544275367</v>
      </c>
    </row>
    <row r="21" spans="1:42" s="36" customFormat="1" x14ac:dyDescent="0.2">
      <c r="A21" s="44" t="s">
        <v>67</v>
      </c>
      <c r="B21" s="38">
        <v>903791</v>
      </c>
      <c r="C21" s="38">
        <v>466320</v>
      </c>
      <c r="D21" s="38">
        <v>4505</v>
      </c>
      <c r="E21" s="38">
        <v>2247</v>
      </c>
      <c r="F21" s="38">
        <v>8724</v>
      </c>
      <c r="G21" s="38">
        <v>41</v>
      </c>
      <c r="H21" s="38">
        <f t="shared" si="20"/>
        <v>8765</v>
      </c>
      <c r="I21" s="38">
        <v>7208</v>
      </c>
      <c r="J21" s="38">
        <v>600</v>
      </c>
      <c r="K21" s="38">
        <v>4874</v>
      </c>
      <c r="L21" s="38">
        <v>3903</v>
      </c>
      <c r="M21" s="38">
        <f t="shared" si="0"/>
        <v>13639</v>
      </c>
      <c r="N21" s="38">
        <v>6851</v>
      </c>
      <c r="O21" s="38">
        <v>73</v>
      </c>
      <c r="P21" s="38">
        <v>47</v>
      </c>
      <c r="Q21" s="47">
        <v>32</v>
      </c>
      <c r="R21" s="38">
        <f t="shared" si="1"/>
        <v>1873</v>
      </c>
      <c r="S21" s="34">
        <v>8824</v>
      </c>
      <c r="T21" s="42">
        <v>11223</v>
      </c>
      <c r="U21" s="38">
        <v>-2399</v>
      </c>
      <c r="V21" s="38">
        <f t="shared" si="2"/>
        <v>-526</v>
      </c>
      <c r="W21" s="38">
        <v>903264</v>
      </c>
      <c r="X21" s="38">
        <v>466163</v>
      </c>
      <c r="Y21" s="39">
        <f t="shared" si="3"/>
        <v>4.9845594833318767</v>
      </c>
      <c r="Z21" s="39">
        <f t="shared" si="4"/>
        <v>2.48619426393934</v>
      </c>
      <c r="AA21" s="39">
        <f t="shared" si="5"/>
        <v>49.877913429522749</v>
      </c>
      <c r="AB21" s="39">
        <f t="shared" si="6"/>
        <v>9.6980385952061923</v>
      </c>
      <c r="AC21" s="39">
        <f t="shared" si="7"/>
        <v>9.652674124880642</v>
      </c>
      <c r="AD21" s="39">
        <f t="shared" si="8"/>
        <v>55.60752994865944</v>
      </c>
      <c r="AE21" s="39">
        <f t="shared" si="9"/>
        <v>44.529378208784941</v>
      </c>
      <c r="AF21" s="39">
        <f t="shared" si="10"/>
        <v>15.090878311468026</v>
      </c>
      <c r="AG21" s="39">
        <f t="shared" si="11"/>
        <v>7.5802923463499861</v>
      </c>
      <c r="AH21" s="39">
        <f t="shared" si="12"/>
        <v>2.072381778530656</v>
      </c>
      <c r="AI21" s="39">
        <f t="shared" si="13"/>
        <v>4.6776953793496858</v>
      </c>
      <c r="AJ21" s="39">
        <f t="shared" si="14"/>
        <v>8.3677212287941316</v>
      </c>
      <c r="AK21" s="39">
        <f t="shared" si="15"/>
        <v>5.387436955524989</v>
      </c>
      <c r="AL21" s="39">
        <f t="shared" si="21"/>
        <v>8.328579577866515</v>
      </c>
      <c r="AM21" s="40">
        <f t="shared" si="16"/>
        <v>9.7633191744551571</v>
      </c>
      <c r="AN21" s="40">
        <f t="shared" si="17"/>
        <v>12.417693913747758</v>
      </c>
      <c r="AO21" s="39">
        <f t="shared" si="18"/>
        <v>-2.654374739292602</v>
      </c>
      <c r="AP21" s="39">
        <f t="shared" si="19"/>
        <v>-0.58199296076194607</v>
      </c>
    </row>
    <row r="22" spans="1:42" s="36" customFormat="1" x14ac:dyDescent="0.2">
      <c r="A22" s="44" t="s">
        <v>68</v>
      </c>
      <c r="B22" s="38">
        <v>652125</v>
      </c>
      <c r="C22" s="38">
        <v>337819</v>
      </c>
      <c r="D22" s="38">
        <v>3151</v>
      </c>
      <c r="E22" s="38">
        <v>1489</v>
      </c>
      <c r="F22" s="38">
        <v>5869</v>
      </c>
      <c r="G22" s="38">
        <v>21</v>
      </c>
      <c r="H22" s="38">
        <f t="shared" si="20"/>
        <v>5890</v>
      </c>
      <c r="I22" s="38">
        <v>4967</v>
      </c>
      <c r="J22" s="38">
        <v>333</v>
      </c>
      <c r="K22" s="38">
        <v>3291</v>
      </c>
      <c r="L22" s="38">
        <v>2585</v>
      </c>
      <c r="M22" s="38">
        <f t="shared" si="0"/>
        <v>9181</v>
      </c>
      <c r="N22" s="38">
        <v>4722</v>
      </c>
      <c r="O22" s="38">
        <v>41</v>
      </c>
      <c r="P22" s="38">
        <v>30</v>
      </c>
      <c r="Q22" s="47">
        <v>15</v>
      </c>
      <c r="R22" s="38">
        <f t="shared" si="1"/>
        <v>1147</v>
      </c>
      <c r="S22" s="34">
        <v>5331</v>
      </c>
      <c r="T22" s="42">
        <v>7088</v>
      </c>
      <c r="U22" s="38">
        <v>-1757</v>
      </c>
      <c r="V22" s="38">
        <f t="shared" si="2"/>
        <v>-610</v>
      </c>
      <c r="W22" s="38">
        <v>651680</v>
      </c>
      <c r="X22" s="38">
        <v>337620</v>
      </c>
      <c r="Y22" s="39">
        <f t="shared" si="3"/>
        <v>4.831895725512747</v>
      </c>
      <c r="Z22" s="39">
        <f t="shared" si="4"/>
        <v>2.2833045811769215</v>
      </c>
      <c r="AA22" s="39">
        <f t="shared" si="5"/>
        <v>47.254839733417967</v>
      </c>
      <c r="AB22" s="39">
        <f t="shared" si="6"/>
        <v>9.0320107341383942</v>
      </c>
      <c r="AC22" s="39">
        <f t="shared" si="7"/>
        <v>8.9998083189572551</v>
      </c>
      <c r="AD22" s="39">
        <f t="shared" si="8"/>
        <v>55.874363327674025</v>
      </c>
      <c r="AE22" s="39">
        <f t="shared" si="9"/>
        <v>43.887945670628184</v>
      </c>
      <c r="AF22" s="39">
        <f t="shared" si="10"/>
        <v>14.078589227525399</v>
      </c>
      <c r="AG22" s="39">
        <f t="shared" si="11"/>
        <v>7.2409430707303049</v>
      </c>
      <c r="AH22" s="39">
        <f t="shared" si="12"/>
        <v>1.7588652482269505</v>
      </c>
      <c r="AI22" s="39">
        <f t="shared" si="13"/>
        <v>3.5653650254668929</v>
      </c>
      <c r="AJ22" s="39">
        <f t="shared" si="14"/>
        <v>6.9858578974271595</v>
      </c>
      <c r="AK22" s="39">
        <f t="shared" si="15"/>
        <v>5.1116033395808484</v>
      </c>
      <c r="AL22" s="39">
        <f t="shared" si="21"/>
        <v>6.1120543293718166</v>
      </c>
      <c r="AM22" s="40">
        <f t="shared" si="16"/>
        <v>8.1748131109833242</v>
      </c>
      <c r="AN22" s="40">
        <f t="shared" si="17"/>
        <v>10.869081847805253</v>
      </c>
      <c r="AO22" s="39">
        <f t="shared" si="18"/>
        <v>-2.694268736821928</v>
      </c>
      <c r="AP22" s="39">
        <f t="shared" si="19"/>
        <v>-0.93540348859497802</v>
      </c>
    </row>
    <row r="23" spans="1:42" s="36" customFormat="1" x14ac:dyDescent="0.2">
      <c r="A23" s="44" t="s">
        <v>69</v>
      </c>
      <c r="B23" s="38">
        <v>690593</v>
      </c>
      <c r="C23" s="38">
        <v>363452</v>
      </c>
      <c r="D23" s="38">
        <v>3611</v>
      </c>
      <c r="E23" s="38">
        <v>1794</v>
      </c>
      <c r="F23" s="38">
        <v>5686</v>
      </c>
      <c r="G23" s="38">
        <v>25</v>
      </c>
      <c r="H23" s="38">
        <f t="shared" si="20"/>
        <v>5711</v>
      </c>
      <c r="I23" s="38">
        <v>4557</v>
      </c>
      <c r="J23" s="38">
        <v>393</v>
      </c>
      <c r="K23" s="38">
        <v>3780</v>
      </c>
      <c r="L23" s="38">
        <v>3305</v>
      </c>
      <c r="M23" s="38">
        <f t="shared" si="0"/>
        <v>9491</v>
      </c>
      <c r="N23" s="38">
        <v>5863</v>
      </c>
      <c r="O23" s="38">
        <v>38</v>
      </c>
      <c r="P23" s="38">
        <v>28</v>
      </c>
      <c r="Q23" s="47">
        <v>20</v>
      </c>
      <c r="R23" s="38">
        <f t="shared" si="1"/>
        <v>-177</v>
      </c>
      <c r="S23" s="34">
        <v>5121</v>
      </c>
      <c r="T23" s="42">
        <v>6266</v>
      </c>
      <c r="U23" s="38">
        <v>-1145</v>
      </c>
      <c r="V23" s="38">
        <f t="shared" si="2"/>
        <v>-1322</v>
      </c>
      <c r="W23" s="38">
        <v>690166</v>
      </c>
      <c r="X23" s="38">
        <v>363380</v>
      </c>
      <c r="Y23" s="39">
        <f t="shared" si="3"/>
        <v>5.2288395625209052</v>
      </c>
      <c r="Z23" s="39">
        <f t="shared" si="4"/>
        <v>2.5977674259658006</v>
      </c>
      <c r="AA23" s="39">
        <f t="shared" si="5"/>
        <v>49.681528662420384</v>
      </c>
      <c r="AB23" s="39">
        <f t="shared" si="6"/>
        <v>8.2697044424139836</v>
      </c>
      <c r="AC23" s="39">
        <f t="shared" si="7"/>
        <v>8.2335036700343043</v>
      </c>
      <c r="AD23" s="39">
        <f t="shared" si="8"/>
        <v>66.188058133426722</v>
      </c>
      <c r="AE23" s="39">
        <f t="shared" si="9"/>
        <v>57.870775696025213</v>
      </c>
      <c r="AF23" s="39">
        <f t="shared" si="10"/>
        <v>13.743261226221522</v>
      </c>
      <c r="AG23" s="39">
        <f t="shared" si="11"/>
        <v>8.4898051384824349</v>
      </c>
      <c r="AH23" s="39">
        <f t="shared" si="12"/>
        <v>-0.25630146844813084</v>
      </c>
      <c r="AI23" s="39">
        <f t="shared" si="13"/>
        <v>4.3775170723165822</v>
      </c>
      <c r="AJ23" s="39">
        <f t="shared" si="14"/>
        <v>6.6830812521983827</v>
      </c>
      <c r="AK23" s="39">
        <f t="shared" si="15"/>
        <v>4.9243756595145971</v>
      </c>
      <c r="AL23" s="39">
        <f t="shared" si="21"/>
        <v>7.8795307301698472</v>
      </c>
      <c r="AM23" s="40">
        <f t="shared" si="16"/>
        <v>7.4153662142535479</v>
      </c>
      <c r="AN23" s="40">
        <f t="shared" si="17"/>
        <v>9.0733615892428681</v>
      </c>
      <c r="AO23" s="39">
        <f t="shared" si="18"/>
        <v>-1.6579953749893208</v>
      </c>
      <c r="AP23" s="39">
        <f t="shared" si="19"/>
        <v>-1.9142968434374517</v>
      </c>
    </row>
    <row r="24" spans="1:42" s="36" customFormat="1" ht="3.75" customHeight="1" x14ac:dyDescent="0.2">
      <c r="A24" s="44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47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70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47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71</v>
      </c>
      <c r="B26" s="38">
        <v>617029</v>
      </c>
      <c r="C26" s="38">
        <v>324103</v>
      </c>
      <c r="D26" s="38">
        <v>3062</v>
      </c>
      <c r="E26" s="38">
        <v>1460</v>
      </c>
      <c r="F26" s="38">
        <v>4724</v>
      </c>
      <c r="G26" s="38">
        <v>22</v>
      </c>
      <c r="H26" s="38">
        <f>SUM(F26:G26)</f>
        <v>4746</v>
      </c>
      <c r="I26" s="38">
        <v>3885</v>
      </c>
      <c r="J26" s="38">
        <v>244</v>
      </c>
      <c r="K26" s="38">
        <v>3158</v>
      </c>
      <c r="L26" s="38">
        <v>2800</v>
      </c>
      <c r="M26" s="38">
        <f t="shared" si="0"/>
        <v>7904</v>
      </c>
      <c r="N26" s="38">
        <v>5671</v>
      </c>
      <c r="O26" s="38">
        <v>25</v>
      </c>
      <c r="P26" s="38">
        <v>19</v>
      </c>
      <c r="Q26" s="47">
        <v>15</v>
      </c>
      <c r="R26" s="38">
        <f t="shared" si="1"/>
        <v>-947</v>
      </c>
      <c r="S26" s="34">
        <v>3840</v>
      </c>
      <c r="T26" s="42">
        <v>3510</v>
      </c>
      <c r="U26" s="38">
        <v>330</v>
      </c>
      <c r="V26" s="38">
        <f t="shared" si="2"/>
        <v>-617</v>
      </c>
      <c r="W26" s="38">
        <v>616982</v>
      </c>
      <c r="X26" s="38">
        <v>324137</v>
      </c>
      <c r="Y26" s="39">
        <f t="shared" si="3"/>
        <v>4.9624896074576723</v>
      </c>
      <c r="Z26" s="39">
        <f t="shared" si="4"/>
        <v>2.3661772785395825</v>
      </c>
      <c r="AA26" s="39">
        <f t="shared" si="5"/>
        <v>47.681254082299148</v>
      </c>
      <c r="AB26" s="39">
        <f t="shared" si="6"/>
        <v>7.6916968246225057</v>
      </c>
      <c r="AC26" s="39">
        <f t="shared" si="7"/>
        <v>7.6560420985075259</v>
      </c>
      <c r="AD26" s="39">
        <f t="shared" si="8"/>
        <v>66.540244416350617</v>
      </c>
      <c r="AE26" s="39">
        <f t="shared" si="9"/>
        <v>58.997050147492622</v>
      </c>
      <c r="AF26" s="39">
        <f t="shared" si="10"/>
        <v>12.809770691491</v>
      </c>
      <c r="AG26" s="39">
        <f t="shared" si="11"/>
        <v>9.1908159908205302</v>
      </c>
      <c r="AH26" s="39">
        <f t="shared" si="12"/>
        <v>-1.5347738923130032</v>
      </c>
      <c r="AI26" s="39">
        <f t="shared" si="13"/>
        <v>4.6354825115887062</v>
      </c>
      <c r="AJ26" s="39">
        <f t="shared" si="14"/>
        <v>5.2921253175275194</v>
      </c>
      <c r="AK26" s="39">
        <f t="shared" si="15"/>
        <v>4.022015241320914</v>
      </c>
      <c r="AL26" s="39">
        <f>(G26+Q26)/(F26+G26)*1000</f>
        <v>7.7960387694900968</v>
      </c>
      <c r="AM26" s="40">
        <f t="shared" si="16"/>
        <v>6.2233703764328743</v>
      </c>
      <c r="AN26" s="40">
        <f t="shared" si="17"/>
        <v>5.6885494847081741</v>
      </c>
      <c r="AO26" s="39">
        <f t="shared" si="18"/>
        <v>0.53482089172470015</v>
      </c>
      <c r="AP26" s="39">
        <f t="shared" si="19"/>
        <v>-0.99995300058830283</v>
      </c>
    </row>
    <row r="27" spans="1:42" s="36" customFormat="1" x14ac:dyDescent="0.2">
      <c r="A27" s="44" t="s">
        <v>72</v>
      </c>
      <c r="B27" s="38">
        <v>1876445</v>
      </c>
      <c r="C27" s="38">
        <v>962736</v>
      </c>
      <c r="D27" s="38">
        <v>9279</v>
      </c>
      <c r="E27" s="38">
        <v>3405</v>
      </c>
      <c r="F27" s="38">
        <v>17334</v>
      </c>
      <c r="G27" s="38">
        <v>68</v>
      </c>
      <c r="H27" s="38">
        <f>SUM(F27:G27)</f>
        <v>17402</v>
      </c>
      <c r="I27" s="38">
        <v>14877</v>
      </c>
      <c r="J27" s="38">
        <v>961</v>
      </c>
      <c r="K27" s="38">
        <v>8544</v>
      </c>
      <c r="L27" s="38">
        <v>6848</v>
      </c>
      <c r="M27" s="38">
        <f t="shared" si="0"/>
        <v>25946</v>
      </c>
      <c r="N27" s="38">
        <v>19361</v>
      </c>
      <c r="O27" s="38">
        <v>110</v>
      </c>
      <c r="P27" s="38">
        <v>78</v>
      </c>
      <c r="Q27" s="47">
        <v>52</v>
      </c>
      <c r="R27" s="38">
        <f t="shared" si="1"/>
        <v>-2027</v>
      </c>
      <c r="S27" s="34">
        <v>5468</v>
      </c>
      <c r="T27" s="42">
        <v>3976</v>
      </c>
      <c r="U27" s="38">
        <v>1492</v>
      </c>
      <c r="V27" s="38">
        <f t="shared" si="2"/>
        <v>-535</v>
      </c>
      <c r="W27" s="38">
        <v>1876416</v>
      </c>
      <c r="X27" s="38">
        <v>962991</v>
      </c>
      <c r="Y27" s="39">
        <f t="shared" si="3"/>
        <v>4.9449890617630681</v>
      </c>
      <c r="Z27" s="39">
        <f t="shared" si="4"/>
        <v>1.8146015470743881</v>
      </c>
      <c r="AA27" s="39">
        <f t="shared" si="5"/>
        <v>36.695764629809247</v>
      </c>
      <c r="AB27" s="39">
        <f t="shared" si="6"/>
        <v>9.2739195659878124</v>
      </c>
      <c r="AC27" s="39">
        <f t="shared" si="7"/>
        <v>9.237680827309088</v>
      </c>
      <c r="AD27" s="39">
        <f t="shared" si="8"/>
        <v>49.097804850017241</v>
      </c>
      <c r="AE27" s="39">
        <f t="shared" si="9"/>
        <v>39.351798643834037</v>
      </c>
      <c r="AF27" s="39">
        <f t="shared" si="10"/>
        <v>13.827210496444074</v>
      </c>
      <c r="AG27" s="39">
        <f t="shared" si="11"/>
        <v>10.317914993511666</v>
      </c>
      <c r="AH27" s="39">
        <f t="shared" si="12"/>
        <v>-1.0802341662025798</v>
      </c>
      <c r="AI27" s="39">
        <f t="shared" si="13"/>
        <v>3.9075968279508104</v>
      </c>
      <c r="AJ27" s="39">
        <f t="shared" si="14"/>
        <v>6.3459097727010505</v>
      </c>
      <c r="AK27" s="39">
        <f t="shared" si="15"/>
        <v>4.4998269297334721</v>
      </c>
      <c r="AL27" s="39">
        <f>(G27+Q27)/(F27+G27)*1000</f>
        <v>6.8957591081484892</v>
      </c>
      <c r="AM27" s="40">
        <f t="shared" si="16"/>
        <v>2.914020927871587</v>
      </c>
      <c r="AN27" s="40">
        <f t="shared" si="17"/>
        <v>2.1189003674501516</v>
      </c>
      <c r="AO27" s="39">
        <f t="shared" si="18"/>
        <v>0.7951205604214352</v>
      </c>
      <c r="AP27" s="39">
        <f t="shared" si="19"/>
        <v>-0.2851136057811447</v>
      </c>
    </row>
    <row r="28" spans="1:42" s="36" customFormat="1" x14ac:dyDescent="0.2">
      <c r="A28" s="44" t="s">
        <v>73</v>
      </c>
      <c r="B28" s="38">
        <v>1354977</v>
      </c>
      <c r="C28" s="38">
        <v>694094</v>
      </c>
      <c r="D28" s="38">
        <v>6793</v>
      </c>
      <c r="E28" s="38">
        <v>2544</v>
      </c>
      <c r="F28" s="38">
        <v>14460</v>
      </c>
      <c r="G28" s="38">
        <v>61</v>
      </c>
      <c r="H28" s="38">
        <f>SUM(F28:G28)</f>
        <v>14521</v>
      </c>
      <c r="I28" s="38">
        <v>12203</v>
      </c>
      <c r="J28" s="38">
        <v>881</v>
      </c>
      <c r="K28" s="38">
        <v>6548</v>
      </c>
      <c r="L28" s="38">
        <v>5100</v>
      </c>
      <c r="M28" s="38">
        <f t="shared" si="0"/>
        <v>21069</v>
      </c>
      <c r="N28" s="38">
        <v>13646</v>
      </c>
      <c r="O28" s="38">
        <v>97</v>
      </c>
      <c r="P28" s="38">
        <v>62</v>
      </c>
      <c r="Q28" s="47">
        <v>44</v>
      </c>
      <c r="R28" s="38">
        <f t="shared" si="1"/>
        <v>814</v>
      </c>
      <c r="S28" s="34">
        <v>3256</v>
      </c>
      <c r="T28" s="42">
        <v>3249</v>
      </c>
      <c r="U28" s="38">
        <v>7</v>
      </c>
      <c r="V28" s="38">
        <f t="shared" si="2"/>
        <v>821</v>
      </c>
      <c r="W28" s="38">
        <v>1355514</v>
      </c>
      <c r="X28" s="38">
        <v>694459</v>
      </c>
      <c r="Y28" s="39">
        <f t="shared" si="3"/>
        <v>5.0133692306216266</v>
      </c>
      <c r="Z28" s="39">
        <f t="shared" si="4"/>
        <v>1.8775226442958073</v>
      </c>
      <c r="AA28" s="39">
        <f t="shared" si="5"/>
        <v>37.450316502281758</v>
      </c>
      <c r="AB28" s="39">
        <f t="shared" si="6"/>
        <v>10.716787074614551</v>
      </c>
      <c r="AC28" s="39">
        <f t="shared" si="7"/>
        <v>10.671767860266263</v>
      </c>
      <c r="AD28" s="39">
        <f t="shared" si="8"/>
        <v>45.09331313270436</v>
      </c>
      <c r="AE28" s="39">
        <f t="shared" si="9"/>
        <v>35.121548102747745</v>
      </c>
      <c r="AF28" s="39">
        <f t="shared" si="10"/>
        <v>15.549341427935678</v>
      </c>
      <c r="AG28" s="39">
        <f t="shared" si="11"/>
        <v>10.071019655684193</v>
      </c>
      <c r="AH28" s="39">
        <f t="shared" si="12"/>
        <v>0.60074820458207034</v>
      </c>
      <c r="AI28" s="39">
        <f t="shared" si="13"/>
        <v>4.2008126162110049</v>
      </c>
      <c r="AJ28" s="39">
        <f t="shared" si="14"/>
        <v>6.7081604426002759</v>
      </c>
      <c r="AK28" s="39">
        <f t="shared" si="15"/>
        <v>4.2876901798063631</v>
      </c>
      <c r="AL28" s="39">
        <f>(G28+Q28)/(F28+G28)*1000</f>
        <v>7.2309069623304181</v>
      </c>
      <c r="AM28" s="40">
        <f t="shared" si="16"/>
        <v>2.4029928183282814</v>
      </c>
      <c r="AN28" s="40">
        <f t="shared" si="17"/>
        <v>2.3978266789768385</v>
      </c>
      <c r="AO28" s="39">
        <f t="shared" si="18"/>
        <v>5.1661393514428654E-3</v>
      </c>
      <c r="AP28" s="39">
        <f t="shared" si="19"/>
        <v>0.60591434393351318</v>
      </c>
    </row>
    <row r="29" spans="1:42" s="36" customFormat="1" x14ac:dyDescent="0.2">
      <c r="A29" s="44" t="s">
        <v>74</v>
      </c>
      <c r="B29" s="38">
        <v>1546873</v>
      </c>
      <c r="C29" s="38">
        <v>790311</v>
      </c>
      <c r="D29" s="38">
        <v>8206</v>
      </c>
      <c r="E29" s="38">
        <v>2255</v>
      </c>
      <c r="F29" s="38">
        <v>19705</v>
      </c>
      <c r="G29" s="38">
        <v>108</v>
      </c>
      <c r="H29" s="38">
        <f>SUM(F29:G29)</f>
        <v>19813</v>
      </c>
      <c r="I29" s="38">
        <v>15949</v>
      </c>
      <c r="J29" s="38">
        <v>1781</v>
      </c>
      <c r="K29" s="38">
        <v>7307</v>
      </c>
      <c r="L29" s="38">
        <v>5201</v>
      </c>
      <c r="M29" s="38">
        <f t="shared" si="0"/>
        <v>27120</v>
      </c>
      <c r="N29" s="38">
        <v>13724</v>
      </c>
      <c r="O29" s="38">
        <v>235</v>
      </c>
      <c r="P29" s="38">
        <v>130</v>
      </c>
      <c r="Q29" s="47">
        <v>85</v>
      </c>
      <c r="R29" s="38">
        <f t="shared" si="1"/>
        <v>5981</v>
      </c>
      <c r="S29" s="34">
        <v>2108</v>
      </c>
      <c r="T29" s="42">
        <v>2483</v>
      </c>
      <c r="U29" s="38">
        <v>-375</v>
      </c>
      <c r="V29" s="38">
        <f t="shared" si="2"/>
        <v>5606</v>
      </c>
      <c r="W29" s="38">
        <v>1549745</v>
      </c>
      <c r="X29" s="38">
        <v>791944</v>
      </c>
      <c r="Y29" s="39">
        <f t="shared" si="3"/>
        <v>5.3048957477439975</v>
      </c>
      <c r="Z29" s="39">
        <f t="shared" si="4"/>
        <v>1.4577796625838062</v>
      </c>
      <c r="AA29" s="39">
        <f t="shared" si="5"/>
        <v>27.479892761394105</v>
      </c>
      <c r="AB29" s="39">
        <f t="shared" si="6"/>
        <v>12.808420600786231</v>
      </c>
      <c r="AC29" s="39">
        <f t="shared" si="7"/>
        <v>12.738602328697961</v>
      </c>
      <c r="AD29" s="39">
        <f t="shared" si="8"/>
        <v>36.879826376621409</v>
      </c>
      <c r="AE29" s="39">
        <f t="shared" si="9"/>
        <v>26.250441629233336</v>
      </c>
      <c r="AF29" s="39">
        <f t="shared" si="10"/>
        <v>17.5321438799436</v>
      </c>
      <c r="AG29" s="39">
        <f t="shared" si="11"/>
        <v>8.8720922790688057</v>
      </c>
      <c r="AH29" s="39">
        <f t="shared" si="12"/>
        <v>3.8665100496291549</v>
      </c>
      <c r="AI29" s="39">
        <f t="shared" si="13"/>
        <v>5.450966537122091</v>
      </c>
      <c r="AJ29" s="39">
        <f t="shared" si="14"/>
        <v>11.925907130170009</v>
      </c>
      <c r="AK29" s="39">
        <f t="shared" si="15"/>
        <v>6.5973103273280893</v>
      </c>
      <c r="AL29" s="39">
        <f>(G29+Q29)/(F29+G29)*1000</f>
        <v>9.7410790894866999</v>
      </c>
      <c r="AM29" s="40">
        <f t="shared" si="16"/>
        <v>1.3627492366858818</v>
      </c>
      <c r="AN29" s="40">
        <f t="shared" si="17"/>
        <v>1.6051737925479339</v>
      </c>
      <c r="AO29" s="39">
        <f t="shared" si="18"/>
        <v>-0.24242455586205203</v>
      </c>
      <c r="AP29" s="39">
        <f t="shared" si="19"/>
        <v>3.6240854937671032</v>
      </c>
    </row>
    <row r="30" spans="1:42" s="36" customFormat="1" ht="4.5" customHeight="1" x14ac:dyDescent="0.2">
      <c r="A30" s="44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7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47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76</v>
      </c>
      <c r="B32" s="38">
        <v>617029</v>
      </c>
      <c r="C32" s="38">
        <v>324103</v>
      </c>
      <c r="D32" s="38">
        <v>3062</v>
      </c>
      <c r="E32" s="38">
        <v>1460</v>
      </c>
      <c r="F32" s="38">
        <v>4724</v>
      </c>
      <c r="G32" s="38">
        <v>22</v>
      </c>
      <c r="H32" s="38">
        <f t="shared" ref="H32:H39" si="22">SUM(F32:G32)</f>
        <v>4746</v>
      </c>
      <c r="I32" s="38">
        <v>3885</v>
      </c>
      <c r="J32" s="38">
        <v>244</v>
      </c>
      <c r="K32" s="38">
        <v>3158</v>
      </c>
      <c r="L32" s="38">
        <v>2800</v>
      </c>
      <c r="M32" s="38">
        <f t="shared" si="0"/>
        <v>7904</v>
      </c>
      <c r="N32" s="38">
        <v>5671</v>
      </c>
      <c r="O32" s="38">
        <v>25</v>
      </c>
      <c r="P32" s="38">
        <v>19</v>
      </c>
      <c r="Q32" s="47">
        <v>15</v>
      </c>
      <c r="R32" s="38">
        <f t="shared" si="1"/>
        <v>-947</v>
      </c>
      <c r="S32" s="34">
        <v>3840</v>
      </c>
      <c r="T32" s="42">
        <v>3510</v>
      </c>
      <c r="U32" s="38">
        <v>330</v>
      </c>
      <c r="V32" s="38">
        <f t="shared" si="2"/>
        <v>-617</v>
      </c>
      <c r="W32" s="38">
        <v>616982</v>
      </c>
      <c r="X32" s="38">
        <v>324137</v>
      </c>
      <c r="Y32" s="39">
        <f t="shared" si="3"/>
        <v>4.9624896074576723</v>
      </c>
      <c r="Z32" s="39">
        <f t="shared" si="4"/>
        <v>2.3661772785395825</v>
      </c>
      <c r="AA32" s="39">
        <f t="shared" si="5"/>
        <v>47.681254082299148</v>
      </c>
      <c r="AB32" s="39">
        <f t="shared" si="6"/>
        <v>7.6916968246225057</v>
      </c>
      <c r="AC32" s="39">
        <f t="shared" si="7"/>
        <v>7.6560420985075259</v>
      </c>
      <c r="AD32" s="39">
        <f t="shared" si="8"/>
        <v>66.540244416350617</v>
      </c>
      <c r="AE32" s="39">
        <f t="shared" si="9"/>
        <v>58.997050147492622</v>
      </c>
      <c r="AF32" s="39">
        <f t="shared" si="10"/>
        <v>12.809770691491</v>
      </c>
      <c r="AG32" s="39">
        <f t="shared" si="11"/>
        <v>9.1908159908205302</v>
      </c>
      <c r="AH32" s="39">
        <f t="shared" si="12"/>
        <v>-1.5347738923130032</v>
      </c>
      <c r="AI32" s="39">
        <f t="shared" si="13"/>
        <v>4.6354825115887062</v>
      </c>
      <c r="AJ32" s="39">
        <f t="shared" si="14"/>
        <v>5.2921253175275194</v>
      </c>
      <c r="AK32" s="39">
        <f t="shared" si="15"/>
        <v>4.022015241320914</v>
      </c>
      <c r="AL32" s="39">
        <f t="shared" ref="AL32:AL39" si="23">(G32+Q32)/(F32+G32)*1000</f>
        <v>7.7960387694900968</v>
      </c>
      <c r="AM32" s="40">
        <f t="shared" si="16"/>
        <v>6.2233703764328743</v>
      </c>
      <c r="AN32" s="40">
        <f t="shared" si="17"/>
        <v>5.6885494847081741</v>
      </c>
      <c r="AO32" s="39">
        <f t="shared" si="18"/>
        <v>0.53482089172470015</v>
      </c>
      <c r="AP32" s="39">
        <f t="shared" si="19"/>
        <v>-0.99995300058830283</v>
      </c>
    </row>
    <row r="33" spans="1:42" s="36" customFormat="1" x14ac:dyDescent="0.2">
      <c r="A33" s="37" t="s">
        <v>77</v>
      </c>
      <c r="B33" s="38">
        <v>551028</v>
      </c>
      <c r="C33" s="38">
        <v>282266</v>
      </c>
      <c r="D33" s="38">
        <v>2744</v>
      </c>
      <c r="E33" s="38">
        <v>970</v>
      </c>
      <c r="F33" s="38">
        <v>5152</v>
      </c>
      <c r="G33" s="38">
        <v>15</v>
      </c>
      <c r="H33" s="38">
        <f t="shared" si="22"/>
        <v>5167</v>
      </c>
      <c r="I33" s="38">
        <v>4424</v>
      </c>
      <c r="J33" s="38">
        <v>311</v>
      </c>
      <c r="K33" s="38">
        <v>2511</v>
      </c>
      <c r="L33" s="38">
        <v>2089</v>
      </c>
      <c r="M33" s="38">
        <f t="shared" si="0"/>
        <v>7678</v>
      </c>
      <c r="N33" s="38">
        <v>5556</v>
      </c>
      <c r="O33" s="38">
        <v>28</v>
      </c>
      <c r="P33" s="38">
        <v>21</v>
      </c>
      <c r="Q33" s="47">
        <v>10</v>
      </c>
      <c r="R33" s="38">
        <f t="shared" si="1"/>
        <v>-404</v>
      </c>
      <c r="S33" s="34">
        <v>3240</v>
      </c>
      <c r="T33" s="42">
        <v>2201</v>
      </c>
      <c r="U33" s="38">
        <v>1039</v>
      </c>
      <c r="V33" s="38">
        <f t="shared" si="2"/>
        <v>635</v>
      </c>
      <c r="W33" s="38">
        <v>551287</v>
      </c>
      <c r="X33" s="38">
        <v>282490</v>
      </c>
      <c r="Y33" s="39">
        <f t="shared" si="3"/>
        <v>4.9797832415049683</v>
      </c>
      <c r="Z33" s="39">
        <f t="shared" si="4"/>
        <v>1.7603461167127623</v>
      </c>
      <c r="AA33" s="39">
        <f t="shared" si="5"/>
        <v>35.349854227405245</v>
      </c>
      <c r="AB33" s="39">
        <f t="shared" si="6"/>
        <v>9.3770189536647877</v>
      </c>
      <c r="AC33" s="39">
        <f t="shared" si="7"/>
        <v>9.3497971064991248</v>
      </c>
      <c r="AD33" s="39">
        <f t="shared" si="8"/>
        <v>48.596864718405264</v>
      </c>
      <c r="AE33" s="39">
        <f t="shared" si="9"/>
        <v>40.429649700019354</v>
      </c>
      <c r="AF33" s="39">
        <f t="shared" si="10"/>
        <v>13.933956169196485</v>
      </c>
      <c r="AG33" s="39">
        <f t="shared" si="11"/>
        <v>10.082972190160936</v>
      </c>
      <c r="AH33" s="39">
        <f t="shared" si="12"/>
        <v>-0.73317508366181028</v>
      </c>
      <c r="AI33" s="39">
        <f t="shared" si="13"/>
        <v>2.9030385136442809</v>
      </c>
      <c r="AJ33" s="39">
        <f t="shared" si="14"/>
        <v>5.4347826086956523</v>
      </c>
      <c r="AK33" s="39">
        <f t="shared" si="15"/>
        <v>4.0760869565217392</v>
      </c>
      <c r="AL33" s="39">
        <f t="shared" si="23"/>
        <v>4.8383975227404683</v>
      </c>
      <c r="AM33" s="40">
        <f t="shared" si="16"/>
        <v>5.8799189877828351</v>
      </c>
      <c r="AN33" s="40">
        <f t="shared" si="17"/>
        <v>3.9943523741080305</v>
      </c>
      <c r="AO33" s="39">
        <f t="shared" si="18"/>
        <v>1.8855666136748042</v>
      </c>
      <c r="AP33" s="39">
        <f t="shared" si="19"/>
        <v>1.1523915300129941</v>
      </c>
    </row>
    <row r="34" spans="1:42" s="36" customFormat="1" x14ac:dyDescent="0.2">
      <c r="A34" s="37" t="s">
        <v>78</v>
      </c>
      <c r="B34" s="38">
        <v>609411</v>
      </c>
      <c r="C34" s="38">
        <v>310837</v>
      </c>
      <c r="D34" s="38">
        <v>2949</v>
      </c>
      <c r="E34" s="38">
        <v>1008</v>
      </c>
      <c r="F34" s="38">
        <v>5579</v>
      </c>
      <c r="G34" s="38">
        <v>19</v>
      </c>
      <c r="H34" s="38">
        <f t="shared" si="22"/>
        <v>5598</v>
      </c>
      <c r="I34" s="38">
        <v>4930</v>
      </c>
      <c r="J34" s="38">
        <v>280</v>
      </c>
      <c r="K34" s="38">
        <v>2585</v>
      </c>
      <c r="L34" s="38">
        <v>2066</v>
      </c>
      <c r="M34" s="38">
        <f t="shared" si="0"/>
        <v>8183</v>
      </c>
      <c r="N34" s="38">
        <v>5697</v>
      </c>
      <c r="O34" s="38">
        <v>37</v>
      </c>
      <c r="P34" s="38">
        <v>26</v>
      </c>
      <c r="Q34" s="47">
        <v>18</v>
      </c>
      <c r="R34" s="38">
        <f t="shared" si="1"/>
        <v>-118</v>
      </c>
      <c r="S34" s="34">
        <v>1812</v>
      </c>
      <c r="T34" s="42">
        <v>2145</v>
      </c>
      <c r="U34" s="38">
        <v>-333</v>
      </c>
      <c r="V34" s="38">
        <f t="shared" si="2"/>
        <v>-451</v>
      </c>
      <c r="W34" s="38">
        <v>609288</v>
      </c>
      <c r="X34" s="38">
        <v>310867</v>
      </c>
      <c r="Y34" s="39">
        <f t="shared" si="3"/>
        <v>4.8390987363208078</v>
      </c>
      <c r="Z34" s="39">
        <f t="shared" si="4"/>
        <v>1.6540561296071126</v>
      </c>
      <c r="AA34" s="39">
        <f t="shared" si="5"/>
        <v>34.181078331637842</v>
      </c>
      <c r="AB34" s="39">
        <f t="shared" si="6"/>
        <v>9.1859188626394985</v>
      </c>
      <c r="AC34" s="39">
        <f t="shared" si="7"/>
        <v>9.1547412173393656</v>
      </c>
      <c r="AD34" s="39">
        <f t="shared" si="8"/>
        <v>46.177206145051805</v>
      </c>
      <c r="AE34" s="39">
        <f t="shared" si="9"/>
        <v>36.906037870668094</v>
      </c>
      <c r="AF34" s="39">
        <f t="shared" si="10"/>
        <v>13.42771955215774</v>
      </c>
      <c r="AG34" s="39">
        <f t="shared" si="11"/>
        <v>9.3483708039401971</v>
      </c>
      <c r="AH34" s="39">
        <f t="shared" si="12"/>
        <v>-0.19362958660083263</v>
      </c>
      <c r="AI34" s="39">
        <f t="shared" si="13"/>
        <v>3.3940693104680242</v>
      </c>
      <c r="AJ34" s="39">
        <f t="shared" si="14"/>
        <v>6.6320129055386277</v>
      </c>
      <c r="AK34" s="39">
        <f t="shared" si="15"/>
        <v>4.6603333930811965</v>
      </c>
      <c r="AL34" s="39">
        <f t="shared" si="23"/>
        <v>6.6095033940693106</v>
      </c>
      <c r="AM34" s="40">
        <f t="shared" si="16"/>
        <v>2.9733628044127851</v>
      </c>
      <c r="AN34" s="40">
        <f t="shared" si="17"/>
        <v>3.5197920615151355</v>
      </c>
      <c r="AO34" s="39">
        <f t="shared" si="18"/>
        <v>-0.54642925710234969</v>
      </c>
      <c r="AP34" s="39">
        <f t="shared" si="19"/>
        <v>-0.7400588437031822</v>
      </c>
    </row>
    <row r="35" spans="1:42" s="36" customFormat="1" x14ac:dyDescent="0.2">
      <c r="A35" s="37" t="s">
        <v>79</v>
      </c>
      <c r="B35" s="38">
        <v>716006</v>
      </c>
      <c r="C35" s="38">
        <v>369633</v>
      </c>
      <c r="D35" s="38">
        <v>3586</v>
      </c>
      <c r="E35" s="38">
        <v>1427</v>
      </c>
      <c r="F35" s="38">
        <v>6603</v>
      </c>
      <c r="G35" s="38">
        <v>34</v>
      </c>
      <c r="H35" s="38">
        <f t="shared" si="22"/>
        <v>6637</v>
      </c>
      <c r="I35" s="38">
        <v>5523</v>
      </c>
      <c r="J35" s="38">
        <v>370</v>
      </c>
      <c r="K35" s="38">
        <v>3448</v>
      </c>
      <c r="L35" s="38">
        <v>2693</v>
      </c>
      <c r="M35" s="38">
        <f t="shared" si="0"/>
        <v>10085</v>
      </c>
      <c r="N35" s="38">
        <v>8108</v>
      </c>
      <c r="O35" s="38">
        <v>45</v>
      </c>
      <c r="P35" s="38">
        <v>31</v>
      </c>
      <c r="Q35" s="47">
        <v>24</v>
      </c>
      <c r="R35" s="38">
        <f t="shared" si="1"/>
        <v>-1505</v>
      </c>
      <c r="S35" s="34">
        <v>3102</v>
      </c>
      <c r="T35" s="42">
        <v>2316</v>
      </c>
      <c r="U35" s="38">
        <v>786</v>
      </c>
      <c r="V35" s="38">
        <f t="shared" si="2"/>
        <v>-719</v>
      </c>
      <c r="W35" s="38">
        <v>715841</v>
      </c>
      <c r="X35" s="38">
        <v>369634</v>
      </c>
      <c r="Y35" s="39">
        <f t="shared" si="3"/>
        <v>5.0083379189559869</v>
      </c>
      <c r="Z35" s="39">
        <f t="shared" si="4"/>
        <v>1.9930000586587262</v>
      </c>
      <c r="AA35" s="39">
        <f t="shared" si="5"/>
        <v>39.793641940881201</v>
      </c>
      <c r="AB35" s="39">
        <f t="shared" si="6"/>
        <v>9.2694753954575795</v>
      </c>
      <c r="AC35" s="39">
        <f t="shared" si="7"/>
        <v>9.2219897598623479</v>
      </c>
      <c r="AD35" s="39">
        <f t="shared" si="8"/>
        <v>51.951182763296664</v>
      </c>
      <c r="AE35" s="39">
        <f t="shared" si="9"/>
        <v>40.575561247551605</v>
      </c>
      <c r="AF35" s="39">
        <f t="shared" si="10"/>
        <v>14.085077499350565</v>
      </c>
      <c r="AG35" s="39">
        <f t="shared" si="11"/>
        <v>11.3239274531219</v>
      </c>
      <c r="AH35" s="39">
        <f t="shared" si="12"/>
        <v>-2.1019376932595537</v>
      </c>
      <c r="AI35" s="39">
        <f t="shared" si="13"/>
        <v>5.1227964441765863</v>
      </c>
      <c r="AJ35" s="39">
        <f t="shared" si="14"/>
        <v>6.8150840527033161</v>
      </c>
      <c r="AK35" s="39">
        <f t="shared" si="15"/>
        <v>4.694835680751174</v>
      </c>
      <c r="AL35" s="39">
        <f t="shared" si="23"/>
        <v>8.7388880518306458</v>
      </c>
      <c r="AM35" s="40">
        <f t="shared" si="16"/>
        <v>4.3323659298944426</v>
      </c>
      <c r="AN35" s="40">
        <f t="shared" si="17"/>
        <v>3.2346097658399513</v>
      </c>
      <c r="AO35" s="39">
        <f t="shared" si="18"/>
        <v>1.0977561640544913</v>
      </c>
      <c r="AP35" s="39">
        <f t="shared" si="19"/>
        <v>-1.0041815292050627</v>
      </c>
    </row>
    <row r="36" spans="1:42" s="36" customFormat="1" x14ac:dyDescent="0.2">
      <c r="A36" s="37" t="s">
        <v>80</v>
      </c>
      <c r="B36" s="38">
        <v>691930</v>
      </c>
      <c r="C36" s="38">
        <v>351509</v>
      </c>
      <c r="D36" s="38">
        <v>3622</v>
      </c>
      <c r="E36" s="38">
        <v>1049</v>
      </c>
      <c r="F36" s="38">
        <v>7787</v>
      </c>
      <c r="G36" s="38">
        <v>22</v>
      </c>
      <c r="H36" s="38">
        <f t="shared" si="22"/>
        <v>7809</v>
      </c>
      <c r="I36" s="38">
        <v>7026</v>
      </c>
      <c r="J36" s="38">
        <v>386</v>
      </c>
      <c r="K36" s="38">
        <v>2844</v>
      </c>
      <c r="L36" s="38">
        <v>2049</v>
      </c>
      <c r="M36" s="38">
        <f t="shared" si="0"/>
        <v>10653</v>
      </c>
      <c r="N36" s="38">
        <v>6370</v>
      </c>
      <c r="O36" s="38">
        <v>53</v>
      </c>
      <c r="P36" s="38">
        <v>37</v>
      </c>
      <c r="Q36" s="47">
        <v>28</v>
      </c>
      <c r="R36" s="38">
        <f t="shared" si="1"/>
        <v>1417</v>
      </c>
      <c r="S36" s="34">
        <v>1757</v>
      </c>
      <c r="T36" s="42">
        <v>1793</v>
      </c>
      <c r="U36" s="38">
        <v>-36</v>
      </c>
      <c r="V36" s="38">
        <f t="shared" si="2"/>
        <v>1381</v>
      </c>
      <c r="W36" s="38">
        <v>692582</v>
      </c>
      <c r="X36" s="38">
        <v>351945</v>
      </c>
      <c r="Y36" s="39">
        <f t="shared" si="3"/>
        <v>5.234633561198387</v>
      </c>
      <c r="Z36" s="39">
        <f t="shared" si="4"/>
        <v>1.5160493113465234</v>
      </c>
      <c r="AA36" s="39">
        <f t="shared" si="5"/>
        <v>28.961899503036996</v>
      </c>
      <c r="AB36" s="39">
        <f t="shared" si="6"/>
        <v>11.285823710490947</v>
      </c>
      <c r="AC36" s="39">
        <f t="shared" si="7"/>
        <v>11.254028586706749</v>
      </c>
      <c r="AD36" s="39">
        <f t="shared" si="8"/>
        <v>36.419515943142528</v>
      </c>
      <c r="AE36" s="39">
        <f t="shared" si="9"/>
        <v>26.238955051863233</v>
      </c>
      <c r="AF36" s="39">
        <f t="shared" si="10"/>
        <v>15.396066076048156</v>
      </c>
      <c r="AG36" s="39">
        <f t="shared" si="11"/>
        <v>9.2061335684245531</v>
      </c>
      <c r="AH36" s="39">
        <f t="shared" si="12"/>
        <v>2.0478950182821962</v>
      </c>
      <c r="AI36" s="39">
        <f t="shared" si="13"/>
        <v>2.8172621334357792</v>
      </c>
      <c r="AJ36" s="39">
        <f t="shared" si="14"/>
        <v>6.8062154873507126</v>
      </c>
      <c r="AK36" s="39">
        <f t="shared" si="15"/>
        <v>4.7515089251316303</v>
      </c>
      <c r="AL36" s="39">
        <f t="shared" si="23"/>
        <v>6.4028684850813162</v>
      </c>
      <c r="AM36" s="40">
        <f t="shared" si="16"/>
        <v>2.5392742040379805</v>
      </c>
      <c r="AN36" s="40">
        <f t="shared" si="17"/>
        <v>2.5913025884121228</v>
      </c>
      <c r="AO36" s="39">
        <f t="shared" si="18"/>
        <v>-5.2028384374141895E-2</v>
      </c>
      <c r="AP36" s="39">
        <f t="shared" si="19"/>
        <v>1.9958666339080544</v>
      </c>
    </row>
    <row r="37" spans="1:42" s="36" customFormat="1" x14ac:dyDescent="0.2">
      <c r="A37" s="37" t="s">
        <v>81</v>
      </c>
      <c r="B37" s="38">
        <v>663047</v>
      </c>
      <c r="C37" s="38">
        <v>342585</v>
      </c>
      <c r="D37" s="38">
        <v>3171</v>
      </c>
      <c r="E37" s="38">
        <v>1495</v>
      </c>
      <c r="F37" s="38">
        <v>6673</v>
      </c>
      <c r="G37" s="38">
        <v>39</v>
      </c>
      <c r="H37" s="38">
        <f t="shared" si="22"/>
        <v>6712</v>
      </c>
      <c r="I37" s="38">
        <v>5177</v>
      </c>
      <c r="J37" s="38">
        <v>495</v>
      </c>
      <c r="K37" s="38">
        <v>3704</v>
      </c>
      <c r="L37" s="38">
        <v>3051</v>
      </c>
      <c r="M37" s="38">
        <f t="shared" si="0"/>
        <v>10416</v>
      </c>
      <c r="N37" s="38">
        <v>7276</v>
      </c>
      <c r="O37" s="38">
        <v>44</v>
      </c>
      <c r="P37" s="38">
        <v>25</v>
      </c>
      <c r="Q37" s="47">
        <v>16</v>
      </c>
      <c r="R37" s="38">
        <f t="shared" si="1"/>
        <v>-603</v>
      </c>
      <c r="S37" s="34">
        <v>2116</v>
      </c>
      <c r="T37" s="42">
        <v>2073</v>
      </c>
      <c r="U37" s="38">
        <v>43</v>
      </c>
      <c r="V37" s="38">
        <f t="shared" si="2"/>
        <v>-560</v>
      </c>
      <c r="W37" s="38">
        <v>662932</v>
      </c>
      <c r="X37" s="38">
        <v>342514</v>
      </c>
      <c r="Y37" s="39">
        <f t="shared" si="3"/>
        <v>4.7824664013259994</v>
      </c>
      <c r="Z37" s="39">
        <f t="shared" si="4"/>
        <v>2.2547421223533171</v>
      </c>
      <c r="AA37" s="39">
        <f t="shared" si="5"/>
        <v>47.146010722169663</v>
      </c>
      <c r="AB37" s="39">
        <f t="shared" si="6"/>
        <v>10.122962625575562</v>
      </c>
      <c r="AC37" s="39">
        <f t="shared" si="7"/>
        <v>10.064143265861999</v>
      </c>
      <c r="AD37" s="39">
        <f t="shared" si="8"/>
        <v>55.184743742550658</v>
      </c>
      <c r="AE37" s="39">
        <f t="shared" si="9"/>
        <v>45.455899880810492</v>
      </c>
      <c r="AF37" s="39">
        <f t="shared" si="10"/>
        <v>15.709293609653615</v>
      </c>
      <c r="AG37" s="39">
        <f t="shared" si="11"/>
        <v>10.973581058356345</v>
      </c>
      <c r="AH37" s="39">
        <f t="shared" si="12"/>
        <v>-0.90943779249434809</v>
      </c>
      <c r="AI37" s="39">
        <f t="shared" si="13"/>
        <v>5.8104886769964246</v>
      </c>
      <c r="AJ37" s="39">
        <f t="shared" si="14"/>
        <v>6.5937359508466953</v>
      </c>
      <c r="AK37" s="39">
        <f t="shared" si="15"/>
        <v>3.7464408811628953</v>
      </c>
      <c r="AL37" s="39">
        <f t="shared" si="23"/>
        <v>8.194278903456496</v>
      </c>
      <c r="AM37" s="40">
        <f t="shared" si="16"/>
        <v>3.1913273116385419</v>
      </c>
      <c r="AN37" s="40">
        <f t="shared" si="17"/>
        <v>3.1264751970825597</v>
      </c>
      <c r="AO37" s="39">
        <f t="shared" si="18"/>
        <v>6.4852114555981707E-2</v>
      </c>
      <c r="AP37" s="39">
        <f t="shared" si="19"/>
        <v>-0.84458567793836636</v>
      </c>
    </row>
    <row r="38" spans="1:42" s="36" customFormat="1" x14ac:dyDescent="0.2">
      <c r="A38" s="37" t="s">
        <v>82</v>
      </c>
      <c r="B38" s="38">
        <v>782721</v>
      </c>
      <c r="C38" s="38">
        <v>397712</v>
      </c>
      <c r="D38" s="38">
        <v>4208</v>
      </c>
      <c r="E38" s="38">
        <v>839</v>
      </c>
      <c r="F38" s="38">
        <v>10407</v>
      </c>
      <c r="G38" s="38">
        <v>51</v>
      </c>
      <c r="H38" s="38">
        <f t="shared" si="22"/>
        <v>10458</v>
      </c>
      <c r="I38" s="38">
        <v>8846</v>
      </c>
      <c r="J38" s="38">
        <v>894</v>
      </c>
      <c r="K38" s="38">
        <v>3076</v>
      </c>
      <c r="L38" s="38">
        <v>1863</v>
      </c>
      <c r="M38" s="38">
        <f t="shared" si="0"/>
        <v>13534</v>
      </c>
      <c r="N38" s="38">
        <v>6535</v>
      </c>
      <c r="O38" s="38">
        <v>113</v>
      </c>
      <c r="P38" s="38">
        <v>66</v>
      </c>
      <c r="Q38" s="47">
        <v>43</v>
      </c>
      <c r="R38" s="38">
        <f t="shared" si="1"/>
        <v>3872</v>
      </c>
      <c r="S38" s="34">
        <v>2113</v>
      </c>
      <c r="T38" s="42">
        <v>2409</v>
      </c>
      <c r="U38" s="38">
        <v>-296</v>
      </c>
      <c r="V38" s="38">
        <f t="shared" si="2"/>
        <v>3576</v>
      </c>
      <c r="W38" s="38">
        <v>784451</v>
      </c>
      <c r="X38" s="38">
        <v>398623</v>
      </c>
      <c r="Y38" s="39">
        <f t="shared" si="3"/>
        <v>5.376117416039687</v>
      </c>
      <c r="Z38" s="39">
        <f t="shared" si="4"/>
        <v>1.0719017376562019</v>
      </c>
      <c r="AA38" s="39">
        <f t="shared" si="5"/>
        <v>19.938212927756656</v>
      </c>
      <c r="AB38" s="39">
        <f t="shared" si="6"/>
        <v>13.361082684634756</v>
      </c>
      <c r="AC38" s="39">
        <f t="shared" si="7"/>
        <v>13.29592536804302</v>
      </c>
      <c r="AD38" s="39">
        <f t="shared" si="8"/>
        <v>29.412889653853508</v>
      </c>
      <c r="AE38" s="39">
        <f t="shared" si="9"/>
        <v>17.814113597246127</v>
      </c>
      <c r="AF38" s="39">
        <f t="shared" si="10"/>
        <v>17.290963191226503</v>
      </c>
      <c r="AG38" s="39">
        <f t="shared" si="11"/>
        <v>8.3490796848430016</v>
      </c>
      <c r="AH38" s="39">
        <f t="shared" si="12"/>
        <v>4.9468456832000163</v>
      </c>
      <c r="AI38" s="39">
        <f t="shared" si="13"/>
        <v>4.876649454962708</v>
      </c>
      <c r="AJ38" s="39">
        <f t="shared" si="14"/>
        <v>10.858076294801576</v>
      </c>
      <c r="AK38" s="39">
        <f t="shared" si="15"/>
        <v>6.341885269530124</v>
      </c>
      <c r="AL38" s="39">
        <f t="shared" si="23"/>
        <v>8.9883342895391092</v>
      </c>
      <c r="AM38" s="40">
        <f t="shared" si="16"/>
        <v>2.6995570580066204</v>
      </c>
      <c r="AN38" s="40">
        <f t="shared" si="17"/>
        <v>3.0777250131272829</v>
      </c>
      <c r="AO38" s="39">
        <f t="shared" si="18"/>
        <v>-0.37816795512066242</v>
      </c>
      <c r="AP38" s="39">
        <f t="shared" si="19"/>
        <v>4.5686777280793542</v>
      </c>
    </row>
    <row r="39" spans="1:42" s="36" customFormat="1" x14ac:dyDescent="0.2">
      <c r="A39" s="37" t="s">
        <v>83</v>
      </c>
      <c r="B39" s="38">
        <v>764152</v>
      </c>
      <c r="C39" s="38">
        <v>392599</v>
      </c>
      <c r="D39" s="38">
        <v>3998</v>
      </c>
      <c r="E39" s="38">
        <v>1416</v>
      </c>
      <c r="F39" s="38">
        <v>9298</v>
      </c>
      <c r="G39" s="38">
        <v>57</v>
      </c>
      <c r="H39" s="38">
        <f t="shared" si="22"/>
        <v>9355</v>
      </c>
      <c r="I39" s="38">
        <v>7103</v>
      </c>
      <c r="J39" s="38">
        <v>887</v>
      </c>
      <c r="K39" s="38">
        <v>4231</v>
      </c>
      <c r="L39" s="38">
        <v>3338</v>
      </c>
      <c r="M39" s="38">
        <f t="shared" si="0"/>
        <v>13586</v>
      </c>
      <c r="N39" s="38">
        <v>7189</v>
      </c>
      <c r="O39" s="38">
        <v>122</v>
      </c>
      <c r="P39" s="38">
        <v>64</v>
      </c>
      <c r="Q39" s="47">
        <v>42</v>
      </c>
      <c r="R39" s="38">
        <f t="shared" si="1"/>
        <v>2109</v>
      </c>
      <c r="S39" s="34">
        <v>2284</v>
      </c>
      <c r="T39" s="42">
        <v>2363</v>
      </c>
      <c r="U39" s="38">
        <v>-79</v>
      </c>
      <c r="V39" s="38">
        <f t="shared" si="2"/>
        <v>2030</v>
      </c>
      <c r="W39" s="38">
        <v>765294</v>
      </c>
      <c r="X39" s="38">
        <v>393321</v>
      </c>
      <c r="Y39" s="39">
        <f t="shared" si="3"/>
        <v>5.231943382991866</v>
      </c>
      <c r="Z39" s="39">
        <f t="shared" si="4"/>
        <v>1.8530344748165286</v>
      </c>
      <c r="AA39" s="39">
        <f t="shared" si="5"/>
        <v>35.417708854427218</v>
      </c>
      <c r="AB39" s="39">
        <f t="shared" si="6"/>
        <v>12.242328751347898</v>
      </c>
      <c r="AC39" s="39">
        <f t="shared" si="7"/>
        <v>12.167736261895538</v>
      </c>
      <c r="AD39" s="39">
        <f t="shared" si="8"/>
        <v>45.227151256012824</v>
      </c>
      <c r="AE39" s="39">
        <f t="shared" si="9"/>
        <v>35.681453768038487</v>
      </c>
      <c r="AF39" s="39">
        <f t="shared" si="10"/>
        <v>17.779185292978358</v>
      </c>
      <c r="AG39" s="39">
        <f t="shared" si="11"/>
        <v>9.4078141521582097</v>
      </c>
      <c r="AH39" s="39">
        <f t="shared" si="12"/>
        <v>2.7599221097373294</v>
      </c>
      <c r="AI39" s="39">
        <f t="shared" si="13"/>
        <v>6.0929983965793699</v>
      </c>
      <c r="AJ39" s="39">
        <f t="shared" si="14"/>
        <v>13.121101312110131</v>
      </c>
      <c r="AK39" s="39">
        <f t="shared" si="15"/>
        <v>6.8832006883200689</v>
      </c>
      <c r="AL39" s="39">
        <f t="shared" si="23"/>
        <v>10.582576162479958</v>
      </c>
      <c r="AM39" s="40">
        <f t="shared" si="16"/>
        <v>2.9889341387577342</v>
      </c>
      <c r="AN39" s="40">
        <f t="shared" si="17"/>
        <v>3.0923167118583739</v>
      </c>
      <c r="AO39" s="39">
        <f t="shared" si="18"/>
        <v>-0.10338257310063967</v>
      </c>
      <c r="AP39" s="39">
        <f t="shared" si="19"/>
        <v>2.6565395366366902</v>
      </c>
    </row>
    <row r="40" spans="1:42" s="36" customFormat="1" ht="4.5" customHeight="1" x14ac:dyDescent="0.2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47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84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47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85</v>
      </c>
      <c r="B42" s="38">
        <v>46253</v>
      </c>
      <c r="C42" s="38">
        <v>25126</v>
      </c>
      <c r="D42" s="38">
        <v>246</v>
      </c>
      <c r="E42" s="38">
        <v>78</v>
      </c>
      <c r="F42" s="38">
        <v>329</v>
      </c>
      <c r="G42" s="38">
        <v>1</v>
      </c>
      <c r="H42" s="38">
        <f t="shared" ref="H42:H105" si="24">SUM(F42:G42)</f>
        <v>330</v>
      </c>
      <c r="I42" s="38">
        <v>269</v>
      </c>
      <c r="J42" s="38">
        <v>11</v>
      </c>
      <c r="K42" s="38">
        <v>245</v>
      </c>
      <c r="L42" s="38">
        <v>198</v>
      </c>
      <c r="M42" s="38">
        <f t="shared" si="0"/>
        <v>575</v>
      </c>
      <c r="N42" s="38">
        <v>652</v>
      </c>
      <c r="O42" s="38">
        <v>1</v>
      </c>
      <c r="P42" s="38">
        <v>1</v>
      </c>
      <c r="Q42" s="47">
        <v>1</v>
      </c>
      <c r="R42" s="38">
        <f t="shared" si="1"/>
        <v>-323</v>
      </c>
      <c r="S42" s="34">
        <v>1118</v>
      </c>
      <c r="T42" s="42">
        <v>1275</v>
      </c>
      <c r="U42" s="38">
        <v>-157</v>
      </c>
      <c r="V42" s="38">
        <f t="shared" si="2"/>
        <v>-480</v>
      </c>
      <c r="W42" s="38">
        <v>46080</v>
      </c>
      <c r="X42" s="38">
        <v>25025</v>
      </c>
      <c r="Y42" s="39">
        <f t="shared" si="3"/>
        <v>5.3185739303396531</v>
      </c>
      <c r="Z42" s="39">
        <f t="shared" si="4"/>
        <v>1.6863770998637926</v>
      </c>
      <c r="AA42" s="39">
        <f t="shared" si="5"/>
        <v>31.707317073170731</v>
      </c>
      <c r="AB42" s="39">
        <f t="shared" si="6"/>
        <v>7.1346723455775836</v>
      </c>
      <c r="AC42" s="39">
        <f t="shared" si="7"/>
        <v>7.1130521263485607</v>
      </c>
      <c r="AD42" s="39">
        <f t="shared" si="8"/>
        <v>74.242424242424249</v>
      </c>
      <c r="AE42" s="39">
        <f t="shared" si="9"/>
        <v>60</v>
      </c>
      <c r="AF42" s="39">
        <f t="shared" si="10"/>
        <v>12.431626056688215</v>
      </c>
      <c r="AG42" s="39">
        <f t="shared" si="11"/>
        <v>14.096382937322984</v>
      </c>
      <c r="AH42" s="39">
        <f t="shared" si="12"/>
        <v>-6.9833308109744232</v>
      </c>
      <c r="AI42" s="39">
        <f t="shared" si="13"/>
        <v>3.0303030303030303</v>
      </c>
      <c r="AJ42" s="39">
        <f t="shared" si="14"/>
        <v>3.0395136778115504</v>
      </c>
      <c r="AK42" s="39">
        <f t="shared" si="15"/>
        <v>3.0395136778115504</v>
      </c>
      <c r="AL42" s="39">
        <f t="shared" ref="AL42:AL105" si="25">(G42+Q42)/(F42+G42)*1000</f>
        <v>6.0606060606060606</v>
      </c>
      <c r="AM42" s="40">
        <f t="shared" si="16"/>
        <v>24.171405098047696</v>
      </c>
      <c r="AN42" s="40">
        <f t="shared" si="17"/>
        <v>27.565779517004302</v>
      </c>
      <c r="AO42" s="39">
        <f t="shared" si="18"/>
        <v>-3.3943744189566081</v>
      </c>
      <c r="AP42" s="39">
        <f t="shared" si="19"/>
        <v>-10.377705229931031</v>
      </c>
    </row>
    <row r="43" spans="1:42" s="36" customFormat="1" x14ac:dyDescent="0.2">
      <c r="A43" s="37" t="s">
        <v>86</v>
      </c>
      <c r="B43" s="38">
        <v>112051</v>
      </c>
      <c r="C43" s="38">
        <v>60269</v>
      </c>
      <c r="D43" s="38">
        <v>567</v>
      </c>
      <c r="E43" s="38">
        <v>294</v>
      </c>
      <c r="F43" s="38">
        <v>843</v>
      </c>
      <c r="G43" s="38">
        <v>7</v>
      </c>
      <c r="H43" s="38">
        <f t="shared" si="24"/>
        <v>850</v>
      </c>
      <c r="I43" s="38">
        <v>684</v>
      </c>
      <c r="J43" s="38">
        <v>51</v>
      </c>
      <c r="K43" s="38">
        <v>552</v>
      </c>
      <c r="L43" s="38">
        <v>515</v>
      </c>
      <c r="M43" s="38">
        <f t="shared" si="0"/>
        <v>1402</v>
      </c>
      <c r="N43" s="38">
        <v>1264</v>
      </c>
      <c r="O43" s="38">
        <v>7</v>
      </c>
      <c r="P43" s="38">
        <v>5</v>
      </c>
      <c r="Q43" s="47">
        <v>3</v>
      </c>
      <c r="R43" s="38">
        <f t="shared" si="1"/>
        <v>-421</v>
      </c>
      <c r="S43" s="34">
        <v>1999</v>
      </c>
      <c r="T43" s="42">
        <v>2149</v>
      </c>
      <c r="U43" s="38">
        <v>-150</v>
      </c>
      <c r="V43" s="38">
        <f t="shared" si="2"/>
        <v>-571</v>
      </c>
      <c r="W43" s="38">
        <v>111792</v>
      </c>
      <c r="X43" s="38">
        <v>60157</v>
      </c>
      <c r="Y43" s="39">
        <f t="shared" si="3"/>
        <v>5.0601958036965309</v>
      </c>
      <c r="Z43" s="39">
        <f t="shared" si="4"/>
        <v>2.6238052315463491</v>
      </c>
      <c r="AA43" s="39">
        <f t="shared" si="5"/>
        <v>51.851851851851848</v>
      </c>
      <c r="AB43" s="39">
        <f t="shared" si="6"/>
        <v>7.585831451749649</v>
      </c>
      <c r="AC43" s="39">
        <f t="shared" si="7"/>
        <v>7.5233598986175938</v>
      </c>
      <c r="AD43" s="39">
        <f t="shared" si="8"/>
        <v>64.941176470588232</v>
      </c>
      <c r="AE43" s="39">
        <f t="shared" si="9"/>
        <v>60.588235294117645</v>
      </c>
      <c r="AF43" s="39">
        <f t="shared" si="10"/>
        <v>12.512159641591774</v>
      </c>
      <c r="AG43" s="39">
        <f t="shared" si="11"/>
        <v>11.280577594131245</v>
      </c>
      <c r="AH43" s="39">
        <f t="shared" si="12"/>
        <v>-3.75721769551365</v>
      </c>
      <c r="AI43" s="39">
        <f t="shared" si="13"/>
        <v>8.2352941176470598</v>
      </c>
      <c r="AJ43" s="39">
        <f t="shared" si="14"/>
        <v>8.3036773428232493</v>
      </c>
      <c r="AK43" s="39">
        <f t="shared" si="15"/>
        <v>5.9311981020166069</v>
      </c>
      <c r="AL43" s="39">
        <f t="shared" si="25"/>
        <v>11.76470588235294</v>
      </c>
      <c r="AM43" s="40">
        <f t="shared" si="16"/>
        <v>17.840090672997114</v>
      </c>
      <c r="AN43" s="40">
        <f t="shared" si="17"/>
        <v>19.178766811541173</v>
      </c>
      <c r="AO43" s="39">
        <f t="shared" si="18"/>
        <v>-1.3386761385440558</v>
      </c>
      <c r="AP43" s="39">
        <f t="shared" si="19"/>
        <v>-5.0958938340577058</v>
      </c>
    </row>
    <row r="44" spans="1:42" s="36" customFormat="1" x14ac:dyDescent="0.2">
      <c r="A44" s="37" t="s">
        <v>87</v>
      </c>
      <c r="B44" s="38">
        <v>63651</v>
      </c>
      <c r="C44" s="38">
        <v>34161</v>
      </c>
      <c r="D44" s="38">
        <v>337</v>
      </c>
      <c r="E44" s="38">
        <v>165</v>
      </c>
      <c r="F44" s="38">
        <v>459</v>
      </c>
      <c r="G44" s="38">
        <v>2</v>
      </c>
      <c r="H44" s="38">
        <f t="shared" si="24"/>
        <v>461</v>
      </c>
      <c r="I44" s="38">
        <v>379</v>
      </c>
      <c r="J44" s="38">
        <v>12</v>
      </c>
      <c r="K44" s="38">
        <v>274</v>
      </c>
      <c r="L44" s="38">
        <v>243</v>
      </c>
      <c r="M44" s="38">
        <f t="shared" si="0"/>
        <v>735</v>
      </c>
      <c r="N44" s="38">
        <v>778</v>
      </c>
      <c r="O44" s="38">
        <v>4</v>
      </c>
      <c r="P44" s="38">
        <v>4</v>
      </c>
      <c r="Q44" s="47">
        <v>3</v>
      </c>
      <c r="R44" s="38">
        <f t="shared" si="1"/>
        <v>-319</v>
      </c>
      <c r="S44" s="34">
        <v>1434</v>
      </c>
      <c r="T44" s="42">
        <v>1334</v>
      </c>
      <c r="U44" s="38">
        <v>100</v>
      </c>
      <c r="V44" s="38">
        <f t="shared" si="2"/>
        <v>-219</v>
      </c>
      <c r="W44" s="38">
        <v>63616</v>
      </c>
      <c r="X44" s="38">
        <v>34163</v>
      </c>
      <c r="Y44" s="39">
        <f t="shared" si="3"/>
        <v>5.2944965515074385</v>
      </c>
      <c r="Z44" s="39">
        <f t="shared" si="4"/>
        <v>2.5922609228448885</v>
      </c>
      <c r="AA44" s="39">
        <f t="shared" si="5"/>
        <v>48.961424332344208</v>
      </c>
      <c r="AB44" s="39">
        <f t="shared" si="6"/>
        <v>7.2426199117060222</v>
      </c>
      <c r="AC44" s="39">
        <f t="shared" si="7"/>
        <v>7.2111985671866901</v>
      </c>
      <c r="AD44" s="39">
        <f t="shared" si="8"/>
        <v>59.436008676789584</v>
      </c>
      <c r="AE44" s="39">
        <f t="shared" si="9"/>
        <v>52.711496746203899</v>
      </c>
      <c r="AF44" s="39">
        <f t="shared" si="10"/>
        <v>11.547344110854503</v>
      </c>
      <c r="AG44" s="39">
        <f t="shared" si="11"/>
        <v>12.222903018020141</v>
      </c>
      <c r="AH44" s="39">
        <f t="shared" si="12"/>
        <v>-5.0117044508334505</v>
      </c>
      <c r="AI44" s="39">
        <f t="shared" si="13"/>
        <v>4.3383947939262475</v>
      </c>
      <c r="AJ44" s="39">
        <f t="shared" si="14"/>
        <v>8.7145969498910691</v>
      </c>
      <c r="AK44" s="39">
        <f t="shared" si="15"/>
        <v>8.7145969498910691</v>
      </c>
      <c r="AL44" s="39">
        <f t="shared" si="25"/>
        <v>10.845986984815617</v>
      </c>
      <c r="AM44" s="40">
        <f t="shared" si="16"/>
        <v>22.529104020361029</v>
      </c>
      <c r="AN44" s="40">
        <f t="shared" si="17"/>
        <v>20.958036794394431</v>
      </c>
      <c r="AO44" s="39">
        <f t="shared" si="18"/>
        <v>1.5710672259665992</v>
      </c>
      <c r="AP44" s="39">
        <f t="shared" si="19"/>
        <v>-3.440637224866852</v>
      </c>
    </row>
    <row r="45" spans="1:42" s="36" customFormat="1" x14ac:dyDescent="0.2">
      <c r="A45" s="37" t="s">
        <v>88</v>
      </c>
      <c r="B45" s="38">
        <v>98002</v>
      </c>
      <c r="C45" s="38">
        <v>51539</v>
      </c>
      <c r="D45" s="38">
        <v>540</v>
      </c>
      <c r="E45" s="38">
        <v>298</v>
      </c>
      <c r="F45" s="38">
        <v>789</v>
      </c>
      <c r="G45" s="38">
        <v>2</v>
      </c>
      <c r="H45" s="38">
        <f t="shared" si="24"/>
        <v>791</v>
      </c>
      <c r="I45" s="38">
        <v>673</v>
      </c>
      <c r="J45" s="38">
        <v>47</v>
      </c>
      <c r="K45" s="38">
        <v>460</v>
      </c>
      <c r="L45" s="38">
        <v>405</v>
      </c>
      <c r="M45" s="38">
        <f t="shared" si="0"/>
        <v>1251</v>
      </c>
      <c r="N45" s="38">
        <v>711</v>
      </c>
      <c r="O45" s="38">
        <v>4</v>
      </c>
      <c r="P45" s="38">
        <v>4</v>
      </c>
      <c r="Q45" s="47">
        <v>4</v>
      </c>
      <c r="R45" s="38">
        <f t="shared" si="1"/>
        <v>78</v>
      </c>
      <c r="S45" s="34">
        <v>2018</v>
      </c>
      <c r="T45" s="42">
        <v>1851</v>
      </c>
      <c r="U45" s="38">
        <v>167</v>
      </c>
      <c r="V45" s="38">
        <f t="shared" si="2"/>
        <v>245</v>
      </c>
      <c r="W45" s="38">
        <v>98146</v>
      </c>
      <c r="X45" s="38">
        <v>51648</v>
      </c>
      <c r="Y45" s="39">
        <f t="shared" si="3"/>
        <v>5.5100916307830454</v>
      </c>
      <c r="Z45" s="39">
        <f t="shared" si="4"/>
        <v>3.0407542703210138</v>
      </c>
      <c r="AA45" s="39">
        <f t="shared" si="5"/>
        <v>55.185185185185183</v>
      </c>
      <c r="AB45" s="39">
        <f t="shared" si="6"/>
        <v>8.0712638517581272</v>
      </c>
      <c r="AC45" s="39">
        <f t="shared" si="7"/>
        <v>8.0508561049774485</v>
      </c>
      <c r="AD45" s="39">
        <f t="shared" si="8"/>
        <v>58.154235145385591</v>
      </c>
      <c r="AE45" s="39">
        <f t="shared" si="9"/>
        <v>51.201011378002526</v>
      </c>
      <c r="AF45" s="39">
        <f t="shared" si="10"/>
        <v>12.765045611314054</v>
      </c>
      <c r="AG45" s="39">
        <f t="shared" si="11"/>
        <v>7.2549539805310097</v>
      </c>
      <c r="AH45" s="39">
        <f t="shared" si="12"/>
        <v>0.79590212444643982</v>
      </c>
      <c r="AI45" s="39">
        <f t="shared" si="13"/>
        <v>2.5284450063211126</v>
      </c>
      <c r="AJ45" s="39">
        <f t="shared" si="14"/>
        <v>5.0697084917617232</v>
      </c>
      <c r="AK45" s="39">
        <f t="shared" si="15"/>
        <v>5.0697084917617232</v>
      </c>
      <c r="AL45" s="39">
        <f t="shared" si="25"/>
        <v>7.5853350189633373</v>
      </c>
      <c r="AM45" s="40">
        <f t="shared" si="16"/>
        <v>20.591416501704046</v>
      </c>
      <c r="AN45" s="40">
        <f t="shared" si="17"/>
        <v>18.887369645517438</v>
      </c>
      <c r="AO45" s="39">
        <f t="shared" si="18"/>
        <v>1.7040468561866084</v>
      </c>
      <c r="AP45" s="39">
        <f t="shared" si="19"/>
        <v>2.4999489806330484</v>
      </c>
    </row>
    <row r="46" spans="1:42" s="36" customFormat="1" x14ac:dyDescent="0.2">
      <c r="A46" s="37" t="s">
        <v>89</v>
      </c>
      <c r="B46" s="38">
        <v>128788</v>
      </c>
      <c r="C46" s="38">
        <v>66709</v>
      </c>
      <c r="D46" s="38">
        <v>595</v>
      </c>
      <c r="E46" s="38">
        <v>347</v>
      </c>
      <c r="F46" s="38">
        <v>820</v>
      </c>
      <c r="G46" s="38">
        <v>3</v>
      </c>
      <c r="H46" s="38">
        <f t="shared" si="24"/>
        <v>823</v>
      </c>
      <c r="I46" s="38">
        <v>623</v>
      </c>
      <c r="J46" s="38">
        <v>49</v>
      </c>
      <c r="K46" s="38">
        <v>768</v>
      </c>
      <c r="L46" s="38">
        <v>691</v>
      </c>
      <c r="M46" s="38">
        <f t="shared" si="0"/>
        <v>1591</v>
      </c>
      <c r="N46" s="38">
        <v>580</v>
      </c>
      <c r="O46" s="38">
        <v>2</v>
      </c>
      <c r="P46" s="38">
        <v>2</v>
      </c>
      <c r="Q46" s="47">
        <v>2</v>
      </c>
      <c r="R46" s="38">
        <f t="shared" si="1"/>
        <v>240</v>
      </c>
      <c r="S46" s="34">
        <v>1886</v>
      </c>
      <c r="T46" s="42">
        <v>2356</v>
      </c>
      <c r="U46" s="38">
        <v>-470</v>
      </c>
      <c r="V46" s="38">
        <f t="shared" si="2"/>
        <v>-230</v>
      </c>
      <c r="W46" s="38">
        <v>128658</v>
      </c>
      <c r="X46" s="38">
        <v>66635</v>
      </c>
      <c r="Y46" s="39">
        <f t="shared" si="3"/>
        <v>4.6199956517687983</v>
      </c>
      <c r="Z46" s="39">
        <f t="shared" si="4"/>
        <v>2.6943504053172656</v>
      </c>
      <c r="AA46" s="39">
        <f t="shared" si="5"/>
        <v>58.319327731092443</v>
      </c>
      <c r="AB46" s="39">
        <f t="shared" si="6"/>
        <v>6.3903469267323043</v>
      </c>
      <c r="AC46" s="39">
        <f t="shared" si="7"/>
        <v>6.3670528310090999</v>
      </c>
      <c r="AD46" s="39">
        <f t="shared" si="8"/>
        <v>93.317132442284318</v>
      </c>
      <c r="AE46" s="39">
        <f t="shared" si="9"/>
        <v>83.961117861482379</v>
      </c>
      <c r="AF46" s="39">
        <f t="shared" si="10"/>
        <v>12.353635431872535</v>
      </c>
      <c r="AG46" s="39">
        <f t="shared" si="11"/>
        <v>4.5035251731527781</v>
      </c>
      <c r="AH46" s="39">
        <f t="shared" si="12"/>
        <v>1.863527657856322</v>
      </c>
      <c r="AI46" s="39">
        <f t="shared" si="13"/>
        <v>3.6452004860267313</v>
      </c>
      <c r="AJ46" s="39">
        <f t="shared" si="14"/>
        <v>2.4390243902439024</v>
      </c>
      <c r="AK46" s="39">
        <f t="shared" si="15"/>
        <v>2.4390243902439024</v>
      </c>
      <c r="AL46" s="39">
        <f t="shared" si="25"/>
        <v>6.0753341433778862</v>
      </c>
      <c r="AM46" s="40">
        <f t="shared" si="16"/>
        <v>14.64422151132093</v>
      </c>
      <c r="AN46" s="40">
        <f t="shared" si="17"/>
        <v>18.293629841289562</v>
      </c>
      <c r="AO46" s="39">
        <f t="shared" si="18"/>
        <v>-3.6494083299686308</v>
      </c>
      <c r="AP46" s="39">
        <f t="shared" si="19"/>
        <v>-1.7858806721123086</v>
      </c>
    </row>
    <row r="47" spans="1:42" s="36" customFormat="1" x14ac:dyDescent="0.2">
      <c r="A47" s="37" t="s">
        <v>90</v>
      </c>
      <c r="B47" s="38">
        <v>63747</v>
      </c>
      <c r="C47" s="38">
        <v>32569</v>
      </c>
      <c r="D47" s="38">
        <v>293</v>
      </c>
      <c r="E47" s="38">
        <v>82</v>
      </c>
      <c r="F47" s="38">
        <v>589</v>
      </c>
      <c r="G47" s="38">
        <v>2</v>
      </c>
      <c r="H47" s="38">
        <f t="shared" si="24"/>
        <v>591</v>
      </c>
      <c r="I47" s="38">
        <v>466</v>
      </c>
      <c r="J47" s="38">
        <v>25</v>
      </c>
      <c r="K47" s="38">
        <v>363</v>
      </c>
      <c r="L47" s="38">
        <v>317</v>
      </c>
      <c r="M47" s="38">
        <f t="shared" si="0"/>
        <v>954</v>
      </c>
      <c r="N47" s="38">
        <v>639</v>
      </c>
      <c r="O47" s="38">
        <v>3</v>
      </c>
      <c r="P47" s="38">
        <v>1</v>
      </c>
      <c r="Q47" s="47">
        <v>0</v>
      </c>
      <c r="R47" s="38">
        <f t="shared" si="1"/>
        <v>-50</v>
      </c>
      <c r="S47" s="34">
        <v>792</v>
      </c>
      <c r="T47" s="42">
        <v>485</v>
      </c>
      <c r="U47" s="38">
        <v>307</v>
      </c>
      <c r="V47" s="38">
        <f t="shared" si="2"/>
        <v>257</v>
      </c>
      <c r="W47" s="38">
        <v>63925</v>
      </c>
      <c r="X47" s="38">
        <v>32632</v>
      </c>
      <c r="Y47" s="39">
        <f t="shared" si="3"/>
        <v>4.5962947275950237</v>
      </c>
      <c r="Z47" s="39">
        <f t="shared" si="4"/>
        <v>1.2863350432177201</v>
      </c>
      <c r="AA47" s="39">
        <f t="shared" si="5"/>
        <v>27.986348122866893</v>
      </c>
      <c r="AB47" s="39">
        <f t="shared" si="6"/>
        <v>9.2710245188008855</v>
      </c>
      <c r="AC47" s="39">
        <f t="shared" si="7"/>
        <v>9.2396504933565495</v>
      </c>
      <c r="AD47" s="39">
        <f t="shared" si="8"/>
        <v>61.421319796954307</v>
      </c>
      <c r="AE47" s="39">
        <f t="shared" si="9"/>
        <v>53.637901861252111</v>
      </c>
      <c r="AF47" s="39">
        <f t="shared" si="10"/>
        <v>14.965410136947622</v>
      </c>
      <c r="AG47" s="39">
        <f t="shared" si="11"/>
        <v>10.024001129464915</v>
      </c>
      <c r="AH47" s="39">
        <f t="shared" si="12"/>
        <v>-0.78435063610836586</v>
      </c>
      <c r="AI47" s="39">
        <f t="shared" si="13"/>
        <v>3.3840947546531304</v>
      </c>
      <c r="AJ47" s="39">
        <f t="shared" si="14"/>
        <v>5.0933786078098473</v>
      </c>
      <c r="AK47" s="39">
        <f t="shared" si="15"/>
        <v>1.6977928692699491</v>
      </c>
      <c r="AL47" s="39">
        <f t="shared" si="25"/>
        <v>3.3840947546531304</v>
      </c>
      <c r="AM47" s="40">
        <f t="shared" si="16"/>
        <v>12.424114075956515</v>
      </c>
      <c r="AN47" s="40">
        <f t="shared" si="17"/>
        <v>7.6082011702511494</v>
      </c>
      <c r="AO47" s="39">
        <f t="shared" si="18"/>
        <v>4.8159129057053667</v>
      </c>
      <c r="AP47" s="39">
        <f t="shared" si="19"/>
        <v>4.0315622695970008</v>
      </c>
    </row>
    <row r="48" spans="1:42" s="36" customFormat="1" x14ac:dyDescent="0.2">
      <c r="A48" s="37" t="s">
        <v>91</v>
      </c>
      <c r="B48" s="38">
        <v>53909</v>
      </c>
      <c r="C48" s="38">
        <v>27672</v>
      </c>
      <c r="D48" s="38">
        <v>252</v>
      </c>
      <c r="E48" s="38">
        <v>81</v>
      </c>
      <c r="F48" s="38">
        <v>470</v>
      </c>
      <c r="G48" s="38">
        <v>4</v>
      </c>
      <c r="H48" s="38">
        <f t="shared" si="24"/>
        <v>474</v>
      </c>
      <c r="I48" s="38">
        <v>422</v>
      </c>
      <c r="J48" s="38">
        <v>28</v>
      </c>
      <c r="K48" s="38">
        <v>251</v>
      </c>
      <c r="L48" s="38">
        <v>206</v>
      </c>
      <c r="M48" s="38">
        <f t="shared" si="0"/>
        <v>725</v>
      </c>
      <c r="N48" s="38">
        <v>509</v>
      </c>
      <c r="O48" s="38">
        <v>2</v>
      </c>
      <c r="P48" s="38">
        <v>0</v>
      </c>
      <c r="Q48" s="47">
        <v>0</v>
      </c>
      <c r="R48" s="38">
        <f t="shared" si="1"/>
        <v>-39</v>
      </c>
      <c r="S48" s="34">
        <v>685</v>
      </c>
      <c r="T48" s="42">
        <v>420</v>
      </c>
      <c r="U48" s="38">
        <v>265</v>
      </c>
      <c r="V48" s="38">
        <f t="shared" si="2"/>
        <v>226</v>
      </c>
      <c r="W48" s="38">
        <v>54036</v>
      </c>
      <c r="X48" s="38">
        <v>27771</v>
      </c>
      <c r="Y48" s="39">
        <f t="shared" si="3"/>
        <v>4.6745441391975362</v>
      </c>
      <c r="Z48" s="39">
        <f t="shared" si="4"/>
        <v>1.5025320447420654</v>
      </c>
      <c r="AA48" s="39">
        <f t="shared" si="5"/>
        <v>32.142857142857146</v>
      </c>
      <c r="AB48" s="39">
        <f t="shared" si="6"/>
        <v>8.7925949284906046</v>
      </c>
      <c r="AC48" s="39">
        <f t="shared" si="7"/>
        <v>8.7183958151700089</v>
      </c>
      <c r="AD48" s="39">
        <f t="shared" si="8"/>
        <v>52.953586497890292</v>
      </c>
      <c r="AE48" s="39">
        <f t="shared" si="9"/>
        <v>43.459915611814345</v>
      </c>
      <c r="AF48" s="39">
        <f t="shared" si="10"/>
        <v>13.448589289357994</v>
      </c>
      <c r="AG48" s="39">
        <f t="shared" si="11"/>
        <v>9.441837170045817</v>
      </c>
      <c r="AH48" s="39">
        <f t="shared" si="12"/>
        <v>-0.72344135487580918</v>
      </c>
      <c r="AI48" s="39">
        <f t="shared" si="13"/>
        <v>8.4388185654008439</v>
      </c>
      <c r="AJ48" s="39">
        <f t="shared" si="14"/>
        <v>4.2553191489361701</v>
      </c>
      <c r="AK48" s="39">
        <f t="shared" si="15"/>
        <v>0</v>
      </c>
      <c r="AL48" s="39">
        <f t="shared" si="25"/>
        <v>8.4388185654008439</v>
      </c>
      <c r="AM48" s="40">
        <f t="shared" si="16"/>
        <v>12.706598156152033</v>
      </c>
      <c r="AN48" s="40">
        <f t="shared" si="17"/>
        <v>7.7909068986625609</v>
      </c>
      <c r="AO48" s="39">
        <f t="shared" si="18"/>
        <v>4.9156912574894731</v>
      </c>
      <c r="AP48" s="39">
        <f t="shared" si="19"/>
        <v>4.1922499026136641</v>
      </c>
    </row>
    <row r="49" spans="1:42" s="36" customFormat="1" x14ac:dyDescent="0.2">
      <c r="A49" s="37" t="s">
        <v>92</v>
      </c>
      <c r="B49" s="38">
        <v>50628</v>
      </c>
      <c r="C49" s="38">
        <v>26058</v>
      </c>
      <c r="D49" s="38">
        <v>232</v>
      </c>
      <c r="E49" s="38">
        <v>115</v>
      </c>
      <c r="F49" s="38">
        <v>425</v>
      </c>
      <c r="G49" s="38">
        <v>1</v>
      </c>
      <c r="H49" s="38">
        <f t="shared" si="24"/>
        <v>426</v>
      </c>
      <c r="I49" s="38">
        <v>369</v>
      </c>
      <c r="J49" s="38">
        <v>21</v>
      </c>
      <c r="K49" s="38">
        <v>245</v>
      </c>
      <c r="L49" s="38">
        <v>225</v>
      </c>
      <c r="M49" s="38">
        <f t="shared" si="0"/>
        <v>671</v>
      </c>
      <c r="N49" s="38">
        <v>538</v>
      </c>
      <c r="O49" s="38">
        <v>2</v>
      </c>
      <c r="P49" s="38">
        <v>2</v>
      </c>
      <c r="Q49" s="47">
        <v>2</v>
      </c>
      <c r="R49" s="38">
        <f t="shared" si="1"/>
        <v>-113</v>
      </c>
      <c r="S49" s="34">
        <v>810</v>
      </c>
      <c r="T49" s="42">
        <v>542</v>
      </c>
      <c r="U49" s="38">
        <v>268</v>
      </c>
      <c r="V49" s="38">
        <f t="shared" si="2"/>
        <v>155</v>
      </c>
      <c r="W49" s="38">
        <v>50729</v>
      </c>
      <c r="X49" s="38">
        <v>26106</v>
      </c>
      <c r="Y49" s="39">
        <f t="shared" si="3"/>
        <v>4.5824444971162199</v>
      </c>
      <c r="Z49" s="39">
        <f t="shared" si="4"/>
        <v>2.2714703326222643</v>
      </c>
      <c r="AA49" s="39">
        <f t="shared" si="5"/>
        <v>49.568965517241381</v>
      </c>
      <c r="AB49" s="39">
        <f t="shared" si="6"/>
        <v>8.414316188670302</v>
      </c>
      <c r="AC49" s="39">
        <f t="shared" si="7"/>
        <v>8.3945642727344545</v>
      </c>
      <c r="AD49" s="39">
        <f t="shared" si="8"/>
        <v>57.511737089201873</v>
      </c>
      <c r="AE49" s="39">
        <f t="shared" si="9"/>
        <v>52.816901408450704</v>
      </c>
      <c r="AF49" s="39">
        <f t="shared" si="10"/>
        <v>13.253535592952515</v>
      </c>
      <c r="AG49" s="39">
        <f t="shared" si="11"/>
        <v>10.626530773485028</v>
      </c>
      <c r="AH49" s="39">
        <f t="shared" si="12"/>
        <v>-2.2319665007505725</v>
      </c>
      <c r="AI49" s="39">
        <f t="shared" si="13"/>
        <v>2.347417840375587</v>
      </c>
      <c r="AJ49" s="39">
        <f t="shared" si="14"/>
        <v>4.7058823529411757</v>
      </c>
      <c r="AK49" s="39">
        <f t="shared" si="15"/>
        <v>4.7058823529411757</v>
      </c>
      <c r="AL49" s="39">
        <f t="shared" si="25"/>
        <v>7.042253521126761</v>
      </c>
      <c r="AM49" s="40">
        <f t="shared" si="16"/>
        <v>15.999051908035078</v>
      </c>
      <c r="AN49" s="40">
        <f t="shared" si="17"/>
        <v>10.705538437228412</v>
      </c>
      <c r="AO49" s="39">
        <f t="shared" si="18"/>
        <v>5.2935134708066682</v>
      </c>
      <c r="AP49" s="39">
        <f t="shared" si="19"/>
        <v>3.0615469700560953</v>
      </c>
    </row>
    <row r="50" spans="1:42" s="36" customFormat="1" x14ac:dyDescent="0.2">
      <c r="A50" s="37" t="s">
        <v>93</v>
      </c>
      <c r="B50" s="38">
        <v>112241</v>
      </c>
      <c r="C50" s="38">
        <v>57286</v>
      </c>
      <c r="D50" s="38">
        <v>581</v>
      </c>
      <c r="E50" s="38">
        <v>219</v>
      </c>
      <c r="F50" s="38">
        <v>1096</v>
      </c>
      <c r="G50" s="38">
        <v>4</v>
      </c>
      <c r="H50" s="38">
        <f t="shared" si="24"/>
        <v>1100</v>
      </c>
      <c r="I50" s="38">
        <v>894</v>
      </c>
      <c r="J50" s="38">
        <v>71</v>
      </c>
      <c r="K50" s="38">
        <v>620</v>
      </c>
      <c r="L50" s="38">
        <v>524</v>
      </c>
      <c r="M50" s="38">
        <f t="shared" si="0"/>
        <v>1720</v>
      </c>
      <c r="N50" s="38">
        <v>1095</v>
      </c>
      <c r="O50" s="38">
        <v>2</v>
      </c>
      <c r="P50" s="38">
        <v>1</v>
      </c>
      <c r="Q50" s="47">
        <v>1</v>
      </c>
      <c r="R50" s="38">
        <f t="shared" si="1"/>
        <v>1</v>
      </c>
      <c r="S50" s="34">
        <v>755</v>
      </c>
      <c r="T50" s="42">
        <v>502</v>
      </c>
      <c r="U50" s="38">
        <v>253</v>
      </c>
      <c r="V50" s="38">
        <f t="shared" si="2"/>
        <v>254</v>
      </c>
      <c r="W50" s="38">
        <v>112348</v>
      </c>
      <c r="X50" s="38">
        <v>57353</v>
      </c>
      <c r="Y50" s="39">
        <f t="shared" si="3"/>
        <v>5.1763615791021111</v>
      </c>
      <c r="Z50" s="39">
        <f t="shared" si="4"/>
        <v>1.9511586675100898</v>
      </c>
      <c r="AA50" s="39">
        <f t="shared" si="5"/>
        <v>37.693631669535286</v>
      </c>
      <c r="AB50" s="39">
        <f t="shared" si="6"/>
        <v>9.8003403390917754</v>
      </c>
      <c r="AC50" s="39">
        <f t="shared" si="7"/>
        <v>9.7647027378587143</v>
      </c>
      <c r="AD50" s="39">
        <f t="shared" si="8"/>
        <v>56.36363636363636</v>
      </c>
      <c r="AE50" s="39">
        <f t="shared" si="9"/>
        <v>47.63636363636364</v>
      </c>
      <c r="AF50" s="39">
        <f t="shared" si="10"/>
        <v>15.32416853021623</v>
      </c>
      <c r="AG50" s="39">
        <f t="shared" si="11"/>
        <v>9.7557933375504504</v>
      </c>
      <c r="AH50" s="39">
        <f t="shared" si="12"/>
        <v>8.9094003082652497E-3</v>
      </c>
      <c r="AI50" s="39">
        <f t="shared" si="13"/>
        <v>3.6363636363636362</v>
      </c>
      <c r="AJ50" s="39">
        <f t="shared" si="14"/>
        <v>1.8248175182481752</v>
      </c>
      <c r="AK50" s="39">
        <f t="shared" si="15"/>
        <v>0.91240875912408759</v>
      </c>
      <c r="AL50" s="39">
        <f t="shared" si="25"/>
        <v>4.545454545454545</v>
      </c>
      <c r="AM50" s="40">
        <f t="shared" si="16"/>
        <v>6.7265972327402643</v>
      </c>
      <c r="AN50" s="40">
        <f t="shared" si="17"/>
        <v>4.4725189547491553</v>
      </c>
      <c r="AO50" s="39">
        <f t="shared" si="18"/>
        <v>2.2540782779911086</v>
      </c>
      <c r="AP50" s="39">
        <f t="shared" si="19"/>
        <v>2.2629876782993739</v>
      </c>
    </row>
    <row r="51" spans="1:42" s="36" customFormat="1" x14ac:dyDescent="0.2">
      <c r="A51" s="37" t="s">
        <v>94</v>
      </c>
      <c r="B51" s="38">
        <v>94799</v>
      </c>
      <c r="C51" s="38">
        <v>48576</v>
      </c>
      <c r="D51" s="38">
        <v>449</v>
      </c>
      <c r="E51" s="38">
        <v>135</v>
      </c>
      <c r="F51" s="38">
        <v>850</v>
      </c>
      <c r="G51" s="38">
        <v>1</v>
      </c>
      <c r="H51" s="38">
        <f t="shared" si="24"/>
        <v>851</v>
      </c>
      <c r="I51" s="38">
        <v>715</v>
      </c>
      <c r="J51" s="38">
        <v>52</v>
      </c>
      <c r="K51" s="38">
        <v>522</v>
      </c>
      <c r="L51" s="38">
        <v>420</v>
      </c>
      <c r="M51" s="38">
        <f t="shared" si="0"/>
        <v>1373</v>
      </c>
      <c r="N51" s="38">
        <v>1010</v>
      </c>
      <c r="O51" s="38">
        <v>3</v>
      </c>
      <c r="P51" s="38">
        <v>2</v>
      </c>
      <c r="Q51" s="47">
        <v>1</v>
      </c>
      <c r="R51" s="38">
        <f t="shared" si="1"/>
        <v>-160</v>
      </c>
      <c r="S51" s="34">
        <v>870</v>
      </c>
      <c r="T51" s="42">
        <v>614</v>
      </c>
      <c r="U51" s="38">
        <v>256</v>
      </c>
      <c r="V51" s="38">
        <f t="shared" si="2"/>
        <v>96</v>
      </c>
      <c r="W51" s="38">
        <v>94796</v>
      </c>
      <c r="X51" s="38">
        <v>48616</v>
      </c>
      <c r="Y51" s="39">
        <f t="shared" si="3"/>
        <v>4.7363368811907298</v>
      </c>
      <c r="Z51" s="39">
        <f t="shared" si="4"/>
        <v>1.4240656547009989</v>
      </c>
      <c r="AA51" s="39">
        <f t="shared" si="5"/>
        <v>30.066815144766146</v>
      </c>
      <c r="AB51" s="39">
        <f t="shared" si="6"/>
        <v>8.9768879418559262</v>
      </c>
      <c r="AC51" s="39">
        <f t="shared" si="7"/>
        <v>8.9663393073766606</v>
      </c>
      <c r="AD51" s="39">
        <f t="shared" si="8"/>
        <v>61.339600470035251</v>
      </c>
      <c r="AE51" s="39">
        <f t="shared" si="9"/>
        <v>49.353701527614568</v>
      </c>
      <c r="AF51" s="39">
        <f t="shared" si="10"/>
        <v>14.483275140033122</v>
      </c>
      <c r="AG51" s="39">
        <f t="shared" si="11"/>
        <v>10.654120824059326</v>
      </c>
      <c r="AH51" s="39">
        <f t="shared" si="12"/>
        <v>-1.6877815166826653</v>
      </c>
      <c r="AI51" s="39">
        <f t="shared" si="13"/>
        <v>1.1750881316098707</v>
      </c>
      <c r="AJ51" s="39">
        <f t="shared" si="14"/>
        <v>3.5294117647058827</v>
      </c>
      <c r="AK51" s="39">
        <f t="shared" si="15"/>
        <v>2.3529411764705879</v>
      </c>
      <c r="AL51" s="39">
        <f t="shared" si="25"/>
        <v>2.3501762632197414</v>
      </c>
      <c r="AM51" s="40">
        <f t="shared" si="16"/>
        <v>9.1773119969619934</v>
      </c>
      <c r="AN51" s="40">
        <f t="shared" si="17"/>
        <v>6.4768615702697288</v>
      </c>
      <c r="AO51" s="39">
        <f t="shared" si="18"/>
        <v>2.7004504266922646</v>
      </c>
      <c r="AP51" s="39">
        <f t="shared" si="19"/>
        <v>1.0126689100095994</v>
      </c>
    </row>
    <row r="52" spans="1:42" s="36" customFormat="1" x14ac:dyDescent="0.2">
      <c r="A52" s="37" t="s">
        <v>95</v>
      </c>
      <c r="B52" s="38">
        <v>45811</v>
      </c>
      <c r="C52" s="38">
        <v>23299</v>
      </c>
      <c r="D52" s="38">
        <v>223</v>
      </c>
      <c r="E52" s="38">
        <v>60</v>
      </c>
      <c r="F52" s="38">
        <v>465</v>
      </c>
      <c r="G52" s="38">
        <v>0</v>
      </c>
      <c r="H52" s="38">
        <f t="shared" si="24"/>
        <v>465</v>
      </c>
      <c r="I52" s="38">
        <v>404</v>
      </c>
      <c r="J52" s="38">
        <v>25</v>
      </c>
      <c r="K52" s="38">
        <v>189</v>
      </c>
      <c r="L52" s="38">
        <v>156</v>
      </c>
      <c r="M52" s="38">
        <f t="shared" si="0"/>
        <v>654</v>
      </c>
      <c r="N52" s="38">
        <v>454</v>
      </c>
      <c r="O52" s="38">
        <v>6</v>
      </c>
      <c r="P52" s="38">
        <v>3</v>
      </c>
      <c r="Q52" s="47">
        <v>1</v>
      </c>
      <c r="R52" s="38">
        <f t="shared" si="1"/>
        <v>11</v>
      </c>
      <c r="S52" s="34">
        <v>349</v>
      </c>
      <c r="T52" s="42">
        <v>339</v>
      </c>
      <c r="U52" s="38">
        <v>10</v>
      </c>
      <c r="V52" s="38">
        <f t="shared" si="2"/>
        <v>21</v>
      </c>
      <c r="W52" s="38">
        <v>45817</v>
      </c>
      <c r="X52" s="38">
        <v>23301</v>
      </c>
      <c r="Y52" s="39">
        <f t="shared" si="3"/>
        <v>4.8678265045513083</v>
      </c>
      <c r="Z52" s="39">
        <f t="shared" si="4"/>
        <v>1.3097291043635808</v>
      </c>
      <c r="AA52" s="39">
        <f t="shared" si="5"/>
        <v>26.905829596412556</v>
      </c>
      <c r="AB52" s="39">
        <f t="shared" si="6"/>
        <v>10.150400558817751</v>
      </c>
      <c r="AC52" s="39">
        <f t="shared" si="7"/>
        <v>10.150400558817751</v>
      </c>
      <c r="AD52" s="39">
        <f t="shared" si="8"/>
        <v>40.645161290322577</v>
      </c>
      <c r="AE52" s="39">
        <f t="shared" si="9"/>
        <v>33.548387096774199</v>
      </c>
      <c r="AF52" s="39">
        <f t="shared" si="10"/>
        <v>14.276047237563031</v>
      </c>
      <c r="AG52" s="39">
        <f t="shared" si="11"/>
        <v>9.9102835563510947</v>
      </c>
      <c r="AH52" s="39">
        <f t="shared" si="12"/>
        <v>0.24011700246665646</v>
      </c>
      <c r="AI52" s="39">
        <f t="shared" si="13"/>
        <v>0</v>
      </c>
      <c r="AJ52" s="39">
        <f t="shared" si="14"/>
        <v>12.903225806451612</v>
      </c>
      <c r="AK52" s="39">
        <f t="shared" si="15"/>
        <v>6.4516129032258061</v>
      </c>
      <c r="AL52" s="39">
        <f t="shared" si="25"/>
        <v>2.150537634408602</v>
      </c>
      <c r="AM52" s="40">
        <f t="shared" si="16"/>
        <v>7.618257623714829</v>
      </c>
      <c r="AN52" s="40">
        <f t="shared" si="17"/>
        <v>7.3999694396542317</v>
      </c>
      <c r="AO52" s="39">
        <f t="shared" si="18"/>
        <v>0.2182881840605968</v>
      </c>
      <c r="AP52" s="39">
        <f t="shared" si="19"/>
        <v>0.45840518652725326</v>
      </c>
    </row>
    <row r="53" spans="1:42" s="36" customFormat="1" x14ac:dyDescent="0.2">
      <c r="A53" s="37" t="s">
        <v>96</v>
      </c>
      <c r="B53" s="38">
        <v>63910</v>
      </c>
      <c r="C53" s="38">
        <v>33241</v>
      </c>
      <c r="D53" s="38">
        <v>343</v>
      </c>
      <c r="E53" s="38">
        <v>136</v>
      </c>
      <c r="F53" s="38">
        <v>547</v>
      </c>
      <c r="G53" s="38">
        <v>1</v>
      </c>
      <c r="H53" s="38">
        <f t="shared" si="24"/>
        <v>548</v>
      </c>
      <c r="I53" s="38">
        <v>490</v>
      </c>
      <c r="J53" s="38">
        <v>31</v>
      </c>
      <c r="K53" s="38">
        <v>162</v>
      </c>
      <c r="L53" s="38">
        <v>150</v>
      </c>
      <c r="M53" s="38">
        <f t="shared" si="0"/>
        <v>710</v>
      </c>
      <c r="N53" s="38">
        <v>647</v>
      </c>
      <c r="O53" s="38">
        <v>2</v>
      </c>
      <c r="P53" s="38">
        <v>2</v>
      </c>
      <c r="Q53" s="47">
        <v>1</v>
      </c>
      <c r="R53" s="38">
        <f t="shared" si="1"/>
        <v>-100</v>
      </c>
      <c r="S53" s="34">
        <v>473</v>
      </c>
      <c r="T53" s="42">
        <v>428</v>
      </c>
      <c r="U53" s="38">
        <v>45</v>
      </c>
      <c r="V53" s="38">
        <f t="shared" si="2"/>
        <v>-55</v>
      </c>
      <c r="W53" s="38">
        <v>63907</v>
      </c>
      <c r="X53" s="38">
        <v>33248</v>
      </c>
      <c r="Y53" s="39">
        <f t="shared" si="3"/>
        <v>5.3669222343921135</v>
      </c>
      <c r="Z53" s="39">
        <f t="shared" si="4"/>
        <v>2.1279924894382725</v>
      </c>
      <c r="AA53" s="39">
        <f t="shared" si="5"/>
        <v>39.650145772594755</v>
      </c>
      <c r="AB53" s="39">
        <f t="shared" si="6"/>
        <v>8.5745579721483338</v>
      </c>
      <c r="AC53" s="39">
        <f t="shared" si="7"/>
        <v>8.5589109685495224</v>
      </c>
      <c r="AD53" s="39">
        <f t="shared" si="8"/>
        <v>29.56204379562044</v>
      </c>
      <c r="AE53" s="39">
        <f t="shared" si="9"/>
        <v>27.372262773722628</v>
      </c>
      <c r="AF53" s="39">
        <f t="shared" si="10"/>
        <v>11.109372555155687</v>
      </c>
      <c r="AG53" s="39">
        <f t="shared" si="11"/>
        <v>10.123611328430606</v>
      </c>
      <c r="AH53" s="39">
        <f t="shared" si="12"/>
        <v>-1.5647003598810829</v>
      </c>
      <c r="AI53" s="39">
        <f t="shared" si="13"/>
        <v>1.8248175182481752</v>
      </c>
      <c r="AJ53" s="39">
        <f t="shared" si="14"/>
        <v>3.6563071297989032</v>
      </c>
      <c r="AK53" s="39">
        <f t="shared" si="15"/>
        <v>3.6563071297989032</v>
      </c>
      <c r="AL53" s="39">
        <f t="shared" si="25"/>
        <v>3.6496350364963503</v>
      </c>
      <c r="AM53" s="40">
        <f t="shared" si="16"/>
        <v>7.4010327022375213</v>
      </c>
      <c r="AN53" s="40">
        <f t="shared" si="17"/>
        <v>6.6969175402910341</v>
      </c>
      <c r="AO53" s="39">
        <f t="shared" si="18"/>
        <v>0.70411516194648716</v>
      </c>
      <c r="AP53" s="39">
        <f t="shared" si="19"/>
        <v>-0.86058519793459554</v>
      </c>
    </row>
    <row r="54" spans="1:42" s="36" customFormat="1" x14ac:dyDescent="0.2">
      <c r="A54" s="37" t="s">
        <v>97</v>
      </c>
      <c r="B54" s="38">
        <v>60575</v>
      </c>
      <c r="C54" s="38">
        <v>30938</v>
      </c>
      <c r="D54" s="38">
        <v>307</v>
      </c>
      <c r="E54" s="38">
        <v>108</v>
      </c>
      <c r="F54" s="38">
        <v>609</v>
      </c>
      <c r="G54" s="38">
        <v>2</v>
      </c>
      <c r="H54" s="38">
        <f t="shared" si="24"/>
        <v>611</v>
      </c>
      <c r="I54" s="38">
        <v>527</v>
      </c>
      <c r="J54" s="38">
        <v>32</v>
      </c>
      <c r="K54" s="38">
        <v>297</v>
      </c>
      <c r="L54" s="38">
        <v>237</v>
      </c>
      <c r="M54" s="38">
        <f t="shared" si="0"/>
        <v>908</v>
      </c>
      <c r="N54" s="38">
        <v>661</v>
      </c>
      <c r="O54" s="38">
        <v>3</v>
      </c>
      <c r="P54" s="38">
        <v>3</v>
      </c>
      <c r="Q54" s="47">
        <v>2</v>
      </c>
      <c r="R54" s="38">
        <f t="shared" si="1"/>
        <v>-52</v>
      </c>
      <c r="S54" s="34">
        <v>553</v>
      </c>
      <c r="T54" s="42">
        <v>412</v>
      </c>
      <c r="U54" s="38">
        <v>141</v>
      </c>
      <c r="V54" s="38">
        <f t="shared" si="2"/>
        <v>89</v>
      </c>
      <c r="W54" s="38">
        <v>60654</v>
      </c>
      <c r="X54" s="38">
        <v>30970</v>
      </c>
      <c r="Y54" s="39">
        <f t="shared" si="3"/>
        <v>5.0680973999174572</v>
      </c>
      <c r="Z54" s="39">
        <f t="shared" si="4"/>
        <v>1.7829137432934379</v>
      </c>
      <c r="AA54" s="39">
        <f t="shared" si="5"/>
        <v>35.179153094462542</v>
      </c>
      <c r="AB54" s="39">
        <f t="shared" si="6"/>
        <v>10.086669418076763</v>
      </c>
      <c r="AC54" s="39">
        <f t="shared" si="7"/>
        <v>10.053652496904663</v>
      </c>
      <c r="AD54" s="39">
        <f t="shared" si="8"/>
        <v>48.608837970540094</v>
      </c>
      <c r="AE54" s="39">
        <f t="shared" si="9"/>
        <v>38.788870703764324</v>
      </c>
      <c r="AF54" s="39">
        <f t="shared" si="10"/>
        <v>14.989682212133719</v>
      </c>
      <c r="AG54" s="39">
        <f t="shared" si="11"/>
        <v>10.912092447379282</v>
      </c>
      <c r="AH54" s="39">
        <f t="shared" si="12"/>
        <v>-0.8584399504746183</v>
      </c>
      <c r="AI54" s="39">
        <f t="shared" si="13"/>
        <v>3.2733224222585928</v>
      </c>
      <c r="AJ54" s="39">
        <f t="shared" si="14"/>
        <v>4.9261083743842367</v>
      </c>
      <c r="AK54" s="39">
        <f t="shared" si="15"/>
        <v>4.9261083743842367</v>
      </c>
      <c r="AL54" s="39">
        <f t="shared" si="25"/>
        <v>6.5466448445171856</v>
      </c>
      <c r="AM54" s="40">
        <f t="shared" si="16"/>
        <v>9.1291787040858434</v>
      </c>
      <c r="AN54" s="40">
        <f t="shared" si="17"/>
        <v>6.8014857614527449</v>
      </c>
      <c r="AO54" s="39">
        <f t="shared" si="18"/>
        <v>2.3276929426330994</v>
      </c>
      <c r="AP54" s="39">
        <f t="shared" si="19"/>
        <v>1.4692529921584812</v>
      </c>
    </row>
    <row r="55" spans="1:42" s="36" customFormat="1" x14ac:dyDescent="0.2">
      <c r="A55" s="37" t="s">
        <v>98</v>
      </c>
      <c r="B55" s="38">
        <v>47249</v>
      </c>
      <c r="C55" s="38">
        <v>24142</v>
      </c>
      <c r="D55" s="38">
        <v>224</v>
      </c>
      <c r="E55" s="38">
        <v>82</v>
      </c>
      <c r="F55" s="38">
        <v>439</v>
      </c>
      <c r="G55" s="38">
        <v>3</v>
      </c>
      <c r="H55" s="38">
        <f t="shared" si="24"/>
        <v>442</v>
      </c>
      <c r="I55" s="38">
        <v>384</v>
      </c>
      <c r="J55" s="38">
        <v>26</v>
      </c>
      <c r="K55" s="38">
        <v>209</v>
      </c>
      <c r="L55" s="38">
        <v>169</v>
      </c>
      <c r="M55" s="38">
        <f t="shared" si="0"/>
        <v>651</v>
      </c>
      <c r="N55" s="38">
        <v>456</v>
      </c>
      <c r="O55" s="38">
        <v>3</v>
      </c>
      <c r="P55" s="38">
        <v>2</v>
      </c>
      <c r="Q55" s="47">
        <v>1</v>
      </c>
      <c r="R55" s="38">
        <f t="shared" si="1"/>
        <v>-17</v>
      </c>
      <c r="S55" s="34">
        <v>329</v>
      </c>
      <c r="T55" s="42">
        <v>253</v>
      </c>
      <c r="U55" s="38">
        <v>76</v>
      </c>
      <c r="V55" s="38">
        <f t="shared" si="2"/>
        <v>59</v>
      </c>
      <c r="W55" s="38">
        <v>47265</v>
      </c>
      <c r="X55" s="38">
        <v>24164</v>
      </c>
      <c r="Y55" s="39">
        <f t="shared" si="3"/>
        <v>4.7408410760016082</v>
      </c>
      <c r="Z55" s="39">
        <f t="shared" si="4"/>
        <v>1.7354864653220172</v>
      </c>
      <c r="AA55" s="39">
        <f t="shared" si="5"/>
        <v>36.607142857142854</v>
      </c>
      <c r="AB55" s="39">
        <f t="shared" si="6"/>
        <v>9.3546953374674597</v>
      </c>
      <c r="AC55" s="39">
        <f t="shared" si="7"/>
        <v>9.2912019301995805</v>
      </c>
      <c r="AD55" s="39">
        <f t="shared" si="8"/>
        <v>47.285067873303163</v>
      </c>
      <c r="AE55" s="39">
        <f t="shared" si="9"/>
        <v>38.235294117647058</v>
      </c>
      <c r="AF55" s="39">
        <f t="shared" si="10"/>
        <v>13.778069377129675</v>
      </c>
      <c r="AG55" s="39">
        <f t="shared" si="11"/>
        <v>9.6509979047175616</v>
      </c>
      <c r="AH55" s="39">
        <f t="shared" si="12"/>
        <v>-0.35979597451797923</v>
      </c>
      <c r="AI55" s="39">
        <f t="shared" si="13"/>
        <v>6.7873303167420813</v>
      </c>
      <c r="AJ55" s="39">
        <f t="shared" si="14"/>
        <v>6.83371298405467</v>
      </c>
      <c r="AK55" s="39">
        <f t="shared" si="15"/>
        <v>4.5558086560364464</v>
      </c>
      <c r="AL55" s="39">
        <f t="shared" si="25"/>
        <v>9.0497737556561102</v>
      </c>
      <c r="AM55" s="40">
        <f t="shared" si="16"/>
        <v>6.9631103303773623</v>
      </c>
      <c r="AN55" s="40">
        <f t="shared" si="17"/>
        <v>5.3546106795911026</v>
      </c>
      <c r="AO55" s="39">
        <f t="shared" si="18"/>
        <v>1.6084996507862599</v>
      </c>
      <c r="AP55" s="39">
        <f t="shared" si="19"/>
        <v>1.2487036762682808</v>
      </c>
    </row>
    <row r="56" spans="1:42" s="36" customFormat="1" x14ac:dyDescent="0.2">
      <c r="A56" s="37" t="s">
        <v>99</v>
      </c>
      <c r="B56" s="38">
        <v>126443</v>
      </c>
      <c r="C56" s="38">
        <v>64784</v>
      </c>
      <c r="D56" s="38">
        <v>617</v>
      </c>
      <c r="E56" s="38">
        <v>230</v>
      </c>
      <c r="F56" s="38">
        <v>1146</v>
      </c>
      <c r="G56" s="38">
        <v>4</v>
      </c>
      <c r="H56" s="38">
        <f t="shared" si="24"/>
        <v>1150</v>
      </c>
      <c r="I56" s="38">
        <v>1010</v>
      </c>
      <c r="J56" s="38">
        <v>74</v>
      </c>
      <c r="K56" s="38">
        <v>512</v>
      </c>
      <c r="L56" s="38">
        <v>433</v>
      </c>
      <c r="M56" s="38">
        <f t="shared" si="0"/>
        <v>1662</v>
      </c>
      <c r="N56" s="38">
        <v>1233</v>
      </c>
      <c r="O56" s="38">
        <v>9</v>
      </c>
      <c r="P56" s="38">
        <v>8</v>
      </c>
      <c r="Q56" s="47">
        <v>3</v>
      </c>
      <c r="R56" s="38">
        <f t="shared" si="1"/>
        <v>-87</v>
      </c>
      <c r="S56" s="34">
        <v>912</v>
      </c>
      <c r="T56" s="42">
        <v>654</v>
      </c>
      <c r="U56" s="38">
        <v>258</v>
      </c>
      <c r="V56" s="38">
        <f t="shared" si="2"/>
        <v>171</v>
      </c>
      <c r="W56" s="38">
        <v>126500</v>
      </c>
      <c r="X56" s="38">
        <v>64838</v>
      </c>
      <c r="Y56" s="39">
        <f t="shared" si="3"/>
        <v>4.8796690999106316</v>
      </c>
      <c r="Z56" s="39">
        <f t="shared" si="4"/>
        <v>1.8190014472924558</v>
      </c>
      <c r="AA56" s="39">
        <f t="shared" si="5"/>
        <v>37.27714748784441</v>
      </c>
      <c r="AB56" s="39">
        <f t="shared" si="6"/>
        <v>9.0950072364622798</v>
      </c>
      <c r="AC56" s="39">
        <f t="shared" si="7"/>
        <v>9.0633724286832802</v>
      </c>
      <c r="AD56" s="39">
        <f t="shared" si="8"/>
        <v>44.521739130434781</v>
      </c>
      <c r="AE56" s="39">
        <f t="shared" si="9"/>
        <v>37.652173913043477</v>
      </c>
      <c r="AF56" s="39">
        <f t="shared" si="10"/>
        <v>13.144262632174181</v>
      </c>
      <c r="AG56" s="39">
        <f t="shared" si="11"/>
        <v>9.7514294978765133</v>
      </c>
      <c r="AH56" s="39">
        <f t="shared" si="12"/>
        <v>-0.68805706919323328</v>
      </c>
      <c r="AI56" s="39">
        <f t="shared" si="13"/>
        <v>3.4782608695652177</v>
      </c>
      <c r="AJ56" s="39">
        <f t="shared" si="14"/>
        <v>7.8534031413612562</v>
      </c>
      <c r="AK56" s="39">
        <f t="shared" si="15"/>
        <v>6.9808027923211169</v>
      </c>
      <c r="AL56" s="39">
        <f t="shared" si="25"/>
        <v>6.0869565217391299</v>
      </c>
      <c r="AM56" s="40">
        <f t="shared" si="16"/>
        <v>7.2127361736118258</v>
      </c>
      <c r="AN56" s="40">
        <f t="shared" si="17"/>
        <v>5.1722910718663746</v>
      </c>
      <c r="AO56" s="39">
        <f t="shared" si="18"/>
        <v>2.0404451017454508</v>
      </c>
      <c r="AP56" s="39">
        <f t="shared" si="19"/>
        <v>1.3523880325522171</v>
      </c>
    </row>
    <row r="57" spans="1:42" s="36" customFormat="1" x14ac:dyDescent="0.2">
      <c r="A57" s="37" t="s">
        <v>100</v>
      </c>
      <c r="B57" s="38">
        <v>38620</v>
      </c>
      <c r="C57" s="38">
        <v>19822</v>
      </c>
      <c r="D57" s="38">
        <v>193</v>
      </c>
      <c r="E57" s="38">
        <v>64</v>
      </c>
      <c r="F57" s="38">
        <v>377</v>
      </c>
      <c r="G57" s="38">
        <v>2</v>
      </c>
      <c r="H57" s="38">
        <f t="shared" si="24"/>
        <v>379</v>
      </c>
      <c r="I57" s="38">
        <v>334</v>
      </c>
      <c r="J57" s="38">
        <v>17</v>
      </c>
      <c r="K57" s="38">
        <v>162</v>
      </c>
      <c r="L57" s="38">
        <v>142</v>
      </c>
      <c r="M57" s="38">
        <f t="shared" si="0"/>
        <v>541</v>
      </c>
      <c r="N57" s="38">
        <v>351</v>
      </c>
      <c r="O57" s="38">
        <v>0</v>
      </c>
      <c r="P57" s="38">
        <v>0</v>
      </c>
      <c r="Q57" s="47">
        <v>0</v>
      </c>
      <c r="R57" s="38">
        <f t="shared" si="1"/>
        <v>26</v>
      </c>
      <c r="S57" s="34">
        <v>236</v>
      </c>
      <c r="T57" s="42">
        <v>259</v>
      </c>
      <c r="U57" s="38">
        <v>-23</v>
      </c>
      <c r="V57" s="38">
        <f t="shared" si="2"/>
        <v>3</v>
      </c>
      <c r="W57" s="38">
        <v>38638</v>
      </c>
      <c r="X57" s="38">
        <v>19804</v>
      </c>
      <c r="Y57" s="39">
        <f t="shared" si="3"/>
        <v>4.9974106680476442</v>
      </c>
      <c r="Z57" s="39">
        <f t="shared" si="4"/>
        <v>1.6571724495080269</v>
      </c>
      <c r="AA57" s="39">
        <f t="shared" si="5"/>
        <v>33.160621761658035</v>
      </c>
      <c r="AB57" s="39">
        <f t="shared" si="6"/>
        <v>9.8135680994303485</v>
      </c>
      <c r="AC57" s="39">
        <f t="shared" si="7"/>
        <v>9.7617814603832223</v>
      </c>
      <c r="AD57" s="39">
        <f t="shared" si="8"/>
        <v>42.744063324538253</v>
      </c>
      <c r="AE57" s="39">
        <f t="shared" si="9"/>
        <v>37.467018469656992</v>
      </c>
      <c r="AF57" s="39">
        <f t="shared" si="10"/>
        <v>14.00828586224754</v>
      </c>
      <c r="AG57" s="39">
        <f t="shared" si="11"/>
        <v>9.0885551527705868</v>
      </c>
      <c r="AH57" s="39">
        <f t="shared" si="12"/>
        <v>0.67322630761263591</v>
      </c>
      <c r="AI57" s="39">
        <f t="shared" si="13"/>
        <v>5.2770448548812663</v>
      </c>
      <c r="AJ57" s="39">
        <f t="shared" si="14"/>
        <v>0</v>
      </c>
      <c r="AK57" s="39">
        <f t="shared" si="15"/>
        <v>0</v>
      </c>
      <c r="AL57" s="39">
        <f t="shared" si="25"/>
        <v>5.2770448548812663</v>
      </c>
      <c r="AM57" s="40">
        <f t="shared" si="16"/>
        <v>6.110823407560849</v>
      </c>
      <c r="AN57" s="40">
        <f t="shared" si="17"/>
        <v>6.706369756602796</v>
      </c>
      <c r="AO57" s="39">
        <f t="shared" si="18"/>
        <v>-0.59554634904194725</v>
      </c>
      <c r="AP57" s="39">
        <f t="shared" si="19"/>
        <v>7.7679958570688767E-2</v>
      </c>
    </row>
    <row r="58" spans="1:42" s="36" customFormat="1" x14ac:dyDescent="0.2">
      <c r="A58" s="37" t="s">
        <v>101</v>
      </c>
      <c r="B58" s="38">
        <v>62298</v>
      </c>
      <c r="C58" s="38">
        <v>31647</v>
      </c>
      <c r="D58" s="38">
        <v>307</v>
      </c>
      <c r="E58" s="38">
        <v>91</v>
      </c>
      <c r="F58" s="38">
        <v>532</v>
      </c>
      <c r="G58" s="38">
        <v>2</v>
      </c>
      <c r="H58" s="38">
        <f t="shared" si="24"/>
        <v>534</v>
      </c>
      <c r="I58" s="38">
        <v>470</v>
      </c>
      <c r="J58" s="38">
        <v>29</v>
      </c>
      <c r="K58" s="38">
        <v>230</v>
      </c>
      <c r="L58" s="38">
        <v>198</v>
      </c>
      <c r="M58" s="38">
        <f t="shared" si="0"/>
        <v>764</v>
      </c>
      <c r="N58" s="38">
        <v>497</v>
      </c>
      <c r="O58" s="38">
        <v>3</v>
      </c>
      <c r="P58" s="38">
        <v>1</v>
      </c>
      <c r="Q58" s="47">
        <v>1</v>
      </c>
      <c r="R58" s="38">
        <f t="shared" si="1"/>
        <v>35</v>
      </c>
      <c r="S58" s="34">
        <v>344</v>
      </c>
      <c r="T58" s="42">
        <v>440</v>
      </c>
      <c r="U58" s="38">
        <v>-96</v>
      </c>
      <c r="V58" s="38">
        <f t="shared" si="2"/>
        <v>-61</v>
      </c>
      <c r="W58" s="38">
        <v>62234</v>
      </c>
      <c r="X58" s="38">
        <v>31621</v>
      </c>
      <c r="Y58" s="39">
        <f t="shared" si="3"/>
        <v>4.9279270602587566</v>
      </c>
      <c r="Z58" s="39">
        <f t="shared" si="4"/>
        <v>1.4607210504350059</v>
      </c>
      <c r="AA58" s="39">
        <f t="shared" si="5"/>
        <v>29.641693811074919</v>
      </c>
      <c r="AB58" s="39">
        <f t="shared" si="6"/>
        <v>8.5717037465087156</v>
      </c>
      <c r="AC58" s="39">
        <f t="shared" si="7"/>
        <v>8.5395999871584962</v>
      </c>
      <c r="AD58" s="39">
        <f t="shared" si="8"/>
        <v>43.071161048689142</v>
      </c>
      <c r="AE58" s="39">
        <f t="shared" si="9"/>
        <v>37.078651685393261</v>
      </c>
      <c r="AF58" s="39">
        <f t="shared" si="10"/>
        <v>12.263636071784006</v>
      </c>
      <c r="AG58" s="39">
        <f t="shared" si="11"/>
        <v>7.9777841985296476</v>
      </c>
      <c r="AH58" s="39">
        <f t="shared" si="12"/>
        <v>0.5618157886288484</v>
      </c>
      <c r="AI58" s="39">
        <f t="shared" si="13"/>
        <v>3.7453183520599249</v>
      </c>
      <c r="AJ58" s="39">
        <f t="shared" si="14"/>
        <v>5.6390977443609023</v>
      </c>
      <c r="AK58" s="39">
        <f t="shared" si="15"/>
        <v>1.8796992481203008</v>
      </c>
      <c r="AL58" s="39">
        <f t="shared" si="25"/>
        <v>5.6179775280898872</v>
      </c>
      <c r="AM58" s="40">
        <f t="shared" si="16"/>
        <v>5.5218466082378255</v>
      </c>
      <c r="AN58" s="40">
        <f t="shared" si="17"/>
        <v>7.0628270570483807</v>
      </c>
      <c r="AO58" s="39">
        <f t="shared" si="18"/>
        <v>-1.5409804488105556</v>
      </c>
      <c r="AP58" s="39">
        <f t="shared" si="19"/>
        <v>-0.97916466018170734</v>
      </c>
    </row>
    <row r="59" spans="1:42" s="36" customFormat="1" x14ac:dyDescent="0.2">
      <c r="A59" s="37" t="s">
        <v>102</v>
      </c>
      <c r="B59" s="38">
        <v>29517</v>
      </c>
      <c r="C59" s="38">
        <v>15167</v>
      </c>
      <c r="D59" s="38">
        <v>134</v>
      </c>
      <c r="E59" s="38">
        <v>36</v>
      </c>
      <c r="F59" s="38">
        <v>241</v>
      </c>
      <c r="G59" s="38">
        <v>1</v>
      </c>
      <c r="H59" s="38">
        <f t="shared" si="24"/>
        <v>242</v>
      </c>
      <c r="I59" s="38">
        <v>214</v>
      </c>
      <c r="J59" s="38">
        <v>12</v>
      </c>
      <c r="K59" s="38">
        <v>128</v>
      </c>
      <c r="L59" s="38">
        <v>102</v>
      </c>
      <c r="M59" s="38">
        <f t="shared" si="0"/>
        <v>370</v>
      </c>
      <c r="N59" s="38">
        <v>353</v>
      </c>
      <c r="O59" s="38">
        <v>0</v>
      </c>
      <c r="P59" s="38">
        <v>0</v>
      </c>
      <c r="Q59" s="47">
        <v>0</v>
      </c>
      <c r="R59" s="38">
        <f t="shared" si="1"/>
        <v>-112</v>
      </c>
      <c r="S59" s="34">
        <v>209</v>
      </c>
      <c r="T59" s="42">
        <v>234</v>
      </c>
      <c r="U59" s="38">
        <v>-25</v>
      </c>
      <c r="V59" s="38">
        <f t="shared" si="2"/>
        <v>-137</v>
      </c>
      <c r="W59" s="38">
        <v>29468</v>
      </c>
      <c r="X59" s="38">
        <v>15156</v>
      </c>
      <c r="Y59" s="39">
        <f t="shared" si="3"/>
        <v>4.5397567503472569</v>
      </c>
      <c r="Z59" s="39">
        <f t="shared" si="4"/>
        <v>1.219636141884338</v>
      </c>
      <c r="AA59" s="39">
        <f t="shared" si="5"/>
        <v>26.865671641791046</v>
      </c>
      <c r="AB59" s="39">
        <f t="shared" si="6"/>
        <v>8.1986651760002704</v>
      </c>
      <c r="AC59" s="39">
        <f t="shared" si="7"/>
        <v>8.1647863942812631</v>
      </c>
      <c r="AD59" s="39">
        <f t="shared" si="8"/>
        <v>52.892561983471076</v>
      </c>
      <c r="AE59" s="39">
        <f t="shared" si="9"/>
        <v>42.148760330578511</v>
      </c>
      <c r="AF59" s="39">
        <f t="shared" si="10"/>
        <v>12.535149236033472</v>
      </c>
      <c r="AG59" s="39">
        <f t="shared" si="11"/>
        <v>11.959209946810313</v>
      </c>
      <c r="AH59" s="39">
        <f t="shared" si="12"/>
        <v>-3.7944235525290511</v>
      </c>
      <c r="AI59" s="39">
        <f t="shared" si="13"/>
        <v>4.1322314049586781</v>
      </c>
      <c r="AJ59" s="39">
        <f t="shared" si="14"/>
        <v>0</v>
      </c>
      <c r="AK59" s="39">
        <f t="shared" si="15"/>
        <v>0</v>
      </c>
      <c r="AL59" s="39">
        <f t="shared" si="25"/>
        <v>4.1322314049586781</v>
      </c>
      <c r="AM59" s="40">
        <f t="shared" si="16"/>
        <v>7.0806653792729612</v>
      </c>
      <c r="AN59" s="40">
        <f t="shared" si="17"/>
        <v>7.9276349222481954</v>
      </c>
      <c r="AO59" s="39">
        <f t="shared" si="18"/>
        <v>-0.84696954297523463</v>
      </c>
      <c r="AP59" s="39">
        <f t="shared" si="19"/>
        <v>-4.6413930955042852</v>
      </c>
    </row>
    <row r="60" spans="1:42" s="36" customFormat="1" x14ac:dyDescent="0.2">
      <c r="A60" s="37" t="s">
        <v>103</v>
      </c>
      <c r="B60" s="38">
        <v>63923</v>
      </c>
      <c r="C60" s="38">
        <v>32780</v>
      </c>
      <c r="D60" s="38">
        <v>292</v>
      </c>
      <c r="E60" s="38">
        <v>85</v>
      </c>
      <c r="F60" s="38">
        <v>575</v>
      </c>
      <c r="G60" s="38">
        <v>4</v>
      </c>
      <c r="H60" s="38">
        <f t="shared" si="24"/>
        <v>579</v>
      </c>
      <c r="I60" s="38">
        <v>514</v>
      </c>
      <c r="J60" s="38">
        <v>38</v>
      </c>
      <c r="K60" s="38">
        <v>261</v>
      </c>
      <c r="L60" s="38">
        <v>210</v>
      </c>
      <c r="M60" s="38">
        <f t="shared" si="0"/>
        <v>840</v>
      </c>
      <c r="N60" s="38">
        <v>700</v>
      </c>
      <c r="O60" s="38">
        <v>4</v>
      </c>
      <c r="P60" s="38">
        <v>3</v>
      </c>
      <c r="Q60" s="47">
        <v>2</v>
      </c>
      <c r="R60" s="38">
        <f t="shared" si="1"/>
        <v>-125</v>
      </c>
      <c r="S60" s="34">
        <v>399</v>
      </c>
      <c r="T60" s="42">
        <v>350</v>
      </c>
      <c r="U60" s="38">
        <v>49</v>
      </c>
      <c r="V60" s="38">
        <f t="shared" si="2"/>
        <v>-76</v>
      </c>
      <c r="W60" s="38">
        <v>63922</v>
      </c>
      <c r="X60" s="38">
        <v>32792</v>
      </c>
      <c r="Y60" s="39">
        <f t="shared" si="3"/>
        <v>4.5679958700311314</v>
      </c>
      <c r="Z60" s="39">
        <f t="shared" si="4"/>
        <v>1.3297248251802949</v>
      </c>
      <c r="AA60" s="39">
        <f t="shared" si="5"/>
        <v>29.109589041095891</v>
      </c>
      <c r="AB60" s="39">
        <f t="shared" si="6"/>
        <v>9.0577726326987147</v>
      </c>
      <c r="AC60" s="39">
        <f t="shared" si="7"/>
        <v>8.9951973468078776</v>
      </c>
      <c r="AD60" s="39">
        <f t="shared" si="8"/>
        <v>45.077720207253883</v>
      </c>
      <c r="AE60" s="39">
        <f t="shared" si="9"/>
        <v>36.269430051813472</v>
      </c>
      <c r="AF60" s="39">
        <f t="shared" si="10"/>
        <v>13.140810037075857</v>
      </c>
      <c r="AG60" s="39">
        <f t="shared" si="11"/>
        <v>10.950675030896548</v>
      </c>
      <c r="AH60" s="39">
        <f t="shared" si="12"/>
        <v>-1.9554776840886692</v>
      </c>
      <c r="AI60" s="39">
        <f t="shared" si="13"/>
        <v>6.9084628670120898</v>
      </c>
      <c r="AJ60" s="39">
        <f t="shared" si="14"/>
        <v>6.9565217391304355</v>
      </c>
      <c r="AK60" s="39">
        <f t="shared" si="15"/>
        <v>5.2173913043478262</v>
      </c>
      <c r="AL60" s="39">
        <f t="shared" si="25"/>
        <v>10.362694300518134</v>
      </c>
      <c r="AM60" s="40">
        <f t="shared" si="16"/>
        <v>6.2418847676110314</v>
      </c>
      <c r="AN60" s="40">
        <f t="shared" si="17"/>
        <v>5.475337515448274</v>
      </c>
      <c r="AO60" s="39">
        <f t="shared" si="18"/>
        <v>0.76654725216275832</v>
      </c>
      <c r="AP60" s="39">
        <f t="shared" si="19"/>
        <v>-1.1889304319259109</v>
      </c>
    </row>
    <row r="61" spans="1:42" s="36" customFormat="1" x14ac:dyDescent="0.2">
      <c r="A61" s="37" t="s">
        <v>104</v>
      </c>
      <c r="B61" s="38">
        <v>48280</v>
      </c>
      <c r="C61" s="38">
        <v>24662</v>
      </c>
      <c r="D61" s="38">
        <v>238</v>
      </c>
      <c r="E61" s="38">
        <v>95</v>
      </c>
      <c r="F61" s="38">
        <v>425</v>
      </c>
      <c r="G61" s="38">
        <v>0</v>
      </c>
      <c r="H61" s="38">
        <f t="shared" si="24"/>
        <v>425</v>
      </c>
      <c r="I61" s="38">
        <v>363</v>
      </c>
      <c r="J61" s="38">
        <v>23</v>
      </c>
      <c r="K61" s="38">
        <v>234</v>
      </c>
      <c r="L61" s="38">
        <v>188</v>
      </c>
      <c r="M61" s="38">
        <f t="shared" si="0"/>
        <v>659</v>
      </c>
      <c r="N61" s="38">
        <v>470</v>
      </c>
      <c r="O61" s="38">
        <v>4</v>
      </c>
      <c r="P61" s="38">
        <v>3</v>
      </c>
      <c r="Q61" s="47">
        <v>2</v>
      </c>
      <c r="R61" s="38">
        <f t="shared" si="1"/>
        <v>-45</v>
      </c>
      <c r="S61" s="34">
        <v>323</v>
      </c>
      <c r="T61" s="42">
        <v>412</v>
      </c>
      <c r="U61" s="38">
        <v>-89</v>
      </c>
      <c r="V61" s="38">
        <f t="shared" si="2"/>
        <v>-134</v>
      </c>
      <c r="W61" s="38">
        <v>48219</v>
      </c>
      <c r="X61" s="38">
        <v>24651</v>
      </c>
      <c r="Y61" s="39">
        <f t="shared" si="3"/>
        <v>4.9295774647887329</v>
      </c>
      <c r="Z61" s="39">
        <f t="shared" si="4"/>
        <v>1.9676884838442421</v>
      </c>
      <c r="AA61" s="39">
        <f t="shared" si="5"/>
        <v>39.915966386554622</v>
      </c>
      <c r="AB61" s="39">
        <f t="shared" si="6"/>
        <v>8.8028169014084519</v>
      </c>
      <c r="AC61" s="39">
        <f t="shared" si="7"/>
        <v>8.8028169014084519</v>
      </c>
      <c r="AD61" s="39">
        <f t="shared" si="8"/>
        <v>55.058823529411761</v>
      </c>
      <c r="AE61" s="39">
        <f t="shared" si="9"/>
        <v>44.235294117647058</v>
      </c>
      <c r="AF61" s="39">
        <f t="shared" si="10"/>
        <v>13.649544324772162</v>
      </c>
      <c r="AG61" s="39">
        <f t="shared" si="11"/>
        <v>9.7348798674399344</v>
      </c>
      <c r="AH61" s="39">
        <f t="shared" si="12"/>
        <v>-0.93206296603148298</v>
      </c>
      <c r="AI61" s="39">
        <f t="shared" si="13"/>
        <v>0</v>
      </c>
      <c r="AJ61" s="39">
        <f t="shared" si="14"/>
        <v>9.4117647058823515</v>
      </c>
      <c r="AK61" s="39">
        <f t="shared" si="15"/>
        <v>7.0588235294117654</v>
      </c>
      <c r="AL61" s="39">
        <f t="shared" si="25"/>
        <v>4.7058823529411757</v>
      </c>
      <c r="AM61" s="40">
        <f t="shared" si="16"/>
        <v>6.6901408450704221</v>
      </c>
      <c r="AN61" s="40">
        <f t="shared" si="17"/>
        <v>8.5335542667771342</v>
      </c>
      <c r="AO61" s="39">
        <f t="shared" si="18"/>
        <v>-1.8434134217067109</v>
      </c>
      <c r="AP61" s="39">
        <f t="shared" si="19"/>
        <v>-2.7754763877381938</v>
      </c>
    </row>
    <row r="62" spans="1:42" s="36" customFormat="1" x14ac:dyDescent="0.2">
      <c r="A62" s="37" t="s">
        <v>105</v>
      </c>
      <c r="B62" s="38">
        <v>65868</v>
      </c>
      <c r="C62" s="38">
        <v>33388</v>
      </c>
      <c r="D62" s="38">
        <v>298</v>
      </c>
      <c r="E62" s="38">
        <v>107</v>
      </c>
      <c r="F62" s="38">
        <v>667</v>
      </c>
      <c r="G62" s="38">
        <v>1</v>
      </c>
      <c r="H62" s="38">
        <f t="shared" si="24"/>
        <v>668</v>
      </c>
      <c r="I62" s="38">
        <v>598</v>
      </c>
      <c r="J62" s="38">
        <v>40</v>
      </c>
      <c r="K62" s="38">
        <v>253</v>
      </c>
      <c r="L62" s="38">
        <v>188</v>
      </c>
      <c r="M62" s="38">
        <f t="shared" si="0"/>
        <v>921</v>
      </c>
      <c r="N62" s="38">
        <v>591</v>
      </c>
      <c r="O62" s="38">
        <v>1</v>
      </c>
      <c r="P62" s="38">
        <v>1</v>
      </c>
      <c r="Q62" s="47">
        <v>1</v>
      </c>
      <c r="R62" s="38">
        <f t="shared" si="1"/>
        <v>76</v>
      </c>
      <c r="S62" s="34">
        <v>303</v>
      </c>
      <c r="T62" s="42">
        <v>378</v>
      </c>
      <c r="U62" s="38">
        <v>-75</v>
      </c>
      <c r="V62" s="38">
        <f t="shared" si="2"/>
        <v>1</v>
      </c>
      <c r="W62" s="38">
        <v>65862</v>
      </c>
      <c r="X62" s="38">
        <v>33417</v>
      </c>
      <c r="Y62" s="39">
        <f t="shared" si="3"/>
        <v>4.5241999149814784</v>
      </c>
      <c r="Z62" s="39">
        <f t="shared" si="4"/>
        <v>1.6244610432987185</v>
      </c>
      <c r="AA62" s="39">
        <f t="shared" si="5"/>
        <v>35.906040268456373</v>
      </c>
      <c r="AB62" s="39">
        <f t="shared" si="6"/>
        <v>10.141495111434992</v>
      </c>
      <c r="AC62" s="39">
        <f t="shared" si="7"/>
        <v>10.126313232525659</v>
      </c>
      <c r="AD62" s="39">
        <f t="shared" si="8"/>
        <v>37.874251497005993</v>
      </c>
      <c r="AE62" s="39">
        <f t="shared" si="9"/>
        <v>28.143712574850298</v>
      </c>
      <c r="AF62" s="39">
        <f t="shared" si="10"/>
        <v>13.982510475496447</v>
      </c>
      <c r="AG62" s="39">
        <f t="shared" si="11"/>
        <v>8.9724904354162884</v>
      </c>
      <c r="AH62" s="39">
        <f t="shared" si="12"/>
        <v>1.1538227971093704</v>
      </c>
      <c r="AI62" s="39">
        <f t="shared" si="13"/>
        <v>1.4970059880239521</v>
      </c>
      <c r="AJ62" s="39">
        <f t="shared" si="14"/>
        <v>1.4992503748125936</v>
      </c>
      <c r="AK62" s="39">
        <f t="shared" si="15"/>
        <v>1.4992503748125936</v>
      </c>
      <c r="AL62" s="39">
        <f t="shared" si="25"/>
        <v>2.9940119760479043</v>
      </c>
      <c r="AM62" s="40">
        <f t="shared" si="16"/>
        <v>4.6001093095281469</v>
      </c>
      <c r="AN62" s="40">
        <f t="shared" si="17"/>
        <v>5.7387502277281834</v>
      </c>
      <c r="AO62" s="39">
        <f t="shared" si="18"/>
        <v>-1.1386409182000363</v>
      </c>
      <c r="AP62" s="39">
        <f t="shared" si="19"/>
        <v>1.5181878909333819E-2</v>
      </c>
    </row>
    <row r="63" spans="1:42" s="36" customFormat="1" x14ac:dyDescent="0.2">
      <c r="A63" s="37" t="s">
        <v>106</v>
      </c>
      <c r="B63" s="38">
        <v>141278</v>
      </c>
      <c r="C63" s="38">
        <v>71653</v>
      </c>
      <c r="D63" s="38">
        <v>709</v>
      </c>
      <c r="E63" s="38">
        <v>266</v>
      </c>
      <c r="F63" s="38">
        <v>1307</v>
      </c>
      <c r="G63" s="38">
        <v>6</v>
      </c>
      <c r="H63" s="38">
        <f t="shared" si="24"/>
        <v>1313</v>
      </c>
      <c r="I63" s="38">
        <v>1120</v>
      </c>
      <c r="J63" s="38">
        <v>54</v>
      </c>
      <c r="K63" s="38">
        <v>703</v>
      </c>
      <c r="L63" s="38">
        <v>565</v>
      </c>
      <c r="M63" s="38">
        <f t="shared" si="0"/>
        <v>2016</v>
      </c>
      <c r="N63" s="38">
        <v>1261</v>
      </c>
      <c r="O63" s="38">
        <v>6</v>
      </c>
      <c r="P63" s="38">
        <v>4</v>
      </c>
      <c r="Q63" s="47">
        <v>2</v>
      </c>
      <c r="R63" s="38">
        <f t="shared" si="1"/>
        <v>46</v>
      </c>
      <c r="S63" s="34">
        <v>545</v>
      </c>
      <c r="T63" s="42">
        <v>708</v>
      </c>
      <c r="U63" s="38">
        <v>-163</v>
      </c>
      <c r="V63" s="38">
        <f t="shared" si="2"/>
        <v>-117</v>
      </c>
      <c r="W63" s="38">
        <v>141242</v>
      </c>
      <c r="X63" s="38">
        <v>71629</v>
      </c>
      <c r="Y63" s="39">
        <f t="shared" si="3"/>
        <v>5.0184742139611256</v>
      </c>
      <c r="Z63" s="39">
        <f t="shared" si="4"/>
        <v>1.8828126105975451</v>
      </c>
      <c r="AA63" s="39">
        <f t="shared" si="5"/>
        <v>37.517630465444292</v>
      </c>
      <c r="AB63" s="39">
        <f t="shared" si="6"/>
        <v>9.2937329237390109</v>
      </c>
      <c r="AC63" s="39">
        <f t="shared" si="7"/>
        <v>9.2512634663571109</v>
      </c>
      <c r="AD63" s="39">
        <f t="shared" si="8"/>
        <v>53.541507996953541</v>
      </c>
      <c r="AE63" s="39">
        <f t="shared" si="9"/>
        <v>43.031226199543035</v>
      </c>
      <c r="AF63" s="39">
        <f t="shared" si="10"/>
        <v>14.269737680318238</v>
      </c>
      <c r="AG63" s="39">
        <f t="shared" si="11"/>
        <v>8.9256642930958829</v>
      </c>
      <c r="AH63" s="39">
        <f t="shared" si="12"/>
        <v>0.32559917326122961</v>
      </c>
      <c r="AI63" s="39">
        <f t="shared" si="13"/>
        <v>4.5696877380045704</v>
      </c>
      <c r="AJ63" s="39">
        <f t="shared" si="14"/>
        <v>4.5906656465187456</v>
      </c>
      <c r="AK63" s="39">
        <f t="shared" si="15"/>
        <v>3.06044376434583</v>
      </c>
      <c r="AL63" s="39">
        <f t="shared" si="25"/>
        <v>6.0929169840060933</v>
      </c>
      <c r="AM63" s="40">
        <f t="shared" si="16"/>
        <v>3.8576423788558731</v>
      </c>
      <c r="AN63" s="40">
        <f t="shared" si="17"/>
        <v>5.0113959710641431</v>
      </c>
      <c r="AO63" s="39">
        <f t="shared" si="18"/>
        <v>-1.1537535922082702</v>
      </c>
      <c r="AP63" s="39">
        <f t="shared" si="19"/>
        <v>-0.82815441894704056</v>
      </c>
    </row>
    <row r="64" spans="1:42" s="36" customFormat="1" x14ac:dyDescent="0.2">
      <c r="A64" s="37" t="s">
        <v>107</v>
      </c>
      <c r="B64" s="38">
        <v>45911</v>
      </c>
      <c r="C64" s="38">
        <v>23328</v>
      </c>
      <c r="D64" s="38">
        <v>220</v>
      </c>
      <c r="E64" s="38">
        <v>69</v>
      </c>
      <c r="F64" s="38">
        <v>420</v>
      </c>
      <c r="G64" s="38">
        <v>1</v>
      </c>
      <c r="H64" s="38">
        <f t="shared" si="24"/>
        <v>421</v>
      </c>
      <c r="I64" s="38">
        <v>383</v>
      </c>
      <c r="J64" s="38">
        <v>14</v>
      </c>
      <c r="K64" s="38">
        <v>174</v>
      </c>
      <c r="L64" s="38">
        <v>135</v>
      </c>
      <c r="M64" s="38">
        <f t="shared" si="0"/>
        <v>595</v>
      </c>
      <c r="N64" s="38">
        <v>451</v>
      </c>
      <c r="O64" s="38">
        <v>6</v>
      </c>
      <c r="P64" s="38">
        <v>5</v>
      </c>
      <c r="Q64" s="47">
        <v>3</v>
      </c>
      <c r="R64" s="38">
        <f t="shared" si="1"/>
        <v>-31</v>
      </c>
      <c r="S64" s="34">
        <v>260</v>
      </c>
      <c r="T64" s="42">
        <v>232</v>
      </c>
      <c r="U64" s="38">
        <v>28</v>
      </c>
      <c r="V64" s="38">
        <f t="shared" si="2"/>
        <v>-3</v>
      </c>
      <c r="W64" s="38">
        <v>45918</v>
      </c>
      <c r="X64" s="38">
        <v>23332</v>
      </c>
      <c r="Y64" s="39">
        <f t="shared" si="3"/>
        <v>4.7918799416261901</v>
      </c>
      <c r="Z64" s="39">
        <f t="shared" si="4"/>
        <v>1.5029077998736686</v>
      </c>
      <c r="AA64" s="39">
        <f t="shared" si="5"/>
        <v>31.363636363636367</v>
      </c>
      <c r="AB64" s="39">
        <f t="shared" si="6"/>
        <v>9.169915706475571</v>
      </c>
      <c r="AC64" s="39">
        <f t="shared" si="7"/>
        <v>9.1481344340136346</v>
      </c>
      <c r="AD64" s="39">
        <f t="shared" si="8"/>
        <v>41.330166270783849</v>
      </c>
      <c r="AE64" s="39">
        <f t="shared" si="9"/>
        <v>32.066508313539195</v>
      </c>
      <c r="AF64" s="39">
        <f t="shared" si="10"/>
        <v>12.95985711485265</v>
      </c>
      <c r="AG64" s="39">
        <f t="shared" si="11"/>
        <v>9.8233538803336895</v>
      </c>
      <c r="AH64" s="39">
        <f t="shared" si="12"/>
        <v>-0.67521944632005404</v>
      </c>
      <c r="AI64" s="39">
        <f t="shared" si="13"/>
        <v>2.3752969121140142</v>
      </c>
      <c r="AJ64" s="39">
        <f t="shared" si="14"/>
        <v>14.285714285714285</v>
      </c>
      <c r="AK64" s="39">
        <f t="shared" si="15"/>
        <v>11.904761904761903</v>
      </c>
      <c r="AL64" s="39">
        <f t="shared" si="25"/>
        <v>9.5011876484560567</v>
      </c>
      <c r="AM64" s="40">
        <f t="shared" si="16"/>
        <v>5.6631308401036788</v>
      </c>
      <c r="AN64" s="40">
        <f t="shared" si="17"/>
        <v>5.0532552111694367</v>
      </c>
      <c r="AO64" s="39">
        <f t="shared" si="18"/>
        <v>0.6098756289342423</v>
      </c>
      <c r="AP64" s="39">
        <f t="shared" si="19"/>
        <v>-6.5343817385811673E-2</v>
      </c>
    </row>
    <row r="65" spans="1:42" s="36" customFormat="1" x14ac:dyDescent="0.2">
      <c r="A65" s="37" t="s">
        <v>108</v>
      </c>
      <c r="B65" s="38">
        <v>113716</v>
      </c>
      <c r="C65" s="38">
        <v>58390</v>
      </c>
      <c r="D65" s="38">
        <v>558</v>
      </c>
      <c r="E65" s="38">
        <v>195</v>
      </c>
      <c r="F65" s="38">
        <v>1035</v>
      </c>
      <c r="G65" s="38">
        <v>2</v>
      </c>
      <c r="H65" s="38">
        <f t="shared" si="24"/>
        <v>1037</v>
      </c>
      <c r="I65" s="38">
        <v>934</v>
      </c>
      <c r="J65" s="38">
        <v>53</v>
      </c>
      <c r="K65" s="38">
        <v>440</v>
      </c>
      <c r="L65" s="38">
        <v>338</v>
      </c>
      <c r="M65" s="38">
        <f t="shared" si="0"/>
        <v>1477</v>
      </c>
      <c r="N65" s="38">
        <v>1023</v>
      </c>
      <c r="O65" s="38">
        <v>13</v>
      </c>
      <c r="P65" s="38">
        <v>9</v>
      </c>
      <c r="Q65" s="47">
        <v>7</v>
      </c>
      <c r="R65" s="38">
        <f t="shared" si="1"/>
        <v>12</v>
      </c>
      <c r="S65" s="34">
        <v>621</v>
      </c>
      <c r="T65" s="42">
        <v>560</v>
      </c>
      <c r="U65" s="38">
        <v>61</v>
      </c>
      <c r="V65" s="38">
        <f t="shared" si="2"/>
        <v>73</v>
      </c>
      <c r="W65" s="38">
        <v>113785</v>
      </c>
      <c r="X65" s="38">
        <v>58465</v>
      </c>
      <c r="Y65" s="39">
        <f t="shared" si="3"/>
        <v>4.906961201589926</v>
      </c>
      <c r="Z65" s="39">
        <f t="shared" si="4"/>
        <v>1.7147982693728236</v>
      </c>
      <c r="AA65" s="39">
        <f t="shared" si="5"/>
        <v>34.946236559139784</v>
      </c>
      <c r="AB65" s="39">
        <f t="shared" si="6"/>
        <v>9.1192092581518871</v>
      </c>
      <c r="AC65" s="39">
        <f t="shared" si="7"/>
        <v>9.1016215835942162</v>
      </c>
      <c r="AD65" s="39">
        <f t="shared" si="8"/>
        <v>42.430086788813888</v>
      </c>
      <c r="AE65" s="39">
        <f t="shared" si="9"/>
        <v>32.594021215043398</v>
      </c>
      <c r="AF65" s="39">
        <f t="shared" si="10"/>
        <v>12.988497660839284</v>
      </c>
      <c r="AG65" s="39">
        <f t="shared" si="11"/>
        <v>8.9960955362481982</v>
      </c>
      <c r="AH65" s="39">
        <f t="shared" si="12"/>
        <v>0.1055260473460199</v>
      </c>
      <c r="AI65" s="39">
        <f t="shared" si="13"/>
        <v>1.9286403085824495</v>
      </c>
      <c r="AJ65" s="39">
        <f t="shared" si="14"/>
        <v>12.560386473429951</v>
      </c>
      <c r="AK65" s="39">
        <f t="shared" si="15"/>
        <v>8.695652173913043</v>
      </c>
      <c r="AL65" s="39">
        <f t="shared" si="25"/>
        <v>8.6788813886210221</v>
      </c>
      <c r="AM65" s="40">
        <f t="shared" si="16"/>
        <v>5.4609729501565303</v>
      </c>
      <c r="AN65" s="40">
        <f t="shared" si="17"/>
        <v>4.9245488761475951</v>
      </c>
      <c r="AO65" s="39">
        <f t="shared" si="18"/>
        <v>0.53642407400893455</v>
      </c>
      <c r="AP65" s="39">
        <f t="shared" si="19"/>
        <v>0.64195012135495444</v>
      </c>
    </row>
    <row r="66" spans="1:42" s="36" customFormat="1" x14ac:dyDescent="0.2">
      <c r="A66" s="37" t="s">
        <v>109</v>
      </c>
      <c r="B66" s="38">
        <v>108658</v>
      </c>
      <c r="C66" s="38">
        <v>55816</v>
      </c>
      <c r="D66" s="38">
        <v>551</v>
      </c>
      <c r="E66" s="38">
        <v>256</v>
      </c>
      <c r="F66" s="38">
        <v>986</v>
      </c>
      <c r="G66" s="38">
        <v>5</v>
      </c>
      <c r="H66" s="38">
        <f t="shared" si="24"/>
        <v>991</v>
      </c>
      <c r="I66" s="38">
        <v>760</v>
      </c>
      <c r="J66" s="38">
        <v>61</v>
      </c>
      <c r="K66" s="38">
        <v>611</v>
      </c>
      <c r="L66" s="38">
        <v>484</v>
      </c>
      <c r="M66" s="38">
        <f t="shared" si="0"/>
        <v>1602</v>
      </c>
      <c r="N66" s="38">
        <v>1321</v>
      </c>
      <c r="O66" s="38">
        <v>7</v>
      </c>
      <c r="P66" s="38">
        <v>4</v>
      </c>
      <c r="Q66" s="47">
        <v>3</v>
      </c>
      <c r="R66" s="38">
        <f t="shared" si="1"/>
        <v>-335</v>
      </c>
      <c r="S66" s="34">
        <v>515</v>
      </c>
      <c r="T66" s="42">
        <v>409</v>
      </c>
      <c r="U66" s="38">
        <v>106</v>
      </c>
      <c r="V66" s="38">
        <f t="shared" si="2"/>
        <v>-229</v>
      </c>
      <c r="W66" s="38">
        <v>108566</v>
      </c>
      <c r="X66" s="38">
        <v>55803</v>
      </c>
      <c r="Y66" s="39">
        <f t="shared" si="3"/>
        <v>5.0709565793590903</v>
      </c>
      <c r="Z66" s="39">
        <f t="shared" si="4"/>
        <v>2.3560161239853485</v>
      </c>
      <c r="AA66" s="39">
        <f t="shared" si="5"/>
        <v>46.460980036297642</v>
      </c>
      <c r="AB66" s="39">
        <f t="shared" si="6"/>
        <v>9.1203592924589074</v>
      </c>
      <c r="AC66" s="39">
        <f t="shared" si="7"/>
        <v>9.0743433525373192</v>
      </c>
      <c r="AD66" s="39">
        <f t="shared" si="8"/>
        <v>61.654894046417766</v>
      </c>
      <c r="AE66" s="39">
        <f t="shared" si="9"/>
        <v>48.839556004036325</v>
      </c>
      <c r="AF66" s="39">
        <f t="shared" si="10"/>
        <v>14.743507150877063</v>
      </c>
      <c r="AG66" s="39">
        <f t="shared" si="11"/>
        <v>12.157411327283771</v>
      </c>
      <c r="AH66" s="39">
        <f t="shared" si="12"/>
        <v>-3.0830679747464522</v>
      </c>
      <c r="AI66" s="39">
        <f t="shared" si="13"/>
        <v>5.0454086781029268</v>
      </c>
      <c r="AJ66" s="39">
        <f t="shared" si="14"/>
        <v>7.0993914807302234</v>
      </c>
      <c r="AK66" s="39">
        <f t="shared" si="15"/>
        <v>4.056795131845842</v>
      </c>
      <c r="AL66" s="39">
        <f t="shared" si="25"/>
        <v>8.0726538849646818</v>
      </c>
      <c r="AM66" s="40">
        <f t="shared" si="16"/>
        <v>4.7396418119236499</v>
      </c>
      <c r="AN66" s="40">
        <f t="shared" si="17"/>
        <v>3.7641038855859668</v>
      </c>
      <c r="AO66" s="39">
        <f t="shared" si="18"/>
        <v>0.97553792633768333</v>
      </c>
      <c r="AP66" s="39">
        <f t="shared" si="19"/>
        <v>-2.1075300484087691</v>
      </c>
    </row>
    <row r="67" spans="1:42" s="36" customFormat="1" x14ac:dyDescent="0.2">
      <c r="A67" s="37" t="s">
        <v>110</v>
      </c>
      <c r="B67" s="38">
        <v>120751</v>
      </c>
      <c r="C67" s="38">
        <v>62892</v>
      </c>
      <c r="D67" s="38">
        <v>533</v>
      </c>
      <c r="E67" s="38">
        <v>291</v>
      </c>
      <c r="F67" s="38">
        <v>1110</v>
      </c>
      <c r="G67" s="38">
        <v>6</v>
      </c>
      <c r="H67" s="38">
        <f t="shared" si="24"/>
        <v>1116</v>
      </c>
      <c r="I67" s="38">
        <v>889</v>
      </c>
      <c r="J67" s="38">
        <v>67</v>
      </c>
      <c r="K67" s="38">
        <v>614</v>
      </c>
      <c r="L67" s="38">
        <v>455</v>
      </c>
      <c r="M67" s="38">
        <f t="shared" si="0"/>
        <v>1730</v>
      </c>
      <c r="N67" s="38">
        <v>1442</v>
      </c>
      <c r="O67" s="38">
        <v>12</v>
      </c>
      <c r="P67" s="38">
        <v>7</v>
      </c>
      <c r="Q67" s="47">
        <v>7</v>
      </c>
      <c r="R67" s="38">
        <f t="shared" si="1"/>
        <v>-332</v>
      </c>
      <c r="S67" s="34">
        <v>877</v>
      </c>
      <c r="T67" s="42">
        <v>730</v>
      </c>
      <c r="U67" s="38">
        <v>147</v>
      </c>
      <c r="V67" s="38">
        <f t="shared" si="2"/>
        <v>-185</v>
      </c>
      <c r="W67" s="38">
        <v>120730</v>
      </c>
      <c r="X67" s="38">
        <v>62864</v>
      </c>
      <c r="Y67" s="39">
        <f t="shared" si="3"/>
        <v>4.4140421197339981</v>
      </c>
      <c r="Z67" s="39">
        <f t="shared" si="4"/>
        <v>2.4099179302862916</v>
      </c>
      <c r="AA67" s="39">
        <f t="shared" si="5"/>
        <v>54.596622889305813</v>
      </c>
      <c r="AB67" s="39">
        <f t="shared" si="6"/>
        <v>9.242159485221654</v>
      </c>
      <c r="AC67" s="39">
        <f t="shared" si="7"/>
        <v>9.1924704557312165</v>
      </c>
      <c r="AD67" s="39">
        <f t="shared" si="8"/>
        <v>55.017921146953405</v>
      </c>
      <c r="AE67" s="39">
        <f t="shared" si="9"/>
        <v>40.770609318996414</v>
      </c>
      <c r="AF67" s="39">
        <f t="shared" si="10"/>
        <v>14.327003503076579</v>
      </c>
      <c r="AG67" s="39">
        <f t="shared" si="11"/>
        <v>11.941930087535507</v>
      </c>
      <c r="AH67" s="39">
        <f t="shared" si="12"/>
        <v>-2.7494596318042914</v>
      </c>
      <c r="AI67" s="39">
        <f t="shared" si="13"/>
        <v>5.3763440860215059</v>
      </c>
      <c r="AJ67" s="39">
        <f t="shared" si="14"/>
        <v>10.810810810810811</v>
      </c>
      <c r="AK67" s="39">
        <f t="shared" si="15"/>
        <v>6.3063063063063058</v>
      </c>
      <c r="AL67" s="39">
        <f t="shared" si="25"/>
        <v>11.648745519713263</v>
      </c>
      <c r="AM67" s="40">
        <f t="shared" si="16"/>
        <v>7.2628798105191672</v>
      </c>
      <c r="AN67" s="40">
        <f t="shared" si="17"/>
        <v>6.0454985880034124</v>
      </c>
      <c r="AO67" s="39">
        <f t="shared" si="18"/>
        <v>1.2173812225157556</v>
      </c>
      <c r="AP67" s="39">
        <f t="shared" si="19"/>
        <v>-1.5320784092885358</v>
      </c>
    </row>
    <row r="68" spans="1:42" s="36" customFormat="1" x14ac:dyDescent="0.2">
      <c r="A68" s="37" t="s">
        <v>111</v>
      </c>
      <c r="B68" s="38">
        <v>163263</v>
      </c>
      <c r="C68" s="38">
        <v>84293</v>
      </c>
      <c r="D68" s="38">
        <v>898</v>
      </c>
      <c r="E68" s="38">
        <v>264</v>
      </c>
      <c r="F68" s="38">
        <v>1596</v>
      </c>
      <c r="G68" s="38">
        <v>5</v>
      </c>
      <c r="H68" s="38">
        <f t="shared" si="24"/>
        <v>1601</v>
      </c>
      <c r="I68" s="38">
        <v>1396</v>
      </c>
      <c r="J68" s="38">
        <v>90</v>
      </c>
      <c r="K68" s="38">
        <v>723</v>
      </c>
      <c r="L68" s="38">
        <v>572</v>
      </c>
      <c r="M68" s="38">
        <f t="shared" si="0"/>
        <v>2324</v>
      </c>
      <c r="N68" s="38">
        <v>1593</v>
      </c>
      <c r="O68" s="38">
        <v>10</v>
      </c>
      <c r="P68" s="38">
        <v>8</v>
      </c>
      <c r="Q68" s="47">
        <v>6</v>
      </c>
      <c r="R68" s="38">
        <f t="shared" si="1"/>
        <v>3</v>
      </c>
      <c r="S68" s="34">
        <v>1121</v>
      </c>
      <c r="T68" s="42">
        <v>874</v>
      </c>
      <c r="U68" s="38">
        <v>247</v>
      </c>
      <c r="V68" s="38">
        <f t="shared" si="2"/>
        <v>250</v>
      </c>
      <c r="W68" s="38">
        <v>163418</v>
      </c>
      <c r="X68" s="38">
        <v>84430</v>
      </c>
      <c r="Y68" s="39">
        <f t="shared" si="3"/>
        <v>5.5003276921286517</v>
      </c>
      <c r="Z68" s="39">
        <f t="shared" si="4"/>
        <v>1.6170228404476212</v>
      </c>
      <c r="AA68" s="39">
        <f t="shared" si="5"/>
        <v>29.398663697104677</v>
      </c>
      <c r="AB68" s="39">
        <f t="shared" si="6"/>
        <v>9.8062635134721283</v>
      </c>
      <c r="AC68" s="39">
        <f t="shared" si="7"/>
        <v>9.7756380808878927</v>
      </c>
      <c r="AD68" s="39">
        <f t="shared" si="8"/>
        <v>45.159275452841975</v>
      </c>
      <c r="AE68" s="39">
        <f t="shared" si="9"/>
        <v>35.727670206121175</v>
      </c>
      <c r="AF68" s="39">
        <f t="shared" si="10"/>
        <v>14.234701065152546</v>
      </c>
      <c r="AG68" s="39">
        <f t="shared" si="11"/>
        <v>9.7572628213373509</v>
      </c>
      <c r="AH68" s="39">
        <f t="shared" si="12"/>
        <v>1.8375259550541152E-2</v>
      </c>
      <c r="AI68" s="39">
        <f t="shared" si="13"/>
        <v>3.1230480949406618</v>
      </c>
      <c r="AJ68" s="39">
        <f t="shared" si="14"/>
        <v>6.2656641604010019</v>
      </c>
      <c r="AK68" s="39">
        <f t="shared" si="15"/>
        <v>5.0125313283208017</v>
      </c>
      <c r="AL68" s="39">
        <f t="shared" si="25"/>
        <v>6.8707058088694559</v>
      </c>
      <c r="AM68" s="40">
        <f t="shared" si="16"/>
        <v>6.8662219853855433</v>
      </c>
      <c r="AN68" s="40">
        <f t="shared" si="17"/>
        <v>5.3533256157243221</v>
      </c>
      <c r="AO68" s="39">
        <f t="shared" si="18"/>
        <v>1.5128963696612214</v>
      </c>
      <c r="AP68" s="39">
        <f t="shared" si="19"/>
        <v>1.5312716292117625</v>
      </c>
    </row>
    <row r="69" spans="1:42" s="36" customFormat="1" x14ac:dyDescent="0.2">
      <c r="A69" s="37" t="s">
        <v>112</v>
      </c>
      <c r="B69" s="38">
        <v>151322</v>
      </c>
      <c r="C69" s="38">
        <v>78517</v>
      </c>
      <c r="D69" s="38">
        <v>730</v>
      </c>
      <c r="E69" s="38">
        <v>351</v>
      </c>
      <c r="F69" s="38">
        <v>1295</v>
      </c>
      <c r="G69" s="38">
        <v>9</v>
      </c>
      <c r="H69" s="38">
        <f t="shared" si="24"/>
        <v>1304</v>
      </c>
      <c r="I69" s="38">
        <v>1074</v>
      </c>
      <c r="J69" s="38">
        <v>74</v>
      </c>
      <c r="K69" s="38">
        <v>751</v>
      </c>
      <c r="L69" s="38">
        <v>617</v>
      </c>
      <c r="M69" s="38">
        <f t="shared" si="0"/>
        <v>2055</v>
      </c>
      <c r="N69" s="38">
        <v>1881</v>
      </c>
      <c r="O69" s="38">
        <v>8</v>
      </c>
      <c r="P69" s="38">
        <v>6</v>
      </c>
      <c r="Q69" s="47">
        <v>4</v>
      </c>
      <c r="R69" s="38">
        <f t="shared" si="1"/>
        <v>-586</v>
      </c>
      <c r="S69" s="34">
        <v>1013</v>
      </c>
      <c r="T69" s="42">
        <v>859</v>
      </c>
      <c r="U69" s="38">
        <v>154</v>
      </c>
      <c r="V69" s="38">
        <f t="shared" si="2"/>
        <v>-432</v>
      </c>
      <c r="W69" s="38">
        <v>151121</v>
      </c>
      <c r="X69" s="38">
        <v>78426</v>
      </c>
      <c r="Y69" s="39">
        <f t="shared" si="3"/>
        <v>4.8241498261984379</v>
      </c>
      <c r="Z69" s="39">
        <f t="shared" si="4"/>
        <v>2.3195569712269202</v>
      </c>
      <c r="AA69" s="39">
        <f t="shared" si="5"/>
        <v>48.082191780821923</v>
      </c>
      <c r="AB69" s="39">
        <f t="shared" si="6"/>
        <v>8.6173854429626893</v>
      </c>
      <c r="AC69" s="39">
        <f t="shared" si="7"/>
        <v>8.5579096231876388</v>
      </c>
      <c r="AD69" s="39">
        <f t="shared" si="8"/>
        <v>57.592024539877293</v>
      </c>
      <c r="AE69" s="39">
        <f t="shared" si="9"/>
        <v>47.315950920245399</v>
      </c>
      <c r="AF69" s="39">
        <f t="shared" si="10"/>
        <v>13.580312181969575</v>
      </c>
      <c r="AG69" s="39">
        <f t="shared" si="11"/>
        <v>12.430446332985291</v>
      </c>
      <c r="AH69" s="39">
        <f t="shared" si="12"/>
        <v>-3.8725367097976502</v>
      </c>
      <c r="AI69" s="39">
        <f t="shared" si="13"/>
        <v>6.9018404907975457</v>
      </c>
      <c r="AJ69" s="39">
        <f t="shared" si="14"/>
        <v>6.1776061776061777</v>
      </c>
      <c r="AK69" s="39">
        <f t="shared" si="15"/>
        <v>4.6332046332046328</v>
      </c>
      <c r="AL69" s="39">
        <f t="shared" si="25"/>
        <v>9.969325153374232</v>
      </c>
      <c r="AM69" s="40">
        <f t="shared" si="16"/>
        <v>6.6943339369027637</v>
      </c>
      <c r="AN69" s="40">
        <f t="shared" si="17"/>
        <v>5.6766365763074775</v>
      </c>
      <c r="AO69" s="39">
        <f t="shared" si="18"/>
        <v>1.0176973605952868</v>
      </c>
      <c r="AP69" s="39">
        <f t="shared" si="19"/>
        <v>-2.8548393492023632</v>
      </c>
    </row>
    <row r="70" spans="1:42" s="36" customFormat="1" x14ac:dyDescent="0.2">
      <c r="A70" s="37" t="s">
        <v>113</v>
      </c>
      <c r="B70" s="38">
        <v>54498</v>
      </c>
      <c r="C70" s="38">
        <v>27946</v>
      </c>
      <c r="D70" s="38">
        <v>271</v>
      </c>
      <c r="E70" s="38">
        <v>93</v>
      </c>
      <c r="F70" s="38">
        <v>507</v>
      </c>
      <c r="G70" s="38">
        <v>2</v>
      </c>
      <c r="H70" s="38">
        <f t="shared" si="24"/>
        <v>509</v>
      </c>
      <c r="I70" s="38">
        <v>409</v>
      </c>
      <c r="J70" s="38">
        <v>19</v>
      </c>
      <c r="K70" s="38">
        <v>292</v>
      </c>
      <c r="L70" s="38">
        <v>230</v>
      </c>
      <c r="M70" s="38">
        <f t="shared" si="0"/>
        <v>801</v>
      </c>
      <c r="N70" s="38">
        <v>559</v>
      </c>
      <c r="O70" s="38">
        <v>2</v>
      </c>
      <c r="P70" s="38">
        <v>1</v>
      </c>
      <c r="Q70" s="47">
        <v>0</v>
      </c>
      <c r="R70" s="38">
        <f t="shared" si="1"/>
        <v>-52</v>
      </c>
      <c r="S70" s="34">
        <v>463</v>
      </c>
      <c r="T70" s="42">
        <v>480</v>
      </c>
      <c r="U70" s="38">
        <v>-17</v>
      </c>
      <c r="V70" s="38">
        <f t="shared" si="2"/>
        <v>-69</v>
      </c>
      <c r="W70" s="38">
        <v>54475</v>
      </c>
      <c r="X70" s="38">
        <v>27918</v>
      </c>
      <c r="Y70" s="39">
        <f t="shared" si="3"/>
        <v>4.9726595471393438</v>
      </c>
      <c r="Z70" s="39">
        <f t="shared" si="4"/>
        <v>1.7064846416382253</v>
      </c>
      <c r="AA70" s="39">
        <f t="shared" si="5"/>
        <v>34.317343173431738</v>
      </c>
      <c r="AB70" s="39">
        <f t="shared" si="6"/>
        <v>9.3397922859554487</v>
      </c>
      <c r="AC70" s="39">
        <f t="shared" si="7"/>
        <v>9.3030936915116147</v>
      </c>
      <c r="AD70" s="39">
        <f t="shared" si="8"/>
        <v>57.367387033398821</v>
      </c>
      <c r="AE70" s="39">
        <f t="shared" si="9"/>
        <v>45.186640471512767</v>
      </c>
      <c r="AF70" s="39">
        <f t="shared" si="10"/>
        <v>14.697787074755038</v>
      </c>
      <c r="AG70" s="39">
        <f t="shared" si="11"/>
        <v>10.257257147051268</v>
      </c>
      <c r="AH70" s="39">
        <f t="shared" si="12"/>
        <v>-0.95416345553965287</v>
      </c>
      <c r="AI70" s="39">
        <f t="shared" si="13"/>
        <v>3.9292730844793708</v>
      </c>
      <c r="AJ70" s="39">
        <f t="shared" si="14"/>
        <v>3.9447731755424065</v>
      </c>
      <c r="AK70" s="39">
        <f t="shared" si="15"/>
        <v>1.9723865877712032</v>
      </c>
      <c r="AL70" s="39">
        <f t="shared" si="25"/>
        <v>3.9292730844793708</v>
      </c>
      <c r="AM70" s="40">
        <f t="shared" si="16"/>
        <v>8.4957246137472939</v>
      </c>
      <c r="AN70" s="40">
        <f t="shared" si="17"/>
        <v>8.8076626665198727</v>
      </c>
      <c r="AO70" s="39">
        <f t="shared" si="18"/>
        <v>-0.31193805277257886</v>
      </c>
      <c r="AP70" s="39">
        <f t="shared" si="19"/>
        <v>-1.2661015083122316</v>
      </c>
    </row>
    <row r="71" spans="1:42" s="36" customFormat="1" x14ac:dyDescent="0.2">
      <c r="A71" s="37" t="s">
        <v>114</v>
      </c>
      <c r="B71" s="38">
        <v>74056</v>
      </c>
      <c r="C71" s="38">
        <v>37797</v>
      </c>
      <c r="D71" s="38">
        <v>391</v>
      </c>
      <c r="E71" s="38">
        <v>125</v>
      </c>
      <c r="F71" s="38">
        <v>691</v>
      </c>
      <c r="G71" s="38">
        <v>6</v>
      </c>
      <c r="H71" s="38">
        <f t="shared" si="24"/>
        <v>697</v>
      </c>
      <c r="I71" s="38">
        <v>616</v>
      </c>
      <c r="J71" s="38">
        <v>44</v>
      </c>
      <c r="K71" s="38">
        <v>302</v>
      </c>
      <c r="L71" s="38">
        <v>226</v>
      </c>
      <c r="M71" s="38">
        <f t="shared" si="0"/>
        <v>999</v>
      </c>
      <c r="N71" s="38">
        <v>824</v>
      </c>
      <c r="O71" s="38">
        <v>4</v>
      </c>
      <c r="P71" s="38">
        <v>3</v>
      </c>
      <c r="Q71" s="47">
        <v>3</v>
      </c>
      <c r="R71" s="38">
        <f t="shared" si="1"/>
        <v>-133</v>
      </c>
      <c r="S71" s="34">
        <v>526</v>
      </c>
      <c r="T71" s="42">
        <v>454</v>
      </c>
      <c r="U71" s="38">
        <v>72</v>
      </c>
      <c r="V71" s="38">
        <f t="shared" si="2"/>
        <v>-61</v>
      </c>
      <c r="W71" s="38">
        <v>74048</v>
      </c>
      <c r="X71" s="38">
        <v>37802</v>
      </c>
      <c r="Y71" s="39">
        <f t="shared" si="3"/>
        <v>5.2797882683374739</v>
      </c>
      <c r="Z71" s="39">
        <f t="shared" si="4"/>
        <v>1.68791185049152</v>
      </c>
      <c r="AA71" s="39">
        <f t="shared" si="5"/>
        <v>31.9693094629156</v>
      </c>
      <c r="AB71" s="39">
        <f t="shared" si="6"/>
        <v>9.4117964783407135</v>
      </c>
      <c r="AC71" s="39">
        <f t="shared" si="7"/>
        <v>9.3307767095171226</v>
      </c>
      <c r="AD71" s="39">
        <f t="shared" si="8"/>
        <v>43.328550932568149</v>
      </c>
      <c r="AE71" s="39">
        <f t="shared" si="9"/>
        <v>32.424677187948348</v>
      </c>
      <c r="AF71" s="39">
        <f t="shared" si="10"/>
        <v>13.489791509128226</v>
      </c>
      <c r="AG71" s="39">
        <f t="shared" si="11"/>
        <v>11.126714918440099</v>
      </c>
      <c r="AH71" s="39">
        <f t="shared" si="12"/>
        <v>-1.7959382089229772</v>
      </c>
      <c r="AI71" s="39">
        <f t="shared" si="13"/>
        <v>8.6083213773314196</v>
      </c>
      <c r="AJ71" s="39">
        <f t="shared" si="14"/>
        <v>5.7887120115774238</v>
      </c>
      <c r="AK71" s="39">
        <f t="shared" si="15"/>
        <v>4.3415340086830687</v>
      </c>
      <c r="AL71" s="39">
        <f t="shared" si="25"/>
        <v>12.91248206599713</v>
      </c>
      <c r="AM71" s="40">
        <f t="shared" si="16"/>
        <v>7.102733066868316</v>
      </c>
      <c r="AN71" s="40">
        <f t="shared" si="17"/>
        <v>6.1304958409852004</v>
      </c>
      <c r="AO71" s="39">
        <f t="shared" si="18"/>
        <v>0.97223722588311556</v>
      </c>
      <c r="AP71" s="39">
        <f t="shared" si="19"/>
        <v>-0.82370098303986172</v>
      </c>
    </row>
    <row r="72" spans="1:42" s="36" customFormat="1" x14ac:dyDescent="0.2">
      <c r="A72" s="37" t="s">
        <v>115</v>
      </c>
      <c r="B72" s="38">
        <v>43458</v>
      </c>
      <c r="C72" s="38">
        <v>22372</v>
      </c>
      <c r="D72" s="38">
        <v>212</v>
      </c>
      <c r="E72" s="38">
        <v>47</v>
      </c>
      <c r="F72" s="38">
        <v>418</v>
      </c>
      <c r="G72" s="38">
        <v>1</v>
      </c>
      <c r="H72" s="38">
        <f t="shared" si="24"/>
        <v>419</v>
      </c>
      <c r="I72" s="38">
        <v>379</v>
      </c>
      <c r="J72" s="38">
        <v>15</v>
      </c>
      <c r="K72" s="38">
        <v>155</v>
      </c>
      <c r="L72" s="38">
        <v>109</v>
      </c>
      <c r="M72" s="38">
        <f t="shared" si="0"/>
        <v>574</v>
      </c>
      <c r="N72" s="38">
        <v>488</v>
      </c>
      <c r="O72" s="38">
        <v>2</v>
      </c>
      <c r="P72" s="38">
        <v>2</v>
      </c>
      <c r="Q72" s="47">
        <v>1</v>
      </c>
      <c r="R72" s="38">
        <f t="shared" si="1"/>
        <v>-70</v>
      </c>
      <c r="S72" s="34">
        <v>329</v>
      </c>
      <c r="T72" s="42">
        <v>252</v>
      </c>
      <c r="U72" s="38">
        <v>77</v>
      </c>
      <c r="V72" s="38">
        <f t="shared" si="2"/>
        <v>7</v>
      </c>
      <c r="W72" s="38">
        <v>43483</v>
      </c>
      <c r="X72" s="38">
        <v>22391</v>
      </c>
      <c r="Y72" s="39">
        <f t="shared" si="3"/>
        <v>4.8782732753463112</v>
      </c>
      <c r="Z72" s="39">
        <f t="shared" si="4"/>
        <v>1.0815039808550786</v>
      </c>
      <c r="AA72" s="39">
        <f t="shared" si="5"/>
        <v>22.169811320754718</v>
      </c>
      <c r="AB72" s="39">
        <f t="shared" si="6"/>
        <v>9.6414929357080403</v>
      </c>
      <c r="AC72" s="39">
        <f t="shared" si="7"/>
        <v>9.6184822127111236</v>
      </c>
      <c r="AD72" s="39">
        <f t="shared" si="8"/>
        <v>36.992840095465397</v>
      </c>
      <c r="AE72" s="39">
        <f t="shared" si="9"/>
        <v>26.014319809069214</v>
      </c>
      <c r="AF72" s="39">
        <f t="shared" si="10"/>
        <v>13.208155000230107</v>
      </c>
      <c r="AG72" s="39">
        <f t="shared" si="11"/>
        <v>11.229232822495282</v>
      </c>
      <c r="AH72" s="39">
        <f t="shared" si="12"/>
        <v>-1.6107506097841593</v>
      </c>
      <c r="AI72" s="39">
        <f t="shared" si="13"/>
        <v>2.3866348448687353</v>
      </c>
      <c r="AJ72" s="39">
        <f t="shared" si="14"/>
        <v>4.7846889952153111</v>
      </c>
      <c r="AK72" s="39">
        <f t="shared" si="15"/>
        <v>4.7846889952153111</v>
      </c>
      <c r="AL72" s="39">
        <f t="shared" si="25"/>
        <v>4.7732696897374707</v>
      </c>
      <c r="AM72" s="40">
        <f t="shared" si="16"/>
        <v>7.5705278659855493</v>
      </c>
      <c r="AN72" s="40">
        <f t="shared" si="17"/>
        <v>5.7987021952229743</v>
      </c>
      <c r="AO72" s="39">
        <f t="shared" si="18"/>
        <v>1.7718256707625752</v>
      </c>
      <c r="AP72" s="39">
        <f t="shared" si="19"/>
        <v>0.16107506097841595</v>
      </c>
    </row>
    <row r="73" spans="1:42" s="36" customFormat="1" x14ac:dyDescent="0.2">
      <c r="A73" s="37" t="s">
        <v>116</v>
      </c>
      <c r="B73" s="38">
        <v>30440</v>
      </c>
      <c r="C73" s="38">
        <v>15469</v>
      </c>
      <c r="D73" s="38">
        <v>170</v>
      </c>
      <c r="E73" s="38">
        <v>24</v>
      </c>
      <c r="F73" s="38">
        <v>385</v>
      </c>
      <c r="G73" s="38">
        <v>1</v>
      </c>
      <c r="H73" s="38">
        <f t="shared" si="24"/>
        <v>386</v>
      </c>
      <c r="I73" s="38">
        <v>366</v>
      </c>
      <c r="J73" s="38">
        <v>20</v>
      </c>
      <c r="K73" s="38">
        <v>138</v>
      </c>
      <c r="L73" s="38">
        <v>90</v>
      </c>
      <c r="M73" s="38">
        <f t="shared" ref="M73:M136" si="26">F73+G73+K73</f>
        <v>524</v>
      </c>
      <c r="N73" s="38">
        <v>331</v>
      </c>
      <c r="O73" s="38">
        <v>0</v>
      </c>
      <c r="P73" s="38">
        <v>0</v>
      </c>
      <c r="Q73" s="47">
        <v>0</v>
      </c>
      <c r="R73" s="38">
        <f t="shared" ref="R73:R136" si="27">F73-N73</f>
        <v>54</v>
      </c>
      <c r="S73" s="34">
        <v>213</v>
      </c>
      <c r="T73" s="42">
        <v>165</v>
      </c>
      <c r="U73" s="38">
        <v>48</v>
      </c>
      <c r="V73" s="38">
        <f t="shared" ref="V73:V136" si="28">R73+U73</f>
        <v>102</v>
      </c>
      <c r="W73" s="38">
        <v>30489</v>
      </c>
      <c r="X73" s="38">
        <v>15491</v>
      </c>
      <c r="Y73" s="39">
        <f t="shared" si="3"/>
        <v>5.5847568988173455</v>
      </c>
      <c r="Z73" s="39">
        <f t="shared" si="4"/>
        <v>0.78843626806833111</v>
      </c>
      <c r="AA73" s="39">
        <f t="shared" si="5"/>
        <v>14.117647058823529</v>
      </c>
      <c r="AB73" s="39">
        <f t="shared" si="6"/>
        <v>12.680683311432325</v>
      </c>
      <c r="AC73" s="39">
        <f t="shared" si="7"/>
        <v>12.647831800262813</v>
      </c>
      <c r="AD73" s="39">
        <f t="shared" si="8"/>
        <v>35.751295336787564</v>
      </c>
      <c r="AE73" s="39">
        <f t="shared" si="9"/>
        <v>23.316062176165804</v>
      </c>
      <c r="AF73" s="39">
        <f t="shared" si="10"/>
        <v>17.21419185282523</v>
      </c>
      <c r="AG73" s="39">
        <f t="shared" si="11"/>
        <v>10.873850197109068</v>
      </c>
      <c r="AH73" s="39">
        <f t="shared" si="12"/>
        <v>1.773981603153745</v>
      </c>
      <c r="AI73" s="39">
        <f t="shared" si="13"/>
        <v>2.5906735751295336</v>
      </c>
      <c r="AJ73" s="39">
        <f t="shared" si="14"/>
        <v>0</v>
      </c>
      <c r="AK73" s="39">
        <f t="shared" si="15"/>
        <v>0</v>
      </c>
      <c r="AL73" s="39">
        <f t="shared" si="25"/>
        <v>2.5906735751295336</v>
      </c>
      <c r="AM73" s="40">
        <f t="shared" si="16"/>
        <v>6.9973718791064394</v>
      </c>
      <c r="AN73" s="40">
        <f t="shared" si="17"/>
        <v>5.4204993429697765</v>
      </c>
      <c r="AO73" s="39">
        <f t="shared" si="18"/>
        <v>1.5768725361366622</v>
      </c>
      <c r="AP73" s="39">
        <f t="shared" si="19"/>
        <v>3.3508541392904072</v>
      </c>
    </row>
    <row r="74" spans="1:42" s="36" customFormat="1" x14ac:dyDescent="0.2">
      <c r="A74" s="37" t="s">
        <v>117</v>
      </c>
      <c r="B74" s="38">
        <v>92765</v>
      </c>
      <c r="C74" s="38">
        <v>46576</v>
      </c>
      <c r="D74" s="38">
        <v>518</v>
      </c>
      <c r="E74" s="38">
        <v>114</v>
      </c>
      <c r="F74" s="38">
        <v>1093</v>
      </c>
      <c r="G74" s="38">
        <v>2</v>
      </c>
      <c r="H74" s="38">
        <f t="shared" si="24"/>
        <v>1095</v>
      </c>
      <c r="I74" s="38">
        <v>1006</v>
      </c>
      <c r="J74" s="38">
        <v>65</v>
      </c>
      <c r="K74" s="38">
        <v>315</v>
      </c>
      <c r="L74" s="38">
        <v>204</v>
      </c>
      <c r="M74" s="38">
        <f t="shared" si="26"/>
        <v>1410</v>
      </c>
      <c r="N74" s="38">
        <v>900</v>
      </c>
      <c r="O74" s="38">
        <v>11</v>
      </c>
      <c r="P74" s="38">
        <v>9</v>
      </c>
      <c r="Q74" s="47">
        <v>8</v>
      </c>
      <c r="R74" s="38">
        <f t="shared" si="27"/>
        <v>193</v>
      </c>
      <c r="S74" s="34">
        <v>308</v>
      </c>
      <c r="T74" s="42">
        <v>321</v>
      </c>
      <c r="U74" s="38">
        <v>-13</v>
      </c>
      <c r="V74" s="38">
        <f t="shared" si="28"/>
        <v>180</v>
      </c>
      <c r="W74" s="38">
        <v>92869</v>
      </c>
      <c r="X74" s="38">
        <v>46646</v>
      </c>
      <c r="Y74" s="39">
        <f t="shared" ref="Y74:Y137" si="29">D74/B74*1000</f>
        <v>5.584002587182666</v>
      </c>
      <c r="Z74" s="39">
        <f t="shared" ref="Z74:Z137" si="30">E74/B74*1000</f>
        <v>1.2289117662911657</v>
      </c>
      <c r="AA74" s="39">
        <f t="shared" ref="AA74:AA137" si="31">E74/D74*100</f>
        <v>22.007722007722009</v>
      </c>
      <c r="AB74" s="39">
        <f t="shared" ref="AB74:AB137" si="32">H74/B74*1000</f>
        <v>11.804020913059883</v>
      </c>
      <c r="AC74" s="39">
        <f t="shared" ref="AC74:AC137" si="33">F74/B74*1000</f>
        <v>11.782461057510915</v>
      </c>
      <c r="AD74" s="39">
        <f t="shared" ref="AD74:AD137" si="34">K74/H74*100</f>
        <v>28.767123287671232</v>
      </c>
      <c r="AE74" s="39">
        <f t="shared" ref="AE74:AE137" si="35">L74/H74*100</f>
        <v>18.63013698630137</v>
      </c>
      <c r="AF74" s="39">
        <f t="shared" ref="AF74:AF137" si="36">M74/B74*1000</f>
        <v>15.199698162022315</v>
      </c>
      <c r="AG74" s="39">
        <f t="shared" ref="AG74:AG137" si="37">N74/B74*1000</f>
        <v>9.7019349970355204</v>
      </c>
      <c r="AH74" s="39">
        <f t="shared" ref="AH74:AH137" si="38">R74/B74*1000</f>
        <v>2.0805260604753948</v>
      </c>
      <c r="AI74" s="39">
        <f t="shared" ref="AI74:AI137" si="39">G74/H74*1000</f>
        <v>1.8264840182648401</v>
      </c>
      <c r="AJ74" s="39">
        <f t="shared" ref="AJ74:AJ137" si="40">O74/F74*1000</f>
        <v>10.064043915827996</v>
      </c>
      <c r="AK74" s="39">
        <f t="shared" ref="AK74:AK137" si="41">P74/F74*1000</f>
        <v>8.2342177493138138</v>
      </c>
      <c r="AL74" s="39">
        <f t="shared" si="25"/>
        <v>9.1324200913241995</v>
      </c>
      <c r="AM74" s="40">
        <f t="shared" ref="AM74:AM137" si="42">S74/B74*1000</f>
        <v>3.3202177545410447</v>
      </c>
      <c r="AN74" s="40">
        <f t="shared" ref="AN74:AN137" si="43">T74/B74*1000</f>
        <v>3.4603568156093352</v>
      </c>
      <c r="AO74" s="39">
        <f t="shared" ref="AO74:AO137" si="44">U74/B74*1000</f>
        <v>-0.14013906106829083</v>
      </c>
      <c r="AP74" s="39">
        <f t="shared" ref="AP74:AP137" si="45">V74/B74*1000</f>
        <v>1.9403869994071041</v>
      </c>
    </row>
    <row r="75" spans="1:42" s="36" customFormat="1" x14ac:dyDescent="0.2">
      <c r="A75" s="37" t="s">
        <v>118</v>
      </c>
      <c r="B75" s="38">
        <v>39329</v>
      </c>
      <c r="C75" s="38">
        <v>19993</v>
      </c>
      <c r="D75" s="38">
        <v>181</v>
      </c>
      <c r="E75" s="38">
        <v>51</v>
      </c>
      <c r="F75" s="38">
        <v>479</v>
      </c>
      <c r="G75" s="38">
        <v>2</v>
      </c>
      <c r="H75" s="38">
        <f t="shared" si="24"/>
        <v>481</v>
      </c>
      <c r="I75" s="38">
        <v>443</v>
      </c>
      <c r="J75" s="38">
        <v>21</v>
      </c>
      <c r="K75" s="38">
        <v>138</v>
      </c>
      <c r="L75" s="38">
        <v>98</v>
      </c>
      <c r="M75" s="38">
        <f t="shared" si="26"/>
        <v>619</v>
      </c>
      <c r="N75" s="38">
        <v>301</v>
      </c>
      <c r="O75" s="38">
        <v>6</v>
      </c>
      <c r="P75" s="38">
        <v>4</v>
      </c>
      <c r="Q75" s="47">
        <v>3</v>
      </c>
      <c r="R75" s="38">
        <f t="shared" si="27"/>
        <v>178</v>
      </c>
      <c r="S75" s="34">
        <v>264</v>
      </c>
      <c r="T75" s="42">
        <v>249</v>
      </c>
      <c r="U75" s="38">
        <v>15</v>
      </c>
      <c r="V75" s="38">
        <f t="shared" si="28"/>
        <v>193</v>
      </c>
      <c r="W75" s="38">
        <v>39442</v>
      </c>
      <c r="X75" s="38">
        <v>20062</v>
      </c>
      <c r="Y75" s="39">
        <f t="shared" si="29"/>
        <v>4.6022019375015892</v>
      </c>
      <c r="Z75" s="39">
        <f t="shared" si="30"/>
        <v>1.2967530321137075</v>
      </c>
      <c r="AA75" s="39">
        <f t="shared" si="31"/>
        <v>28.176795580110497</v>
      </c>
      <c r="AB75" s="39">
        <f t="shared" si="32"/>
        <v>12.230160949935161</v>
      </c>
      <c r="AC75" s="39">
        <f t="shared" si="33"/>
        <v>12.179307889852272</v>
      </c>
      <c r="AD75" s="39">
        <f t="shared" si="34"/>
        <v>28.690228690228693</v>
      </c>
      <c r="AE75" s="39">
        <f t="shared" si="35"/>
        <v>20.374220374220375</v>
      </c>
      <c r="AF75" s="39">
        <f t="shared" si="36"/>
        <v>15.739022095654608</v>
      </c>
      <c r="AG75" s="39">
        <f t="shared" si="37"/>
        <v>7.6533855424750188</v>
      </c>
      <c r="AH75" s="39">
        <f t="shared" si="38"/>
        <v>4.5259223473772536</v>
      </c>
      <c r="AI75" s="39">
        <f t="shared" si="39"/>
        <v>4.1580041580041582</v>
      </c>
      <c r="AJ75" s="39">
        <f t="shared" si="40"/>
        <v>12.526096033402924</v>
      </c>
      <c r="AK75" s="39">
        <f t="shared" si="41"/>
        <v>8.3507306889352808</v>
      </c>
      <c r="AL75" s="39">
        <f t="shared" si="25"/>
        <v>10.395010395010395</v>
      </c>
      <c r="AM75" s="40">
        <f t="shared" si="42"/>
        <v>6.7126039309415448</v>
      </c>
      <c r="AN75" s="40">
        <f t="shared" si="43"/>
        <v>6.3312059803198659</v>
      </c>
      <c r="AO75" s="39">
        <f t="shared" si="44"/>
        <v>0.38139795062167864</v>
      </c>
      <c r="AP75" s="39">
        <f t="shared" si="45"/>
        <v>4.9073202979989317</v>
      </c>
    </row>
    <row r="76" spans="1:42" s="36" customFormat="1" x14ac:dyDescent="0.2">
      <c r="A76" s="37" t="s">
        <v>119</v>
      </c>
      <c r="B76" s="38">
        <v>33376</v>
      </c>
      <c r="C76" s="38">
        <v>16853</v>
      </c>
      <c r="D76" s="38">
        <v>195</v>
      </c>
      <c r="E76" s="38">
        <v>61</v>
      </c>
      <c r="F76" s="38">
        <v>358</v>
      </c>
      <c r="G76" s="38">
        <v>0</v>
      </c>
      <c r="H76" s="38">
        <f t="shared" si="24"/>
        <v>358</v>
      </c>
      <c r="I76" s="38">
        <v>313</v>
      </c>
      <c r="J76" s="38">
        <v>18</v>
      </c>
      <c r="K76" s="38">
        <v>161</v>
      </c>
      <c r="L76" s="38">
        <v>127</v>
      </c>
      <c r="M76" s="38">
        <f t="shared" si="26"/>
        <v>519</v>
      </c>
      <c r="N76" s="38">
        <v>277</v>
      </c>
      <c r="O76" s="38">
        <v>3</v>
      </c>
      <c r="P76" s="38">
        <v>2</v>
      </c>
      <c r="Q76" s="47">
        <v>2</v>
      </c>
      <c r="R76" s="38">
        <f t="shared" si="27"/>
        <v>81</v>
      </c>
      <c r="S76" s="34">
        <v>196</v>
      </c>
      <c r="T76" s="42">
        <v>201</v>
      </c>
      <c r="U76" s="38">
        <v>-5</v>
      </c>
      <c r="V76" s="38">
        <f t="shared" si="28"/>
        <v>76</v>
      </c>
      <c r="W76" s="38">
        <v>33416</v>
      </c>
      <c r="X76" s="38">
        <v>16885</v>
      </c>
      <c r="Y76" s="39">
        <f t="shared" si="29"/>
        <v>5.8425215723873443</v>
      </c>
      <c r="Z76" s="39">
        <f t="shared" si="30"/>
        <v>1.827660594439118</v>
      </c>
      <c r="AA76" s="39">
        <f t="shared" si="31"/>
        <v>31.282051282051281</v>
      </c>
      <c r="AB76" s="39">
        <f t="shared" si="32"/>
        <v>10.72627037392138</v>
      </c>
      <c r="AC76" s="39">
        <f t="shared" si="33"/>
        <v>10.72627037392138</v>
      </c>
      <c r="AD76" s="39">
        <f t="shared" si="34"/>
        <v>44.972067039106143</v>
      </c>
      <c r="AE76" s="39">
        <f t="shared" si="35"/>
        <v>35.47486033519553</v>
      </c>
      <c r="AF76" s="39">
        <f t="shared" si="36"/>
        <v>15.550095877277085</v>
      </c>
      <c r="AG76" s="39">
        <f t="shared" si="37"/>
        <v>8.2993767976989457</v>
      </c>
      <c r="AH76" s="39">
        <f t="shared" si="38"/>
        <v>2.4268935762224353</v>
      </c>
      <c r="AI76" s="39">
        <f t="shared" si="39"/>
        <v>0</v>
      </c>
      <c r="AJ76" s="39">
        <f t="shared" si="40"/>
        <v>8.3798882681564244</v>
      </c>
      <c r="AK76" s="39">
        <f t="shared" si="41"/>
        <v>5.5865921787709496</v>
      </c>
      <c r="AL76" s="39">
        <f t="shared" si="25"/>
        <v>5.5865921787709496</v>
      </c>
      <c r="AM76" s="40">
        <f t="shared" si="42"/>
        <v>5.8724832214765099</v>
      </c>
      <c r="AN76" s="40">
        <f t="shared" si="43"/>
        <v>6.0222914669223391</v>
      </c>
      <c r="AO76" s="39">
        <f t="shared" si="44"/>
        <v>-0.14980824544582935</v>
      </c>
      <c r="AP76" s="39">
        <f t="shared" si="45"/>
        <v>2.2770853307766061</v>
      </c>
    </row>
    <row r="77" spans="1:42" s="36" customFormat="1" x14ac:dyDescent="0.2">
      <c r="A77" s="37" t="s">
        <v>120</v>
      </c>
      <c r="B77" s="38">
        <v>74690</v>
      </c>
      <c r="C77" s="38">
        <v>38313</v>
      </c>
      <c r="D77" s="38">
        <v>345</v>
      </c>
      <c r="E77" s="38">
        <v>123</v>
      </c>
      <c r="F77" s="38">
        <v>728</v>
      </c>
      <c r="G77" s="38">
        <v>3</v>
      </c>
      <c r="H77" s="38">
        <f t="shared" si="24"/>
        <v>731</v>
      </c>
      <c r="I77" s="38">
        <v>613</v>
      </c>
      <c r="J77" s="38">
        <v>39</v>
      </c>
      <c r="K77" s="38">
        <v>405</v>
      </c>
      <c r="L77" s="38">
        <v>313</v>
      </c>
      <c r="M77" s="38">
        <f t="shared" si="26"/>
        <v>1136</v>
      </c>
      <c r="N77" s="38">
        <v>760</v>
      </c>
      <c r="O77" s="38">
        <v>4</v>
      </c>
      <c r="P77" s="38">
        <v>2</v>
      </c>
      <c r="Q77" s="47">
        <v>0</v>
      </c>
      <c r="R77" s="38">
        <f t="shared" si="27"/>
        <v>-32</v>
      </c>
      <c r="S77" s="34">
        <v>414</v>
      </c>
      <c r="T77" s="42">
        <v>422</v>
      </c>
      <c r="U77" s="38">
        <v>-8</v>
      </c>
      <c r="V77" s="38">
        <f t="shared" si="28"/>
        <v>-40</v>
      </c>
      <c r="W77" s="38">
        <v>74649</v>
      </c>
      <c r="X77" s="38">
        <v>38311</v>
      </c>
      <c r="Y77" s="39">
        <f t="shared" si="29"/>
        <v>4.6190922479582275</v>
      </c>
      <c r="Z77" s="39">
        <f t="shared" si="30"/>
        <v>1.6468068014459767</v>
      </c>
      <c r="AA77" s="39">
        <f t="shared" si="31"/>
        <v>35.652173913043477</v>
      </c>
      <c r="AB77" s="39">
        <f t="shared" si="32"/>
        <v>9.7871200963984464</v>
      </c>
      <c r="AC77" s="39">
        <f t="shared" si="33"/>
        <v>9.7469540768509848</v>
      </c>
      <c r="AD77" s="39">
        <f t="shared" si="34"/>
        <v>55.403556771545823</v>
      </c>
      <c r="AE77" s="39">
        <f t="shared" si="35"/>
        <v>42.818057455540355</v>
      </c>
      <c r="AF77" s="39">
        <f t="shared" si="36"/>
        <v>15.209532735305933</v>
      </c>
      <c r="AG77" s="39">
        <f t="shared" si="37"/>
        <v>10.175391618690588</v>
      </c>
      <c r="AH77" s="39">
        <f t="shared" si="38"/>
        <v>-0.4284375418396037</v>
      </c>
      <c r="AI77" s="39">
        <f t="shared" si="39"/>
        <v>4.1039671682626535</v>
      </c>
      <c r="AJ77" s="39">
        <f t="shared" si="40"/>
        <v>5.4945054945054945</v>
      </c>
      <c r="AK77" s="39">
        <f t="shared" si="41"/>
        <v>2.7472527472527473</v>
      </c>
      <c r="AL77" s="39">
        <f t="shared" si="25"/>
        <v>4.1039671682626535</v>
      </c>
      <c r="AM77" s="40">
        <f t="shared" si="42"/>
        <v>5.542910697549873</v>
      </c>
      <c r="AN77" s="40">
        <f t="shared" si="43"/>
        <v>5.6500200830097738</v>
      </c>
      <c r="AO77" s="39">
        <f t="shared" si="44"/>
        <v>-0.10710938545990092</v>
      </c>
      <c r="AP77" s="39">
        <f t="shared" si="45"/>
        <v>-0.53554692729950459</v>
      </c>
    </row>
    <row r="78" spans="1:42" s="36" customFormat="1" x14ac:dyDescent="0.2">
      <c r="A78" s="37" t="s">
        <v>121</v>
      </c>
      <c r="B78" s="38">
        <v>98071</v>
      </c>
      <c r="C78" s="38">
        <v>50162</v>
      </c>
      <c r="D78" s="38">
        <v>485</v>
      </c>
      <c r="E78" s="38">
        <v>262</v>
      </c>
      <c r="F78" s="38">
        <v>872</v>
      </c>
      <c r="G78" s="38">
        <v>2</v>
      </c>
      <c r="H78" s="38">
        <f t="shared" si="24"/>
        <v>874</v>
      </c>
      <c r="I78" s="38">
        <v>710</v>
      </c>
      <c r="J78" s="38">
        <v>59</v>
      </c>
      <c r="K78" s="38">
        <v>477</v>
      </c>
      <c r="L78" s="38">
        <v>385</v>
      </c>
      <c r="M78" s="38">
        <f t="shared" si="26"/>
        <v>1351</v>
      </c>
      <c r="N78" s="38">
        <v>860</v>
      </c>
      <c r="O78" s="38">
        <v>12</v>
      </c>
      <c r="P78" s="38">
        <v>8</v>
      </c>
      <c r="Q78" s="47">
        <v>6</v>
      </c>
      <c r="R78" s="38">
        <f t="shared" si="27"/>
        <v>12</v>
      </c>
      <c r="S78" s="34">
        <v>480</v>
      </c>
      <c r="T78" s="42">
        <v>606</v>
      </c>
      <c r="U78" s="38">
        <v>-126</v>
      </c>
      <c r="V78" s="38">
        <f t="shared" si="28"/>
        <v>-114</v>
      </c>
      <c r="W78" s="38">
        <v>97971</v>
      </c>
      <c r="X78" s="38">
        <v>50147</v>
      </c>
      <c r="Y78" s="39">
        <f t="shared" si="29"/>
        <v>4.9453967023890852</v>
      </c>
      <c r="Z78" s="39">
        <f t="shared" si="30"/>
        <v>2.6715338887132791</v>
      </c>
      <c r="AA78" s="39">
        <f t="shared" si="31"/>
        <v>54.020618556701031</v>
      </c>
      <c r="AB78" s="39">
        <f t="shared" si="32"/>
        <v>8.911910758532084</v>
      </c>
      <c r="AC78" s="39">
        <f t="shared" si="33"/>
        <v>8.8915173700686232</v>
      </c>
      <c r="AD78" s="39">
        <f t="shared" si="34"/>
        <v>54.576659038901596</v>
      </c>
      <c r="AE78" s="39">
        <f t="shared" si="35"/>
        <v>44.050343249427918</v>
      </c>
      <c r="AF78" s="39">
        <f t="shared" si="36"/>
        <v>13.775733907067329</v>
      </c>
      <c r="AG78" s="39">
        <f t="shared" si="37"/>
        <v>8.7691570392878617</v>
      </c>
      <c r="AH78" s="39">
        <f t="shared" si="38"/>
        <v>0.12236033078076088</v>
      </c>
      <c r="AI78" s="39">
        <f t="shared" si="39"/>
        <v>2.2883295194508011</v>
      </c>
      <c r="AJ78" s="39">
        <f t="shared" si="40"/>
        <v>13.761467889908257</v>
      </c>
      <c r="AK78" s="39">
        <f t="shared" si="41"/>
        <v>9.1743119266055047</v>
      </c>
      <c r="AL78" s="39">
        <f t="shared" si="25"/>
        <v>9.1533180778032044</v>
      </c>
      <c r="AM78" s="40">
        <f t="shared" si="42"/>
        <v>4.8944132312304349</v>
      </c>
      <c r="AN78" s="40">
        <f t="shared" si="43"/>
        <v>6.1791967044284242</v>
      </c>
      <c r="AO78" s="39">
        <f t="shared" si="44"/>
        <v>-1.2847834731979892</v>
      </c>
      <c r="AP78" s="39">
        <f t="shared" si="45"/>
        <v>-1.1624231424172282</v>
      </c>
    </row>
    <row r="79" spans="1:42" s="36" customFormat="1" x14ac:dyDescent="0.2">
      <c r="A79" s="37" t="s">
        <v>122</v>
      </c>
      <c r="B79" s="38">
        <v>55069</v>
      </c>
      <c r="C79" s="38">
        <v>27109</v>
      </c>
      <c r="D79" s="38">
        <v>413</v>
      </c>
      <c r="E79" s="38">
        <v>28</v>
      </c>
      <c r="F79" s="38">
        <v>991</v>
      </c>
      <c r="G79" s="38">
        <v>4</v>
      </c>
      <c r="H79" s="38">
        <f t="shared" si="24"/>
        <v>995</v>
      </c>
      <c r="I79" s="38">
        <v>971</v>
      </c>
      <c r="J79" s="38">
        <v>45</v>
      </c>
      <c r="K79" s="38">
        <v>120</v>
      </c>
      <c r="L79" s="38">
        <v>51</v>
      </c>
      <c r="M79" s="38">
        <f t="shared" si="26"/>
        <v>1115</v>
      </c>
      <c r="N79" s="38">
        <v>401</v>
      </c>
      <c r="O79" s="38">
        <v>5</v>
      </c>
      <c r="P79" s="38">
        <v>2</v>
      </c>
      <c r="Q79" s="47">
        <v>1</v>
      </c>
      <c r="R79" s="38">
        <f t="shared" si="27"/>
        <v>590</v>
      </c>
      <c r="S79" s="34">
        <v>213</v>
      </c>
      <c r="T79" s="42">
        <v>234</v>
      </c>
      <c r="U79" s="38">
        <v>-21</v>
      </c>
      <c r="V79" s="38">
        <f t="shared" si="28"/>
        <v>569</v>
      </c>
      <c r="W79" s="38">
        <v>55366</v>
      </c>
      <c r="X79" s="38">
        <v>27262</v>
      </c>
      <c r="Y79" s="39">
        <f t="shared" si="29"/>
        <v>7.4996822168552182</v>
      </c>
      <c r="Z79" s="39">
        <f t="shared" si="30"/>
        <v>0.50845303165120126</v>
      </c>
      <c r="AA79" s="39">
        <f t="shared" si="31"/>
        <v>6.7796610169491522</v>
      </c>
      <c r="AB79" s="39">
        <f t="shared" si="32"/>
        <v>18.068241660462331</v>
      </c>
      <c r="AC79" s="39">
        <f t="shared" si="33"/>
        <v>17.995605513083586</v>
      </c>
      <c r="AD79" s="39">
        <f t="shared" si="34"/>
        <v>12.060301507537687</v>
      </c>
      <c r="AE79" s="39">
        <f t="shared" si="35"/>
        <v>5.125628140703518</v>
      </c>
      <c r="AF79" s="39">
        <f t="shared" si="36"/>
        <v>20.247326081824621</v>
      </c>
      <c r="AG79" s="39">
        <f t="shared" si="37"/>
        <v>7.2817737747189888</v>
      </c>
      <c r="AH79" s="39">
        <f t="shared" si="38"/>
        <v>10.713831738364597</v>
      </c>
      <c r="AI79" s="39">
        <f t="shared" si="39"/>
        <v>4.0201005025125633</v>
      </c>
      <c r="AJ79" s="39">
        <f t="shared" si="40"/>
        <v>5.0454086781029268</v>
      </c>
      <c r="AK79" s="39">
        <f t="shared" si="41"/>
        <v>2.0181634712411705</v>
      </c>
      <c r="AL79" s="39">
        <f t="shared" si="25"/>
        <v>5.025125628140704</v>
      </c>
      <c r="AM79" s="40">
        <f t="shared" si="42"/>
        <v>3.8678748479180665</v>
      </c>
      <c r="AN79" s="40">
        <f t="shared" si="43"/>
        <v>4.249214621656467</v>
      </c>
      <c r="AO79" s="39">
        <f t="shared" si="44"/>
        <v>-0.38133977373840089</v>
      </c>
      <c r="AP79" s="39">
        <f t="shared" si="45"/>
        <v>10.332491964626195</v>
      </c>
    </row>
    <row r="80" spans="1:42" s="36" customFormat="1" x14ac:dyDescent="0.2">
      <c r="A80" s="37" t="s">
        <v>123</v>
      </c>
      <c r="B80" s="38">
        <v>59896</v>
      </c>
      <c r="C80" s="38">
        <v>30761</v>
      </c>
      <c r="D80" s="38">
        <v>298</v>
      </c>
      <c r="E80" s="38">
        <v>133</v>
      </c>
      <c r="F80" s="38">
        <v>634</v>
      </c>
      <c r="G80" s="38">
        <v>2</v>
      </c>
      <c r="H80" s="38">
        <f t="shared" si="24"/>
        <v>636</v>
      </c>
      <c r="I80" s="38">
        <v>553</v>
      </c>
      <c r="J80" s="38">
        <v>31</v>
      </c>
      <c r="K80" s="38">
        <v>247</v>
      </c>
      <c r="L80" s="38">
        <v>169</v>
      </c>
      <c r="M80" s="38">
        <f t="shared" si="26"/>
        <v>883</v>
      </c>
      <c r="N80" s="38">
        <v>625</v>
      </c>
      <c r="O80" s="38">
        <v>6</v>
      </c>
      <c r="P80" s="38">
        <v>5</v>
      </c>
      <c r="Q80" s="47">
        <v>3</v>
      </c>
      <c r="R80" s="38">
        <f t="shared" si="27"/>
        <v>9</v>
      </c>
      <c r="S80" s="34">
        <v>334</v>
      </c>
      <c r="T80" s="42">
        <v>286</v>
      </c>
      <c r="U80" s="38">
        <v>48</v>
      </c>
      <c r="V80" s="38">
        <f t="shared" si="28"/>
        <v>57</v>
      </c>
      <c r="W80" s="38">
        <v>59913</v>
      </c>
      <c r="X80" s="38">
        <v>30772</v>
      </c>
      <c r="Y80" s="39">
        <f t="shared" si="29"/>
        <v>4.9752905035394681</v>
      </c>
      <c r="Z80" s="39">
        <f t="shared" si="30"/>
        <v>2.2205155603045279</v>
      </c>
      <c r="AA80" s="39">
        <f t="shared" si="31"/>
        <v>44.630872483221481</v>
      </c>
      <c r="AB80" s="39">
        <f t="shared" si="32"/>
        <v>10.618405235741953</v>
      </c>
      <c r="AC80" s="39">
        <f t="shared" si="33"/>
        <v>10.585014024308801</v>
      </c>
      <c r="AD80" s="39">
        <f t="shared" si="34"/>
        <v>38.836477987421389</v>
      </c>
      <c r="AE80" s="39">
        <f t="shared" si="35"/>
        <v>26.572327044025158</v>
      </c>
      <c r="AF80" s="39">
        <f t="shared" si="36"/>
        <v>14.742219847736077</v>
      </c>
      <c r="AG80" s="39">
        <f t="shared" si="37"/>
        <v>10.434753572859623</v>
      </c>
      <c r="AH80" s="39">
        <f t="shared" si="38"/>
        <v>0.15026045144917857</v>
      </c>
      <c r="AI80" s="39">
        <f t="shared" si="39"/>
        <v>3.1446540880503147</v>
      </c>
      <c r="AJ80" s="39">
        <f t="shared" si="40"/>
        <v>9.4637223974763405</v>
      </c>
      <c r="AK80" s="39">
        <f t="shared" si="41"/>
        <v>7.8864353312302837</v>
      </c>
      <c r="AL80" s="39">
        <f t="shared" si="25"/>
        <v>7.8616352201257858</v>
      </c>
      <c r="AM80" s="40">
        <f t="shared" si="42"/>
        <v>5.5763323093361823</v>
      </c>
      <c r="AN80" s="40">
        <f t="shared" si="43"/>
        <v>4.7749432349405634</v>
      </c>
      <c r="AO80" s="39">
        <f t="shared" si="44"/>
        <v>0.80138907439561913</v>
      </c>
      <c r="AP80" s="39">
        <f t="shared" si="45"/>
        <v>0.95164952584479767</v>
      </c>
    </row>
    <row r="81" spans="1:42" s="36" customFormat="1" x14ac:dyDescent="0.2">
      <c r="A81" s="37" t="s">
        <v>224</v>
      </c>
      <c r="B81" s="38">
        <v>16790</v>
      </c>
      <c r="C81" s="38">
        <v>8545</v>
      </c>
      <c r="D81" s="38">
        <v>90</v>
      </c>
      <c r="E81" s="38">
        <v>28</v>
      </c>
      <c r="F81" s="38">
        <v>147</v>
      </c>
      <c r="G81" s="38">
        <v>0</v>
      </c>
      <c r="H81" s="38">
        <f t="shared" si="24"/>
        <v>147</v>
      </c>
      <c r="I81" s="38">
        <v>119</v>
      </c>
      <c r="J81" s="38">
        <v>10</v>
      </c>
      <c r="K81" s="38">
        <v>75</v>
      </c>
      <c r="L81" s="38">
        <v>57</v>
      </c>
      <c r="M81" s="38">
        <f t="shared" si="26"/>
        <v>222</v>
      </c>
      <c r="N81" s="38">
        <v>233</v>
      </c>
      <c r="O81" s="38">
        <v>1</v>
      </c>
      <c r="P81" s="38">
        <v>0</v>
      </c>
      <c r="Q81" s="47">
        <v>0</v>
      </c>
      <c r="R81" s="38">
        <f t="shared" si="27"/>
        <v>-86</v>
      </c>
      <c r="S81" s="34">
        <v>261</v>
      </c>
      <c r="T81" s="42">
        <v>127</v>
      </c>
      <c r="U81" s="38">
        <v>134</v>
      </c>
      <c r="V81" s="38">
        <f t="shared" si="28"/>
        <v>48</v>
      </c>
      <c r="W81" s="38">
        <v>16823</v>
      </c>
      <c r="X81" s="38">
        <v>8563</v>
      </c>
      <c r="Y81" s="39">
        <f t="shared" si="29"/>
        <v>5.3603335318642049</v>
      </c>
      <c r="Z81" s="39">
        <f t="shared" si="30"/>
        <v>1.6676593210244193</v>
      </c>
      <c r="AA81" s="39">
        <f t="shared" si="31"/>
        <v>31.111111111111111</v>
      </c>
      <c r="AB81" s="39">
        <f t="shared" si="32"/>
        <v>8.7552114353782002</v>
      </c>
      <c r="AC81" s="39">
        <f t="shared" si="33"/>
        <v>8.7552114353782002</v>
      </c>
      <c r="AD81" s="39">
        <f t="shared" si="34"/>
        <v>51.020408163265309</v>
      </c>
      <c r="AE81" s="39">
        <f t="shared" si="35"/>
        <v>38.775510204081634</v>
      </c>
      <c r="AF81" s="39">
        <f t="shared" si="36"/>
        <v>13.222156045265038</v>
      </c>
      <c r="AG81" s="39">
        <f t="shared" si="37"/>
        <v>13.877307921381774</v>
      </c>
      <c r="AH81" s="39">
        <f t="shared" si="38"/>
        <v>-5.1220964860035734</v>
      </c>
      <c r="AI81" s="39">
        <f t="shared" si="39"/>
        <v>0</v>
      </c>
      <c r="AJ81" s="39">
        <f t="shared" si="40"/>
        <v>6.8027210884353737</v>
      </c>
      <c r="AK81" s="39">
        <f t="shared" si="41"/>
        <v>0</v>
      </c>
      <c r="AL81" s="39">
        <f t="shared" si="25"/>
        <v>0</v>
      </c>
      <c r="AM81" s="40">
        <f t="shared" si="42"/>
        <v>15.544967242406194</v>
      </c>
      <c r="AN81" s="40">
        <f t="shared" si="43"/>
        <v>7.5640262060750452</v>
      </c>
      <c r="AO81" s="39">
        <f t="shared" si="44"/>
        <v>7.9809410363311502</v>
      </c>
      <c r="AP81" s="39">
        <f t="shared" si="45"/>
        <v>2.8588445503275759</v>
      </c>
    </row>
    <row r="82" spans="1:42" s="36" customFormat="1" x14ac:dyDescent="0.2">
      <c r="A82" s="37" t="s">
        <v>124</v>
      </c>
      <c r="B82" s="38">
        <v>34672</v>
      </c>
      <c r="C82" s="38">
        <v>17327</v>
      </c>
      <c r="D82" s="38">
        <v>187</v>
      </c>
      <c r="E82" s="38">
        <v>24</v>
      </c>
      <c r="F82" s="38">
        <v>487</v>
      </c>
      <c r="G82" s="38">
        <v>3</v>
      </c>
      <c r="H82" s="38">
        <f t="shared" si="24"/>
        <v>490</v>
      </c>
      <c r="I82" s="38">
        <v>469</v>
      </c>
      <c r="J82" s="38">
        <v>17</v>
      </c>
      <c r="K82" s="38">
        <v>79</v>
      </c>
      <c r="L82" s="38">
        <v>42</v>
      </c>
      <c r="M82" s="38">
        <f t="shared" si="26"/>
        <v>569</v>
      </c>
      <c r="N82" s="38">
        <v>228</v>
      </c>
      <c r="O82" s="38">
        <v>3</v>
      </c>
      <c r="P82" s="38">
        <v>3</v>
      </c>
      <c r="Q82" s="47">
        <v>3</v>
      </c>
      <c r="R82" s="38">
        <f t="shared" si="27"/>
        <v>259</v>
      </c>
      <c r="S82" s="34">
        <v>96</v>
      </c>
      <c r="T82" s="42">
        <v>193</v>
      </c>
      <c r="U82" s="38">
        <v>-97</v>
      </c>
      <c r="V82" s="38">
        <f t="shared" si="28"/>
        <v>162</v>
      </c>
      <c r="W82" s="38">
        <v>34723</v>
      </c>
      <c r="X82" s="38">
        <v>17354</v>
      </c>
      <c r="Y82" s="39">
        <f t="shared" si="29"/>
        <v>5.3934010152284264</v>
      </c>
      <c r="Z82" s="39">
        <f t="shared" si="30"/>
        <v>0.69220119981541306</v>
      </c>
      <c r="AA82" s="39">
        <f t="shared" si="31"/>
        <v>12.834224598930483</v>
      </c>
      <c r="AB82" s="39">
        <f t="shared" si="32"/>
        <v>14.132441162898015</v>
      </c>
      <c r="AC82" s="39">
        <f t="shared" si="33"/>
        <v>14.04591601292109</v>
      </c>
      <c r="AD82" s="39">
        <f t="shared" si="34"/>
        <v>16.122448979591837</v>
      </c>
      <c r="AE82" s="39">
        <f t="shared" si="35"/>
        <v>8.5714285714285712</v>
      </c>
      <c r="AF82" s="39">
        <f t="shared" si="36"/>
        <v>16.410936778957083</v>
      </c>
      <c r="AG82" s="39">
        <f t="shared" si="37"/>
        <v>6.5759113982464239</v>
      </c>
      <c r="AH82" s="39">
        <f t="shared" si="38"/>
        <v>7.4700046146746653</v>
      </c>
      <c r="AI82" s="39">
        <f t="shared" si="39"/>
        <v>6.1224489795918364</v>
      </c>
      <c r="AJ82" s="39">
        <f t="shared" si="40"/>
        <v>6.1601642710472282</v>
      </c>
      <c r="AK82" s="39">
        <f t="shared" si="41"/>
        <v>6.1601642710472282</v>
      </c>
      <c r="AL82" s="39">
        <f t="shared" si="25"/>
        <v>12.244897959183673</v>
      </c>
      <c r="AM82" s="40">
        <f t="shared" si="42"/>
        <v>2.7688047992616522</v>
      </c>
      <c r="AN82" s="40">
        <f t="shared" si="43"/>
        <v>5.5664513151822792</v>
      </c>
      <c r="AO82" s="39">
        <f t="shared" si="44"/>
        <v>-2.7976465159206274</v>
      </c>
      <c r="AP82" s="39">
        <f t="shared" si="45"/>
        <v>4.6723580987540378</v>
      </c>
    </row>
    <row r="83" spans="1:42" s="36" customFormat="1" x14ac:dyDescent="0.2">
      <c r="A83" s="37" t="s">
        <v>125</v>
      </c>
      <c r="B83" s="38">
        <v>156832</v>
      </c>
      <c r="C83" s="38">
        <v>80401</v>
      </c>
      <c r="D83" s="38">
        <v>740</v>
      </c>
      <c r="E83" s="38">
        <v>201</v>
      </c>
      <c r="F83" s="38">
        <v>1613</v>
      </c>
      <c r="G83" s="38">
        <v>3</v>
      </c>
      <c r="H83" s="38">
        <f t="shared" si="24"/>
        <v>1616</v>
      </c>
      <c r="I83" s="38">
        <v>1463</v>
      </c>
      <c r="J83" s="38">
        <v>61</v>
      </c>
      <c r="K83" s="38">
        <v>689</v>
      </c>
      <c r="L83" s="38">
        <v>513</v>
      </c>
      <c r="M83" s="38">
        <f t="shared" si="26"/>
        <v>2305</v>
      </c>
      <c r="N83" s="38">
        <v>1454</v>
      </c>
      <c r="O83" s="38">
        <v>2</v>
      </c>
      <c r="P83" s="38">
        <v>2</v>
      </c>
      <c r="Q83" s="47">
        <v>2</v>
      </c>
      <c r="R83" s="38">
        <f t="shared" si="27"/>
        <v>159</v>
      </c>
      <c r="S83" s="34">
        <v>709</v>
      </c>
      <c r="T83" s="42">
        <v>720</v>
      </c>
      <c r="U83" s="38">
        <v>-11</v>
      </c>
      <c r="V83" s="38">
        <f t="shared" si="28"/>
        <v>148</v>
      </c>
      <c r="W83" s="38">
        <v>156921</v>
      </c>
      <c r="X83" s="38">
        <v>80452</v>
      </c>
      <c r="Y83" s="39">
        <f t="shared" si="29"/>
        <v>4.7184248112630076</v>
      </c>
      <c r="Z83" s="39">
        <f t="shared" si="30"/>
        <v>1.281626198734952</v>
      </c>
      <c r="AA83" s="39">
        <f t="shared" si="31"/>
        <v>27.162162162162161</v>
      </c>
      <c r="AB83" s="39">
        <f t="shared" si="32"/>
        <v>10.304019587839216</v>
      </c>
      <c r="AC83" s="39">
        <f t="shared" si="33"/>
        <v>10.284890838604365</v>
      </c>
      <c r="AD83" s="39">
        <f t="shared" si="34"/>
        <v>42.636138613861384</v>
      </c>
      <c r="AE83" s="39">
        <f t="shared" si="35"/>
        <v>31.745049504950494</v>
      </c>
      <c r="AF83" s="39">
        <f t="shared" si="36"/>
        <v>14.697255662109775</v>
      </c>
      <c r="AG83" s="39">
        <f t="shared" si="37"/>
        <v>9.2710671291573146</v>
      </c>
      <c r="AH83" s="39">
        <f t="shared" si="38"/>
        <v>1.0138237094470515</v>
      </c>
      <c r="AI83" s="39">
        <f t="shared" si="39"/>
        <v>1.8564356435643563</v>
      </c>
      <c r="AJ83" s="39">
        <f t="shared" si="40"/>
        <v>1.2399256044637321</v>
      </c>
      <c r="AK83" s="39">
        <f t="shared" si="41"/>
        <v>1.2399256044637321</v>
      </c>
      <c r="AL83" s="39">
        <f t="shared" si="25"/>
        <v>3.0940594059405941</v>
      </c>
      <c r="AM83" s="40">
        <f t="shared" si="42"/>
        <v>4.5207610691695574</v>
      </c>
      <c r="AN83" s="40">
        <f t="shared" si="43"/>
        <v>4.5908998163640078</v>
      </c>
      <c r="AO83" s="39">
        <f t="shared" si="44"/>
        <v>-7.013874719445011E-2</v>
      </c>
      <c r="AP83" s="39">
        <f t="shared" si="45"/>
        <v>0.94368496225260146</v>
      </c>
    </row>
    <row r="84" spans="1:42" s="36" customFormat="1" x14ac:dyDescent="0.2">
      <c r="A84" s="37" t="s">
        <v>126</v>
      </c>
      <c r="B84" s="38">
        <v>112713</v>
      </c>
      <c r="C84" s="38">
        <v>59007</v>
      </c>
      <c r="D84" s="38">
        <v>527</v>
      </c>
      <c r="E84" s="38">
        <v>277</v>
      </c>
      <c r="F84" s="38">
        <v>916</v>
      </c>
      <c r="G84" s="38">
        <v>5</v>
      </c>
      <c r="H84" s="38">
        <f t="shared" si="24"/>
        <v>921</v>
      </c>
      <c r="I84" s="38">
        <v>759</v>
      </c>
      <c r="J84" s="38">
        <v>45</v>
      </c>
      <c r="K84" s="38">
        <v>658</v>
      </c>
      <c r="L84" s="38">
        <v>582</v>
      </c>
      <c r="M84" s="38">
        <f t="shared" si="26"/>
        <v>1579</v>
      </c>
      <c r="N84" s="38">
        <v>951</v>
      </c>
      <c r="O84" s="38">
        <v>3</v>
      </c>
      <c r="P84" s="38">
        <v>1</v>
      </c>
      <c r="Q84" s="47">
        <v>0</v>
      </c>
      <c r="R84" s="38">
        <f t="shared" si="27"/>
        <v>-35</v>
      </c>
      <c r="S84" s="34">
        <v>804</v>
      </c>
      <c r="T84" s="42">
        <v>793</v>
      </c>
      <c r="U84" s="38">
        <v>11</v>
      </c>
      <c r="V84" s="38">
        <f t="shared" si="28"/>
        <v>-24</v>
      </c>
      <c r="W84" s="38">
        <v>112736</v>
      </c>
      <c r="X84" s="38">
        <v>58992</v>
      </c>
      <c r="Y84" s="39">
        <f t="shared" si="29"/>
        <v>4.675591990276188</v>
      </c>
      <c r="Z84" s="39">
        <f t="shared" si="30"/>
        <v>2.4575692244905203</v>
      </c>
      <c r="AA84" s="39">
        <f t="shared" si="31"/>
        <v>52.561669829222012</v>
      </c>
      <c r="AB84" s="39">
        <f t="shared" si="32"/>
        <v>8.1711958691544009</v>
      </c>
      <c r="AC84" s="39">
        <f t="shared" si="33"/>
        <v>8.1268354138386876</v>
      </c>
      <c r="AD84" s="39">
        <f t="shared" si="34"/>
        <v>71.444082519001086</v>
      </c>
      <c r="AE84" s="39">
        <f t="shared" si="35"/>
        <v>63.192182410423449</v>
      </c>
      <c r="AF84" s="39">
        <f t="shared" si="36"/>
        <v>14.009031788702279</v>
      </c>
      <c r="AG84" s="39">
        <f t="shared" si="37"/>
        <v>8.4373586010486825</v>
      </c>
      <c r="AH84" s="39">
        <f t="shared" si="38"/>
        <v>-0.31052318720999356</v>
      </c>
      <c r="AI84" s="39">
        <f t="shared" si="39"/>
        <v>5.4288816503800215</v>
      </c>
      <c r="AJ84" s="39">
        <f t="shared" si="40"/>
        <v>3.2751091703056767</v>
      </c>
      <c r="AK84" s="39">
        <f t="shared" si="41"/>
        <v>1.0917030567685588</v>
      </c>
      <c r="AL84" s="39">
        <f t="shared" si="25"/>
        <v>5.4288816503800215</v>
      </c>
      <c r="AM84" s="40">
        <f t="shared" si="42"/>
        <v>7.1331612147667087</v>
      </c>
      <c r="AN84" s="40">
        <f t="shared" si="43"/>
        <v>7.0355682130721391</v>
      </c>
      <c r="AO84" s="39">
        <f t="shared" si="44"/>
        <v>9.7593001694569401E-2</v>
      </c>
      <c r="AP84" s="39">
        <f t="shared" si="45"/>
        <v>-0.21293018551542414</v>
      </c>
    </row>
    <row r="85" spans="1:42" s="36" customFormat="1" x14ac:dyDescent="0.2">
      <c r="A85" s="37" t="s">
        <v>127</v>
      </c>
      <c r="B85" s="38">
        <v>17017</v>
      </c>
      <c r="C85" s="38">
        <v>8809</v>
      </c>
      <c r="D85" s="38">
        <v>79</v>
      </c>
      <c r="E85" s="38">
        <v>31</v>
      </c>
      <c r="F85" s="38">
        <v>166</v>
      </c>
      <c r="G85" s="38">
        <v>2</v>
      </c>
      <c r="H85" s="38">
        <f t="shared" si="24"/>
        <v>168</v>
      </c>
      <c r="I85" s="38">
        <v>139</v>
      </c>
      <c r="J85" s="38">
        <v>7</v>
      </c>
      <c r="K85" s="38">
        <v>105</v>
      </c>
      <c r="L85" s="38">
        <v>88</v>
      </c>
      <c r="M85" s="38">
        <f t="shared" si="26"/>
        <v>273</v>
      </c>
      <c r="N85" s="38">
        <v>185</v>
      </c>
      <c r="O85" s="38">
        <v>1</v>
      </c>
      <c r="P85" s="38">
        <v>1</v>
      </c>
      <c r="Q85" s="47">
        <v>1</v>
      </c>
      <c r="R85" s="38">
        <f t="shared" si="27"/>
        <v>-19</v>
      </c>
      <c r="S85" s="34">
        <v>195</v>
      </c>
      <c r="T85" s="42">
        <v>149</v>
      </c>
      <c r="U85" s="38">
        <v>46</v>
      </c>
      <c r="V85" s="38">
        <f t="shared" si="28"/>
        <v>27</v>
      </c>
      <c r="W85" s="38">
        <v>17061</v>
      </c>
      <c r="X85" s="38">
        <v>8838</v>
      </c>
      <c r="Y85" s="39">
        <f t="shared" si="29"/>
        <v>4.6424164071222895</v>
      </c>
      <c r="Z85" s="39">
        <f t="shared" si="30"/>
        <v>1.8217077040606451</v>
      </c>
      <c r="AA85" s="39">
        <f t="shared" si="31"/>
        <v>39.24050632911392</v>
      </c>
      <c r="AB85" s="39">
        <f t="shared" si="32"/>
        <v>9.8724804607157548</v>
      </c>
      <c r="AC85" s="39">
        <f t="shared" si="33"/>
        <v>9.7549509314215204</v>
      </c>
      <c r="AD85" s="39">
        <f t="shared" si="34"/>
        <v>62.5</v>
      </c>
      <c r="AE85" s="39">
        <f t="shared" si="35"/>
        <v>52.380952380952387</v>
      </c>
      <c r="AF85" s="39">
        <f t="shared" si="36"/>
        <v>16.042780748663102</v>
      </c>
      <c r="AG85" s="39">
        <f t="shared" si="37"/>
        <v>10.871481459716753</v>
      </c>
      <c r="AH85" s="39">
        <f t="shared" si="38"/>
        <v>-1.116530528295234</v>
      </c>
      <c r="AI85" s="39">
        <f t="shared" si="39"/>
        <v>11.904761904761903</v>
      </c>
      <c r="AJ85" s="39">
        <f t="shared" si="40"/>
        <v>6.024096385542169</v>
      </c>
      <c r="AK85" s="39">
        <f t="shared" si="41"/>
        <v>6.024096385542169</v>
      </c>
      <c r="AL85" s="39">
        <f t="shared" si="25"/>
        <v>17.857142857142858</v>
      </c>
      <c r="AM85" s="40">
        <f t="shared" si="42"/>
        <v>11.45912910618793</v>
      </c>
      <c r="AN85" s="40">
        <f t="shared" si="43"/>
        <v>8.7559499324205206</v>
      </c>
      <c r="AO85" s="39">
        <f t="shared" si="44"/>
        <v>2.7031791737674089</v>
      </c>
      <c r="AP85" s="39">
        <f t="shared" si="45"/>
        <v>1.5866486454721749</v>
      </c>
    </row>
    <row r="86" spans="1:42" s="36" customFormat="1" x14ac:dyDescent="0.2">
      <c r="A86" s="37" t="s">
        <v>128</v>
      </c>
      <c r="B86" s="38">
        <v>65869</v>
      </c>
      <c r="C86" s="38">
        <v>33859</v>
      </c>
      <c r="D86" s="38">
        <v>297</v>
      </c>
      <c r="E86" s="38">
        <v>87</v>
      </c>
      <c r="F86" s="38">
        <v>675</v>
      </c>
      <c r="G86" s="38">
        <v>4</v>
      </c>
      <c r="H86" s="38">
        <f t="shared" si="24"/>
        <v>679</v>
      </c>
      <c r="I86" s="38">
        <v>538</v>
      </c>
      <c r="J86" s="38">
        <v>53</v>
      </c>
      <c r="K86" s="38">
        <v>392</v>
      </c>
      <c r="L86" s="38">
        <v>332</v>
      </c>
      <c r="M86" s="38">
        <f t="shared" si="26"/>
        <v>1071</v>
      </c>
      <c r="N86" s="38">
        <v>693</v>
      </c>
      <c r="O86" s="38">
        <v>4</v>
      </c>
      <c r="P86" s="38">
        <v>3</v>
      </c>
      <c r="Q86" s="47">
        <v>3</v>
      </c>
      <c r="R86" s="38">
        <f t="shared" si="27"/>
        <v>-18</v>
      </c>
      <c r="S86" s="34">
        <v>345</v>
      </c>
      <c r="T86" s="42">
        <v>396</v>
      </c>
      <c r="U86" s="38">
        <v>-51</v>
      </c>
      <c r="V86" s="38">
        <f t="shared" si="28"/>
        <v>-69</v>
      </c>
      <c r="W86" s="38">
        <v>65827</v>
      </c>
      <c r="X86" s="38">
        <v>33850</v>
      </c>
      <c r="Y86" s="39">
        <f t="shared" si="29"/>
        <v>4.5089495817455854</v>
      </c>
      <c r="Z86" s="39">
        <f t="shared" si="30"/>
        <v>1.3208034128345656</v>
      </c>
      <c r="AA86" s="39">
        <f t="shared" si="31"/>
        <v>29.292929292929294</v>
      </c>
      <c r="AB86" s="39">
        <f t="shared" si="32"/>
        <v>10.308339279478966</v>
      </c>
      <c r="AC86" s="39">
        <f t="shared" si="33"/>
        <v>10.247612685785423</v>
      </c>
      <c r="AD86" s="39">
        <f t="shared" si="34"/>
        <v>57.731958762886592</v>
      </c>
      <c r="AE86" s="39">
        <f t="shared" si="35"/>
        <v>48.895434462444769</v>
      </c>
      <c r="AF86" s="39">
        <f t="shared" si="36"/>
        <v>16.259545461446205</v>
      </c>
      <c r="AG86" s="39">
        <f t="shared" si="37"/>
        <v>10.520882357406368</v>
      </c>
      <c r="AH86" s="39">
        <f t="shared" si="38"/>
        <v>-0.27326967162094462</v>
      </c>
      <c r="AI86" s="39">
        <f t="shared" si="39"/>
        <v>5.8910162002945503</v>
      </c>
      <c r="AJ86" s="39">
        <f t="shared" si="40"/>
        <v>5.9259259259259256</v>
      </c>
      <c r="AK86" s="39">
        <f t="shared" si="41"/>
        <v>4.4444444444444446</v>
      </c>
      <c r="AL86" s="39">
        <f t="shared" si="25"/>
        <v>10.309278350515465</v>
      </c>
      <c r="AM86" s="40">
        <f t="shared" si="42"/>
        <v>5.2376687060681046</v>
      </c>
      <c r="AN86" s="40">
        <f t="shared" si="43"/>
        <v>6.0119327756607817</v>
      </c>
      <c r="AO86" s="39">
        <f t="shared" si="44"/>
        <v>-0.77426406959267635</v>
      </c>
      <c r="AP86" s="39">
        <f t="shared" si="45"/>
        <v>-1.047533741213621</v>
      </c>
    </row>
    <row r="87" spans="1:42" s="36" customFormat="1" x14ac:dyDescent="0.2">
      <c r="A87" s="37" t="s">
        <v>129</v>
      </c>
      <c r="B87" s="38">
        <v>33792</v>
      </c>
      <c r="C87" s="38">
        <v>17073</v>
      </c>
      <c r="D87" s="38">
        <v>184</v>
      </c>
      <c r="E87" s="38">
        <v>51</v>
      </c>
      <c r="F87" s="38">
        <v>344</v>
      </c>
      <c r="G87" s="38">
        <v>0</v>
      </c>
      <c r="H87" s="38">
        <f t="shared" si="24"/>
        <v>344</v>
      </c>
      <c r="I87" s="38">
        <v>294</v>
      </c>
      <c r="J87" s="38">
        <v>23</v>
      </c>
      <c r="K87" s="38">
        <v>188</v>
      </c>
      <c r="L87" s="38">
        <v>149</v>
      </c>
      <c r="M87" s="38">
        <f t="shared" si="26"/>
        <v>532</v>
      </c>
      <c r="N87" s="38">
        <v>454</v>
      </c>
      <c r="O87" s="38">
        <v>2</v>
      </c>
      <c r="P87" s="38">
        <v>2</v>
      </c>
      <c r="Q87" s="47">
        <v>1</v>
      </c>
      <c r="R87" s="38">
        <f t="shared" si="27"/>
        <v>-110</v>
      </c>
      <c r="S87" s="34">
        <v>226</v>
      </c>
      <c r="T87" s="42">
        <v>262</v>
      </c>
      <c r="U87" s="38">
        <v>-36</v>
      </c>
      <c r="V87" s="38">
        <f t="shared" si="28"/>
        <v>-146</v>
      </c>
      <c r="W87" s="38">
        <v>33712</v>
      </c>
      <c r="X87" s="38">
        <v>17044</v>
      </c>
      <c r="Y87" s="39">
        <f t="shared" si="29"/>
        <v>5.4450757575757578</v>
      </c>
      <c r="Z87" s="39">
        <f t="shared" si="30"/>
        <v>1.5092329545454546</v>
      </c>
      <c r="AA87" s="39">
        <f t="shared" si="31"/>
        <v>27.717391304347828</v>
      </c>
      <c r="AB87" s="39">
        <f t="shared" si="32"/>
        <v>10.179924242424242</v>
      </c>
      <c r="AC87" s="39">
        <f t="shared" si="33"/>
        <v>10.179924242424242</v>
      </c>
      <c r="AD87" s="39">
        <f t="shared" si="34"/>
        <v>54.651162790697668</v>
      </c>
      <c r="AE87" s="39">
        <f t="shared" si="35"/>
        <v>43.313953488372093</v>
      </c>
      <c r="AF87" s="39">
        <f t="shared" si="36"/>
        <v>15.743371212121213</v>
      </c>
      <c r="AG87" s="39">
        <f t="shared" si="37"/>
        <v>13.435132575757576</v>
      </c>
      <c r="AH87" s="39">
        <f t="shared" si="38"/>
        <v>-3.2552083333333335</v>
      </c>
      <c r="AI87" s="39">
        <f t="shared" si="39"/>
        <v>0</v>
      </c>
      <c r="AJ87" s="39">
        <f t="shared" si="40"/>
        <v>5.8139534883720927</v>
      </c>
      <c r="AK87" s="39">
        <f t="shared" si="41"/>
        <v>5.8139534883720927</v>
      </c>
      <c r="AL87" s="39">
        <f t="shared" si="25"/>
        <v>2.9069767441860463</v>
      </c>
      <c r="AM87" s="40">
        <f t="shared" si="42"/>
        <v>6.6879734848484853</v>
      </c>
      <c r="AN87" s="40">
        <f t="shared" si="43"/>
        <v>7.7533143939393936</v>
      </c>
      <c r="AO87" s="39">
        <f t="shared" si="44"/>
        <v>-1.0653409090909089</v>
      </c>
      <c r="AP87" s="39">
        <f t="shared" si="45"/>
        <v>-4.3205492424242422</v>
      </c>
    </row>
    <row r="88" spans="1:42" s="36" customFormat="1" x14ac:dyDescent="0.2">
      <c r="A88" s="37" t="s">
        <v>130</v>
      </c>
      <c r="B88" s="38">
        <v>22942</v>
      </c>
      <c r="C88" s="38">
        <v>11830</v>
      </c>
      <c r="D88" s="38">
        <v>114</v>
      </c>
      <c r="E88" s="38">
        <v>36</v>
      </c>
      <c r="F88" s="38">
        <v>256</v>
      </c>
      <c r="G88" s="38">
        <v>2</v>
      </c>
      <c r="H88" s="38">
        <f t="shared" si="24"/>
        <v>258</v>
      </c>
      <c r="I88" s="38">
        <v>203</v>
      </c>
      <c r="J88" s="38">
        <v>18</v>
      </c>
      <c r="K88" s="38">
        <v>101</v>
      </c>
      <c r="L88" s="38">
        <v>70</v>
      </c>
      <c r="M88" s="38">
        <f t="shared" si="26"/>
        <v>359</v>
      </c>
      <c r="N88" s="38">
        <v>334</v>
      </c>
      <c r="O88" s="38">
        <v>2</v>
      </c>
      <c r="P88" s="38">
        <v>0</v>
      </c>
      <c r="Q88" s="47">
        <v>0</v>
      </c>
      <c r="R88" s="38">
        <f t="shared" si="27"/>
        <v>-78</v>
      </c>
      <c r="S88" s="34">
        <v>213</v>
      </c>
      <c r="T88" s="42">
        <v>229</v>
      </c>
      <c r="U88" s="38">
        <v>-16</v>
      </c>
      <c r="V88" s="38">
        <f t="shared" si="28"/>
        <v>-94</v>
      </c>
      <c r="W88" s="38">
        <v>22901</v>
      </c>
      <c r="X88" s="38">
        <v>11796</v>
      </c>
      <c r="Y88" s="39">
        <f t="shared" si="29"/>
        <v>4.9690523929910206</v>
      </c>
      <c r="Z88" s="39">
        <f t="shared" si="30"/>
        <v>1.5691744398919014</v>
      </c>
      <c r="AA88" s="39">
        <f t="shared" si="31"/>
        <v>31.578947368421051</v>
      </c>
      <c r="AB88" s="39">
        <f t="shared" si="32"/>
        <v>11.245750152558626</v>
      </c>
      <c r="AC88" s="39">
        <f t="shared" si="33"/>
        <v>11.158573794786854</v>
      </c>
      <c r="AD88" s="39">
        <f t="shared" si="34"/>
        <v>39.147286821705421</v>
      </c>
      <c r="AE88" s="39">
        <f t="shared" si="35"/>
        <v>27.131782945736433</v>
      </c>
      <c r="AF88" s="39">
        <f t="shared" si="36"/>
        <v>15.648156220033126</v>
      </c>
      <c r="AG88" s="39">
        <f t="shared" si="37"/>
        <v>14.558451747885973</v>
      </c>
      <c r="AH88" s="39">
        <f t="shared" si="38"/>
        <v>-3.3998779530991197</v>
      </c>
      <c r="AI88" s="39">
        <f t="shared" si="39"/>
        <v>7.7519379844961236</v>
      </c>
      <c r="AJ88" s="39">
        <f t="shared" si="40"/>
        <v>7.8125</v>
      </c>
      <c r="AK88" s="39">
        <f t="shared" si="41"/>
        <v>0</v>
      </c>
      <c r="AL88" s="39">
        <f t="shared" si="25"/>
        <v>7.7519379844961236</v>
      </c>
      <c r="AM88" s="40">
        <f t="shared" si="42"/>
        <v>9.2842821026937496</v>
      </c>
      <c r="AN88" s="40">
        <f t="shared" si="43"/>
        <v>9.9816929648679267</v>
      </c>
      <c r="AO88" s="39">
        <f t="shared" si="44"/>
        <v>-0.69741086217417836</v>
      </c>
      <c r="AP88" s="39">
        <f t="shared" si="45"/>
        <v>-4.0972888152732976</v>
      </c>
    </row>
    <row r="89" spans="1:42" s="36" customFormat="1" x14ac:dyDescent="0.2">
      <c r="A89" s="37" t="s">
        <v>131</v>
      </c>
      <c r="B89" s="38">
        <v>73044</v>
      </c>
      <c r="C89" s="38">
        <v>38184</v>
      </c>
      <c r="D89" s="38">
        <v>341</v>
      </c>
      <c r="E89" s="38">
        <v>235</v>
      </c>
      <c r="F89" s="38">
        <v>765</v>
      </c>
      <c r="G89" s="38">
        <v>8</v>
      </c>
      <c r="H89" s="38">
        <f t="shared" si="24"/>
        <v>773</v>
      </c>
      <c r="I89" s="38">
        <v>527</v>
      </c>
      <c r="J89" s="38">
        <v>66</v>
      </c>
      <c r="K89" s="38">
        <v>405</v>
      </c>
      <c r="L89" s="38">
        <v>338</v>
      </c>
      <c r="M89" s="38">
        <f t="shared" si="26"/>
        <v>1178</v>
      </c>
      <c r="N89" s="38">
        <v>908</v>
      </c>
      <c r="O89" s="38">
        <v>9</v>
      </c>
      <c r="P89" s="38">
        <v>3</v>
      </c>
      <c r="Q89" s="47">
        <v>3</v>
      </c>
      <c r="R89" s="38">
        <f t="shared" si="27"/>
        <v>-143</v>
      </c>
      <c r="S89" s="34">
        <v>535</v>
      </c>
      <c r="T89" s="42">
        <v>388</v>
      </c>
      <c r="U89" s="38">
        <v>147</v>
      </c>
      <c r="V89" s="38">
        <f t="shared" si="28"/>
        <v>4</v>
      </c>
      <c r="W89" s="38">
        <v>73133</v>
      </c>
      <c r="X89" s="38">
        <v>38222</v>
      </c>
      <c r="Y89" s="39">
        <f t="shared" si="29"/>
        <v>4.6684190351021302</v>
      </c>
      <c r="Z89" s="39">
        <f t="shared" si="30"/>
        <v>3.2172389244838726</v>
      </c>
      <c r="AA89" s="39">
        <f t="shared" si="31"/>
        <v>68.914956011730212</v>
      </c>
      <c r="AB89" s="39">
        <f t="shared" si="32"/>
        <v>10.582662504791632</v>
      </c>
      <c r="AC89" s="39">
        <f t="shared" si="33"/>
        <v>10.47313947757516</v>
      </c>
      <c r="AD89" s="39">
        <f t="shared" si="34"/>
        <v>52.393272962483827</v>
      </c>
      <c r="AE89" s="39">
        <f t="shared" si="35"/>
        <v>43.725743855109961</v>
      </c>
      <c r="AF89" s="39">
        <f t="shared" si="36"/>
        <v>16.12726575762554</v>
      </c>
      <c r="AG89" s="39">
        <f t="shared" si="37"/>
        <v>12.430863589069602</v>
      </c>
      <c r="AH89" s="39">
        <f t="shared" si="38"/>
        <v>-1.9577241114944419</v>
      </c>
      <c r="AI89" s="39">
        <f t="shared" si="39"/>
        <v>10.34928848641656</v>
      </c>
      <c r="AJ89" s="39">
        <f t="shared" si="40"/>
        <v>11.76470588235294</v>
      </c>
      <c r="AK89" s="39">
        <f t="shared" si="41"/>
        <v>3.9215686274509802</v>
      </c>
      <c r="AL89" s="39">
        <f t="shared" si="25"/>
        <v>14.23027166882277</v>
      </c>
      <c r="AM89" s="40">
        <f t="shared" si="42"/>
        <v>7.3243524451015825</v>
      </c>
      <c r="AN89" s="40">
        <f t="shared" si="43"/>
        <v>5.3118668199989045</v>
      </c>
      <c r="AO89" s="39">
        <f t="shared" si="44"/>
        <v>2.0124856251026779</v>
      </c>
      <c r="AP89" s="39">
        <f t="shared" si="45"/>
        <v>5.4761513608236133E-2</v>
      </c>
    </row>
    <row r="90" spans="1:42" s="36" customFormat="1" x14ac:dyDescent="0.2">
      <c r="A90" s="37" t="s">
        <v>132</v>
      </c>
      <c r="B90" s="38">
        <v>23380</v>
      </c>
      <c r="C90" s="38">
        <v>12058</v>
      </c>
      <c r="D90" s="38">
        <v>109</v>
      </c>
      <c r="E90" s="38">
        <v>56</v>
      </c>
      <c r="F90" s="38">
        <v>218</v>
      </c>
      <c r="G90" s="38">
        <v>0</v>
      </c>
      <c r="H90" s="38">
        <f t="shared" si="24"/>
        <v>218</v>
      </c>
      <c r="I90" s="38">
        <v>171</v>
      </c>
      <c r="J90" s="38">
        <v>16</v>
      </c>
      <c r="K90" s="38">
        <v>125</v>
      </c>
      <c r="L90" s="38">
        <v>100</v>
      </c>
      <c r="M90" s="38">
        <f t="shared" si="26"/>
        <v>343</v>
      </c>
      <c r="N90" s="38">
        <v>284</v>
      </c>
      <c r="O90" s="38">
        <v>1</v>
      </c>
      <c r="P90" s="38">
        <v>0</v>
      </c>
      <c r="Q90" s="47">
        <v>0</v>
      </c>
      <c r="R90" s="38">
        <f t="shared" si="27"/>
        <v>-66</v>
      </c>
      <c r="S90" s="34">
        <v>185</v>
      </c>
      <c r="T90" s="42">
        <v>270</v>
      </c>
      <c r="U90" s="38">
        <v>-85</v>
      </c>
      <c r="V90" s="38">
        <f t="shared" si="28"/>
        <v>-151</v>
      </c>
      <c r="W90" s="38">
        <v>23303</v>
      </c>
      <c r="X90" s="38">
        <v>12010</v>
      </c>
      <c r="Y90" s="39">
        <f t="shared" si="29"/>
        <v>4.6621043627031655</v>
      </c>
      <c r="Z90" s="39">
        <f t="shared" si="30"/>
        <v>2.3952095808383231</v>
      </c>
      <c r="AA90" s="39">
        <f t="shared" si="31"/>
        <v>51.37614678899083</v>
      </c>
      <c r="AB90" s="39">
        <f t="shared" si="32"/>
        <v>9.3242087254063311</v>
      </c>
      <c r="AC90" s="39">
        <f t="shared" si="33"/>
        <v>9.3242087254063311</v>
      </c>
      <c r="AD90" s="39">
        <f t="shared" si="34"/>
        <v>57.339449541284402</v>
      </c>
      <c r="AE90" s="39">
        <f t="shared" si="35"/>
        <v>45.871559633027523</v>
      </c>
      <c r="AF90" s="39">
        <f t="shared" si="36"/>
        <v>14.67065868263473</v>
      </c>
      <c r="AG90" s="39">
        <f t="shared" si="37"/>
        <v>12.147134302822925</v>
      </c>
      <c r="AH90" s="39">
        <f t="shared" si="38"/>
        <v>-2.8229255774165956</v>
      </c>
      <c r="AI90" s="39">
        <f t="shared" si="39"/>
        <v>0</v>
      </c>
      <c r="AJ90" s="39">
        <f t="shared" si="40"/>
        <v>4.5871559633027523</v>
      </c>
      <c r="AK90" s="39">
        <f t="shared" si="41"/>
        <v>0</v>
      </c>
      <c r="AL90" s="39">
        <f t="shared" si="25"/>
        <v>0</v>
      </c>
      <c r="AM90" s="40">
        <f t="shared" si="42"/>
        <v>7.9127459366980322</v>
      </c>
      <c r="AN90" s="40">
        <f t="shared" si="43"/>
        <v>11.548331907613344</v>
      </c>
      <c r="AO90" s="39">
        <f t="shared" si="44"/>
        <v>-3.6355859709153124</v>
      </c>
      <c r="AP90" s="39">
        <f t="shared" si="45"/>
        <v>-6.4585115483319075</v>
      </c>
    </row>
    <row r="91" spans="1:42" s="36" customFormat="1" x14ac:dyDescent="0.2">
      <c r="A91" s="37" t="s">
        <v>133</v>
      </c>
      <c r="B91" s="38">
        <v>40950</v>
      </c>
      <c r="C91" s="38">
        <v>20920</v>
      </c>
      <c r="D91" s="38">
        <v>198</v>
      </c>
      <c r="E91" s="38">
        <v>49</v>
      </c>
      <c r="F91" s="38">
        <v>467</v>
      </c>
      <c r="G91" s="38">
        <v>4</v>
      </c>
      <c r="H91" s="38">
        <f t="shared" si="24"/>
        <v>471</v>
      </c>
      <c r="I91" s="38">
        <v>335</v>
      </c>
      <c r="J91" s="38">
        <v>41</v>
      </c>
      <c r="K91" s="38">
        <v>269</v>
      </c>
      <c r="L91" s="38">
        <v>221</v>
      </c>
      <c r="M91" s="38">
        <f t="shared" si="26"/>
        <v>740</v>
      </c>
      <c r="N91" s="38">
        <v>461</v>
      </c>
      <c r="O91" s="38">
        <v>2</v>
      </c>
      <c r="P91" s="38">
        <v>1</v>
      </c>
      <c r="Q91" s="47">
        <v>0</v>
      </c>
      <c r="R91" s="38">
        <f t="shared" si="27"/>
        <v>6</v>
      </c>
      <c r="S91" s="34">
        <v>363</v>
      </c>
      <c r="T91" s="42">
        <v>313</v>
      </c>
      <c r="U91" s="38">
        <v>50</v>
      </c>
      <c r="V91" s="38">
        <f t="shared" si="28"/>
        <v>56</v>
      </c>
      <c r="W91" s="38">
        <v>40974</v>
      </c>
      <c r="X91" s="38">
        <v>20942</v>
      </c>
      <c r="Y91" s="39">
        <f t="shared" si="29"/>
        <v>4.8351648351648349</v>
      </c>
      <c r="Z91" s="39">
        <f t="shared" si="30"/>
        <v>1.1965811965811965</v>
      </c>
      <c r="AA91" s="39">
        <f t="shared" si="31"/>
        <v>24.747474747474747</v>
      </c>
      <c r="AB91" s="39">
        <f t="shared" si="32"/>
        <v>11.501831501831502</v>
      </c>
      <c r="AC91" s="39">
        <f t="shared" si="33"/>
        <v>11.404151404151404</v>
      </c>
      <c r="AD91" s="39">
        <f t="shared" si="34"/>
        <v>57.112526539278129</v>
      </c>
      <c r="AE91" s="39">
        <f t="shared" si="35"/>
        <v>46.92144373673036</v>
      </c>
      <c r="AF91" s="39">
        <f t="shared" si="36"/>
        <v>18.070818070818074</v>
      </c>
      <c r="AG91" s="39">
        <f t="shared" si="37"/>
        <v>11.257631257631257</v>
      </c>
      <c r="AH91" s="39">
        <f t="shared" si="38"/>
        <v>0.14652014652014653</v>
      </c>
      <c r="AI91" s="39">
        <f t="shared" si="39"/>
        <v>8.4925690021231421</v>
      </c>
      <c r="AJ91" s="39">
        <f t="shared" si="40"/>
        <v>4.282655246252677</v>
      </c>
      <c r="AK91" s="39">
        <f t="shared" si="41"/>
        <v>2.1413276231263385</v>
      </c>
      <c r="AL91" s="39">
        <f t="shared" si="25"/>
        <v>8.4925690021231421</v>
      </c>
      <c r="AM91" s="40">
        <f t="shared" si="42"/>
        <v>8.864468864468865</v>
      </c>
      <c r="AN91" s="40">
        <f t="shared" si="43"/>
        <v>7.6434676434676438</v>
      </c>
      <c r="AO91" s="39">
        <f t="shared" si="44"/>
        <v>1.2210012210012211</v>
      </c>
      <c r="AP91" s="39">
        <f t="shared" si="45"/>
        <v>1.3675213675213675</v>
      </c>
    </row>
    <row r="92" spans="1:42" s="36" customFormat="1" x14ac:dyDescent="0.2">
      <c r="A92" s="37" t="s">
        <v>134</v>
      </c>
      <c r="B92" s="38">
        <v>82452</v>
      </c>
      <c r="C92" s="38">
        <v>42450</v>
      </c>
      <c r="D92" s="38">
        <v>436</v>
      </c>
      <c r="E92" s="38">
        <v>215</v>
      </c>
      <c r="F92" s="38">
        <v>1012</v>
      </c>
      <c r="G92" s="38">
        <v>6</v>
      </c>
      <c r="H92" s="38">
        <f t="shared" si="24"/>
        <v>1018</v>
      </c>
      <c r="I92" s="38">
        <v>677</v>
      </c>
      <c r="J92" s="38">
        <v>121</v>
      </c>
      <c r="K92" s="38">
        <v>507</v>
      </c>
      <c r="L92" s="38">
        <v>428</v>
      </c>
      <c r="M92" s="38">
        <f t="shared" si="26"/>
        <v>1525</v>
      </c>
      <c r="N92" s="38">
        <v>948</v>
      </c>
      <c r="O92" s="38">
        <v>8</v>
      </c>
      <c r="P92" s="38">
        <v>5</v>
      </c>
      <c r="Q92" s="47">
        <v>3</v>
      </c>
      <c r="R92" s="38">
        <f t="shared" si="27"/>
        <v>64</v>
      </c>
      <c r="S92" s="34">
        <v>443</v>
      </c>
      <c r="T92" s="42">
        <v>479</v>
      </c>
      <c r="U92" s="38">
        <v>-36</v>
      </c>
      <c r="V92" s="38">
        <f t="shared" si="28"/>
        <v>28</v>
      </c>
      <c r="W92" s="38">
        <v>82508</v>
      </c>
      <c r="X92" s="38">
        <v>42478</v>
      </c>
      <c r="Y92" s="39">
        <f t="shared" si="29"/>
        <v>5.2879250958133213</v>
      </c>
      <c r="Z92" s="39">
        <f t="shared" si="30"/>
        <v>2.6075777422015229</v>
      </c>
      <c r="AA92" s="39">
        <f t="shared" si="31"/>
        <v>49.311926605504588</v>
      </c>
      <c r="AB92" s="39">
        <f t="shared" si="32"/>
        <v>12.346577402610004</v>
      </c>
      <c r="AC92" s="39">
        <f t="shared" si="33"/>
        <v>12.273807791199728</v>
      </c>
      <c r="AD92" s="39">
        <f t="shared" si="34"/>
        <v>49.803536345776031</v>
      </c>
      <c r="AE92" s="39">
        <f t="shared" si="35"/>
        <v>42.043222003929273</v>
      </c>
      <c r="AF92" s="39">
        <f t="shared" si="36"/>
        <v>18.495609566778246</v>
      </c>
      <c r="AG92" s="39">
        <f t="shared" si="37"/>
        <v>11.49759860282346</v>
      </c>
      <c r="AH92" s="39">
        <f t="shared" si="38"/>
        <v>0.7762091883762674</v>
      </c>
      <c r="AI92" s="39">
        <f t="shared" si="39"/>
        <v>5.8939096267190569</v>
      </c>
      <c r="AJ92" s="39">
        <f t="shared" si="40"/>
        <v>7.9051383399209483</v>
      </c>
      <c r="AK92" s="39">
        <f t="shared" si="41"/>
        <v>4.9407114624505928</v>
      </c>
      <c r="AL92" s="39">
        <f t="shared" si="25"/>
        <v>8.840864440078585</v>
      </c>
      <c r="AM92" s="40">
        <f t="shared" si="42"/>
        <v>5.3728229757919763</v>
      </c>
      <c r="AN92" s="40">
        <f t="shared" si="43"/>
        <v>5.8094406442536259</v>
      </c>
      <c r="AO92" s="39">
        <f t="shared" si="44"/>
        <v>-0.43661766846165045</v>
      </c>
      <c r="AP92" s="39">
        <f t="shared" si="45"/>
        <v>0.339591519914617</v>
      </c>
    </row>
    <row r="93" spans="1:42" s="36" customFormat="1" x14ac:dyDescent="0.2">
      <c r="A93" s="37" t="s">
        <v>135</v>
      </c>
      <c r="B93" s="38">
        <v>46692</v>
      </c>
      <c r="C93" s="38">
        <v>24021</v>
      </c>
      <c r="D93" s="38">
        <v>206</v>
      </c>
      <c r="E93" s="38">
        <v>102</v>
      </c>
      <c r="F93" s="38">
        <v>460</v>
      </c>
      <c r="G93" s="38">
        <v>2</v>
      </c>
      <c r="H93" s="38">
        <f t="shared" si="24"/>
        <v>462</v>
      </c>
      <c r="I93" s="38">
        <v>369</v>
      </c>
      <c r="J93" s="38">
        <v>24</v>
      </c>
      <c r="K93" s="38">
        <v>233</v>
      </c>
      <c r="L93" s="38">
        <v>184</v>
      </c>
      <c r="M93" s="38">
        <f t="shared" si="26"/>
        <v>695</v>
      </c>
      <c r="N93" s="38">
        <v>573</v>
      </c>
      <c r="O93" s="38">
        <v>3</v>
      </c>
      <c r="P93" s="38">
        <v>1</v>
      </c>
      <c r="Q93" s="47">
        <v>0</v>
      </c>
      <c r="R93" s="38">
        <f t="shared" si="27"/>
        <v>-113</v>
      </c>
      <c r="S93" s="34">
        <v>319</v>
      </c>
      <c r="T93" s="42">
        <v>294</v>
      </c>
      <c r="U93" s="38">
        <v>25</v>
      </c>
      <c r="V93" s="38">
        <f t="shared" si="28"/>
        <v>-88</v>
      </c>
      <c r="W93" s="38">
        <v>46636</v>
      </c>
      <c r="X93" s="38">
        <v>24000</v>
      </c>
      <c r="Y93" s="39">
        <f t="shared" si="29"/>
        <v>4.4118906879122761</v>
      </c>
      <c r="Z93" s="39">
        <f t="shared" si="30"/>
        <v>2.1845283988691855</v>
      </c>
      <c r="AA93" s="39">
        <f t="shared" si="31"/>
        <v>49.514563106796118</v>
      </c>
      <c r="AB93" s="39">
        <f t="shared" si="32"/>
        <v>9.8946286301721926</v>
      </c>
      <c r="AC93" s="39">
        <f t="shared" si="33"/>
        <v>9.8517947399982866</v>
      </c>
      <c r="AD93" s="39">
        <f t="shared" si="34"/>
        <v>50.432900432900432</v>
      </c>
      <c r="AE93" s="39">
        <f t="shared" si="35"/>
        <v>39.82683982683983</v>
      </c>
      <c r="AF93" s="39">
        <f t="shared" si="36"/>
        <v>14.884776835432195</v>
      </c>
      <c r="AG93" s="39">
        <f t="shared" si="37"/>
        <v>12.271909534823953</v>
      </c>
      <c r="AH93" s="39">
        <f t="shared" si="38"/>
        <v>-2.420114794825666</v>
      </c>
      <c r="AI93" s="39">
        <f t="shared" si="39"/>
        <v>4.329004329004329</v>
      </c>
      <c r="AJ93" s="39">
        <f t="shared" si="40"/>
        <v>6.5217391304347823</v>
      </c>
      <c r="AK93" s="39">
        <f t="shared" si="41"/>
        <v>2.1739130434782608</v>
      </c>
      <c r="AL93" s="39">
        <f t="shared" si="25"/>
        <v>4.329004329004329</v>
      </c>
      <c r="AM93" s="40">
        <f t="shared" si="42"/>
        <v>6.8320054827379417</v>
      </c>
      <c r="AN93" s="40">
        <f t="shared" si="43"/>
        <v>6.2965818555641224</v>
      </c>
      <c r="AO93" s="39">
        <f t="shared" si="44"/>
        <v>0.53542362717381997</v>
      </c>
      <c r="AP93" s="39">
        <f t="shared" si="45"/>
        <v>-1.8846911676518461</v>
      </c>
    </row>
    <row r="94" spans="1:42" s="36" customFormat="1" x14ac:dyDescent="0.2">
      <c r="A94" s="37" t="s">
        <v>136</v>
      </c>
      <c r="B94" s="38">
        <v>68210</v>
      </c>
      <c r="C94" s="38">
        <v>35427</v>
      </c>
      <c r="D94" s="38">
        <v>336</v>
      </c>
      <c r="E94" s="38">
        <v>177</v>
      </c>
      <c r="F94" s="38">
        <v>647</v>
      </c>
      <c r="G94" s="38">
        <v>0</v>
      </c>
      <c r="H94" s="38">
        <f t="shared" si="24"/>
        <v>647</v>
      </c>
      <c r="I94" s="38">
        <v>532</v>
      </c>
      <c r="J94" s="38">
        <v>45</v>
      </c>
      <c r="K94" s="38">
        <v>384</v>
      </c>
      <c r="L94" s="38">
        <v>302</v>
      </c>
      <c r="M94" s="38">
        <f t="shared" si="26"/>
        <v>1031</v>
      </c>
      <c r="N94" s="38">
        <v>676</v>
      </c>
      <c r="O94" s="38">
        <v>5</v>
      </c>
      <c r="P94" s="38">
        <v>5</v>
      </c>
      <c r="Q94" s="47">
        <v>4</v>
      </c>
      <c r="R94" s="38">
        <f t="shared" si="27"/>
        <v>-29</v>
      </c>
      <c r="S94" s="34">
        <v>551</v>
      </c>
      <c r="T94" s="42">
        <v>559</v>
      </c>
      <c r="U94" s="38">
        <v>-8</v>
      </c>
      <c r="V94" s="38">
        <f t="shared" si="28"/>
        <v>-37</v>
      </c>
      <c r="W94" s="38">
        <v>68190</v>
      </c>
      <c r="X94" s="38">
        <v>35388</v>
      </c>
      <c r="Y94" s="39">
        <f t="shared" si="29"/>
        <v>4.9259639349069051</v>
      </c>
      <c r="Z94" s="39">
        <f t="shared" si="30"/>
        <v>2.594927429995602</v>
      </c>
      <c r="AA94" s="39">
        <f t="shared" si="31"/>
        <v>52.678571428571431</v>
      </c>
      <c r="AB94" s="39">
        <f t="shared" si="32"/>
        <v>9.4854126960856178</v>
      </c>
      <c r="AC94" s="39">
        <f t="shared" si="33"/>
        <v>9.4854126960856178</v>
      </c>
      <c r="AD94" s="39">
        <f t="shared" si="34"/>
        <v>59.350850077279752</v>
      </c>
      <c r="AE94" s="39">
        <f t="shared" si="35"/>
        <v>46.676970633693969</v>
      </c>
      <c r="AF94" s="39">
        <f t="shared" si="36"/>
        <v>15.115085764550653</v>
      </c>
      <c r="AG94" s="39">
        <f t="shared" si="37"/>
        <v>9.9105702976103203</v>
      </c>
      <c r="AH94" s="39">
        <f t="shared" si="38"/>
        <v>-0.42515760152470311</v>
      </c>
      <c r="AI94" s="39">
        <f t="shared" si="39"/>
        <v>0</v>
      </c>
      <c r="AJ94" s="39">
        <f t="shared" si="40"/>
        <v>7.7279752704791349</v>
      </c>
      <c r="AK94" s="39">
        <f t="shared" si="41"/>
        <v>7.7279752704791349</v>
      </c>
      <c r="AL94" s="39">
        <f t="shared" si="25"/>
        <v>6.182380216383307</v>
      </c>
      <c r="AM94" s="40">
        <f t="shared" si="42"/>
        <v>8.0779944289693599</v>
      </c>
      <c r="AN94" s="40">
        <f t="shared" si="43"/>
        <v>8.1952792845623801</v>
      </c>
      <c r="AO94" s="39">
        <f t="shared" si="44"/>
        <v>-0.11728485559302154</v>
      </c>
      <c r="AP94" s="39">
        <f t="shared" si="45"/>
        <v>-0.54244245711772476</v>
      </c>
    </row>
    <row r="95" spans="1:42" s="36" customFormat="1" x14ac:dyDescent="0.2">
      <c r="A95" s="37" t="s">
        <v>137</v>
      </c>
      <c r="B95" s="38">
        <v>27646</v>
      </c>
      <c r="C95" s="38">
        <v>14115</v>
      </c>
      <c r="D95" s="38">
        <v>118</v>
      </c>
      <c r="E95" s="38">
        <v>57</v>
      </c>
      <c r="F95" s="38">
        <v>283</v>
      </c>
      <c r="G95" s="38">
        <v>2</v>
      </c>
      <c r="H95" s="38">
        <f t="shared" si="24"/>
        <v>285</v>
      </c>
      <c r="I95" s="38">
        <v>237</v>
      </c>
      <c r="J95" s="38">
        <v>7</v>
      </c>
      <c r="K95" s="38">
        <v>110</v>
      </c>
      <c r="L95" s="38">
        <v>91</v>
      </c>
      <c r="M95" s="38">
        <f t="shared" si="26"/>
        <v>395</v>
      </c>
      <c r="N95" s="38">
        <v>346</v>
      </c>
      <c r="O95" s="38">
        <v>2</v>
      </c>
      <c r="P95" s="38">
        <v>2</v>
      </c>
      <c r="Q95" s="47">
        <v>1</v>
      </c>
      <c r="R95" s="38">
        <f t="shared" si="27"/>
        <v>-63</v>
      </c>
      <c r="S95" s="34">
        <v>219</v>
      </c>
      <c r="T95" s="42">
        <v>204</v>
      </c>
      <c r="U95" s="38">
        <v>15</v>
      </c>
      <c r="V95" s="38">
        <f t="shared" si="28"/>
        <v>-48</v>
      </c>
      <c r="W95" s="38">
        <v>27633</v>
      </c>
      <c r="X95" s="38">
        <v>14117</v>
      </c>
      <c r="Y95" s="39">
        <f t="shared" si="29"/>
        <v>4.2682485712218767</v>
      </c>
      <c r="Z95" s="39">
        <f t="shared" si="30"/>
        <v>2.0617810894885338</v>
      </c>
      <c r="AA95" s="39">
        <f t="shared" si="31"/>
        <v>48.305084745762713</v>
      </c>
      <c r="AB95" s="39">
        <f t="shared" si="32"/>
        <v>10.308905447442669</v>
      </c>
      <c r="AC95" s="39">
        <f t="shared" si="33"/>
        <v>10.236562251320263</v>
      </c>
      <c r="AD95" s="39">
        <f t="shared" si="34"/>
        <v>38.596491228070171</v>
      </c>
      <c r="AE95" s="39">
        <f t="shared" si="35"/>
        <v>31.929824561403507</v>
      </c>
      <c r="AF95" s="39">
        <f t="shared" si="36"/>
        <v>14.287781234174926</v>
      </c>
      <c r="AG95" s="39">
        <f t="shared" si="37"/>
        <v>12.51537292917601</v>
      </c>
      <c r="AH95" s="39">
        <f t="shared" si="38"/>
        <v>-2.2788106778557475</v>
      </c>
      <c r="AI95" s="39">
        <f t="shared" si="39"/>
        <v>7.0175438596491233</v>
      </c>
      <c r="AJ95" s="39">
        <f t="shared" si="40"/>
        <v>7.0671378091872787</v>
      </c>
      <c r="AK95" s="39">
        <f t="shared" si="41"/>
        <v>7.0671378091872787</v>
      </c>
      <c r="AL95" s="39">
        <f t="shared" si="25"/>
        <v>10.526315789473683</v>
      </c>
      <c r="AM95" s="40">
        <f t="shared" si="42"/>
        <v>7.9215799754033132</v>
      </c>
      <c r="AN95" s="40">
        <f t="shared" si="43"/>
        <v>7.3790060044852783</v>
      </c>
      <c r="AO95" s="39">
        <f t="shared" si="44"/>
        <v>0.54257397091803516</v>
      </c>
      <c r="AP95" s="39">
        <f t="shared" si="45"/>
        <v>-1.7362367069377125</v>
      </c>
    </row>
    <row r="96" spans="1:42" s="36" customFormat="1" x14ac:dyDescent="0.2">
      <c r="A96" s="37" t="s">
        <v>138</v>
      </c>
      <c r="B96" s="38">
        <v>48340</v>
      </c>
      <c r="C96" s="38">
        <v>24832</v>
      </c>
      <c r="D96" s="38">
        <v>226</v>
      </c>
      <c r="E96" s="38">
        <v>122</v>
      </c>
      <c r="F96" s="38">
        <v>464</v>
      </c>
      <c r="G96" s="38">
        <v>4</v>
      </c>
      <c r="H96" s="38">
        <f t="shared" si="24"/>
        <v>468</v>
      </c>
      <c r="I96" s="38">
        <v>396</v>
      </c>
      <c r="J96" s="38">
        <v>29</v>
      </c>
      <c r="K96" s="38">
        <v>227</v>
      </c>
      <c r="L96" s="38">
        <v>166</v>
      </c>
      <c r="M96" s="38">
        <f t="shared" si="26"/>
        <v>695</v>
      </c>
      <c r="N96" s="38">
        <v>463</v>
      </c>
      <c r="O96" s="38">
        <v>2</v>
      </c>
      <c r="P96" s="38">
        <v>1</v>
      </c>
      <c r="Q96" s="47">
        <v>0</v>
      </c>
      <c r="R96" s="38">
        <f t="shared" si="27"/>
        <v>1</v>
      </c>
      <c r="S96" s="34">
        <v>307</v>
      </c>
      <c r="T96" s="42">
        <v>326</v>
      </c>
      <c r="U96" s="38">
        <v>-19</v>
      </c>
      <c r="V96" s="38">
        <f t="shared" si="28"/>
        <v>-18</v>
      </c>
      <c r="W96" s="38">
        <v>48318</v>
      </c>
      <c r="X96" s="38">
        <v>24837</v>
      </c>
      <c r="Y96" s="39">
        <f t="shared" si="29"/>
        <v>4.6752172114191142</v>
      </c>
      <c r="Z96" s="39">
        <f t="shared" si="30"/>
        <v>2.5237898220935042</v>
      </c>
      <c r="AA96" s="39">
        <f t="shared" si="31"/>
        <v>53.982300884955748</v>
      </c>
      <c r="AB96" s="39">
        <f t="shared" si="32"/>
        <v>9.6814232519652457</v>
      </c>
      <c r="AC96" s="39">
        <f t="shared" si="33"/>
        <v>9.5986760446834918</v>
      </c>
      <c r="AD96" s="39">
        <f t="shared" si="34"/>
        <v>48.504273504273506</v>
      </c>
      <c r="AE96" s="39">
        <f t="shared" si="35"/>
        <v>35.470085470085472</v>
      </c>
      <c r="AF96" s="39">
        <f t="shared" si="36"/>
        <v>14.3773272652048</v>
      </c>
      <c r="AG96" s="39">
        <f t="shared" si="37"/>
        <v>9.5779892428630529</v>
      </c>
      <c r="AH96" s="39">
        <f t="shared" si="38"/>
        <v>2.0686801820438562E-2</v>
      </c>
      <c r="AI96" s="39">
        <f t="shared" si="39"/>
        <v>8.5470085470085486</v>
      </c>
      <c r="AJ96" s="39">
        <f t="shared" si="40"/>
        <v>4.3103448275862064</v>
      </c>
      <c r="AK96" s="39">
        <f t="shared" si="41"/>
        <v>2.1551724137931032</v>
      </c>
      <c r="AL96" s="39">
        <f t="shared" si="25"/>
        <v>8.5470085470085486</v>
      </c>
      <c r="AM96" s="40">
        <f t="shared" si="42"/>
        <v>6.3508481588746379</v>
      </c>
      <c r="AN96" s="40">
        <f t="shared" si="43"/>
        <v>6.7438973934629711</v>
      </c>
      <c r="AO96" s="39">
        <f t="shared" si="44"/>
        <v>-0.39304923458833269</v>
      </c>
      <c r="AP96" s="39">
        <f t="shared" si="45"/>
        <v>-0.3723624327678941</v>
      </c>
    </row>
    <row r="97" spans="1:42" s="36" customFormat="1" x14ac:dyDescent="0.2">
      <c r="A97" s="37" t="s">
        <v>139</v>
      </c>
      <c r="B97" s="38">
        <v>75456</v>
      </c>
      <c r="C97" s="38">
        <v>38032</v>
      </c>
      <c r="D97" s="38">
        <v>423</v>
      </c>
      <c r="E97" s="38">
        <v>67</v>
      </c>
      <c r="F97" s="38">
        <v>995</v>
      </c>
      <c r="G97" s="38">
        <v>7</v>
      </c>
      <c r="H97" s="38">
        <f t="shared" si="24"/>
        <v>1002</v>
      </c>
      <c r="I97" s="38">
        <v>892</v>
      </c>
      <c r="J97" s="38">
        <v>86</v>
      </c>
      <c r="K97" s="38">
        <v>220</v>
      </c>
      <c r="L97" s="38">
        <v>130</v>
      </c>
      <c r="M97" s="38">
        <f t="shared" si="26"/>
        <v>1222</v>
      </c>
      <c r="N97" s="38">
        <v>624</v>
      </c>
      <c r="O97" s="38">
        <v>10</v>
      </c>
      <c r="P97" s="38">
        <v>7</v>
      </c>
      <c r="Q97" s="47">
        <v>4</v>
      </c>
      <c r="R97" s="38">
        <f t="shared" si="27"/>
        <v>371</v>
      </c>
      <c r="S97" s="34">
        <v>272</v>
      </c>
      <c r="T97" s="42">
        <v>335</v>
      </c>
      <c r="U97" s="38">
        <v>-63</v>
      </c>
      <c r="V97" s="38">
        <f t="shared" si="28"/>
        <v>308</v>
      </c>
      <c r="W97" s="38">
        <v>75607</v>
      </c>
      <c r="X97" s="38">
        <v>38135</v>
      </c>
      <c r="Y97" s="39">
        <f t="shared" si="29"/>
        <v>5.6059160305343507</v>
      </c>
      <c r="Z97" s="39">
        <f t="shared" si="30"/>
        <v>0.88793469041560646</v>
      </c>
      <c r="AA97" s="39">
        <f t="shared" si="31"/>
        <v>15.839243498817968</v>
      </c>
      <c r="AB97" s="39">
        <f t="shared" si="32"/>
        <v>13.279262086513995</v>
      </c>
      <c r="AC97" s="39">
        <f t="shared" si="33"/>
        <v>13.186492790500425</v>
      </c>
      <c r="AD97" s="39">
        <f t="shared" si="34"/>
        <v>21.956087824351297</v>
      </c>
      <c r="AE97" s="39">
        <f t="shared" si="35"/>
        <v>12.974051896207584</v>
      </c>
      <c r="AF97" s="39">
        <f t="shared" si="36"/>
        <v>16.194868532654795</v>
      </c>
      <c r="AG97" s="39">
        <f t="shared" si="37"/>
        <v>8.2697201017811697</v>
      </c>
      <c r="AH97" s="39">
        <f t="shared" si="38"/>
        <v>4.9167726887192531</v>
      </c>
      <c r="AI97" s="39">
        <f t="shared" si="39"/>
        <v>6.9860279441117763</v>
      </c>
      <c r="AJ97" s="39">
        <f t="shared" si="40"/>
        <v>10.050251256281408</v>
      </c>
      <c r="AK97" s="39">
        <f t="shared" si="41"/>
        <v>7.0351758793969852</v>
      </c>
      <c r="AL97" s="39">
        <f t="shared" si="25"/>
        <v>10.978043912175648</v>
      </c>
      <c r="AM97" s="40">
        <f t="shared" si="42"/>
        <v>3.6047497879558947</v>
      </c>
      <c r="AN97" s="40">
        <f t="shared" si="43"/>
        <v>4.4396734520780319</v>
      </c>
      <c r="AO97" s="39">
        <f t="shared" si="44"/>
        <v>-0.83492366412213737</v>
      </c>
      <c r="AP97" s="39">
        <f t="shared" si="45"/>
        <v>4.0818490245971164</v>
      </c>
    </row>
    <row r="98" spans="1:42" s="36" customFormat="1" x14ac:dyDescent="0.2">
      <c r="A98" s="37" t="s">
        <v>140</v>
      </c>
      <c r="B98" s="38">
        <v>65176</v>
      </c>
      <c r="C98" s="38">
        <v>33163</v>
      </c>
      <c r="D98" s="38">
        <v>331</v>
      </c>
      <c r="E98" s="38">
        <v>80</v>
      </c>
      <c r="F98" s="38">
        <v>672</v>
      </c>
      <c r="G98" s="38">
        <v>2</v>
      </c>
      <c r="H98" s="38">
        <f t="shared" si="24"/>
        <v>674</v>
      </c>
      <c r="I98" s="38">
        <v>603</v>
      </c>
      <c r="J98" s="38">
        <v>37</v>
      </c>
      <c r="K98" s="38">
        <v>223</v>
      </c>
      <c r="L98" s="38">
        <v>165</v>
      </c>
      <c r="M98" s="38">
        <f t="shared" si="26"/>
        <v>897</v>
      </c>
      <c r="N98" s="38">
        <v>551</v>
      </c>
      <c r="O98" s="38">
        <v>6</v>
      </c>
      <c r="P98" s="38">
        <v>4</v>
      </c>
      <c r="Q98" s="47">
        <v>4</v>
      </c>
      <c r="R98" s="38">
        <f t="shared" si="27"/>
        <v>121</v>
      </c>
      <c r="S98" s="34">
        <v>349</v>
      </c>
      <c r="T98" s="42">
        <v>469</v>
      </c>
      <c r="U98" s="38">
        <v>-120</v>
      </c>
      <c r="V98" s="38">
        <f t="shared" si="28"/>
        <v>1</v>
      </c>
      <c r="W98" s="38">
        <v>65173</v>
      </c>
      <c r="X98" s="38">
        <v>33162</v>
      </c>
      <c r="Y98" s="39">
        <f t="shared" si="29"/>
        <v>5.078556523873818</v>
      </c>
      <c r="Z98" s="39">
        <f t="shared" si="30"/>
        <v>1.2274456855284155</v>
      </c>
      <c r="AA98" s="39">
        <f t="shared" si="31"/>
        <v>24.169184290030213</v>
      </c>
      <c r="AB98" s="39">
        <f t="shared" si="32"/>
        <v>10.3412299005769</v>
      </c>
      <c r="AC98" s="39">
        <f t="shared" si="33"/>
        <v>10.310543758438689</v>
      </c>
      <c r="AD98" s="39">
        <f t="shared" si="34"/>
        <v>33.08605341246291</v>
      </c>
      <c r="AE98" s="39">
        <f t="shared" si="35"/>
        <v>24.480712166172104</v>
      </c>
      <c r="AF98" s="39">
        <f t="shared" si="36"/>
        <v>13.762734748987357</v>
      </c>
      <c r="AG98" s="39">
        <f t="shared" si="37"/>
        <v>8.4540321590769594</v>
      </c>
      <c r="AH98" s="39">
        <f t="shared" si="38"/>
        <v>1.856511599361728</v>
      </c>
      <c r="AI98" s="39">
        <f t="shared" si="39"/>
        <v>2.9673590504451042</v>
      </c>
      <c r="AJ98" s="39">
        <f t="shared" si="40"/>
        <v>8.9285714285714288</v>
      </c>
      <c r="AK98" s="39">
        <f t="shared" si="41"/>
        <v>5.9523809523809517</v>
      </c>
      <c r="AL98" s="39">
        <f t="shared" si="25"/>
        <v>8.9020771513353125</v>
      </c>
      <c r="AM98" s="40">
        <f t="shared" si="42"/>
        <v>5.354731803117712</v>
      </c>
      <c r="AN98" s="40">
        <f t="shared" si="43"/>
        <v>7.1959003314103347</v>
      </c>
      <c r="AO98" s="39">
        <f t="shared" si="44"/>
        <v>-1.8411685282926229</v>
      </c>
      <c r="AP98" s="39">
        <f t="shared" si="45"/>
        <v>1.5343071069105192E-2</v>
      </c>
    </row>
    <row r="99" spans="1:42" s="36" customFormat="1" x14ac:dyDescent="0.2">
      <c r="A99" s="37" t="s">
        <v>141</v>
      </c>
      <c r="B99" s="38">
        <v>61915</v>
      </c>
      <c r="C99" s="38">
        <v>31155</v>
      </c>
      <c r="D99" s="38">
        <v>402</v>
      </c>
      <c r="E99" s="38">
        <v>61</v>
      </c>
      <c r="F99" s="38">
        <v>1058</v>
      </c>
      <c r="G99" s="38">
        <v>5</v>
      </c>
      <c r="H99" s="38">
        <f t="shared" si="24"/>
        <v>1063</v>
      </c>
      <c r="I99" s="38">
        <v>913</v>
      </c>
      <c r="J99" s="38">
        <v>98</v>
      </c>
      <c r="K99" s="38">
        <v>251</v>
      </c>
      <c r="L99" s="38">
        <v>163</v>
      </c>
      <c r="M99" s="38">
        <f t="shared" si="26"/>
        <v>1314</v>
      </c>
      <c r="N99" s="38">
        <v>496</v>
      </c>
      <c r="O99" s="38">
        <v>12</v>
      </c>
      <c r="P99" s="38">
        <v>8</v>
      </c>
      <c r="Q99" s="47">
        <v>6</v>
      </c>
      <c r="R99" s="38">
        <f t="shared" si="27"/>
        <v>562</v>
      </c>
      <c r="S99" s="34">
        <v>428</v>
      </c>
      <c r="T99" s="42">
        <v>396</v>
      </c>
      <c r="U99" s="38">
        <v>32</v>
      </c>
      <c r="V99" s="38">
        <f t="shared" si="28"/>
        <v>594</v>
      </c>
      <c r="W99" s="38">
        <v>62230</v>
      </c>
      <c r="X99" s="38">
        <v>31328</v>
      </c>
      <c r="Y99" s="39">
        <f t="shared" si="29"/>
        <v>6.492772349188404</v>
      </c>
      <c r="Z99" s="39">
        <f t="shared" si="30"/>
        <v>0.9852216748768472</v>
      </c>
      <c r="AA99" s="39">
        <f t="shared" si="31"/>
        <v>15.17412935323383</v>
      </c>
      <c r="AB99" s="39">
        <f t="shared" si="32"/>
        <v>17.168699022853911</v>
      </c>
      <c r="AC99" s="39">
        <f t="shared" si="33"/>
        <v>17.087943147864006</v>
      </c>
      <c r="AD99" s="39">
        <f t="shared" si="34"/>
        <v>23.61241768579492</v>
      </c>
      <c r="AE99" s="39">
        <f t="shared" si="35"/>
        <v>15.33396048918156</v>
      </c>
      <c r="AF99" s="39">
        <f t="shared" si="36"/>
        <v>21.222643947347169</v>
      </c>
      <c r="AG99" s="39">
        <f t="shared" si="37"/>
        <v>8.0109827989986275</v>
      </c>
      <c r="AH99" s="39">
        <f t="shared" si="38"/>
        <v>9.0769603488653789</v>
      </c>
      <c r="AI99" s="39">
        <f t="shared" si="39"/>
        <v>4.7036688617121349</v>
      </c>
      <c r="AJ99" s="39">
        <f t="shared" si="40"/>
        <v>11.342155009451796</v>
      </c>
      <c r="AK99" s="39">
        <f t="shared" si="41"/>
        <v>7.5614366729678641</v>
      </c>
      <c r="AL99" s="39">
        <f t="shared" si="25"/>
        <v>10.3480714957667</v>
      </c>
      <c r="AM99" s="40">
        <f t="shared" si="42"/>
        <v>6.9127028991359118</v>
      </c>
      <c r="AN99" s="40">
        <f t="shared" si="43"/>
        <v>6.3958652992005165</v>
      </c>
      <c r="AO99" s="39">
        <f t="shared" si="44"/>
        <v>0.51683759993539535</v>
      </c>
      <c r="AP99" s="39">
        <f t="shared" si="45"/>
        <v>9.5937979488007752</v>
      </c>
    </row>
    <row r="100" spans="1:42" s="36" customFormat="1" x14ac:dyDescent="0.2">
      <c r="A100" s="37" t="s">
        <v>142</v>
      </c>
      <c r="B100" s="38">
        <v>31226</v>
      </c>
      <c r="C100" s="38">
        <v>15843</v>
      </c>
      <c r="D100" s="38">
        <v>159</v>
      </c>
      <c r="E100" s="38">
        <v>41</v>
      </c>
      <c r="F100" s="38">
        <v>462</v>
      </c>
      <c r="G100" s="38">
        <v>3</v>
      </c>
      <c r="H100" s="38">
        <f t="shared" si="24"/>
        <v>465</v>
      </c>
      <c r="I100" s="38">
        <v>356</v>
      </c>
      <c r="J100" s="38">
        <v>47</v>
      </c>
      <c r="K100" s="38">
        <v>186</v>
      </c>
      <c r="L100" s="38">
        <v>115</v>
      </c>
      <c r="M100" s="38">
        <f t="shared" si="26"/>
        <v>651</v>
      </c>
      <c r="N100" s="38">
        <v>271</v>
      </c>
      <c r="O100" s="38">
        <v>7</v>
      </c>
      <c r="P100" s="38">
        <v>3</v>
      </c>
      <c r="Q100" s="47">
        <v>1</v>
      </c>
      <c r="R100" s="38">
        <f t="shared" si="27"/>
        <v>191</v>
      </c>
      <c r="S100" s="34">
        <v>283</v>
      </c>
      <c r="T100" s="42">
        <v>286</v>
      </c>
      <c r="U100" s="38">
        <v>-3</v>
      </c>
      <c r="V100" s="38">
        <f t="shared" si="28"/>
        <v>188</v>
      </c>
      <c r="W100" s="38">
        <v>31331</v>
      </c>
      <c r="X100" s="38">
        <v>15871</v>
      </c>
      <c r="Y100" s="39">
        <f t="shared" si="29"/>
        <v>5.0919105873310695</v>
      </c>
      <c r="Z100" s="39">
        <f t="shared" si="30"/>
        <v>1.313008390443861</v>
      </c>
      <c r="AA100" s="39">
        <f t="shared" si="31"/>
        <v>25.786163522012579</v>
      </c>
      <c r="AB100" s="39">
        <f t="shared" si="32"/>
        <v>14.891436623326713</v>
      </c>
      <c r="AC100" s="39">
        <f t="shared" si="33"/>
        <v>14.79536283866009</v>
      </c>
      <c r="AD100" s="39">
        <f t="shared" si="34"/>
        <v>40</v>
      </c>
      <c r="AE100" s="39">
        <f t="shared" si="35"/>
        <v>24.731182795698924</v>
      </c>
      <c r="AF100" s="39">
        <f t="shared" si="36"/>
        <v>20.848011272657399</v>
      </c>
      <c r="AG100" s="39">
        <f t="shared" si="37"/>
        <v>8.6786652148850312</v>
      </c>
      <c r="AH100" s="39">
        <f t="shared" si="38"/>
        <v>6.1166976237750594</v>
      </c>
      <c r="AI100" s="39">
        <f t="shared" si="39"/>
        <v>6.4516129032258061</v>
      </c>
      <c r="AJ100" s="39">
        <f t="shared" si="40"/>
        <v>15.151515151515152</v>
      </c>
      <c r="AK100" s="39">
        <f t="shared" si="41"/>
        <v>6.4935064935064943</v>
      </c>
      <c r="AL100" s="39">
        <f t="shared" si="25"/>
        <v>8.6021505376344081</v>
      </c>
      <c r="AM100" s="40">
        <f t="shared" si="42"/>
        <v>9.0629603535515262</v>
      </c>
      <c r="AN100" s="40">
        <f t="shared" si="43"/>
        <v>9.1590341382181517</v>
      </c>
      <c r="AO100" s="39">
        <f t="shared" si="44"/>
        <v>-9.6073784666623974E-2</v>
      </c>
      <c r="AP100" s="39">
        <f t="shared" si="45"/>
        <v>6.0206238391084357</v>
      </c>
    </row>
    <row r="101" spans="1:42" s="36" customFormat="1" x14ac:dyDescent="0.2">
      <c r="A101" s="37" t="s">
        <v>143</v>
      </c>
      <c r="B101" s="38">
        <v>12769</v>
      </c>
      <c r="C101" s="38">
        <v>6579</v>
      </c>
      <c r="D101" s="38">
        <v>64</v>
      </c>
      <c r="E101" s="38">
        <v>15</v>
      </c>
      <c r="F101" s="38">
        <v>129</v>
      </c>
      <c r="G101" s="38">
        <v>0</v>
      </c>
      <c r="H101" s="38">
        <f t="shared" si="24"/>
        <v>129</v>
      </c>
      <c r="I101" s="38">
        <v>99</v>
      </c>
      <c r="J101" s="38">
        <v>10</v>
      </c>
      <c r="K101" s="38">
        <v>37</v>
      </c>
      <c r="L101" s="38">
        <v>26</v>
      </c>
      <c r="M101" s="38">
        <f t="shared" si="26"/>
        <v>166</v>
      </c>
      <c r="N101" s="38">
        <v>157</v>
      </c>
      <c r="O101" s="38">
        <v>2</v>
      </c>
      <c r="P101" s="38">
        <v>2</v>
      </c>
      <c r="Q101" s="47">
        <v>1</v>
      </c>
      <c r="R101" s="38">
        <f t="shared" si="27"/>
        <v>-28</v>
      </c>
      <c r="S101" s="34">
        <v>105</v>
      </c>
      <c r="T101" s="42">
        <v>139</v>
      </c>
      <c r="U101" s="38">
        <v>-34</v>
      </c>
      <c r="V101" s="38">
        <f t="shared" si="28"/>
        <v>-62</v>
      </c>
      <c r="W101" s="38">
        <v>12728</v>
      </c>
      <c r="X101" s="38">
        <v>6561</v>
      </c>
      <c r="Y101" s="39">
        <f t="shared" si="29"/>
        <v>5.0121387735922935</v>
      </c>
      <c r="Z101" s="39">
        <f t="shared" si="30"/>
        <v>1.174720025060694</v>
      </c>
      <c r="AA101" s="39">
        <f t="shared" si="31"/>
        <v>23.4375</v>
      </c>
      <c r="AB101" s="39">
        <f t="shared" si="32"/>
        <v>10.102592215521968</v>
      </c>
      <c r="AC101" s="39">
        <f t="shared" si="33"/>
        <v>10.102592215521968</v>
      </c>
      <c r="AD101" s="39">
        <f t="shared" si="34"/>
        <v>28.68217054263566</v>
      </c>
      <c r="AE101" s="39">
        <f t="shared" si="35"/>
        <v>20.155038759689923</v>
      </c>
      <c r="AF101" s="39">
        <f t="shared" si="36"/>
        <v>13.000234944005012</v>
      </c>
      <c r="AG101" s="39">
        <f t="shared" si="37"/>
        <v>12.295402928968596</v>
      </c>
      <c r="AH101" s="39">
        <f t="shared" si="38"/>
        <v>-2.1928107134466286</v>
      </c>
      <c r="AI101" s="39">
        <f t="shared" si="39"/>
        <v>0</v>
      </c>
      <c r="AJ101" s="39">
        <f t="shared" si="40"/>
        <v>15.503875968992247</v>
      </c>
      <c r="AK101" s="39">
        <f t="shared" si="41"/>
        <v>15.503875968992247</v>
      </c>
      <c r="AL101" s="39">
        <f t="shared" si="25"/>
        <v>7.7519379844961236</v>
      </c>
      <c r="AM101" s="40">
        <f t="shared" si="42"/>
        <v>8.2230401754248579</v>
      </c>
      <c r="AN101" s="40">
        <f t="shared" si="43"/>
        <v>10.885738898895763</v>
      </c>
      <c r="AO101" s="39">
        <f t="shared" si="44"/>
        <v>-2.6626987234709061</v>
      </c>
      <c r="AP101" s="39">
        <f t="shared" si="45"/>
        <v>-4.8555094369175347</v>
      </c>
    </row>
    <row r="102" spans="1:42" s="36" customFormat="1" x14ac:dyDescent="0.2">
      <c r="A102" s="37" t="s">
        <v>144</v>
      </c>
      <c r="B102" s="38">
        <v>102911</v>
      </c>
      <c r="C102" s="38">
        <v>52917</v>
      </c>
      <c r="D102" s="38">
        <v>558</v>
      </c>
      <c r="E102" s="38">
        <v>189</v>
      </c>
      <c r="F102" s="38">
        <v>1203</v>
      </c>
      <c r="G102" s="38">
        <v>6</v>
      </c>
      <c r="H102" s="38">
        <f t="shared" si="24"/>
        <v>1209</v>
      </c>
      <c r="I102" s="38">
        <v>981</v>
      </c>
      <c r="J102" s="38">
        <v>91</v>
      </c>
      <c r="K102" s="38">
        <v>543</v>
      </c>
      <c r="L102" s="38">
        <v>379</v>
      </c>
      <c r="M102" s="38">
        <f t="shared" si="26"/>
        <v>1752</v>
      </c>
      <c r="N102" s="38">
        <v>745</v>
      </c>
      <c r="O102" s="38">
        <v>8</v>
      </c>
      <c r="P102" s="38">
        <v>5</v>
      </c>
      <c r="Q102" s="47">
        <v>4</v>
      </c>
      <c r="R102" s="38">
        <f t="shared" si="27"/>
        <v>458</v>
      </c>
      <c r="S102" s="34">
        <v>626</v>
      </c>
      <c r="T102" s="42">
        <v>743</v>
      </c>
      <c r="U102" s="38">
        <v>-117</v>
      </c>
      <c r="V102" s="38">
        <f t="shared" si="28"/>
        <v>341</v>
      </c>
      <c r="W102" s="38">
        <v>103074</v>
      </c>
      <c r="X102" s="38">
        <v>52989</v>
      </c>
      <c r="Y102" s="39">
        <f t="shared" si="29"/>
        <v>5.4221608963084611</v>
      </c>
      <c r="Z102" s="39">
        <f t="shared" si="30"/>
        <v>1.8365383681044787</v>
      </c>
      <c r="AA102" s="39">
        <f t="shared" si="31"/>
        <v>33.87096774193548</v>
      </c>
      <c r="AB102" s="39">
        <f t="shared" si="32"/>
        <v>11.748015275334998</v>
      </c>
      <c r="AC102" s="39">
        <f t="shared" si="33"/>
        <v>11.68971246999835</v>
      </c>
      <c r="AD102" s="39">
        <f t="shared" si="34"/>
        <v>44.913151364764268</v>
      </c>
      <c r="AE102" s="39">
        <f t="shared" si="35"/>
        <v>31.348221670802317</v>
      </c>
      <c r="AF102" s="39">
        <f t="shared" si="36"/>
        <v>17.024419158301832</v>
      </c>
      <c r="AG102" s="39">
        <f t="shared" si="37"/>
        <v>7.2392649959673889</v>
      </c>
      <c r="AH102" s="39">
        <f t="shared" si="38"/>
        <v>4.450447474030959</v>
      </c>
      <c r="AI102" s="39">
        <f t="shared" si="39"/>
        <v>4.9627791563275432</v>
      </c>
      <c r="AJ102" s="39">
        <f t="shared" si="40"/>
        <v>6.6500415627597675</v>
      </c>
      <c r="AK102" s="39">
        <f t="shared" si="41"/>
        <v>4.1562759767248547</v>
      </c>
      <c r="AL102" s="39">
        <f t="shared" si="25"/>
        <v>8.2712985938792389</v>
      </c>
      <c r="AM102" s="40">
        <f t="shared" si="42"/>
        <v>6.082926023457162</v>
      </c>
      <c r="AN102" s="40">
        <f t="shared" si="43"/>
        <v>7.2198307275218401</v>
      </c>
      <c r="AO102" s="39">
        <f t="shared" si="44"/>
        <v>-1.1369047040646771</v>
      </c>
      <c r="AP102" s="39">
        <f t="shared" si="45"/>
        <v>3.3135427699662818</v>
      </c>
    </row>
    <row r="103" spans="1:42" s="36" customFormat="1" x14ac:dyDescent="0.2">
      <c r="A103" s="37" t="s">
        <v>145</v>
      </c>
      <c r="B103" s="38">
        <v>160899</v>
      </c>
      <c r="C103" s="38">
        <v>82492</v>
      </c>
      <c r="D103" s="38">
        <v>760</v>
      </c>
      <c r="E103" s="38">
        <v>183</v>
      </c>
      <c r="F103" s="38">
        <v>2063</v>
      </c>
      <c r="G103" s="38">
        <v>10</v>
      </c>
      <c r="H103" s="38">
        <f t="shared" si="24"/>
        <v>2073</v>
      </c>
      <c r="I103" s="38">
        <v>1723</v>
      </c>
      <c r="J103" s="38">
        <v>185</v>
      </c>
      <c r="K103" s="38">
        <v>550</v>
      </c>
      <c r="L103" s="38">
        <v>260</v>
      </c>
      <c r="M103" s="38">
        <f t="shared" si="26"/>
        <v>2623</v>
      </c>
      <c r="N103" s="38">
        <v>1281</v>
      </c>
      <c r="O103" s="38">
        <v>23</v>
      </c>
      <c r="P103" s="38">
        <v>12</v>
      </c>
      <c r="Q103" s="47">
        <v>6</v>
      </c>
      <c r="R103" s="38">
        <f t="shared" si="27"/>
        <v>782</v>
      </c>
      <c r="S103" s="34">
        <v>859</v>
      </c>
      <c r="T103" s="42">
        <v>845</v>
      </c>
      <c r="U103" s="38">
        <v>14</v>
      </c>
      <c r="V103" s="38">
        <f t="shared" si="28"/>
        <v>796</v>
      </c>
      <c r="W103" s="38">
        <v>161269</v>
      </c>
      <c r="X103" s="38">
        <v>82689</v>
      </c>
      <c r="Y103" s="39">
        <f t="shared" si="29"/>
        <v>4.7234600587946476</v>
      </c>
      <c r="Z103" s="39">
        <f t="shared" si="30"/>
        <v>1.1373594615255533</v>
      </c>
      <c r="AA103" s="39">
        <f t="shared" si="31"/>
        <v>24.078947368421051</v>
      </c>
      <c r="AB103" s="39">
        <f t="shared" si="32"/>
        <v>12.883858818264875</v>
      </c>
      <c r="AC103" s="39">
        <f t="shared" si="33"/>
        <v>12.821708028017575</v>
      </c>
      <c r="AD103" s="39">
        <f t="shared" si="34"/>
        <v>26.531596719729862</v>
      </c>
      <c r="AE103" s="39">
        <f t="shared" si="35"/>
        <v>12.542209358417752</v>
      </c>
      <c r="AF103" s="39">
        <f t="shared" si="36"/>
        <v>16.302152281866263</v>
      </c>
      <c r="AG103" s="39">
        <f t="shared" si="37"/>
        <v>7.9615162306788738</v>
      </c>
      <c r="AH103" s="39">
        <f t="shared" si="38"/>
        <v>4.8601917973387039</v>
      </c>
      <c r="AI103" s="39">
        <f t="shared" si="39"/>
        <v>4.8239266763145201</v>
      </c>
      <c r="AJ103" s="39">
        <f t="shared" si="40"/>
        <v>11.148812409112942</v>
      </c>
      <c r="AK103" s="39">
        <f t="shared" si="41"/>
        <v>5.8167716917111001</v>
      </c>
      <c r="AL103" s="39">
        <f t="shared" si="25"/>
        <v>7.718282682103232</v>
      </c>
      <c r="AM103" s="40">
        <f t="shared" si="42"/>
        <v>5.3387528822428978</v>
      </c>
      <c r="AN103" s="40">
        <f t="shared" si="43"/>
        <v>5.2517417758966802</v>
      </c>
      <c r="AO103" s="39">
        <f t="shared" si="44"/>
        <v>8.7011106346217185E-2</v>
      </c>
      <c r="AP103" s="39">
        <f t="shared" si="45"/>
        <v>4.9472029036849205</v>
      </c>
    </row>
    <row r="104" spans="1:42" s="36" customFormat="1" x14ac:dyDescent="0.2">
      <c r="A104" s="37" t="s">
        <v>146</v>
      </c>
      <c r="B104" s="38">
        <v>53119</v>
      </c>
      <c r="C104" s="38">
        <v>26573</v>
      </c>
      <c r="D104" s="38">
        <v>294</v>
      </c>
      <c r="E104" s="38">
        <v>24</v>
      </c>
      <c r="F104" s="38">
        <v>923</v>
      </c>
      <c r="G104" s="38">
        <v>2</v>
      </c>
      <c r="H104" s="38">
        <f t="shared" si="24"/>
        <v>925</v>
      </c>
      <c r="I104" s="38">
        <v>743</v>
      </c>
      <c r="J104" s="38">
        <v>97</v>
      </c>
      <c r="K104" s="38">
        <v>199</v>
      </c>
      <c r="L104" s="38">
        <v>63</v>
      </c>
      <c r="M104" s="38">
        <f t="shared" si="26"/>
        <v>1124</v>
      </c>
      <c r="N104" s="38">
        <v>432</v>
      </c>
      <c r="O104" s="38">
        <v>15</v>
      </c>
      <c r="P104" s="38">
        <v>6</v>
      </c>
      <c r="Q104" s="47">
        <v>5</v>
      </c>
      <c r="R104" s="38">
        <f t="shared" si="27"/>
        <v>491</v>
      </c>
      <c r="S104" s="34">
        <v>265</v>
      </c>
      <c r="T104" s="42">
        <v>340</v>
      </c>
      <c r="U104" s="38">
        <v>-75</v>
      </c>
      <c r="V104" s="38">
        <f t="shared" si="28"/>
        <v>416</v>
      </c>
      <c r="W104" s="38">
        <v>53294</v>
      </c>
      <c r="X104" s="38">
        <v>26692</v>
      </c>
      <c r="Y104" s="39">
        <f t="shared" si="29"/>
        <v>5.5347427474161792</v>
      </c>
      <c r="Z104" s="39">
        <f t="shared" si="30"/>
        <v>0.45181573448295337</v>
      </c>
      <c r="AA104" s="39">
        <f t="shared" si="31"/>
        <v>8.1632653061224492</v>
      </c>
      <c r="AB104" s="39">
        <f t="shared" si="32"/>
        <v>17.41373143319716</v>
      </c>
      <c r="AC104" s="39">
        <f t="shared" si="33"/>
        <v>17.376080121990249</v>
      </c>
      <c r="AD104" s="39">
        <f t="shared" si="34"/>
        <v>21.513513513513512</v>
      </c>
      <c r="AE104" s="39">
        <f t="shared" si="35"/>
        <v>6.8108108108108105</v>
      </c>
      <c r="AF104" s="39">
        <f t="shared" si="36"/>
        <v>21.160036898284982</v>
      </c>
      <c r="AG104" s="39">
        <f t="shared" si="37"/>
        <v>8.1326832206931599</v>
      </c>
      <c r="AH104" s="39">
        <f t="shared" si="38"/>
        <v>9.2433969012970891</v>
      </c>
      <c r="AI104" s="39">
        <f t="shared" si="39"/>
        <v>2.1621621621621623</v>
      </c>
      <c r="AJ104" s="39">
        <f t="shared" si="40"/>
        <v>16.251354279523291</v>
      </c>
      <c r="AK104" s="39">
        <f t="shared" si="41"/>
        <v>6.5005417118093174</v>
      </c>
      <c r="AL104" s="39">
        <f t="shared" si="25"/>
        <v>7.5675675675675675</v>
      </c>
      <c r="AM104" s="40">
        <f t="shared" si="42"/>
        <v>4.9887987349159433</v>
      </c>
      <c r="AN104" s="40">
        <f t="shared" si="43"/>
        <v>6.4007229051751731</v>
      </c>
      <c r="AO104" s="39">
        <f t="shared" si="44"/>
        <v>-1.4119241702592291</v>
      </c>
      <c r="AP104" s="39">
        <f t="shared" si="45"/>
        <v>7.8314727310378576</v>
      </c>
    </row>
    <row r="105" spans="1:42" s="36" customFormat="1" x14ac:dyDescent="0.2">
      <c r="A105" s="37" t="s">
        <v>147</v>
      </c>
      <c r="B105" s="38">
        <v>39631</v>
      </c>
      <c r="C105" s="38">
        <v>20060</v>
      </c>
      <c r="D105" s="38">
        <v>197</v>
      </c>
      <c r="E105" s="38">
        <v>57</v>
      </c>
      <c r="F105" s="38">
        <v>419</v>
      </c>
      <c r="G105" s="38">
        <v>1</v>
      </c>
      <c r="H105" s="38">
        <f t="shared" si="24"/>
        <v>420</v>
      </c>
      <c r="I105" s="38">
        <v>393</v>
      </c>
      <c r="J105" s="38">
        <v>20</v>
      </c>
      <c r="K105" s="38">
        <v>186</v>
      </c>
      <c r="L105" s="38">
        <v>132</v>
      </c>
      <c r="M105" s="38">
        <f t="shared" si="26"/>
        <v>606</v>
      </c>
      <c r="N105" s="38">
        <v>431</v>
      </c>
      <c r="O105" s="38">
        <v>2</v>
      </c>
      <c r="P105" s="38">
        <v>1</v>
      </c>
      <c r="Q105" s="47">
        <v>1</v>
      </c>
      <c r="R105" s="38">
        <f t="shared" si="27"/>
        <v>-12</v>
      </c>
      <c r="S105" s="34">
        <v>217</v>
      </c>
      <c r="T105" s="42">
        <v>241</v>
      </c>
      <c r="U105" s="38">
        <v>-24</v>
      </c>
      <c r="V105" s="38">
        <f t="shared" si="28"/>
        <v>-36</v>
      </c>
      <c r="W105" s="38">
        <v>39592</v>
      </c>
      <c r="X105" s="38">
        <v>20065</v>
      </c>
      <c r="Y105" s="39">
        <f t="shared" si="29"/>
        <v>4.9708561479649775</v>
      </c>
      <c r="Z105" s="39">
        <f t="shared" si="30"/>
        <v>1.4382680225076327</v>
      </c>
      <c r="AA105" s="39">
        <f t="shared" si="31"/>
        <v>28.934010152284262</v>
      </c>
      <c r="AB105" s="39">
        <f t="shared" si="32"/>
        <v>10.597764376372032</v>
      </c>
      <c r="AC105" s="39">
        <f t="shared" si="33"/>
        <v>10.572531604047336</v>
      </c>
      <c r="AD105" s="39">
        <f t="shared" si="34"/>
        <v>44.285714285714285</v>
      </c>
      <c r="AE105" s="39">
        <f t="shared" si="35"/>
        <v>31.428571428571427</v>
      </c>
      <c r="AF105" s="39">
        <f t="shared" si="36"/>
        <v>15.29106002876536</v>
      </c>
      <c r="AG105" s="39">
        <f t="shared" si="37"/>
        <v>10.875324871943681</v>
      </c>
      <c r="AH105" s="39">
        <f t="shared" si="38"/>
        <v>-0.30279326789634375</v>
      </c>
      <c r="AI105" s="39">
        <f t="shared" si="39"/>
        <v>2.3809523809523814</v>
      </c>
      <c r="AJ105" s="39">
        <f t="shared" si="40"/>
        <v>4.7732696897374707</v>
      </c>
      <c r="AK105" s="39">
        <f t="shared" si="41"/>
        <v>2.3866348448687353</v>
      </c>
      <c r="AL105" s="39">
        <f t="shared" si="25"/>
        <v>4.7619047619047628</v>
      </c>
      <c r="AM105" s="40">
        <f t="shared" si="42"/>
        <v>5.475511594458883</v>
      </c>
      <c r="AN105" s="40">
        <f t="shared" si="43"/>
        <v>6.0810981302515712</v>
      </c>
      <c r="AO105" s="39">
        <f t="shared" si="44"/>
        <v>-0.60558653579268751</v>
      </c>
      <c r="AP105" s="39">
        <f t="shared" si="45"/>
        <v>-0.90837980368903126</v>
      </c>
    </row>
    <row r="106" spans="1:42" s="36" customFormat="1" x14ac:dyDescent="0.2">
      <c r="A106" s="37" t="s">
        <v>148</v>
      </c>
      <c r="B106" s="38">
        <v>50211</v>
      </c>
      <c r="C106" s="38">
        <v>25197</v>
      </c>
      <c r="D106" s="38">
        <v>283</v>
      </c>
      <c r="E106" s="38">
        <v>18</v>
      </c>
      <c r="F106" s="38">
        <v>808</v>
      </c>
      <c r="G106" s="38">
        <v>5</v>
      </c>
      <c r="H106" s="38">
        <f t="shared" ref="H106:H169" si="46">SUM(F106:G106)</f>
        <v>813</v>
      </c>
      <c r="I106" s="38">
        <v>721</v>
      </c>
      <c r="J106" s="38">
        <v>55</v>
      </c>
      <c r="K106" s="38">
        <v>154</v>
      </c>
      <c r="L106" s="38">
        <v>72</v>
      </c>
      <c r="M106" s="38">
        <f t="shared" si="26"/>
        <v>967</v>
      </c>
      <c r="N106" s="38">
        <v>425</v>
      </c>
      <c r="O106" s="38">
        <v>3</v>
      </c>
      <c r="P106" s="38">
        <v>2</v>
      </c>
      <c r="Q106" s="47">
        <v>2</v>
      </c>
      <c r="R106" s="38">
        <f t="shared" si="27"/>
        <v>383</v>
      </c>
      <c r="S106" s="34">
        <v>229</v>
      </c>
      <c r="T106" s="42">
        <v>270</v>
      </c>
      <c r="U106" s="38">
        <v>-41</v>
      </c>
      <c r="V106" s="38">
        <f t="shared" si="28"/>
        <v>342</v>
      </c>
      <c r="W106" s="38">
        <v>50434</v>
      </c>
      <c r="X106" s="38">
        <v>25312</v>
      </c>
      <c r="Y106" s="39">
        <f t="shared" si="29"/>
        <v>5.6362151719742686</v>
      </c>
      <c r="Z106" s="39">
        <f t="shared" si="30"/>
        <v>0.35848718408316899</v>
      </c>
      <c r="AA106" s="39">
        <f t="shared" si="31"/>
        <v>6.3604240282685502</v>
      </c>
      <c r="AB106" s="39">
        <f t="shared" si="32"/>
        <v>16.19167114775647</v>
      </c>
      <c r="AC106" s="39">
        <f t="shared" si="33"/>
        <v>16.092091374400031</v>
      </c>
      <c r="AD106" s="39">
        <f t="shared" si="34"/>
        <v>18.942189421894216</v>
      </c>
      <c r="AE106" s="39">
        <f t="shared" si="35"/>
        <v>8.8560885608856079</v>
      </c>
      <c r="AF106" s="39">
        <f t="shared" si="36"/>
        <v>19.258728167134691</v>
      </c>
      <c r="AG106" s="39">
        <f t="shared" si="37"/>
        <v>8.4642807352970468</v>
      </c>
      <c r="AH106" s="39">
        <f t="shared" si="38"/>
        <v>7.6278106391029858</v>
      </c>
      <c r="AI106" s="39">
        <f t="shared" si="39"/>
        <v>6.1500615006150063</v>
      </c>
      <c r="AJ106" s="39">
        <f t="shared" si="40"/>
        <v>3.7128712871287126</v>
      </c>
      <c r="AK106" s="39">
        <f t="shared" si="41"/>
        <v>2.4752475247524752</v>
      </c>
      <c r="AL106" s="39">
        <f t="shared" ref="AL106:AL169" si="47">(G106+Q106)/(F106+G106)*1000</f>
        <v>8.6100861008610075</v>
      </c>
      <c r="AM106" s="40">
        <f t="shared" si="42"/>
        <v>4.5607536197247622</v>
      </c>
      <c r="AN106" s="40">
        <f t="shared" si="43"/>
        <v>5.3773077612475353</v>
      </c>
      <c r="AO106" s="39">
        <f t="shared" si="44"/>
        <v>-0.81655414152277395</v>
      </c>
      <c r="AP106" s="39">
        <f t="shared" si="45"/>
        <v>6.811256497580211</v>
      </c>
    </row>
    <row r="107" spans="1:42" s="36" customFormat="1" x14ac:dyDescent="0.2">
      <c r="A107" s="37" t="s">
        <v>149</v>
      </c>
      <c r="B107" s="38">
        <v>20364</v>
      </c>
      <c r="C107" s="38">
        <v>10346</v>
      </c>
      <c r="D107" s="38">
        <v>123</v>
      </c>
      <c r="E107" s="38">
        <v>14</v>
      </c>
      <c r="F107" s="38">
        <v>243</v>
      </c>
      <c r="G107" s="38">
        <v>2</v>
      </c>
      <c r="H107" s="38">
        <f t="shared" si="46"/>
        <v>245</v>
      </c>
      <c r="I107" s="38">
        <v>228</v>
      </c>
      <c r="J107" s="38">
        <v>9</v>
      </c>
      <c r="K107" s="38">
        <v>54</v>
      </c>
      <c r="L107" s="38">
        <v>26</v>
      </c>
      <c r="M107" s="38">
        <f t="shared" si="26"/>
        <v>299</v>
      </c>
      <c r="N107" s="38">
        <v>171</v>
      </c>
      <c r="O107" s="38">
        <v>2</v>
      </c>
      <c r="P107" s="38">
        <v>1</v>
      </c>
      <c r="Q107" s="47">
        <v>0</v>
      </c>
      <c r="R107" s="38">
        <f t="shared" si="27"/>
        <v>72</v>
      </c>
      <c r="S107" s="34">
        <v>259</v>
      </c>
      <c r="T107" s="42">
        <v>134</v>
      </c>
      <c r="U107" s="38">
        <v>125</v>
      </c>
      <c r="V107" s="38">
        <f t="shared" si="28"/>
        <v>197</v>
      </c>
      <c r="W107" s="38">
        <v>20469</v>
      </c>
      <c r="X107" s="38">
        <v>10387</v>
      </c>
      <c r="Y107" s="39">
        <f t="shared" si="29"/>
        <v>6.040070713022982</v>
      </c>
      <c r="Z107" s="39">
        <f t="shared" si="30"/>
        <v>0.68748772343351017</v>
      </c>
      <c r="AA107" s="39">
        <f t="shared" si="31"/>
        <v>11.38211382113821</v>
      </c>
      <c r="AB107" s="39">
        <f t="shared" si="32"/>
        <v>12.031035160086427</v>
      </c>
      <c r="AC107" s="39">
        <f t="shared" si="33"/>
        <v>11.932822628167354</v>
      </c>
      <c r="AD107" s="39">
        <f t="shared" si="34"/>
        <v>22.040816326530614</v>
      </c>
      <c r="AE107" s="39">
        <f t="shared" si="35"/>
        <v>10.612244897959183</v>
      </c>
      <c r="AF107" s="39">
        <f t="shared" si="36"/>
        <v>14.682773521901394</v>
      </c>
      <c r="AG107" s="39">
        <f t="shared" si="37"/>
        <v>8.3971714790807308</v>
      </c>
      <c r="AH107" s="39">
        <f t="shared" si="38"/>
        <v>3.5356511490866236</v>
      </c>
      <c r="AI107" s="39">
        <f t="shared" si="39"/>
        <v>8.1632653061224492</v>
      </c>
      <c r="AJ107" s="39">
        <f t="shared" si="40"/>
        <v>8.2304526748971192</v>
      </c>
      <c r="AK107" s="39">
        <f t="shared" si="41"/>
        <v>4.1152263374485596</v>
      </c>
      <c r="AL107" s="39">
        <f t="shared" si="47"/>
        <v>8.1632653061224492</v>
      </c>
      <c r="AM107" s="40">
        <f t="shared" si="42"/>
        <v>12.718522883519936</v>
      </c>
      <c r="AN107" s="40">
        <f t="shared" si="43"/>
        <v>6.5802396385778819</v>
      </c>
      <c r="AO107" s="39">
        <f t="shared" si="44"/>
        <v>6.1382832449420546</v>
      </c>
      <c r="AP107" s="39">
        <f t="shared" si="45"/>
        <v>9.6739343940286773</v>
      </c>
    </row>
    <row r="108" spans="1:42" s="36" customFormat="1" x14ac:dyDescent="0.2">
      <c r="A108" s="37" t="s">
        <v>150</v>
      </c>
      <c r="B108" s="38">
        <v>33452</v>
      </c>
      <c r="C108" s="38">
        <v>17053</v>
      </c>
      <c r="D108" s="38">
        <v>176</v>
      </c>
      <c r="E108" s="38">
        <v>28</v>
      </c>
      <c r="F108" s="38">
        <v>362</v>
      </c>
      <c r="G108" s="38">
        <v>4</v>
      </c>
      <c r="H108" s="38">
        <f t="shared" si="46"/>
        <v>366</v>
      </c>
      <c r="I108" s="38">
        <v>329</v>
      </c>
      <c r="J108" s="38">
        <v>38</v>
      </c>
      <c r="K108" s="38">
        <v>122</v>
      </c>
      <c r="L108" s="38">
        <v>71</v>
      </c>
      <c r="M108" s="38">
        <f t="shared" si="26"/>
        <v>488</v>
      </c>
      <c r="N108" s="38">
        <v>285</v>
      </c>
      <c r="O108" s="38">
        <v>8</v>
      </c>
      <c r="P108" s="38">
        <v>4</v>
      </c>
      <c r="Q108" s="47">
        <v>3</v>
      </c>
      <c r="R108" s="38">
        <f t="shared" si="27"/>
        <v>77</v>
      </c>
      <c r="S108" s="34">
        <v>238</v>
      </c>
      <c r="T108" s="42">
        <v>272</v>
      </c>
      <c r="U108" s="38">
        <v>-34</v>
      </c>
      <c r="V108" s="38">
        <f t="shared" si="28"/>
        <v>43</v>
      </c>
      <c r="W108" s="38">
        <v>33437</v>
      </c>
      <c r="X108" s="38">
        <v>17050</v>
      </c>
      <c r="Y108" s="39">
        <f t="shared" si="29"/>
        <v>5.2612698792299417</v>
      </c>
      <c r="Z108" s="39">
        <f t="shared" si="30"/>
        <v>0.83702020805930888</v>
      </c>
      <c r="AA108" s="39">
        <f t="shared" si="31"/>
        <v>15.909090909090908</v>
      </c>
      <c r="AB108" s="39">
        <f t="shared" si="32"/>
        <v>10.941049862489537</v>
      </c>
      <c r="AC108" s="39">
        <f t="shared" si="33"/>
        <v>10.821475547052492</v>
      </c>
      <c r="AD108" s="39">
        <f t="shared" si="34"/>
        <v>33.333333333333329</v>
      </c>
      <c r="AE108" s="39">
        <f t="shared" si="35"/>
        <v>19.398907103825135</v>
      </c>
      <c r="AF108" s="39">
        <f t="shared" si="36"/>
        <v>14.588066483319382</v>
      </c>
      <c r="AG108" s="39">
        <f t="shared" si="37"/>
        <v>8.5196699748893945</v>
      </c>
      <c r="AH108" s="39">
        <f t="shared" si="38"/>
        <v>2.3018055721630994</v>
      </c>
      <c r="AI108" s="39">
        <f t="shared" si="39"/>
        <v>10.928961748633879</v>
      </c>
      <c r="AJ108" s="39">
        <f t="shared" si="40"/>
        <v>22.099447513812155</v>
      </c>
      <c r="AK108" s="39">
        <f t="shared" si="41"/>
        <v>11.049723756906078</v>
      </c>
      <c r="AL108" s="39">
        <f t="shared" si="47"/>
        <v>19.125683060109289</v>
      </c>
      <c r="AM108" s="40">
        <f t="shared" si="42"/>
        <v>7.1146717685041256</v>
      </c>
      <c r="AN108" s="40">
        <f t="shared" si="43"/>
        <v>8.1310534497190012</v>
      </c>
      <c r="AO108" s="39">
        <f t="shared" si="44"/>
        <v>-1.0163816812148752</v>
      </c>
      <c r="AP108" s="39">
        <f t="shared" si="45"/>
        <v>1.2854238909482243</v>
      </c>
    </row>
    <row r="109" spans="1:42" s="36" customFormat="1" x14ac:dyDescent="0.2">
      <c r="A109" s="37" t="s">
        <v>151</v>
      </c>
      <c r="B109" s="38">
        <v>75592</v>
      </c>
      <c r="C109" s="38">
        <v>38302</v>
      </c>
      <c r="D109" s="38">
        <v>438</v>
      </c>
      <c r="E109" s="38">
        <v>62</v>
      </c>
      <c r="F109" s="38">
        <v>1070</v>
      </c>
      <c r="G109" s="38">
        <v>4</v>
      </c>
      <c r="H109" s="38">
        <f t="shared" si="46"/>
        <v>1074</v>
      </c>
      <c r="I109" s="38">
        <v>865</v>
      </c>
      <c r="J109" s="38">
        <v>121</v>
      </c>
      <c r="K109" s="38">
        <v>351</v>
      </c>
      <c r="L109" s="38">
        <v>261</v>
      </c>
      <c r="M109" s="38">
        <f t="shared" si="26"/>
        <v>1425</v>
      </c>
      <c r="N109" s="38">
        <v>666</v>
      </c>
      <c r="O109" s="38">
        <v>15</v>
      </c>
      <c r="P109" s="38">
        <v>11</v>
      </c>
      <c r="Q109" s="47">
        <v>6</v>
      </c>
      <c r="R109" s="38">
        <f t="shared" si="27"/>
        <v>404</v>
      </c>
      <c r="S109" s="34">
        <v>441</v>
      </c>
      <c r="T109" s="42">
        <v>397</v>
      </c>
      <c r="U109" s="38">
        <v>44</v>
      </c>
      <c r="V109" s="38">
        <f t="shared" si="28"/>
        <v>448</v>
      </c>
      <c r="W109" s="38">
        <v>75813</v>
      </c>
      <c r="X109" s="38">
        <v>38382</v>
      </c>
      <c r="Y109" s="39">
        <f t="shared" si="29"/>
        <v>5.7942639432744203</v>
      </c>
      <c r="Z109" s="39">
        <f t="shared" si="30"/>
        <v>0.82019261297491797</v>
      </c>
      <c r="AA109" s="39">
        <f t="shared" si="31"/>
        <v>14.15525114155251</v>
      </c>
      <c r="AB109" s="39">
        <f t="shared" si="32"/>
        <v>14.207852682823578</v>
      </c>
      <c r="AC109" s="39">
        <f t="shared" si="33"/>
        <v>14.154937030373585</v>
      </c>
      <c r="AD109" s="39">
        <f t="shared" si="34"/>
        <v>32.681564245810058</v>
      </c>
      <c r="AE109" s="39">
        <f t="shared" si="35"/>
        <v>24.30167597765363</v>
      </c>
      <c r="AF109" s="39">
        <f t="shared" si="36"/>
        <v>18.851201185310615</v>
      </c>
      <c r="AG109" s="39">
        <f t="shared" si="37"/>
        <v>8.81045613292412</v>
      </c>
      <c r="AH109" s="39">
        <f t="shared" si="38"/>
        <v>5.3444808974494658</v>
      </c>
      <c r="AI109" s="39">
        <f t="shared" si="39"/>
        <v>3.7243947858472999</v>
      </c>
      <c r="AJ109" s="39">
        <f t="shared" si="40"/>
        <v>14.018691588785046</v>
      </c>
      <c r="AK109" s="39">
        <f t="shared" si="41"/>
        <v>10.280373831775702</v>
      </c>
      <c r="AL109" s="39">
        <f t="shared" si="47"/>
        <v>9.3109869646182499</v>
      </c>
      <c r="AM109" s="40">
        <f t="shared" si="42"/>
        <v>5.833950682611917</v>
      </c>
      <c r="AN109" s="40">
        <f t="shared" si="43"/>
        <v>5.251878505661975</v>
      </c>
      <c r="AO109" s="39">
        <f t="shared" si="44"/>
        <v>0.58207217694994173</v>
      </c>
      <c r="AP109" s="39">
        <f t="shared" si="45"/>
        <v>5.9265530743994068</v>
      </c>
    </row>
    <row r="110" spans="1:42" s="36" customFormat="1" x14ac:dyDescent="0.2">
      <c r="A110" s="37" t="s">
        <v>152</v>
      </c>
      <c r="B110" s="38">
        <v>30255</v>
      </c>
      <c r="C110" s="38">
        <v>15346</v>
      </c>
      <c r="D110" s="38">
        <v>157</v>
      </c>
      <c r="E110" s="38">
        <v>38</v>
      </c>
      <c r="F110" s="38">
        <v>431</v>
      </c>
      <c r="G110" s="38">
        <v>4</v>
      </c>
      <c r="H110" s="38">
        <f t="shared" si="46"/>
        <v>435</v>
      </c>
      <c r="I110" s="38">
        <v>321</v>
      </c>
      <c r="J110" s="38">
        <v>42</v>
      </c>
      <c r="K110" s="38">
        <v>155</v>
      </c>
      <c r="L110" s="38">
        <v>116</v>
      </c>
      <c r="M110" s="38">
        <f t="shared" si="26"/>
        <v>590</v>
      </c>
      <c r="N110" s="38">
        <v>300</v>
      </c>
      <c r="O110" s="38">
        <v>7</v>
      </c>
      <c r="P110" s="38">
        <v>4</v>
      </c>
      <c r="Q110" s="47">
        <v>3</v>
      </c>
      <c r="R110" s="38">
        <f t="shared" si="27"/>
        <v>131</v>
      </c>
      <c r="S110" s="34">
        <v>224</v>
      </c>
      <c r="T110" s="42">
        <v>260</v>
      </c>
      <c r="U110" s="38">
        <v>-36</v>
      </c>
      <c r="V110" s="38">
        <f t="shared" si="28"/>
        <v>95</v>
      </c>
      <c r="W110" s="38">
        <v>30314</v>
      </c>
      <c r="X110" s="38">
        <v>15365</v>
      </c>
      <c r="Y110" s="39">
        <f t="shared" si="29"/>
        <v>5.1892249215005783</v>
      </c>
      <c r="Z110" s="39">
        <f t="shared" si="30"/>
        <v>1.2559907453313504</v>
      </c>
      <c r="AA110" s="39">
        <f t="shared" si="31"/>
        <v>24.203821656050955</v>
      </c>
      <c r="AB110" s="39">
        <f t="shared" si="32"/>
        <v>14.377788795240455</v>
      </c>
      <c r="AC110" s="39">
        <f t="shared" si="33"/>
        <v>14.245579243100314</v>
      </c>
      <c r="AD110" s="39">
        <f t="shared" si="34"/>
        <v>35.632183908045981</v>
      </c>
      <c r="AE110" s="39">
        <f t="shared" si="35"/>
        <v>26.666666666666668</v>
      </c>
      <c r="AF110" s="39">
        <f t="shared" si="36"/>
        <v>19.500908940670961</v>
      </c>
      <c r="AG110" s="39">
        <f t="shared" si="37"/>
        <v>9.9157164105106599</v>
      </c>
      <c r="AH110" s="39">
        <f t="shared" si="38"/>
        <v>4.3298628325896544</v>
      </c>
      <c r="AI110" s="39">
        <f t="shared" si="39"/>
        <v>9.1954022988505741</v>
      </c>
      <c r="AJ110" s="39">
        <f t="shared" si="40"/>
        <v>16.241299303944317</v>
      </c>
      <c r="AK110" s="39">
        <f t="shared" si="41"/>
        <v>9.2807424593967518</v>
      </c>
      <c r="AL110" s="39">
        <f t="shared" si="47"/>
        <v>16.091954022988507</v>
      </c>
      <c r="AM110" s="40">
        <f t="shared" si="42"/>
        <v>7.4037349198479596</v>
      </c>
      <c r="AN110" s="40">
        <f t="shared" si="43"/>
        <v>8.5936208891092374</v>
      </c>
      <c r="AO110" s="39">
        <f t="shared" si="44"/>
        <v>-1.1898859692612793</v>
      </c>
      <c r="AP110" s="39">
        <f t="shared" si="45"/>
        <v>3.1399768633283753</v>
      </c>
    </row>
    <row r="111" spans="1:42" s="36" customFormat="1" x14ac:dyDescent="0.2">
      <c r="A111" s="37" t="s">
        <v>153</v>
      </c>
      <c r="B111" s="38">
        <v>68235</v>
      </c>
      <c r="C111" s="38">
        <v>35995</v>
      </c>
      <c r="D111" s="38">
        <v>405</v>
      </c>
      <c r="E111" s="38">
        <v>189</v>
      </c>
      <c r="F111" s="38">
        <v>753</v>
      </c>
      <c r="G111" s="38">
        <v>3</v>
      </c>
      <c r="H111" s="38">
        <f t="shared" si="46"/>
        <v>756</v>
      </c>
      <c r="I111" s="38">
        <v>628</v>
      </c>
      <c r="J111" s="38">
        <v>71</v>
      </c>
      <c r="K111" s="38">
        <v>427</v>
      </c>
      <c r="L111" s="38">
        <v>358</v>
      </c>
      <c r="M111" s="38">
        <f t="shared" si="26"/>
        <v>1183</v>
      </c>
      <c r="N111" s="38">
        <v>628</v>
      </c>
      <c r="O111" s="38">
        <v>4</v>
      </c>
      <c r="P111" s="38">
        <v>2</v>
      </c>
      <c r="Q111" s="47">
        <v>1</v>
      </c>
      <c r="R111" s="38">
        <f t="shared" si="27"/>
        <v>125</v>
      </c>
      <c r="S111" s="34">
        <v>1612</v>
      </c>
      <c r="T111" s="42">
        <v>1563</v>
      </c>
      <c r="U111" s="38">
        <v>49</v>
      </c>
      <c r="V111" s="38">
        <f t="shared" si="28"/>
        <v>174</v>
      </c>
      <c r="W111" s="38">
        <v>68366</v>
      </c>
      <c r="X111" s="38">
        <v>36059</v>
      </c>
      <c r="Y111" s="39">
        <f t="shared" si="29"/>
        <v>5.9353704110793579</v>
      </c>
      <c r="Z111" s="39">
        <f t="shared" si="30"/>
        <v>2.7698395251703669</v>
      </c>
      <c r="AA111" s="39">
        <f t="shared" si="31"/>
        <v>46.666666666666664</v>
      </c>
      <c r="AB111" s="39">
        <f t="shared" si="32"/>
        <v>11.079358100681468</v>
      </c>
      <c r="AC111" s="39">
        <f t="shared" si="33"/>
        <v>11.035392393932732</v>
      </c>
      <c r="AD111" s="39">
        <f t="shared" si="34"/>
        <v>56.481481481481474</v>
      </c>
      <c r="AE111" s="39">
        <f t="shared" si="35"/>
        <v>47.354497354497354</v>
      </c>
      <c r="AF111" s="39">
        <f t="shared" si="36"/>
        <v>17.337143694584888</v>
      </c>
      <c r="AG111" s="39">
        <f t="shared" si="37"/>
        <v>9.2034879460687335</v>
      </c>
      <c r="AH111" s="39">
        <f t="shared" si="38"/>
        <v>1.8319044478639994</v>
      </c>
      <c r="AI111" s="39">
        <f t="shared" si="39"/>
        <v>3.9682539682539679</v>
      </c>
      <c r="AJ111" s="39">
        <f t="shared" si="40"/>
        <v>5.3120849933598935</v>
      </c>
      <c r="AK111" s="39">
        <f t="shared" si="41"/>
        <v>2.6560424966799467</v>
      </c>
      <c r="AL111" s="39">
        <f t="shared" si="47"/>
        <v>5.2910052910052912</v>
      </c>
      <c r="AM111" s="40">
        <f t="shared" si="42"/>
        <v>23.624239759654138</v>
      </c>
      <c r="AN111" s="40">
        <f t="shared" si="43"/>
        <v>22.906133216091447</v>
      </c>
      <c r="AO111" s="39">
        <f t="shared" si="44"/>
        <v>0.71810654356268777</v>
      </c>
      <c r="AP111" s="39">
        <f t="shared" si="45"/>
        <v>2.5500109914266873</v>
      </c>
    </row>
    <row r="112" spans="1:42" s="36" customFormat="1" x14ac:dyDescent="0.2">
      <c r="A112" s="37" t="s">
        <v>154</v>
      </c>
      <c r="B112" s="38">
        <v>82348</v>
      </c>
      <c r="C112" s="38">
        <v>42333</v>
      </c>
      <c r="D112" s="38">
        <v>377</v>
      </c>
      <c r="E112" s="38">
        <v>224</v>
      </c>
      <c r="F112" s="38">
        <v>777</v>
      </c>
      <c r="G112" s="38">
        <v>5</v>
      </c>
      <c r="H112" s="38">
        <f t="shared" si="46"/>
        <v>782</v>
      </c>
      <c r="I112" s="38">
        <v>567</v>
      </c>
      <c r="J112" s="38">
        <v>84</v>
      </c>
      <c r="K112" s="38">
        <v>502</v>
      </c>
      <c r="L112" s="38">
        <v>440</v>
      </c>
      <c r="M112" s="38">
        <f t="shared" si="26"/>
        <v>1284</v>
      </c>
      <c r="N112" s="38">
        <v>475</v>
      </c>
      <c r="O112" s="38">
        <v>6</v>
      </c>
      <c r="P112" s="38">
        <v>5</v>
      </c>
      <c r="Q112" s="47">
        <v>2</v>
      </c>
      <c r="R112" s="38">
        <f t="shared" si="27"/>
        <v>302</v>
      </c>
      <c r="S112" s="34">
        <v>1843</v>
      </c>
      <c r="T112" s="42">
        <v>1708</v>
      </c>
      <c r="U112" s="38">
        <v>135</v>
      </c>
      <c r="V112" s="38">
        <f t="shared" si="28"/>
        <v>437</v>
      </c>
      <c r="W112" s="38">
        <v>82480</v>
      </c>
      <c r="X112" s="38">
        <v>42446</v>
      </c>
      <c r="Y112" s="39">
        <f t="shared" si="29"/>
        <v>4.5781318307669894</v>
      </c>
      <c r="Z112" s="39">
        <f t="shared" si="30"/>
        <v>2.7201632097925876</v>
      </c>
      <c r="AA112" s="39">
        <f t="shared" si="31"/>
        <v>59.41644562334217</v>
      </c>
      <c r="AB112" s="39">
        <f t="shared" si="32"/>
        <v>9.4962840627580505</v>
      </c>
      <c r="AC112" s="39">
        <f t="shared" si="33"/>
        <v>9.4355661339680381</v>
      </c>
      <c r="AD112" s="39">
        <f t="shared" si="34"/>
        <v>64.19437340153452</v>
      </c>
      <c r="AE112" s="39">
        <f t="shared" si="35"/>
        <v>56.265984654731461</v>
      </c>
      <c r="AF112" s="39">
        <f t="shared" si="36"/>
        <v>15.592364113275368</v>
      </c>
      <c r="AG112" s="39">
        <f t="shared" si="37"/>
        <v>5.7682032350512467</v>
      </c>
      <c r="AH112" s="39">
        <f t="shared" si="38"/>
        <v>3.6673628989167919</v>
      </c>
      <c r="AI112" s="39">
        <f t="shared" si="39"/>
        <v>6.3938618925831197</v>
      </c>
      <c r="AJ112" s="39">
        <f t="shared" si="40"/>
        <v>7.7220077220077226</v>
      </c>
      <c r="AK112" s="39">
        <f t="shared" si="41"/>
        <v>6.4350064350064349</v>
      </c>
      <c r="AL112" s="39">
        <f t="shared" si="47"/>
        <v>8.9514066496163682</v>
      </c>
      <c r="AM112" s="40">
        <f t="shared" si="42"/>
        <v>22.380628551998836</v>
      </c>
      <c r="AN112" s="40">
        <f t="shared" si="43"/>
        <v>20.741244474668481</v>
      </c>
      <c r="AO112" s="39">
        <f t="shared" si="44"/>
        <v>1.6393840773303541</v>
      </c>
      <c r="AP112" s="39">
        <f t="shared" si="45"/>
        <v>5.3067469762471458</v>
      </c>
    </row>
    <row r="113" spans="1:42" s="36" customFormat="1" x14ac:dyDescent="0.2">
      <c r="A113" s="37" t="s">
        <v>155</v>
      </c>
      <c r="B113" s="38">
        <v>31772</v>
      </c>
      <c r="C113" s="38">
        <v>16314</v>
      </c>
      <c r="D113" s="38">
        <v>157</v>
      </c>
      <c r="E113" s="38">
        <v>74</v>
      </c>
      <c r="F113" s="38">
        <v>315</v>
      </c>
      <c r="G113" s="38">
        <v>1</v>
      </c>
      <c r="H113" s="38">
        <f t="shared" si="46"/>
        <v>316</v>
      </c>
      <c r="I113" s="38">
        <v>251</v>
      </c>
      <c r="J113" s="38">
        <v>33</v>
      </c>
      <c r="K113" s="38">
        <v>204</v>
      </c>
      <c r="L113" s="38">
        <v>171</v>
      </c>
      <c r="M113" s="38">
        <f t="shared" si="26"/>
        <v>520</v>
      </c>
      <c r="N113" s="38">
        <v>127</v>
      </c>
      <c r="O113" s="38">
        <v>2</v>
      </c>
      <c r="P113" s="38">
        <v>2</v>
      </c>
      <c r="Q113" s="47">
        <v>2</v>
      </c>
      <c r="R113" s="38">
        <f t="shared" si="27"/>
        <v>188</v>
      </c>
      <c r="S113" s="34">
        <v>559</v>
      </c>
      <c r="T113" s="42">
        <v>930</v>
      </c>
      <c r="U113" s="38">
        <v>-371</v>
      </c>
      <c r="V113" s="38">
        <f t="shared" si="28"/>
        <v>-183</v>
      </c>
      <c r="W113" s="38">
        <v>31748</v>
      </c>
      <c r="X113" s="38">
        <v>16299</v>
      </c>
      <c r="Y113" s="39">
        <f t="shared" si="29"/>
        <v>4.9414578874480668</v>
      </c>
      <c r="Z113" s="39">
        <f t="shared" si="30"/>
        <v>2.329094800453229</v>
      </c>
      <c r="AA113" s="39">
        <f t="shared" si="31"/>
        <v>47.133757961783438</v>
      </c>
      <c r="AB113" s="39">
        <f t="shared" si="32"/>
        <v>9.9458642830164923</v>
      </c>
      <c r="AC113" s="39">
        <f t="shared" si="33"/>
        <v>9.9143900289563138</v>
      </c>
      <c r="AD113" s="39">
        <f t="shared" si="34"/>
        <v>64.556962025316452</v>
      </c>
      <c r="AE113" s="39">
        <f t="shared" si="35"/>
        <v>54.11392405063291</v>
      </c>
      <c r="AF113" s="39">
        <f t="shared" si="36"/>
        <v>16.366612111292962</v>
      </c>
      <c r="AG113" s="39">
        <f t="shared" si="37"/>
        <v>3.9972302656427039</v>
      </c>
      <c r="AH113" s="39">
        <f t="shared" si="38"/>
        <v>5.9171597633136095</v>
      </c>
      <c r="AI113" s="39">
        <f t="shared" si="39"/>
        <v>3.1645569620253164</v>
      </c>
      <c r="AJ113" s="39">
        <f t="shared" si="40"/>
        <v>6.3492063492063489</v>
      </c>
      <c r="AK113" s="39">
        <f t="shared" si="41"/>
        <v>6.3492063492063489</v>
      </c>
      <c r="AL113" s="39">
        <f t="shared" si="47"/>
        <v>9.4936708860759502</v>
      </c>
      <c r="AM113" s="40">
        <f t="shared" si="42"/>
        <v>17.594108019639936</v>
      </c>
      <c r="AN113" s="40">
        <f t="shared" si="43"/>
        <v>29.271056275966259</v>
      </c>
      <c r="AO113" s="39">
        <f t="shared" si="44"/>
        <v>-11.676948256326325</v>
      </c>
      <c r="AP113" s="39">
        <f t="shared" si="45"/>
        <v>-5.7597884930127154</v>
      </c>
    </row>
    <row r="114" spans="1:42" s="36" customFormat="1" x14ac:dyDescent="0.2">
      <c r="A114" s="37" t="s">
        <v>156</v>
      </c>
      <c r="B114" s="38">
        <v>59493</v>
      </c>
      <c r="C114" s="38">
        <v>31006</v>
      </c>
      <c r="D114" s="38">
        <v>387</v>
      </c>
      <c r="E114" s="38">
        <v>125</v>
      </c>
      <c r="F114" s="38">
        <v>601</v>
      </c>
      <c r="G114" s="38">
        <v>1</v>
      </c>
      <c r="H114" s="38">
        <f t="shared" si="46"/>
        <v>602</v>
      </c>
      <c r="I114" s="38">
        <v>483</v>
      </c>
      <c r="J114" s="38">
        <v>35</v>
      </c>
      <c r="K114" s="38">
        <v>348</v>
      </c>
      <c r="L114" s="38">
        <v>284</v>
      </c>
      <c r="M114" s="38">
        <f t="shared" si="26"/>
        <v>950</v>
      </c>
      <c r="N114" s="38">
        <v>648</v>
      </c>
      <c r="O114" s="38">
        <v>8</v>
      </c>
      <c r="P114" s="38">
        <v>3</v>
      </c>
      <c r="Q114" s="47">
        <v>2</v>
      </c>
      <c r="R114" s="38">
        <f t="shared" si="27"/>
        <v>-47</v>
      </c>
      <c r="S114" s="34">
        <v>1251</v>
      </c>
      <c r="T114" s="42">
        <v>1699</v>
      </c>
      <c r="U114" s="38">
        <v>-448</v>
      </c>
      <c r="V114" s="38">
        <f t="shared" si="28"/>
        <v>-495</v>
      </c>
      <c r="W114" s="38">
        <v>59280</v>
      </c>
      <c r="X114" s="38">
        <v>30948</v>
      </c>
      <c r="Y114" s="39">
        <f t="shared" si="29"/>
        <v>6.5049669709041398</v>
      </c>
      <c r="Z114" s="39">
        <f t="shared" si="30"/>
        <v>2.101087522901854</v>
      </c>
      <c r="AA114" s="39">
        <f t="shared" si="31"/>
        <v>32.299741602067186</v>
      </c>
      <c r="AB114" s="39">
        <f t="shared" si="32"/>
        <v>10.118837510295329</v>
      </c>
      <c r="AC114" s="39">
        <f t="shared" si="33"/>
        <v>10.102028810112113</v>
      </c>
      <c r="AD114" s="39">
        <f t="shared" si="34"/>
        <v>57.807308970099669</v>
      </c>
      <c r="AE114" s="39">
        <f t="shared" si="35"/>
        <v>47.176079734219265</v>
      </c>
      <c r="AF114" s="39">
        <f t="shared" si="36"/>
        <v>15.968265174054089</v>
      </c>
      <c r="AG114" s="39">
        <f t="shared" si="37"/>
        <v>10.892037718723211</v>
      </c>
      <c r="AH114" s="39">
        <f t="shared" si="38"/>
        <v>-0.79000890861109707</v>
      </c>
      <c r="AI114" s="39">
        <f t="shared" si="39"/>
        <v>1.6611295681063123</v>
      </c>
      <c r="AJ114" s="39">
        <f t="shared" si="40"/>
        <v>13.311148086522463</v>
      </c>
      <c r="AK114" s="39">
        <f t="shared" si="41"/>
        <v>4.9916805324459235</v>
      </c>
      <c r="AL114" s="39">
        <f t="shared" si="47"/>
        <v>4.9833887043189362</v>
      </c>
      <c r="AM114" s="40">
        <f t="shared" si="42"/>
        <v>21.027683929201757</v>
      </c>
      <c r="AN114" s="40">
        <f t="shared" si="43"/>
        <v>28.557981611281999</v>
      </c>
      <c r="AO114" s="39">
        <f t="shared" si="44"/>
        <v>-7.5302976820802447</v>
      </c>
      <c r="AP114" s="39">
        <f t="shared" si="45"/>
        <v>-8.3203065906913434</v>
      </c>
    </row>
    <row r="115" spans="1:42" s="36" customFormat="1" x14ac:dyDescent="0.2">
      <c r="A115" s="37" t="s">
        <v>157</v>
      </c>
      <c r="B115" s="38">
        <v>104520</v>
      </c>
      <c r="C115" s="38">
        <v>52570</v>
      </c>
      <c r="D115" s="38">
        <v>521</v>
      </c>
      <c r="E115" s="38">
        <v>92</v>
      </c>
      <c r="F115" s="38">
        <v>1492</v>
      </c>
      <c r="G115" s="38">
        <v>9</v>
      </c>
      <c r="H115" s="38">
        <f t="shared" si="46"/>
        <v>1501</v>
      </c>
      <c r="I115" s="38">
        <v>1139</v>
      </c>
      <c r="J115" s="38">
        <v>145</v>
      </c>
      <c r="K115" s="38">
        <v>589</v>
      </c>
      <c r="L115" s="38">
        <v>460</v>
      </c>
      <c r="M115" s="38">
        <f t="shared" si="26"/>
        <v>2090</v>
      </c>
      <c r="N115" s="38">
        <v>1070</v>
      </c>
      <c r="O115" s="38">
        <v>23</v>
      </c>
      <c r="P115" s="38">
        <v>11</v>
      </c>
      <c r="Q115" s="47">
        <v>8</v>
      </c>
      <c r="R115" s="38">
        <f t="shared" si="27"/>
        <v>422</v>
      </c>
      <c r="S115" s="34">
        <v>1195</v>
      </c>
      <c r="T115" s="42">
        <v>908</v>
      </c>
      <c r="U115" s="38">
        <v>287</v>
      </c>
      <c r="V115" s="38">
        <f t="shared" si="28"/>
        <v>709</v>
      </c>
      <c r="W115" s="38">
        <v>104841</v>
      </c>
      <c r="X115" s="38">
        <v>52724</v>
      </c>
      <c r="Y115" s="39">
        <f t="shared" si="29"/>
        <v>4.9846919249904325</v>
      </c>
      <c r="Z115" s="39">
        <f t="shared" si="30"/>
        <v>0.88021431305013398</v>
      </c>
      <c r="AA115" s="39">
        <f t="shared" si="31"/>
        <v>17.658349328214971</v>
      </c>
      <c r="AB115" s="39">
        <f t="shared" si="32"/>
        <v>14.360887868350556</v>
      </c>
      <c r="AC115" s="39">
        <f t="shared" si="33"/>
        <v>14.274779946421738</v>
      </c>
      <c r="AD115" s="39">
        <f t="shared" si="34"/>
        <v>39.24050632911392</v>
      </c>
      <c r="AE115" s="39">
        <f t="shared" si="35"/>
        <v>30.646235842771485</v>
      </c>
      <c r="AF115" s="39">
        <f t="shared" si="36"/>
        <v>19.996172981247607</v>
      </c>
      <c r="AG115" s="39">
        <f t="shared" si="37"/>
        <v>10.237275162648297</v>
      </c>
      <c r="AH115" s="39">
        <f t="shared" si="38"/>
        <v>4.0375047837734401</v>
      </c>
      <c r="AI115" s="39">
        <f t="shared" si="39"/>
        <v>5.9960026648900726</v>
      </c>
      <c r="AJ115" s="39">
        <f t="shared" si="40"/>
        <v>15.415549597855227</v>
      </c>
      <c r="AK115" s="39">
        <f t="shared" si="41"/>
        <v>7.3726541554959786</v>
      </c>
      <c r="AL115" s="39">
        <f t="shared" si="47"/>
        <v>11.325782811459028</v>
      </c>
      <c r="AM115" s="40">
        <f t="shared" si="42"/>
        <v>11.43321852277076</v>
      </c>
      <c r="AN115" s="40">
        <f t="shared" si="43"/>
        <v>8.6873325679295821</v>
      </c>
      <c r="AO115" s="39">
        <f t="shared" si="44"/>
        <v>2.7458859548411789</v>
      </c>
      <c r="AP115" s="39">
        <f t="shared" si="45"/>
        <v>6.7833907386146191</v>
      </c>
    </row>
    <row r="116" spans="1:42" s="36" customFormat="1" x14ac:dyDescent="0.2">
      <c r="A116" s="37" t="s">
        <v>158</v>
      </c>
      <c r="B116" s="38">
        <v>108807</v>
      </c>
      <c r="C116" s="38">
        <v>56053</v>
      </c>
      <c r="D116" s="38">
        <v>591</v>
      </c>
      <c r="E116" s="38">
        <v>174</v>
      </c>
      <c r="F116" s="38">
        <v>1368</v>
      </c>
      <c r="G116" s="38">
        <v>10</v>
      </c>
      <c r="H116" s="38">
        <f t="shared" si="46"/>
        <v>1378</v>
      </c>
      <c r="I116" s="38">
        <v>1093</v>
      </c>
      <c r="J116" s="38">
        <v>128</v>
      </c>
      <c r="K116" s="38">
        <v>546</v>
      </c>
      <c r="L116" s="38">
        <v>416</v>
      </c>
      <c r="M116" s="38">
        <f t="shared" si="26"/>
        <v>1924</v>
      </c>
      <c r="N116" s="38">
        <v>1072</v>
      </c>
      <c r="O116" s="38">
        <v>17</v>
      </c>
      <c r="P116" s="38">
        <v>9</v>
      </c>
      <c r="Q116" s="47">
        <v>7</v>
      </c>
      <c r="R116" s="38">
        <f t="shared" si="27"/>
        <v>296</v>
      </c>
      <c r="S116" s="34">
        <v>739</v>
      </c>
      <c r="T116" s="42">
        <v>772</v>
      </c>
      <c r="U116" s="38">
        <v>-33</v>
      </c>
      <c r="V116" s="38">
        <f t="shared" si="28"/>
        <v>263</v>
      </c>
      <c r="W116" s="38">
        <v>108928</v>
      </c>
      <c r="X116" s="38">
        <v>56140</v>
      </c>
      <c r="Y116" s="39">
        <f t="shared" si="29"/>
        <v>5.4316358322534395</v>
      </c>
      <c r="Z116" s="39">
        <f t="shared" si="30"/>
        <v>1.5991618186329923</v>
      </c>
      <c r="AA116" s="39">
        <f t="shared" si="31"/>
        <v>29.441624365482234</v>
      </c>
      <c r="AB116" s="39">
        <f t="shared" si="32"/>
        <v>12.664626356760134</v>
      </c>
      <c r="AC116" s="39">
        <f t="shared" si="33"/>
        <v>12.57272050511456</v>
      </c>
      <c r="AD116" s="39">
        <f t="shared" si="34"/>
        <v>39.622641509433961</v>
      </c>
      <c r="AE116" s="39">
        <f t="shared" si="35"/>
        <v>30.188679245283019</v>
      </c>
      <c r="AF116" s="39">
        <f t="shared" si="36"/>
        <v>17.68268585660849</v>
      </c>
      <c r="AG116" s="39">
        <f t="shared" si="37"/>
        <v>9.8523072964055629</v>
      </c>
      <c r="AH116" s="39">
        <f t="shared" si="38"/>
        <v>2.7204132087089987</v>
      </c>
      <c r="AI116" s="39">
        <f t="shared" si="39"/>
        <v>7.2568940493468794</v>
      </c>
      <c r="AJ116" s="39">
        <f t="shared" si="40"/>
        <v>12.426900584795321</v>
      </c>
      <c r="AK116" s="39">
        <f t="shared" si="41"/>
        <v>6.5789473684210522</v>
      </c>
      <c r="AL116" s="39">
        <f t="shared" si="47"/>
        <v>12.336719883889696</v>
      </c>
      <c r="AM116" s="40">
        <f t="shared" si="42"/>
        <v>6.7918424366079391</v>
      </c>
      <c r="AN116" s="40">
        <f t="shared" si="43"/>
        <v>7.0951317470383337</v>
      </c>
      <c r="AO116" s="39">
        <f t="shared" si="44"/>
        <v>-0.30328931043039509</v>
      </c>
      <c r="AP116" s="39">
        <f t="shared" si="45"/>
        <v>2.4171238982786036</v>
      </c>
    </row>
    <row r="117" spans="1:42" s="36" customFormat="1" x14ac:dyDescent="0.2">
      <c r="A117" s="37" t="s">
        <v>159</v>
      </c>
      <c r="B117" s="38">
        <v>61691</v>
      </c>
      <c r="C117" s="38">
        <v>31851</v>
      </c>
      <c r="D117" s="38">
        <v>285</v>
      </c>
      <c r="E117" s="38">
        <v>212</v>
      </c>
      <c r="F117" s="38">
        <v>758</v>
      </c>
      <c r="G117" s="38">
        <v>2</v>
      </c>
      <c r="H117" s="38">
        <f t="shared" si="46"/>
        <v>760</v>
      </c>
      <c r="I117" s="38">
        <v>532</v>
      </c>
      <c r="J117" s="38">
        <v>61</v>
      </c>
      <c r="K117" s="38">
        <v>394</v>
      </c>
      <c r="L117" s="38">
        <v>324</v>
      </c>
      <c r="M117" s="38">
        <f t="shared" si="26"/>
        <v>1154</v>
      </c>
      <c r="N117" s="38">
        <v>698</v>
      </c>
      <c r="O117" s="38">
        <v>8</v>
      </c>
      <c r="P117" s="38">
        <v>4</v>
      </c>
      <c r="Q117" s="47">
        <v>2</v>
      </c>
      <c r="R117" s="38">
        <f t="shared" si="27"/>
        <v>60</v>
      </c>
      <c r="S117" s="34">
        <v>402</v>
      </c>
      <c r="T117" s="42">
        <v>294</v>
      </c>
      <c r="U117" s="38">
        <v>108</v>
      </c>
      <c r="V117" s="38">
        <f t="shared" si="28"/>
        <v>168</v>
      </c>
      <c r="W117" s="38">
        <v>61764</v>
      </c>
      <c r="X117" s="38">
        <v>31919</v>
      </c>
      <c r="Y117" s="39">
        <f t="shared" si="29"/>
        <v>4.6197986740367316</v>
      </c>
      <c r="Z117" s="39">
        <f t="shared" si="30"/>
        <v>3.4364818206869723</v>
      </c>
      <c r="AA117" s="39">
        <f t="shared" si="31"/>
        <v>74.385964912280699</v>
      </c>
      <c r="AB117" s="39">
        <f t="shared" si="32"/>
        <v>12.319463130764618</v>
      </c>
      <c r="AC117" s="39">
        <f t="shared" si="33"/>
        <v>12.287043490946816</v>
      </c>
      <c r="AD117" s="39">
        <f t="shared" si="34"/>
        <v>51.84210526315789</v>
      </c>
      <c r="AE117" s="39">
        <f t="shared" si="35"/>
        <v>42.631578947368418</v>
      </c>
      <c r="AF117" s="39">
        <f t="shared" si="36"/>
        <v>18.706132174871538</v>
      </c>
      <c r="AG117" s="39">
        <f t="shared" si="37"/>
        <v>11.314454296412768</v>
      </c>
      <c r="AH117" s="39">
        <f t="shared" si="38"/>
        <v>0.9725891945340488</v>
      </c>
      <c r="AI117" s="39">
        <f t="shared" si="39"/>
        <v>2.6315789473684208</v>
      </c>
      <c r="AJ117" s="39">
        <f t="shared" si="40"/>
        <v>10.554089709762533</v>
      </c>
      <c r="AK117" s="39">
        <f t="shared" si="41"/>
        <v>5.2770448548812663</v>
      </c>
      <c r="AL117" s="39">
        <f t="shared" si="47"/>
        <v>5.2631578947368416</v>
      </c>
      <c r="AM117" s="40">
        <f t="shared" si="42"/>
        <v>6.5163476033781267</v>
      </c>
      <c r="AN117" s="40">
        <f t="shared" si="43"/>
        <v>4.7656870532168387</v>
      </c>
      <c r="AO117" s="39">
        <f t="shared" si="44"/>
        <v>1.7506605501612877</v>
      </c>
      <c r="AP117" s="39">
        <f t="shared" si="45"/>
        <v>2.7232497446953361</v>
      </c>
    </row>
    <row r="118" spans="1:42" s="36" customFormat="1" x14ac:dyDescent="0.2">
      <c r="A118" s="37" t="s">
        <v>160</v>
      </c>
      <c r="B118" s="38">
        <v>23248</v>
      </c>
      <c r="C118" s="38">
        <v>11957</v>
      </c>
      <c r="D118" s="38">
        <v>137</v>
      </c>
      <c r="E118" s="38">
        <v>19</v>
      </c>
      <c r="F118" s="38">
        <v>247</v>
      </c>
      <c r="G118" s="38">
        <v>2</v>
      </c>
      <c r="H118" s="38">
        <f t="shared" si="46"/>
        <v>249</v>
      </c>
      <c r="I118" s="38">
        <v>216</v>
      </c>
      <c r="J118" s="38">
        <v>23</v>
      </c>
      <c r="K118" s="38">
        <v>79</v>
      </c>
      <c r="L118" s="38">
        <v>60</v>
      </c>
      <c r="M118" s="38">
        <f t="shared" si="26"/>
        <v>328</v>
      </c>
      <c r="N118" s="38">
        <v>332</v>
      </c>
      <c r="O118" s="38">
        <v>2</v>
      </c>
      <c r="P118" s="38">
        <v>1</v>
      </c>
      <c r="Q118" s="47">
        <v>0</v>
      </c>
      <c r="R118" s="38">
        <f t="shared" si="27"/>
        <v>-85</v>
      </c>
      <c r="S118" s="34">
        <v>298</v>
      </c>
      <c r="T118" s="42">
        <v>262</v>
      </c>
      <c r="U118" s="38">
        <v>36</v>
      </c>
      <c r="V118" s="38">
        <f t="shared" si="28"/>
        <v>-49</v>
      </c>
      <c r="W118" s="38">
        <v>23263</v>
      </c>
      <c r="X118" s="38">
        <v>11962</v>
      </c>
      <c r="Y118" s="39">
        <f t="shared" si="29"/>
        <v>5.8929800412938746</v>
      </c>
      <c r="Z118" s="39">
        <f t="shared" si="30"/>
        <v>0.8172746042670338</v>
      </c>
      <c r="AA118" s="39">
        <f t="shared" si="31"/>
        <v>13.868613138686131</v>
      </c>
      <c r="AB118" s="39">
        <f t="shared" si="32"/>
        <v>10.710598761183759</v>
      </c>
      <c r="AC118" s="39">
        <f t="shared" si="33"/>
        <v>10.624569855471439</v>
      </c>
      <c r="AD118" s="39">
        <f t="shared" si="34"/>
        <v>31.726907630522089</v>
      </c>
      <c r="AE118" s="39">
        <f t="shared" si="35"/>
        <v>24.096385542168676</v>
      </c>
      <c r="AF118" s="39">
        <f t="shared" si="36"/>
        <v>14.10874053682037</v>
      </c>
      <c r="AG118" s="39">
        <f t="shared" si="37"/>
        <v>14.28079834824501</v>
      </c>
      <c r="AH118" s="39">
        <f t="shared" si="38"/>
        <v>-3.6562284927735722</v>
      </c>
      <c r="AI118" s="39">
        <f t="shared" si="39"/>
        <v>8.0321285140562235</v>
      </c>
      <c r="AJ118" s="39">
        <f t="shared" si="40"/>
        <v>8.097165991902834</v>
      </c>
      <c r="AK118" s="39">
        <f t="shared" si="41"/>
        <v>4.048582995951417</v>
      </c>
      <c r="AL118" s="39">
        <f t="shared" si="47"/>
        <v>8.0321285140562235</v>
      </c>
      <c r="AM118" s="40">
        <f t="shared" si="42"/>
        <v>12.818306951135581</v>
      </c>
      <c r="AN118" s="40">
        <f t="shared" si="43"/>
        <v>11.269786648313833</v>
      </c>
      <c r="AO118" s="39">
        <f t="shared" si="44"/>
        <v>1.5485203028217482</v>
      </c>
      <c r="AP118" s="39">
        <f t="shared" si="45"/>
        <v>-2.1077081899518237</v>
      </c>
    </row>
    <row r="119" spans="1:42" s="36" customFormat="1" x14ac:dyDescent="0.2">
      <c r="A119" s="37" t="s">
        <v>161</v>
      </c>
      <c r="B119" s="38">
        <v>91292</v>
      </c>
      <c r="C119" s="38">
        <v>46307</v>
      </c>
      <c r="D119" s="38">
        <v>499</v>
      </c>
      <c r="E119" s="38">
        <v>126</v>
      </c>
      <c r="F119" s="38">
        <v>1291</v>
      </c>
      <c r="G119" s="38">
        <v>10</v>
      </c>
      <c r="H119" s="38">
        <f t="shared" si="46"/>
        <v>1301</v>
      </c>
      <c r="I119" s="38">
        <v>942</v>
      </c>
      <c r="J119" s="38">
        <v>139</v>
      </c>
      <c r="K119" s="38">
        <v>418</v>
      </c>
      <c r="L119" s="38">
        <v>297</v>
      </c>
      <c r="M119" s="38">
        <f t="shared" si="26"/>
        <v>1719</v>
      </c>
      <c r="N119" s="38">
        <v>727</v>
      </c>
      <c r="O119" s="38">
        <v>15</v>
      </c>
      <c r="P119" s="38">
        <v>7</v>
      </c>
      <c r="Q119" s="47">
        <v>3</v>
      </c>
      <c r="R119" s="38">
        <f t="shared" si="27"/>
        <v>564</v>
      </c>
      <c r="S119" s="34">
        <v>462</v>
      </c>
      <c r="T119" s="42">
        <v>600</v>
      </c>
      <c r="U119" s="38">
        <v>-138</v>
      </c>
      <c r="V119" s="38">
        <f t="shared" si="28"/>
        <v>426</v>
      </c>
      <c r="W119" s="38">
        <v>91484</v>
      </c>
      <c r="X119" s="38">
        <v>46427</v>
      </c>
      <c r="Y119" s="39">
        <f t="shared" si="29"/>
        <v>5.4659773035972483</v>
      </c>
      <c r="Z119" s="39">
        <f t="shared" si="30"/>
        <v>1.3801866538141347</v>
      </c>
      <c r="AA119" s="39">
        <f t="shared" si="31"/>
        <v>25.250501002004004</v>
      </c>
      <c r="AB119" s="39">
        <f t="shared" si="32"/>
        <v>14.250974893747536</v>
      </c>
      <c r="AC119" s="39">
        <f t="shared" si="33"/>
        <v>14.141436270428954</v>
      </c>
      <c r="AD119" s="39">
        <f t="shared" si="34"/>
        <v>32.129131437355881</v>
      </c>
      <c r="AE119" s="39">
        <f t="shared" si="35"/>
        <v>22.828593389700231</v>
      </c>
      <c r="AF119" s="39">
        <f t="shared" si="36"/>
        <v>18.829689348464267</v>
      </c>
      <c r="AG119" s="39">
        <f t="shared" si="37"/>
        <v>7.9634579152609213</v>
      </c>
      <c r="AH119" s="39">
        <f t="shared" si="38"/>
        <v>6.1779783551680323</v>
      </c>
      <c r="AI119" s="39">
        <f t="shared" si="39"/>
        <v>7.6863950807071477</v>
      </c>
      <c r="AJ119" s="39">
        <f t="shared" si="40"/>
        <v>11.618900077459333</v>
      </c>
      <c r="AK119" s="39">
        <f t="shared" si="41"/>
        <v>5.4221533694810224</v>
      </c>
      <c r="AL119" s="39">
        <f t="shared" si="47"/>
        <v>9.9923136049192927</v>
      </c>
      <c r="AM119" s="40">
        <f t="shared" si="42"/>
        <v>5.0606843973184938</v>
      </c>
      <c r="AN119" s="40">
        <f t="shared" si="43"/>
        <v>6.5723173991149277</v>
      </c>
      <c r="AO119" s="39">
        <f t="shared" si="44"/>
        <v>-1.5116330017964335</v>
      </c>
      <c r="AP119" s="39">
        <f t="shared" si="45"/>
        <v>4.6663453533715993</v>
      </c>
    </row>
    <row r="120" spans="1:42" s="36" customFormat="1" x14ac:dyDescent="0.2">
      <c r="A120" s="37" t="s">
        <v>162</v>
      </c>
      <c r="B120" s="38">
        <v>102491</v>
      </c>
      <c r="C120" s="38">
        <v>52867</v>
      </c>
      <c r="D120" s="38">
        <v>482</v>
      </c>
      <c r="E120" s="38">
        <v>143</v>
      </c>
      <c r="F120" s="38">
        <v>1265</v>
      </c>
      <c r="G120" s="38">
        <v>10</v>
      </c>
      <c r="H120" s="38">
        <f t="shared" si="46"/>
        <v>1275</v>
      </c>
      <c r="I120" s="38">
        <v>931</v>
      </c>
      <c r="J120" s="38">
        <v>126</v>
      </c>
      <c r="K120" s="38">
        <v>569</v>
      </c>
      <c r="L120" s="38">
        <v>412</v>
      </c>
      <c r="M120" s="38">
        <f t="shared" si="26"/>
        <v>1844</v>
      </c>
      <c r="N120" s="38">
        <v>1112</v>
      </c>
      <c r="O120" s="38">
        <v>30</v>
      </c>
      <c r="P120" s="38">
        <v>16</v>
      </c>
      <c r="Q120" s="47">
        <v>12</v>
      </c>
      <c r="R120" s="38">
        <f t="shared" si="27"/>
        <v>153</v>
      </c>
      <c r="S120" s="34">
        <v>928</v>
      </c>
      <c r="T120" s="42">
        <v>596</v>
      </c>
      <c r="U120" s="38">
        <v>332</v>
      </c>
      <c r="V120" s="38">
        <f t="shared" si="28"/>
        <v>485</v>
      </c>
      <c r="W120" s="38">
        <v>102826</v>
      </c>
      <c r="X120" s="38">
        <v>53032</v>
      </c>
      <c r="Y120" s="39">
        <f t="shared" si="29"/>
        <v>4.7028519577328742</v>
      </c>
      <c r="Z120" s="39">
        <f t="shared" si="30"/>
        <v>1.3952444604892138</v>
      </c>
      <c r="AA120" s="39">
        <f t="shared" si="31"/>
        <v>29.668049792531122</v>
      </c>
      <c r="AB120" s="39">
        <f t="shared" si="32"/>
        <v>12.44011669317306</v>
      </c>
      <c r="AC120" s="39">
        <f t="shared" si="33"/>
        <v>12.342547150481506</v>
      </c>
      <c r="AD120" s="39">
        <f t="shared" si="34"/>
        <v>44.627450980392155</v>
      </c>
      <c r="AE120" s="39">
        <f t="shared" si="35"/>
        <v>32.313725490196077</v>
      </c>
      <c r="AF120" s="39">
        <f t="shared" si="36"/>
        <v>17.991823672322447</v>
      </c>
      <c r="AG120" s="39">
        <f t="shared" si="37"/>
        <v>10.849733147300737</v>
      </c>
      <c r="AH120" s="39">
        <f t="shared" si="38"/>
        <v>1.4928140031807671</v>
      </c>
      <c r="AI120" s="39">
        <f t="shared" si="39"/>
        <v>7.8431372549019605</v>
      </c>
      <c r="AJ120" s="39">
        <f t="shared" si="40"/>
        <v>23.715415019762844</v>
      </c>
      <c r="AK120" s="39">
        <f t="shared" si="41"/>
        <v>12.648221343873518</v>
      </c>
      <c r="AL120" s="39">
        <f t="shared" si="47"/>
        <v>17.254901960784313</v>
      </c>
      <c r="AM120" s="40">
        <f t="shared" si="42"/>
        <v>9.054453561776155</v>
      </c>
      <c r="AN120" s="40">
        <f t="shared" si="43"/>
        <v>5.8151447444165827</v>
      </c>
      <c r="AO120" s="39">
        <f t="shared" si="44"/>
        <v>3.2393088173595732</v>
      </c>
      <c r="AP120" s="39">
        <f t="shared" si="45"/>
        <v>4.7321228205403401</v>
      </c>
    </row>
    <row r="121" spans="1:42" s="36" customFormat="1" ht="4.5" customHeight="1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47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163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47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100</v>
      </c>
      <c r="B123" s="38">
        <v>21192</v>
      </c>
      <c r="C123" s="38">
        <v>10864</v>
      </c>
      <c r="D123" s="38">
        <v>96</v>
      </c>
      <c r="E123" s="38">
        <v>39</v>
      </c>
      <c r="F123" s="38">
        <v>224</v>
      </c>
      <c r="G123" s="38">
        <v>2</v>
      </c>
      <c r="H123" s="38">
        <f t="shared" si="46"/>
        <v>226</v>
      </c>
      <c r="I123" s="38">
        <v>191</v>
      </c>
      <c r="J123" s="38">
        <v>12</v>
      </c>
      <c r="K123" s="38">
        <v>109</v>
      </c>
      <c r="L123" s="38">
        <v>99</v>
      </c>
      <c r="M123" s="38">
        <f t="shared" si="26"/>
        <v>335</v>
      </c>
      <c r="N123" s="38">
        <v>118</v>
      </c>
      <c r="O123" s="38">
        <v>0</v>
      </c>
      <c r="P123" s="38">
        <v>0</v>
      </c>
      <c r="Q123" s="47">
        <v>0</v>
      </c>
      <c r="R123" s="38">
        <f t="shared" si="27"/>
        <v>106</v>
      </c>
      <c r="S123" s="34">
        <v>232</v>
      </c>
      <c r="T123" s="42">
        <v>257</v>
      </c>
      <c r="U123" s="38">
        <v>-25</v>
      </c>
      <c r="V123" s="38">
        <f t="shared" si="28"/>
        <v>81</v>
      </c>
      <c r="W123" s="38">
        <v>21225</v>
      </c>
      <c r="X123" s="38">
        <v>10876</v>
      </c>
      <c r="Y123" s="39">
        <f t="shared" si="29"/>
        <v>4.5300113250283127</v>
      </c>
      <c r="Z123" s="39">
        <f t="shared" si="30"/>
        <v>1.8403171007927519</v>
      </c>
      <c r="AA123" s="39">
        <f t="shared" si="31"/>
        <v>40.625</v>
      </c>
      <c r="AB123" s="39">
        <f t="shared" si="32"/>
        <v>10.664401661004153</v>
      </c>
      <c r="AC123" s="39">
        <f t="shared" si="33"/>
        <v>10.570026425066063</v>
      </c>
      <c r="AD123" s="39">
        <f t="shared" si="34"/>
        <v>48.230088495575217</v>
      </c>
      <c r="AE123" s="39">
        <f t="shared" si="35"/>
        <v>43.805309734513273</v>
      </c>
      <c r="AF123" s="39">
        <f t="shared" si="36"/>
        <v>15.807852019630049</v>
      </c>
      <c r="AG123" s="39">
        <f t="shared" si="37"/>
        <v>5.5681389203473008</v>
      </c>
      <c r="AH123" s="39">
        <f t="shared" si="38"/>
        <v>5.0018875047187619</v>
      </c>
      <c r="AI123" s="39">
        <f t="shared" si="39"/>
        <v>8.8495575221238933</v>
      </c>
      <c r="AJ123" s="39">
        <f t="shared" si="40"/>
        <v>0</v>
      </c>
      <c r="AK123" s="39">
        <f t="shared" si="41"/>
        <v>0</v>
      </c>
      <c r="AL123" s="39">
        <f t="shared" si="47"/>
        <v>8.8495575221238933</v>
      </c>
      <c r="AM123" s="40">
        <f t="shared" si="42"/>
        <v>10.947527368818422</v>
      </c>
      <c r="AN123" s="40">
        <f t="shared" si="43"/>
        <v>12.127217818044544</v>
      </c>
      <c r="AO123" s="39">
        <f t="shared" si="44"/>
        <v>-1.1796904492261231</v>
      </c>
      <c r="AP123" s="39">
        <f t="shared" si="45"/>
        <v>3.8221970554926386</v>
      </c>
    </row>
    <row r="124" spans="1:42" s="36" customFormat="1" x14ac:dyDescent="0.2">
      <c r="A124" s="37" t="s">
        <v>126</v>
      </c>
      <c r="B124" s="38">
        <v>84382</v>
      </c>
      <c r="C124" s="38">
        <v>44453</v>
      </c>
      <c r="D124" s="38">
        <v>392</v>
      </c>
      <c r="E124" s="38">
        <v>228</v>
      </c>
      <c r="F124" s="38">
        <v>670</v>
      </c>
      <c r="G124" s="38">
        <v>4</v>
      </c>
      <c r="H124" s="38">
        <f t="shared" si="46"/>
        <v>674</v>
      </c>
      <c r="I124" s="38">
        <v>547</v>
      </c>
      <c r="J124" s="38">
        <v>34</v>
      </c>
      <c r="K124" s="38">
        <v>527</v>
      </c>
      <c r="L124" s="38">
        <v>466</v>
      </c>
      <c r="M124" s="38">
        <f t="shared" si="26"/>
        <v>1201</v>
      </c>
      <c r="N124" s="38">
        <v>625</v>
      </c>
      <c r="O124" s="38">
        <v>1</v>
      </c>
      <c r="P124" s="38">
        <v>1</v>
      </c>
      <c r="Q124" s="47">
        <v>0</v>
      </c>
      <c r="R124" s="38">
        <f t="shared" si="27"/>
        <v>45</v>
      </c>
      <c r="S124" s="34">
        <v>786</v>
      </c>
      <c r="T124" s="42">
        <v>1024</v>
      </c>
      <c r="U124" s="38">
        <v>-238</v>
      </c>
      <c r="V124" s="38">
        <f t="shared" si="28"/>
        <v>-193</v>
      </c>
      <c r="W124" s="38">
        <v>84272</v>
      </c>
      <c r="X124" s="38">
        <v>44371</v>
      </c>
      <c r="Y124" s="39">
        <f t="shared" si="29"/>
        <v>4.6455405181199785</v>
      </c>
      <c r="Z124" s="39">
        <f t="shared" si="30"/>
        <v>2.7019980564575383</v>
      </c>
      <c r="AA124" s="39">
        <f t="shared" si="31"/>
        <v>58.163265306122447</v>
      </c>
      <c r="AB124" s="39">
        <f t="shared" si="32"/>
        <v>7.9874854826858819</v>
      </c>
      <c r="AC124" s="39">
        <f t="shared" si="33"/>
        <v>7.9400820080111867</v>
      </c>
      <c r="AD124" s="39">
        <f t="shared" si="34"/>
        <v>78.189910979228486</v>
      </c>
      <c r="AE124" s="39">
        <f t="shared" si="35"/>
        <v>69.139465875370917</v>
      </c>
      <c r="AF124" s="39">
        <f t="shared" si="36"/>
        <v>14.232893271076771</v>
      </c>
      <c r="AG124" s="39">
        <f t="shared" si="37"/>
        <v>7.4067929179208836</v>
      </c>
      <c r="AH124" s="39">
        <f t="shared" si="38"/>
        <v>0.53328909009030367</v>
      </c>
      <c r="AI124" s="39">
        <f t="shared" si="39"/>
        <v>5.9347181008902083</v>
      </c>
      <c r="AJ124" s="39">
        <f t="shared" si="40"/>
        <v>1.4925373134328359</v>
      </c>
      <c r="AK124" s="39">
        <f t="shared" si="41"/>
        <v>1.4925373134328359</v>
      </c>
      <c r="AL124" s="39">
        <f t="shared" si="47"/>
        <v>5.9347181008902083</v>
      </c>
      <c r="AM124" s="40">
        <f t="shared" si="42"/>
        <v>9.3147827735773028</v>
      </c>
      <c r="AN124" s="40">
        <f t="shared" si="43"/>
        <v>12.135289516721576</v>
      </c>
      <c r="AO124" s="39">
        <f t="shared" si="44"/>
        <v>-2.8205067431442727</v>
      </c>
      <c r="AP124" s="39">
        <f t="shared" si="45"/>
        <v>-2.2872176530539687</v>
      </c>
    </row>
    <row r="125" spans="1:42" s="36" customFormat="1" x14ac:dyDescent="0.2">
      <c r="A125" s="37" t="s">
        <v>127</v>
      </c>
      <c r="B125" s="38">
        <v>10712</v>
      </c>
      <c r="C125" s="38">
        <v>5546</v>
      </c>
      <c r="D125" s="38">
        <v>57</v>
      </c>
      <c r="E125" s="38">
        <v>27</v>
      </c>
      <c r="F125" s="38">
        <v>111</v>
      </c>
      <c r="G125" s="38">
        <v>1</v>
      </c>
      <c r="H125" s="38">
        <f t="shared" si="46"/>
        <v>112</v>
      </c>
      <c r="I125" s="38">
        <v>90</v>
      </c>
      <c r="J125" s="38">
        <v>5</v>
      </c>
      <c r="K125" s="38">
        <v>66</v>
      </c>
      <c r="L125" s="38">
        <v>57</v>
      </c>
      <c r="M125" s="38">
        <f t="shared" si="26"/>
        <v>178</v>
      </c>
      <c r="N125" s="38">
        <v>111</v>
      </c>
      <c r="O125" s="38">
        <v>1</v>
      </c>
      <c r="P125" s="38">
        <v>1</v>
      </c>
      <c r="Q125" s="47">
        <v>1</v>
      </c>
      <c r="R125" s="38">
        <f t="shared" si="27"/>
        <v>0</v>
      </c>
      <c r="S125" s="34">
        <v>184</v>
      </c>
      <c r="T125" s="42">
        <v>140</v>
      </c>
      <c r="U125" s="38">
        <v>44</v>
      </c>
      <c r="V125" s="38">
        <f t="shared" si="28"/>
        <v>44</v>
      </c>
      <c r="W125" s="38">
        <v>10760</v>
      </c>
      <c r="X125" s="38">
        <v>5576</v>
      </c>
      <c r="Y125" s="39">
        <f t="shared" si="29"/>
        <v>5.3211351755041072</v>
      </c>
      <c r="Z125" s="39">
        <f t="shared" si="30"/>
        <v>2.5205377147124723</v>
      </c>
      <c r="AA125" s="39">
        <f t="shared" si="31"/>
        <v>47.368421052631575</v>
      </c>
      <c r="AB125" s="39">
        <f t="shared" si="32"/>
        <v>10.455563853622106</v>
      </c>
      <c r="AC125" s="39">
        <f t="shared" si="33"/>
        <v>10.362210604929052</v>
      </c>
      <c r="AD125" s="39">
        <f t="shared" si="34"/>
        <v>58.928571428571431</v>
      </c>
      <c r="AE125" s="39">
        <f t="shared" si="35"/>
        <v>50.892857142857139</v>
      </c>
      <c r="AF125" s="39">
        <f t="shared" si="36"/>
        <v>16.616878267363706</v>
      </c>
      <c r="AG125" s="39">
        <f t="shared" si="37"/>
        <v>10.362210604929052</v>
      </c>
      <c r="AH125" s="39">
        <f t="shared" si="38"/>
        <v>0</v>
      </c>
      <c r="AI125" s="39">
        <f t="shared" si="39"/>
        <v>8.9285714285714288</v>
      </c>
      <c r="AJ125" s="39">
        <f t="shared" si="40"/>
        <v>9.0090090090090094</v>
      </c>
      <c r="AK125" s="39">
        <f t="shared" si="41"/>
        <v>9.0090090090090094</v>
      </c>
      <c r="AL125" s="39">
        <f t="shared" si="47"/>
        <v>17.857142857142858</v>
      </c>
      <c r="AM125" s="40">
        <f t="shared" si="42"/>
        <v>17.176997759522031</v>
      </c>
      <c r="AN125" s="40">
        <f t="shared" si="43"/>
        <v>13.069454817027632</v>
      </c>
      <c r="AO125" s="39">
        <f t="shared" si="44"/>
        <v>4.1075429424943986</v>
      </c>
      <c r="AP125" s="39">
        <f t="shared" si="45"/>
        <v>4.1075429424943986</v>
      </c>
    </row>
    <row r="126" spans="1:42" s="36" customFormat="1" x14ac:dyDescent="0.2">
      <c r="A126" s="37" t="s">
        <v>139</v>
      </c>
      <c r="B126" s="38">
        <v>33573</v>
      </c>
      <c r="C126" s="38">
        <v>16996</v>
      </c>
      <c r="D126" s="38">
        <v>167</v>
      </c>
      <c r="E126" s="38">
        <v>57</v>
      </c>
      <c r="F126" s="38">
        <v>357</v>
      </c>
      <c r="G126" s="38">
        <v>3</v>
      </c>
      <c r="H126" s="38">
        <f t="shared" si="46"/>
        <v>360</v>
      </c>
      <c r="I126" s="38">
        <v>320</v>
      </c>
      <c r="J126" s="38">
        <v>30</v>
      </c>
      <c r="K126" s="38">
        <v>106</v>
      </c>
      <c r="L126" s="38">
        <v>72</v>
      </c>
      <c r="M126" s="38">
        <f t="shared" si="26"/>
        <v>466</v>
      </c>
      <c r="N126" s="38">
        <v>188</v>
      </c>
      <c r="O126" s="38">
        <v>3</v>
      </c>
      <c r="P126" s="38">
        <v>2</v>
      </c>
      <c r="Q126" s="47">
        <v>1</v>
      </c>
      <c r="R126" s="38">
        <f t="shared" si="27"/>
        <v>169</v>
      </c>
      <c r="S126" s="34">
        <v>205</v>
      </c>
      <c r="T126" s="42">
        <v>354</v>
      </c>
      <c r="U126" s="38">
        <v>-149</v>
      </c>
      <c r="V126" s="38">
        <f t="shared" si="28"/>
        <v>20</v>
      </c>
      <c r="W126" s="38">
        <v>33550</v>
      </c>
      <c r="X126" s="38">
        <v>16991</v>
      </c>
      <c r="Y126" s="39">
        <f t="shared" si="29"/>
        <v>4.9742352485628327</v>
      </c>
      <c r="Z126" s="39">
        <f t="shared" si="30"/>
        <v>1.6977928692699491</v>
      </c>
      <c r="AA126" s="39">
        <f t="shared" si="31"/>
        <v>34.131736526946113</v>
      </c>
      <c r="AB126" s="39">
        <f t="shared" si="32"/>
        <v>10.722902332231257</v>
      </c>
      <c r="AC126" s="39">
        <f t="shared" si="33"/>
        <v>10.633544812795996</v>
      </c>
      <c r="AD126" s="39">
        <f t="shared" si="34"/>
        <v>29.444444444444446</v>
      </c>
      <c r="AE126" s="39">
        <f t="shared" si="35"/>
        <v>20</v>
      </c>
      <c r="AF126" s="39">
        <f t="shared" si="36"/>
        <v>13.880201352277128</v>
      </c>
      <c r="AG126" s="39">
        <f t="shared" si="37"/>
        <v>5.5997378846096568</v>
      </c>
      <c r="AH126" s="39">
        <f t="shared" si="38"/>
        <v>5.0338069281863405</v>
      </c>
      <c r="AI126" s="39">
        <f t="shared" si="39"/>
        <v>8.3333333333333339</v>
      </c>
      <c r="AJ126" s="39">
        <f t="shared" si="40"/>
        <v>8.4033613445378155</v>
      </c>
      <c r="AK126" s="39">
        <f t="shared" si="41"/>
        <v>5.6022408963585431</v>
      </c>
      <c r="AL126" s="39">
        <f t="shared" si="47"/>
        <v>11.111111111111111</v>
      </c>
      <c r="AM126" s="40">
        <f t="shared" si="42"/>
        <v>6.1060971614094663</v>
      </c>
      <c r="AN126" s="40">
        <f t="shared" si="43"/>
        <v>10.544187293360737</v>
      </c>
      <c r="AO126" s="39">
        <f t="shared" si="44"/>
        <v>-4.4380901319512702</v>
      </c>
      <c r="AP126" s="39">
        <f t="shared" si="45"/>
        <v>0.5957167962350699</v>
      </c>
    </row>
    <row r="127" spans="1:42" s="36" customFormat="1" x14ac:dyDescent="0.2">
      <c r="A127" s="37" t="s">
        <v>164</v>
      </c>
      <c r="B127" s="38">
        <v>5048</v>
      </c>
      <c r="C127" s="38">
        <v>2594</v>
      </c>
      <c r="D127" s="38">
        <v>24</v>
      </c>
      <c r="E127" s="38">
        <v>7</v>
      </c>
      <c r="F127" s="38">
        <v>39</v>
      </c>
      <c r="G127" s="38">
        <v>0</v>
      </c>
      <c r="H127" s="38">
        <f t="shared" si="46"/>
        <v>39</v>
      </c>
      <c r="I127" s="38">
        <v>39</v>
      </c>
      <c r="J127" s="38">
        <v>2</v>
      </c>
      <c r="K127" s="38">
        <v>22</v>
      </c>
      <c r="L127" s="38">
        <v>18</v>
      </c>
      <c r="M127" s="38">
        <f t="shared" si="26"/>
        <v>61</v>
      </c>
      <c r="N127" s="38">
        <v>50</v>
      </c>
      <c r="O127" s="38">
        <v>0</v>
      </c>
      <c r="P127" s="38">
        <v>0</v>
      </c>
      <c r="Q127" s="47">
        <v>0</v>
      </c>
      <c r="R127" s="38">
        <f t="shared" si="27"/>
        <v>-11</v>
      </c>
      <c r="S127" s="34">
        <v>97</v>
      </c>
      <c r="T127" s="42">
        <v>100</v>
      </c>
      <c r="U127" s="38">
        <v>-3</v>
      </c>
      <c r="V127" s="38">
        <f t="shared" si="28"/>
        <v>-14</v>
      </c>
      <c r="W127" s="38">
        <v>5029</v>
      </c>
      <c r="X127" s="38">
        <v>2597</v>
      </c>
      <c r="Y127" s="39">
        <f t="shared" si="29"/>
        <v>4.7543581616481774</v>
      </c>
      <c r="Z127" s="39">
        <f t="shared" si="30"/>
        <v>1.3866877971473852</v>
      </c>
      <c r="AA127" s="39">
        <f t="shared" si="31"/>
        <v>29.166666666666668</v>
      </c>
      <c r="AB127" s="39">
        <f t="shared" si="32"/>
        <v>7.7258320126782882</v>
      </c>
      <c r="AC127" s="39">
        <f t="shared" si="33"/>
        <v>7.7258320126782882</v>
      </c>
      <c r="AD127" s="39">
        <f t="shared" si="34"/>
        <v>56.410256410256409</v>
      </c>
      <c r="AE127" s="39">
        <f t="shared" si="35"/>
        <v>46.153846153846153</v>
      </c>
      <c r="AF127" s="39">
        <f t="shared" si="36"/>
        <v>12.083993660855784</v>
      </c>
      <c r="AG127" s="39">
        <f t="shared" si="37"/>
        <v>9.9049128367670356</v>
      </c>
      <c r="AH127" s="39">
        <f t="shared" si="38"/>
        <v>-2.1790808240887483</v>
      </c>
      <c r="AI127" s="39">
        <f t="shared" si="39"/>
        <v>0</v>
      </c>
      <c r="AJ127" s="39">
        <f t="shared" si="40"/>
        <v>0</v>
      </c>
      <c r="AK127" s="39">
        <f t="shared" si="41"/>
        <v>0</v>
      </c>
      <c r="AL127" s="39">
        <f t="shared" si="47"/>
        <v>0</v>
      </c>
      <c r="AM127" s="40">
        <f t="shared" si="42"/>
        <v>19.215530903328048</v>
      </c>
      <c r="AN127" s="40">
        <f t="shared" si="43"/>
        <v>19.809825673534071</v>
      </c>
      <c r="AO127" s="39">
        <f t="shared" si="44"/>
        <v>-0.59429477020602217</v>
      </c>
      <c r="AP127" s="39">
        <f t="shared" si="45"/>
        <v>-2.7733755942947704</v>
      </c>
    </row>
    <row r="128" spans="1:42" s="36" customFormat="1" x14ac:dyDescent="0.2">
      <c r="A128" s="37" t="s">
        <v>165</v>
      </c>
      <c r="B128" s="38">
        <v>448745</v>
      </c>
      <c r="C128" s="38">
        <v>237804</v>
      </c>
      <c r="D128" s="38">
        <v>2285</v>
      </c>
      <c r="E128" s="38">
        <v>1182</v>
      </c>
      <c r="F128" s="38">
        <v>3240</v>
      </c>
      <c r="G128" s="38">
        <v>15</v>
      </c>
      <c r="H128" s="38">
        <f t="shared" si="46"/>
        <v>3255</v>
      </c>
      <c r="I128" s="38">
        <v>2628</v>
      </c>
      <c r="J128" s="38">
        <v>170</v>
      </c>
      <c r="K128" s="38">
        <v>2299</v>
      </c>
      <c r="L128" s="38">
        <v>2052</v>
      </c>
      <c r="M128" s="38">
        <f t="shared" si="26"/>
        <v>5554</v>
      </c>
      <c r="N128" s="38">
        <v>3985</v>
      </c>
      <c r="O128" s="38">
        <v>18</v>
      </c>
      <c r="P128" s="38">
        <v>16</v>
      </c>
      <c r="Q128" s="47">
        <v>13</v>
      </c>
      <c r="R128" s="38">
        <f t="shared" si="27"/>
        <v>-745</v>
      </c>
      <c r="S128" s="34">
        <v>3462</v>
      </c>
      <c r="T128" s="42">
        <v>3972</v>
      </c>
      <c r="U128" s="38">
        <v>-510</v>
      </c>
      <c r="V128" s="38">
        <f t="shared" si="28"/>
        <v>-1255</v>
      </c>
      <c r="W128" s="38">
        <v>448292</v>
      </c>
      <c r="X128" s="38">
        <v>237628</v>
      </c>
      <c r="Y128" s="39">
        <f t="shared" si="29"/>
        <v>5.0919787407102026</v>
      </c>
      <c r="Z128" s="39">
        <f t="shared" si="30"/>
        <v>2.6340126352382756</v>
      </c>
      <c r="AA128" s="39">
        <f t="shared" si="31"/>
        <v>51.728665207877469</v>
      </c>
      <c r="AB128" s="39">
        <f t="shared" si="32"/>
        <v>7.2535627137906831</v>
      </c>
      <c r="AC128" s="39">
        <f t="shared" si="33"/>
        <v>7.2201361575059329</v>
      </c>
      <c r="AD128" s="39">
        <f t="shared" si="34"/>
        <v>70.629800307219654</v>
      </c>
      <c r="AE128" s="39">
        <f t="shared" si="35"/>
        <v>63.041474654377879</v>
      </c>
      <c r="AF128" s="39">
        <f t="shared" si="36"/>
        <v>12.376739573699986</v>
      </c>
      <c r="AG128" s="39">
        <f t="shared" si="37"/>
        <v>8.880321786315168</v>
      </c>
      <c r="AH128" s="39">
        <f t="shared" si="38"/>
        <v>-1.6601856288092347</v>
      </c>
      <c r="AI128" s="39">
        <f t="shared" si="39"/>
        <v>4.6082949308755756</v>
      </c>
      <c r="AJ128" s="39">
        <f t="shared" si="40"/>
        <v>5.5555555555555554</v>
      </c>
      <c r="AK128" s="39">
        <f t="shared" si="41"/>
        <v>4.9382716049382713</v>
      </c>
      <c r="AL128" s="39">
        <f t="shared" si="47"/>
        <v>8.6021505376344081</v>
      </c>
      <c r="AM128" s="40">
        <f t="shared" si="42"/>
        <v>7.7148491905202281</v>
      </c>
      <c r="AN128" s="40">
        <f t="shared" si="43"/>
        <v>8.8513521042017178</v>
      </c>
      <c r="AO128" s="39">
        <f t="shared" si="44"/>
        <v>-1.1365029136814895</v>
      </c>
      <c r="AP128" s="39">
        <f t="shared" si="45"/>
        <v>-2.796688542490724</v>
      </c>
    </row>
    <row r="129" spans="1:42" s="36" customFormat="1" x14ac:dyDescent="0.2">
      <c r="A129" s="37" t="s">
        <v>128</v>
      </c>
      <c r="B129" s="38">
        <v>22922</v>
      </c>
      <c r="C129" s="38">
        <v>11777</v>
      </c>
      <c r="D129" s="38">
        <v>113</v>
      </c>
      <c r="E129" s="38">
        <v>43</v>
      </c>
      <c r="F129" s="38">
        <v>237</v>
      </c>
      <c r="G129" s="38">
        <v>3</v>
      </c>
      <c r="H129" s="38">
        <f t="shared" si="46"/>
        <v>240</v>
      </c>
      <c r="I129" s="38">
        <v>183</v>
      </c>
      <c r="J129" s="38">
        <v>22</v>
      </c>
      <c r="K129" s="38">
        <v>155</v>
      </c>
      <c r="L129" s="38">
        <v>128</v>
      </c>
      <c r="M129" s="38">
        <f t="shared" si="26"/>
        <v>395</v>
      </c>
      <c r="N129" s="38">
        <v>165</v>
      </c>
      <c r="O129" s="38">
        <v>1</v>
      </c>
      <c r="P129" s="38">
        <v>1</v>
      </c>
      <c r="Q129" s="47">
        <v>1</v>
      </c>
      <c r="R129" s="38">
        <f t="shared" si="27"/>
        <v>72</v>
      </c>
      <c r="S129" s="34">
        <v>176</v>
      </c>
      <c r="T129" s="42">
        <v>269</v>
      </c>
      <c r="U129" s="38">
        <v>-93</v>
      </c>
      <c r="V129" s="38">
        <f t="shared" si="28"/>
        <v>-21</v>
      </c>
      <c r="W129" s="38">
        <v>22891</v>
      </c>
      <c r="X129" s="38">
        <v>11769</v>
      </c>
      <c r="Y129" s="39">
        <f t="shared" si="29"/>
        <v>4.9297618008899748</v>
      </c>
      <c r="Z129" s="39">
        <f t="shared" si="30"/>
        <v>1.8759270569758311</v>
      </c>
      <c r="AA129" s="39">
        <f t="shared" si="31"/>
        <v>38.053097345132741</v>
      </c>
      <c r="AB129" s="39">
        <f t="shared" si="32"/>
        <v>10.470290550562778</v>
      </c>
      <c r="AC129" s="39">
        <f t="shared" si="33"/>
        <v>10.339411918680744</v>
      </c>
      <c r="AD129" s="39">
        <f t="shared" si="34"/>
        <v>64.583333333333343</v>
      </c>
      <c r="AE129" s="39">
        <f t="shared" si="35"/>
        <v>53.333333333333336</v>
      </c>
      <c r="AF129" s="39">
        <f t="shared" si="36"/>
        <v>17.232353197801238</v>
      </c>
      <c r="AG129" s="39">
        <f t="shared" si="37"/>
        <v>7.1983247535119101</v>
      </c>
      <c r="AH129" s="39">
        <f t="shared" si="38"/>
        <v>3.1410871651688335</v>
      </c>
      <c r="AI129" s="39">
        <f t="shared" si="39"/>
        <v>12.5</v>
      </c>
      <c r="AJ129" s="39">
        <f t="shared" si="40"/>
        <v>4.2194092827004219</v>
      </c>
      <c r="AK129" s="39">
        <f t="shared" si="41"/>
        <v>4.2194092827004219</v>
      </c>
      <c r="AL129" s="39">
        <f t="shared" si="47"/>
        <v>16.666666666666668</v>
      </c>
      <c r="AM129" s="40">
        <f t="shared" si="42"/>
        <v>7.6782130704127036</v>
      </c>
      <c r="AN129" s="40">
        <f t="shared" si="43"/>
        <v>11.735450658755781</v>
      </c>
      <c r="AO129" s="39">
        <f t="shared" si="44"/>
        <v>-4.0572375883430762</v>
      </c>
      <c r="AP129" s="39">
        <f t="shared" si="45"/>
        <v>-0.91615042317424311</v>
      </c>
    </row>
    <row r="130" spans="1:42" s="36" customFormat="1" x14ac:dyDescent="0.2">
      <c r="A130" s="37" t="s">
        <v>166</v>
      </c>
      <c r="B130" s="38">
        <v>5674</v>
      </c>
      <c r="C130" s="38">
        <v>2935</v>
      </c>
      <c r="D130" s="38">
        <v>29</v>
      </c>
      <c r="E130" s="38">
        <v>6</v>
      </c>
      <c r="F130" s="38">
        <v>53</v>
      </c>
      <c r="G130" s="38">
        <v>0</v>
      </c>
      <c r="H130" s="38">
        <f t="shared" si="46"/>
        <v>53</v>
      </c>
      <c r="I130" s="38">
        <v>44</v>
      </c>
      <c r="J130" s="38">
        <v>3</v>
      </c>
      <c r="K130" s="38">
        <v>36</v>
      </c>
      <c r="L130" s="38">
        <v>27</v>
      </c>
      <c r="M130" s="38">
        <f t="shared" si="26"/>
        <v>89</v>
      </c>
      <c r="N130" s="38">
        <v>31</v>
      </c>
      <c r="O130" s="38">
        <v>0</v>
      </c>
      <c r="P130" s="38">
        <v>0</v>
      </c>
      <c r="Q130" s="47">
        <v>0</v>
      </c>
      <c r="R130" s="38">
        <f t="shared" si="27"/>
        <v>22</v>
      </c>
      <c r="S130" s="34">
        <v>58</v>
      </c>
      <c r="T130" s="42">
        <v>98</v>
      </c>
      <c r="U130" s="38">
        <v>-40</v>
      </c>
      <c r="V130" s="38">
        <f t="shared" si="28"/>
        <v>-18</v>
      </c>
      <c r="W130" s="38">
        <v>5667</v>
      </c>
      <c r="X130" s="38">
        <v>2928</v>
      </c>
      <c r="Y130" s="39">
        <f t="shared" si="29"/>
        <v>5.111032781106803</v>
      </c>
      <c r="Z130" s="39">
        <f t="shared" si="30"/>
        <v>1.0574550581600282</v>
      </c>
      <c r="AA130" s="39">
        <f t="shared" si="31"/>
        <v>20.689655172413794</v>
      </c>
      <c r="AB130" s="39">
        <f t="shared" si="32"/>
        <v>9.3408530137469157</v>
      </c>
      <c r="AC130" s="39">
        <f t="shared" si="33"/>
        <v>9.3408530137469157</v>
      </c>
      <c r="AD130" s="39">
        <f t="shared" si="34"/>
        <v>67.924528301886795</v>
      </c>
      <c r="AE130" s="39">
        <f t="shared" si="35"/>
        <v>50.943396226415096</v>
      </c>
      <c r="AF130" s="39">
        <f t="shared" si="36"/>
        <v>15.685583362707087</v>
      </c>
      <c r="AG130" s="39">
        <f t="shared" si="37"/>
        <v>5.463517800493479</v>
      </c>
      <c r="AH130" s="39">
        <f t="shared" si="38"/>
        <v>3.8773352132534367</v>
      </c>
      <c r="AI130" s="39">
        <f t="shared" si="39"/>
        <v>0</v>
      </c>
      <c r="AJ130" s="39">
        <f t="shared" si="40"/>
        <v>0</v>
      </c>
      <c r="AK130" s="39">
        <f t="shared" si="41"/>
        <v>0</v>
      </c>
      <c r="AL130" s="39">
        <f t="shared" si="47"/>
        <v>0</v>
      </c>
      <c r="AM130" s="40">
        <f t="shared" si="42"/>
        <v>10.222065562213606</v>
      </c>
      <c r="AN130" s="40">
        <f t="shared" si="43"/>
        <v>17.271765949947127</v>
      </c>
      <c r="AO130" s="39">
        <f t="shared" si="44"/>
        <v>-7.0497003877335214</v>
      </c>
      <c r="AP130" s="39">
        <f t="shared" si="45"/>
        <v>-3.1723651744800847</v>
      </c>
    </row>
    <row r="131" spans="1:42" s="36" customFormat="1" x14ac:dyDescent="0.2">
      <c r="A131" s="37" t="s">
        <v>116</v>
      </c>
      <c r="B131" s="38">
        <v>11379</v>
      </c>
      <c r="C131" s="38">
        <v>5834</v>
      </c>
      <c r="D131" s="38">
        <v>69</v>
      </c>
      <c r="E131" s="38">
        <v>11</v>
      </c>
      <c r="F131" s="38">
        <v>158</v>
      </c>
      <c r="G131" s="38">
        <v>0</v>
      </c>
      <c r="H131" s="38">
        <f t="shared" si="46"/>
        <v>158</v>
      </c>
      <c r="I131" s="38">
        <v>154</v>
      </c>
      <c r="J131" s="38">
        <v>6</v>
      </c>
      <c r="K131" s="38">
        <v>51</v>
      </c>
      <c r="L131" s="38">
        <v>31</v>
      </c>
      <c r="M131" s="38">
        <f t="shared" si="26"/>
        <v>209</v>
      </c>
      <c r="N131" s="38">
        <v>112</v>
      </c>
      <c r="O131" s="38">
        <v>0</v>
      </c>
      <c r="P131" s="38">
        <v>0</v>
      </c>
      <c r="Q131" s="47">
        <v>0</v>
      </c>
      <c r="R131" s="38">
        <f t="shared" si="27"/>
        <v>46</v>
      </c>
      <c r="S131" s="34">
        <v>189</v>
      </c>
      <c r="T131" s="42">
        <v>99</v>
      </c>
      <c r="U131" s="38">
        <v>90</v>
      </c>
      <c r="V131" s="38">
        <f t="shared" si="28"/>
        <v>136</v>
      </c>
      <c r="W131" s="38">
        <v>11434</v>
      </c>
      <c r="X131" s="38">
        <v>5865</v>
      </c>
      <c r="Y131" s="39">
        <f t="shared" si="29"/>
        <v>6.063801740047456</v>
      </c>
      <c r="Z131" s="39">
        <f t="shared" si="30"/>
        <v>0.96669303102205817</v>
      </c>
      <c r="AA131" s="39">
        <f t="shared" si="31"/>
        <v>15.942028985507244</v>
      </c>
      <c r="AB131" s="39">
        <f t="shared" si="32"/>
        <v>13.88522717286229</v>
      </c>
      <c r="AC131" s="39">
        <f t="shared" si="33"/>
        <v>13.88522717286229</v>
      </c>
      <c r="AD131" s="39">
        <f t="shared" si="34"/>
        <v>32.278481012658226</v>
      </c>
      <c r="AE131" s="39">
        <f t="shared" si="35"/>
        <v>19.62025316455696</v>
      </c>
      <c r="AF131" s="39">
        <f t="shared" si="36"/>
        <v>18.367167589419104</v>
      </c>
      <c r="AG131" s="39">
        <f t="shared" si="37"/>
        <v>9.8426926794973202</v>
      </c>
      <c r="AH131" s="39">
        <f t="shared" si="38"/>
        <v>4.0425344933649709</v>
      </c>
      <c r="AI131" s="39">
        <f t="shared" si="39"/>
        <v>0</v>
      </c>
      <c r="AJ131" s="39">
        <f t="shared" si="40"/>
        <v>0</v>
      </c>
      <c r="AK131" s="39">
        <f t="shared" si="41"/>
        <v>0</v>
      </c>
      <c r="AL131" s="39">
        <f t="shared" si="47"/>
        <v>0</v>
      </c>
      <c r="AM131" s="40">
        <f t="shared" si="42"/>
        <v>16.609543896651726</v>
      </c>
      <c r="AN131" s="40">
        <f t="shared" si="43"/>
        <v>8.7002372791985234</v>
      </c>
      <c r="AO131" s="39">
        <f t="shared" si="44"/>
        <v>7.9093066174532032</v>
      </c>
      <c r="AP131" s="39">
        <f t="shared" si="45"/>
        <v>11.951841110818174</v>
      </c>
    </row>
    <row r="132" spans="1:42" s="36" customFormat="1" x14ac:dyDescent="0.2">
      <c r="A132" s="37" t="s">
        <v>117</v>
      </c>
      <c r="B132" s="38">
        <v>26669</v>
      </c>
      <c r="C132" s="38">
        <v>13570</v>
      </c>
      <c r="D132" s="38">
        <v>156</v>
      </c>
      <c r="E132" s="38">
        <v>51</v>
      </c>
      <c r="F132" s="38">
        <v>257</v>
      </c>
      <c r="G132" s="38">
        <v>1</v>
      </c>
      <c r="H132" s="38">
        <f t="shared" si="46"/>
        <v>258</v>
      </c>
      <c r="I132" s="38">
        <v>230</v>
      </c>
      <c r="J132" s="38">
        <v>16</v>
      </c>
      <c r="K132" s="38">
        <v>101</v>
      </c>
      <c r="L132" s="38">
        <v>72</v>
      </c>
      <c r="M132" s="38">
        <f t="shared" si="26"/>
        <v>359</v>
      </c>
      <c r="N132" s="38">
        <v>191</v>
      </c>
      <c r="O132" s="38">
        <v>4</v>
      </c>
      <c r="P132" s="38">
        <v>3</v>
      </c>
      <c r="Q132" s="47">
        <v>3</v>
      </c>
      <c r="R132" s="38">
        <f t="shared" si="27"/>
        <v>66</v>
      </c>
      <c r="S132" s="34">
        <v>255</v>
      </c>
      <c r="T132" s="42">
        <v>340</v>
      </c>
      <c r="U132" s="38">
        <v>-85</v>
      </c>
      <c r="V132" s="38">
        <f t="shared" si="28"/>
        <v>-19</v>
      </c>
      <c r="W132" s="38">
        <v>26630</v>
      </c>
      <c r="X132" s="38">
        <v>13567</v>
      </c>
      <c r="Y132" s="39">
        <f t="shared" si="29"/>
        <v>5.8494881697851442</v>
      </c>
      <c r="Z132" s="39">
        <f t="shared" si="30"/>
        <v>1.9123326708912971</v>
      </c>
      <c r="AA132" s="39">
        <f t="shared" si="31"/>
        <v>32.692307692307693</v>
      </c>
      <c r="AB132" s="39">
        <f t="shared" si="32"/>
        <v>9.674153511567738</v>
      </c>
      <c r="AC132" s="39">
        <f t="shared" si="33"/>
        <v>9.6366567925306548</v>
      </c>
      <c r="AD132" s="39">
        <f t="shared" si="34"/>
        <v>39.147286821705421</v>
      </c>
      <c r="AE132" s="39">
        <f t="shared" si="35"/>
        <v>27.906976744186046</v>
      </c>
      <c r="AF132" s="39">
        <f t="shared" si="36"/>
        <v>13.461322134313248</v>
      </c>
      <c r="AG132" s="39">
        <f t="shared" si="37"/>
        <v>7.1618733360830928</v>
      </c>
      <c r="AH132" s="39">
        <f t="shared" si="38"/>
        <v>2.4747834564475606</v>
      </c>
      <c r="AI132" s="39">
        <f t="shared" si="39"/>
        <v>3.8759689922480618</v>
      </c>
      <c r="AJ132" s="39">
        <f t="shared" si="40"/>
        <v>15.56420233463035</v>
      </c>
      <c r="AK132" s="39">
        <f t="shared" si="41"/>
        <v>11.673151750972762</v>
      </c>
      <c r="AL132" s="39">
        <f t="shared" si="47"/>
        <v>15.503875968992247</v>
      </c>
      <c r="AM132" s="40">
        <f t="shared" si="42"/>
        <v>9.5616633544564849</v>
      </c>
      <c r="AN132" s="40">
        <f t="shared" si="43"/>
        <v>12.748884472608648</v>
      </c>
      <c r="AO132" s="39">
        <f t="shared" si="44"/>
        <v>-3.1872211181521619</v>
      </c>
      <c r="AP132" s="39">
        <f t="shared" si="45"/>
        <v>-0.71243766170460088</v>
      </c>
    </row>
    <row r="133" spans="1:42" s="36" customFormat="1" x14ac:dyDescent="0.2">
      <c r="A133" s="37" t="s">
        <v>167</v>
      </c>
      <c r="B133" s="38">
        <v>5137</v>
      </c>
      <c r="C133" s="38">
        <v>2599</v>
      </c>
      <c r="D133" s="38">
        <v>17</v>
      </c>
      <c r="E133" s="38">
        <v>8</v>
      </c>
      <c r="F133" s="38">
        <v>65</v>
      </c>
      <c r="G133" s="38">
        <v>0</v>
      </c>
      <c r="H133" s="38">
        <f t="shared" si="46"/>
        <v>65</v>
      </c>
      <c r="I133" s="38">
        <v>48</v>
      </c>
      <c r="J133" s="38">
        <v>3</v>
      </c>
      <c r="K133" s="38">
        <v>36</v>
      </c>
      <c r="L133" s="38">
        <v>26</v>
      </c>
      <c r="M133" s="38">
        <f t="shared" si="26"/>
        <v>101</v>
      </c>
      <c r="N133" s="38">
        <v>22</v>
      </c>
      <c r="O133" s="38">
        <v>0</v>
      </c>
      <c r="P133" s="38">
        <v>0</v>
      </c>
      <c r="Q133" s="47">
        <v>0</v>
      </c>
      <c r="R133" s="38">
        <f t="shared" si="27"/>
        <v>43</v>
      </c>
      <c r="S133" s="34">
        <v>91</v>
      </c>
      <c r="T133" s="42">
        <v>141</v>
      </c>
      <c r="U133" s="38">
        <v>-50</v>
      </c>
      <c r="V133" s="38">
        <f t="shared" si="28"/>
        <v>-7</v>
      </c>
      <c r="W133" s="38">
        <v>5162</v>
      </c>
      <c r="X133" s="38">
        <v>2613</v>
      </c>
      <c r="Y133" s="39">
        <f t="shared" si="29"/>
        <v>3.3093245084679777</v>
      </c>
      <c r="Z133" s="39">
        <f t="shared" si="30"/>
        <v>1.5573291804555189</v>
      </c>
      <c r="AA133" s="39">
        <f t="shared" si="31"/>
        <v>47.058823529411761</v>
      </c>
      <c r="AB133" s="39">
        <f t="shared" si="32"/>
        <v>12.65329959120109</v>
      </c>
      <c r="AC133" s="39">
        <f t="shared" si="33"/>
        <v>12.65329959120109</v>
      </c>
      <c r="AD133" s="39">
        <f t="shared" si="34"/>
        <v>55.384615384615387</v>
      </c>
      <c r="AE133" s="39">
        <f t="shared" si="35"/>
        <v>40</v>
      </c>
      <c r="AF133" s="39">
        <f t="shared" si="36"/>
        <v>19.661280903250926</v>
      </c>
      <c r="AG133" s="39">
        <f t="shared" si="37"/>
        <v>4.282655246252677</v>
      </c>
      <c r="AH133" s="39">
        <f t="shared" si="38"/>
        <v>8.3706443449484134</v>
      </c>
      <c r="AI133" s="39">
        <f t="shared" si="39"/>
        <v>0</v>
      </c>
      <c r="AJ133" s="39">
        <f t="shared" si="40"/>
        <v>0</v>
      </c>
      <c r="AK133" s="39">
        <f t="shared" si="41"/>
        <v>0</v>
      </c>
      <c r="AL133" s="39">
        <f t="shared" si="47"/>
        <v>0</v>
      </c>
      <c r="AM133" s="40">
        <f t="shared" si="42"/>
        <v>17.714619427681527</v>
      </c>
      <c r="AN133" s="40">
        <f t="shared" si="43"/>
        <v>27.447926805528521</v>
      </c>
      <c r="AO133" s="39">
        <f t="shared" si="44"/>
        <v>-9.733307377846991</v>
      </c>
      <c r="AP133" s="39">
        <f t="shared" si="45"/>
        <v>-1.3626630328985789</v>
      </c>
    </row>
    <row r="134" spans="1:42" s="36" customFormat="1" x14ac:dyDescent="0.2">
      <c r="A134" s="37" t="s">
        <v>129</v>
      </c>
      <c r="B134" s="38">
        <v>15360</v>
      </c>
      <c r="C134" s="38">
        <v>7761</v>
      </c>
      <c r="D134" s="38">
        <v>86</v>
      </c>
      <c r="E134" s="38">
        <v>30</v>
      </c>
      <c r="F134" s="38">
        <v>172</v>
      </c>
      <c r="G134" s="38">
        <v>0</v>
      </c>
      <c r="H134" s="38">
        <f t="shared" si="46"/>
        <v>172</v>
      </c>
      <c r="I134" s="38">
        <v>149</v>
      </c>
      <c r="J134" s="38">
        <v>9</v>
      </c>
      <c r="K134" s="38">
        <v>103</v>
      </c>
      <c r="L134" s="38">
        <v>84</v>
      </c>
      <c r="M134" s="38">
        <f t="shared" si="26"/>
        <v>275</v>
      </c>
      <c r="N134" s="38">
        <v>162</v>
      </c>
      <c r="O134" s="38">
        <v>2</v>
      </c>
      <c r="P134" s="38">
        <v>2</v>
      </c>
      <c r="Q134" s="47">
        <v>1</v>
      </c>
      <c r="R134" s="38">
        <f t="shared" si="27"/>
        <v>10</v>
      </c>
      <c r="S134" s="34">
        <v>127</v>
      </c>
      <c r="T134" s="42">
        <v>189</v>
      </c>
      <c r="U134" s="38">
        <v>-62</v>
      </c>
      <c r="V134" s="38">
        <f t="shared" si="28"/>
        <v>-52</v>
      </c>
      <c r="W134" s="38">
        <v>15321</v>
      </c>
      <c r="X134" s="38">
        <v>7752</v>
      </c>
      <c r="Y134" s="39">
        <f t="shared" si="29"/>
        <v>5.598958333333333</v>
      </c>
      <c r="Z134" s="39">
        <f t="shared" si="30"/>
        <v>1.953125</v>
      </c>
      <c r="AA134" s="39">
        <f t="shared" si="31"/>
        <v>34.883720930232556</v>
      </c>
      <c r="AB134" s="39">
        <f t="shared" si="32"/>
        <v>11.197916666666666</v>
      </c>
      <c r="AC134" s="39">
        <f t="shared" si="33"/>
        <v>11.197916666666666</v>
      </c>
      <c r="AD134" s="39">
        <f t="shared" si="34"/>
        <v>59.883720930232556</v>
      </c>
      <c r="AE134" s="39">
        <f t="shared" si="35"/>
        <v>48.837209302325576</v>
      </c>
      <c r="AF134" s="39">
        <f t="shared" si="36"/>
        <v>17.903645833333332</v>
      </c>
      <c r="AG134" s="39">
        <f t="shared" si="37"/>
        <v>10.546875</v>
      </c>
      <c r="AH134" s="39">
        <f t="shared" si="38"/>
        <v>0.65104166666666663</v>
      </c>
      <c r="AI134" s="39">
        <f t="shared" si="39"/>
        <v>0</v>
      </c>
      <c r="AJ134" s="39">
        <f t="shared" si="40"/>
        <v>11.627906976744185</v>
      </c>
      <c r="AK134" s="39">
        <f t="shared" si="41"/>
        <v>11.627906976744185</v>
      </c>
      <c r="AL134" s="39">
        <f t="shared" si="47"/>
        <v>5.8139534883720927</v>
      </c>
      <c r="AM134" s="40">
        <f t="shared" si="42"/>
        <v>8.2682291666666661</v>
      </c>
      <c r="AN134" s="40">
        <f t="shared" si="43"/>
        <v>12.3046875</v>
      </c>
      <c r="AO134" s="39">
        <f t="shared" si="44"/>
        <v>-4.0364583333333339</v>
      </c>
      <c r="AP134" s="39">
        <f t="shared" si="45"/>
        <v>-3.385416666666667</v>
      </c>
    </row>
    <row r="135" spans="1:42" s="36" customFormat="1" x14ac:dyDescent="0.2">
      <c r="A135" s="37" t="s">
        <v>168</v>
      </c>
      <c r="B135" s="38">
        <v>4916</v>
      </c>
      <c r="C135" s="38">
        <v>2474</v>
      </c>
      <c r="D135" s="38">
        <v>21</v>
      </c>
      <c r="E135" s="38">
        <v>10</v>
      </c>
      <c r="F135" s="38">
        <v>81</v>
      </c>
      <c r="G135" s="38">
        <v>1</v>
      </c>
      <c r="H135" s="38">
        <f t="shared" si="46"/>
        <v>82</v>
      </c>
      <c r="I135" s="38">
        <v>47</v>
      </c>
      <c r="J135" s="38">
        <v>7</v>
      </c>
      <c r="K135" s="38">
        <v>32</v>
      </c>
      <c r="L135" s="38">
        <v>24</v>
      </c>
      <c r="M135" s="38">
        <f t="shared" si="26"/>
        <v>114</v>
      </c>
      <c r="N135" s="38">
        <v>41</v>
      </c>
      <c r="O135" s="38">
        <v>2</v>
      </c>
      <c r="P135" s="38">
        <v>1</v>
      </c>
      <c r="Q135" s="47">
        <v>1</v>
      </c>
      <c r="R135" s="38">
        <f t="shared" si="27"/>
        <v>40</v>
      </c>
      <c r="S135" s="34">
        <v>64</v>
      </c>
      <c r="T135" s="42">
        <v>67</v>
      </c>
      <c r="U135" s="38">
        <v>-3</v>
      </c>
      <c r="V135" s="38">
        <f t="shared" si="28"/>
        <v>37</v>
      </c>
      <c r="W135" s="38">
        <v>4944</v>
      </c>
      <c r="X135" s="38">
        <v>2492</v>
      </c>
      <c r="Y135" s="39">
        <f t="shared" si="29"/>
        <v>4.2717656631407648</v>
      </c>
      <c r="Z135" s="39">
        <f t="shared" si="30"/>
        <v>2.0341741253051264</v>
      </c>
      <c r="AA135" s="39">
        <f t="shared" si="31"/>
        <v>47.619047619047613</v>
      </c>
      <c r="AB135" s="39">
        <f t="shared" si="32"/>
        <v>16.680227827502033</v>
      </c>
      <c r="AC135" s="39">
        <f t="shared" si="33"/>
        <v>16.476810414971521</v>
      </c>
      <c r="AD135" s="39">
        <f t="shared" si="34"/>
        <v>39.024390243902438</v>
      </c>
      <c r="AE135" s="39">
        <f t="shared" si="35"/>
        <v>29.268292682926827</v>
      </c>
      <c r="AF135" s="39">
        <f t="shared" si="36"/>
        <v>23.189585028478437</v>
      </c>
      <c r="AG135" s="39">
        <f t="shared" si="37"/>
        <v>8.3401139137510167</v>
      </c>
      <c r="AH135" s="39">
        <f t="shared" si="38"/>
        <v>8.1366965012205057</v>
      </c>
      <c r="AI135" s="39">
        <f t="shared" si="39"/>
        <v>12.195121951219512</v>
      </c>
      <c r="AJ135" s="39">
        <f t="shared" si="40"/>
        <v>24.691358024691358</v>
      </c>
      <c r="AK135" s="39">
        <f t="shared" si="41"/>
        <v>12.345679012345679</v>
      </c>
      <c r="AL135" s="39">
        <f t="shared" si="47"/>
        <v>24.390243902439025</v>
      </c>
      <c r="AM135" s="40">
        <f t="shared" si="42"/>
        <v>13.018714401952806</v>
      </c>
      <c r="AN135" s="40">
        <f t="shared" si="43"/>
        <v>13.628966639544345</v>
      </c>
      <c r="AO135" s="39">
        <f t="shared" si="44"/>
        <v>-0.61025223759153779</v>
      </c>
      <c r="AP135" s="39">
        <f t="shared" si="45"/>
        <v>7.5264442636289672</v>
      </c>
    </row>
    <row r="136" spans="1:42" s="36" customFormat="1" x14ac:dyDescent="0.2">
      <c r="A136" s="37" t="s">
        <v>118</v>
      </c>
      <c r="B136" s="38">
        <v>20106</v>
      </c>
      <c r="C136" s="38">
        <v>10346</v>
      </c>
      <c r="D136" s="38">
        <v>98</v>
      </c>
      <c r="E136" s="38">
        <v>38</v>
      </c>
      <c r="F136" s="38">
        <v>226</v>
      </c>
      <c r="G136" s="38">
        <v>2</v>
      </c>
      <c r="H136" s="38">
        <f t="shared" si="46"/>
        <v>228</v>
      </c>
      <c r="I136" s="38">
        <v>202</v>
      </c>
      <c r="J136" s="38">
        <v>14</v>
      </c>
      <c r="K136" s="38">
        <v>78</v>
      </c>
      <c r="L136" s="38">
        <v>62</v>
      </c>
      <c r="M136" s="38">
        <f t="shared" si="26"/>
        <v>306</v>
      </c>
      <c r="N136" s="38">
        <v>123</v>
      </c>
      <c r="O136" s="38">
        <v>3</v>
      </c>
      <c r="P136" s="38">
        <v>2</v>
      </c>
      <c r="Q136" s="47">
        <v>1</v>
      </c>
      <c r="R136" s="38">
        <f t="shared" si="27"/>
        <v>103</v>
      </c>
      <c r="S136" s="34">
        <v>315</v>
      </c>
      <c r="T136" s="42">
        <v>247</v>
      </c>
      <c r="U136" s="38">
        <v>68</v>
      </c>
      <c r="V136" s="38">
        <f t="shared" si="28"/>
        <v>171</v>
      </c>
      <c r="W136" s="38">
        <v>20175</v>
      </c>
      <c r="X136" s="38">
        <v>10385</v>
      </c>
      <c r="Y136" s="39">
        <f t="shared" si="29"/>
        <v>4.8741669153486518</v>
      </c>
      <c r="Z136" s="39">
        <f t="shared" si="30"/>
        <v>1.8899830896249876</v>
      </c>
      <c r="AA136" s="39">
        <f t="shared" si="31"/>
        <v>38.775510204081634</v>
      </c>
      <c r="AB136" s="39">
        <f t="shared" si="32"/>
        <v>11.339898537749926</v>
      </c>
      <c r="AC136" s="39">
        <f t="shared" si="33"/>
        <v>11.240425743559136</v>
      </c>
      <c r="AD136" s="39">
        <f t="shared" si="34"/>
        <v>34.210526315789473</v>
      </c>
      <c r="AE136" s="39">
        <f t="shared" si="35"/>
        <v>27.192982456140353</v>
      </c>
      <c r="AF136" s="39">
        <f t="shared" si="36"/>
        <v>15.219337511190689</v>
      </c>
      <c r="AG136" s="39">
        <f t="shared" si="37"/>
        <v>6.1175768427335129</v>
      </c>
      <c r="AH136" s="39">
        <f t="shared" si="38"/>
        <v>5.1228489008256242</v>
      </c>
      <c r="AI136" s="39">
        <f t="shared" si="39"/>
        <v>8.7719298245614024</v>
      </c>
      <c r="AJ136" s="39">
        <f t="shared" si="40"/>
        <v>13.274336283185841</v>
      </c>
      <c r="AK136" s="39">
        <f t="shared" si="41"/>
        <v>8.8495575221238933</v>
      </c>
      <c r="AL136" s="39">
        <f t="shared" si="47"/>
        <v>13.157894736842104</v>
      </c>
      <c r="AM136" s="40">
        <f t="shared" si="42"/>
        <v>15.66696508504924</v>
      </c>
      <c r="AN136" s="40">
        <f t="shared" si="43"/>
        <v>12.284890082562418</v>
      </c>
      <c r="AO136" s="39">
        <f t="shared" si="44"/>
        <v>3.3820750024868196</v>
      </c>
      <c r="AP136" s="39">
        <f t="shared" si="45"/>
        <v>8.5049239033124433</v>
      </c>
    </row>
    <row r="137" spans="1:42" s="36" customFormat="1" x14ac:dyDescent="0.2">
      <c r="A137" s="37" t="s">
        <v>169</v>
      </c>
      <c r="B137" s="38">
        <v>26379</v>
      </c>
      <c r="C137" s="38">
        <v>13280</v>
      </c>
      <c r="D137" s="38">
        <v>116</v>
      </c>
      <c r="E137" s="38">
        <v>50</v>
      </c>
      <c r="F137" s="38">
        <v>215</v>
      </c>
      <c r="G137" s="38">
        <v>0</v>
      </c>
      <c r="H137" s="38">
        <f t="shared" si="46"/>
        <v>215</v>
      </c>
      <c r="I137" s="38">
        <v>183</v>
      </c>
      <c r="J137" s="38">
        <v>14</v>
      </c>
      <c r="K137" s="38">
        <v>109</v>
      </c>
      <c r="L137" s="38">
        <v>95</v>
      </c>
      <c r="M137" s="38">
        <f t="shared" ref="M137:M200" si="48">F137+G137+K137</f>
        <v>324</v>
      </c>
      <c r="N137" s="38">
        <v>142</v>
      </c>
      <c r="O137" s="38">
        <v>0</v>
      </c>
      <c r="P137" s="38">
        <v>0</v>
      </c>
      <c r="Q137" s="47">
        <v>0</v>
      </c>
      <c r="R137" s="38">
        <f t="shared" ref="R137:R200" si="49">F137-N137</f>
        <v>73</v>
      </c>
      <c r="S137" s="34">
        <v>249</v>
      </c>
      <c r="T137" s="42">
        <v>307</v>
      </c>
      <c r="U137" s="38">
        <v>-58</v>
      </c>
      <c r="V137" s="38">
        <f t="shared" ref="V137:V200" si="50">R137+U137</f>
        <v>15</v>
      </c>
      <c r="W137" s="38">
        <v>26333</v>
      </c>
      <c r="X137" s="38">
        <v>13257</v>
      </c>
      <c r="Y137" s="39">
        <f t="shared" si="29"/>
        <v>4.3974373554721558</v>
      </c>
      <c r="Z137" s="39">
        <f t="shared" si="30"/>
        <v>1.8954471359793774</v>
      </c>
      <c r="AA137" s="39">
        <f t="shared" si="31"/>
        <v>43.103448275862064</v>
      </c>
      <c r="AB137" s="39">
        <f t="shared" si="32"/>
        <v>8.150422684711323</v>
      </c>
      <c r="AC137" s="39">
        <f t="shared" si="33"/>
        <v>8.150422684711323</v>
      </c>
      <c r="AD137" s="39">
        <f t="shared" si="34"/>
        <v>50.697674418604656</v>
      </c>
      <c r="AE137" s="39">
        <f t="shared" si="35"/>
        <v>44.186046511627907</v>
      </c>
      <c r="AF137" s="39">
        <f t="shared" si="36"/>
        <v>12.282497441146365</v>
      </c>
      <c r="AG137" s="39">
        <f t="shared" si="37"/>
        <v>5.3830698661814322</v>
      </c>
      <c r="AH137" s="39">
        <f t="shared" si="38"/>
        <v>2.7673528185298912</v>
      </c>
      <c r="AI137" s="39">
        <f t="shared" si="39"/>
        <v>0</v>
      </c>
      <c r="AJ137" s="39">
        <f t="shared" si="40"/>
        <v>0</v>
      </c>
      <c r="AK137" s="39">
        <f t="shared" si="41"/>
        <v>0</v>
      </c>
      <c r="AL137" s="39">
        <f t="shared" si="47"/>
        <v>0</v>
      </c>
      <c r="AM137" s="40">
        <f t="shared" si="42"/>
        <v>9.4393267371773</v>
      </c>
      <c r="AN137" s="40">
        <f t="shared" si="43"/>
        <v>11.638045414913378</v>
      </c>
      <c r="AO137" s="39">
        <f t="shared" si="44"/>
        <v>-2.1987186777360779</v>
      </c>
      <c r="AP137" s="39">
        <f t="shared" si="45"/>
        <v>0.56863414079381325</v>
      </c>
    </row>
    <row r="138" spans="1:42" s="36" customFormat="1" x14ac:dyDescent="0.2">
      <c r="A138" s="37" t="s">
        <v>170</v>
      </c>
      <c r="B138" s="38">
        <v>1543</v>
      </c>
      <c r="C138" s="38">
        <v>821</v>
      </c>
      <c r="D138" s="38">
        <v>3</v>
      </c>
      <c r="E138" s="38">
        <v>1</v>
      </c>
      <c r="F138" s="38">
        <v>9</v>
      </c>
      <c r="G138" s="38">
        <v>0</v>
      </c>
      <c r="H138" s="38">
        <f t="shared" si="46"/>
        <v>9</v>
      </c>
      <c r="I138" s="38">
        <v>7</v>
      </c>
      <c r="J138" s="38">
        <v>0</v>
      </c>
      <c r="K138" s="38">
        <v>7</v>
      </c>
      <c r="L138" s="38">
        <v>5</v>
      </c>
      <c r="M138" s="38">
        <f t="shared" si="48"/>
        <v>16</v>
      </c>
      <c r="N138" s="38">
        <v>13</v>
      </c>
      <c r="O138" s="38">
        <v>0</v>
      </c>
      <c r="P138" s="38">
        <v>0</v>
      </c>
      <c r="Q138" s="47">
        <v>0</v>
      </c>
      <c r="R138" s="38">
        <f t="shared" si="49"/>
        <v>-4</v>
      </c>
      <c r="S138" s="34">
        <v>26</v>
      </c>
      <c r="T138" s="42">
        <v>47</v>
      </c>
      <c r="U138" s="38">
        <v>-21</v>
      </c>
      <c r="V138" s="38">
        <f t="shared" si="50"/>
        <v>-25</v>
      </c>
      <c r="W138" s="38">
        <v>1535</v>
      </c>
      <c r="X138" s="38">
        <v>815</v>
      </c>
      <c r="Y138" s="39">
        <f t="shared" ref="Y138:Y201" si="51">D138/B138*1000</f>
        <v>1.9442644199611148</v>
      </c>
      <c r="Z138" s="39">
        <f t="shared" ref="Z138:Z201" si="52">E138/B138*1000</f>
        <v>0.64808813998703829</v>
      </c>
      <c r="AA138" s="39">
        <f t="shared" ref="AA138:AA201" si="53">E138/D138*100</f>
        <v>33.333333333333329</v>
      </c>
      <c r="AB138" s="39">
        <f t="shared" ref="AB138:AB201" si="54">H138/B138*1000</f>
        <v>5.8327932598833439</v>
      </c>
      <c r="AC138" s="39">
        <f t="shared" ref="AC138:AC201" si="55">F138/B138*1000</f>
        <v>5.8327932598833439</v>
      </c>
      <c r="AD138" s="39">
        <f t="shared" ref="AD138:AD201" si="56">K138/H138*100</f>
        <v>77.777777777777786</v>
      </c>
      <c r="AE138" s="39">
        <f t="shared" ref="AE138:AE201" si="57">L138/H138*100</f>
        <v>55.555555555555557</v>
      </c>
      <c r="AF138" s="39">
        <f t="shared" ref="AF138:AF201" si="58">M138/B138*1000</f>
        <v>10.369410239792613</v>
      </c>
      <c r="AG138" s="39">
        <f t="shared" ref="AG138:AG201" si="59">N138/B138*1000</f>
        <v>8.4251458198314957</v>
      </c>
      <c r="AH138" s="39">
        <f t="shared" ref="AH138:AH201" si="60">R138/B138*1000</f>
        <v>-2.5923525599481532</v>
      </c>
      <c r="AI138" s="39">
        <f t="shared" ref="AI138:AI201" si="61">G138/H138*1000</f>
        <v>0</v>
      </c>
      <c r="AJ138" s="39">
        <f t="shared" ref="AJ138:AJ201" si="62">O138/F138*1000</f>
        <v>0</v>
      </c>
      <c r="AK138" s="39">
        <f t="shared" ref="AK138:AK201" si="63">P138/F138*1000</f>
        <v>0</v>
      </c>
      <c r="AL138" s="39">
        <f t="shared" si="47"/>
        <v>0</v>
      </c>
      <c r="AM138" s="40">
        <f t="shared" ref="AM138:AM201" si="64">S138/B138*1000</f>
        <v>16.850291639662991</v>
      </c>
      <c r="AN138" s="40">
        <f t="shared" ref="AN138:AN201" si="65">T138/B138*1000</f>
        <v>30.460142579390798</v>
      </c>
      <c r="AO138" s="39">
        <f t="shared" ref="AO138:AO201" si="66">U138/B138*1000</f>
        <v>-13.609850939727803</v>
      </c>
      <c r="AP138" s="39">
        <f t="shared" ref="AP138:AP201" si="67">V138/B138*1000</f>
        <v>-16.202203499675957</v>
      </c>
    </row>
    <row r="139" spans="1:42" s="36" customFormat="1" x14ac:dyDescent="0.2">
      <c r="A139" s="37" t="s">
        <v>93</v>
      </c>
      <c r="B139" s="38">
        <v>24052</v>
      </c>
      <c r="C139" s="38">
        <v>12455</v>
      </c>
      <c r="D139" s="38">
        <v>115</v>
      </c>
      <c r="E139" s="38">
        <v>68</v>
      </c>
      <c r="F139" s="38">
        <v>221</v>
      </c>
      <c r="G139" s="38">
        <v>0</v>
      </c>
      <c r="H139" s="38">
        <f t="shared" si="46"/>
        <v>221</v>
      </c>
      <c r="I139" s="38">
        <v>172</v>
      </c>
      <c r="J139" s="38">
        <v>15</v>
      </c>
      <c r="K139" s="38">
        <v>152</v>
      </c>
      <c r="L139" s="38">
        <v>133</v>
      </c>
      <c r="M139" s="38">
        <f t="shared" si="48"/>
        <v>373</v>
      </c>
      <c r="N139" s="38">
        <v>166</v>
      </c>
      <c r="O139" s="38">
        <v>0</v>
      </c>
      <c r="P139" s="38">
        <v>0</v>
      </c>
      <c r="Q139" s="47">
        <v>0</v>
      </c>
      <c r="R139" s="38">
        <f t="shared" si="49"/>
        <v>55</v>
      </c>
      <c r="S139" s="34">
        <v>276</v>
      </c>
      <c r="T139" s="42">
        <v>399</v>
      </c>
      <c r="U139" s="38">
        <v>-123</v>
      </c>
      <c r="V139" s="38">
        <f t="shared" si="50"/>
        <v>-68</v>
      </c>
      <c r="W139" s="38">
        <v>24010</v>
      </c>
      <c r="X139" s="38">
        <v>12447</v>
      </c>
      <c r="Y139" s="39">
        <f t="shared" si="51"/>
        <v>4.7813071678030932</v>
      </c>
      <c r="Z139" s="39">
        <f t="shared" si="52"/>
        <v>2.8272077166140028</v>
      </c>
      <c r="AA139" s="39">
        <f t="shared" si="53"/>
        <v>59.130434782608695</v>
      </c>
      <c r="AB139" s="39">
        <f t="shared" si="54"/>
        <v>9.1884250789955093</v>
      </c>
      <c r="AC139" s="39">
        <f t="shared" si="55"/>
        <v>9.1884250789955093</v>
      </c>
      <c r="AD139" s="39">
        <f t="shared" si="56"/>
        <v>68.778280542986423</v>
      </c>
      <c r="AE139" s="39">
        <f t="shared" si="57"/>
        <v>60.180995475113122</v>
      </c>
      <c r="AF139" s="39">
        <f t="shared" si="58"/>
        <v>15.508065857309164</v>
      </c>
      <c r="AG139" s="39">
        <f t="shared" si="59"/>
        <v>6.9017129552635952</v>
      </c>
      <c r="AH139" s="39">
        <f t="shared" si="60"/>
        <v>2.2867121237319141</v>
      </c>
      <c r="AI139" s="39">
        <f t="shared" si="61"/>
        <v>0</v>
      </c>
      <c r="AJ139" s="39">
        <f t="shared" si="62"/>
        <v>0</v>
      </c>
      <c r="AK139" s="39">
        <f t="shared" si="63"/>
        <v>0</v>
      </c>
      <c r="AL139" s="39">
        <f t="shared" si="47"/>
        <v>0</v>
      </c>
      <c r="AM139" s="40">
        <f t="shared" si="64"/>
        <v>11.475137202727423</v>
      </c>
      <c r="AN139" s="40">
        <f t="shared" si="65"/>
        <v>16.589057043073339</v>
      </c>
      <c r="AO139" s="39">
        <f t="shared" si="66"/>
        <v>-5.1139198403459174</v>
      </c>
      <c r="AP139" s="39">
        <f t="shared" si="67"/>
        <v>-2.8272077166140028</v>
      </c>
    </row>
    <row r="140" spans="1:42" s="36" customFormat="1" x14ac:dyDescent="0.2">
      <c r="A140" s="37" t="s">
        <v>171</v>
      </c>
      <c r="B140" s="38">
        <v>10223</v>
      </c>
      <c r="C140" s="38">
        <v>5318</v>
      </c>
      <c r="D140" s="38">
        <v>43</v>
      </c>
      <c r="E140" s="38">
        <v>39</v>
      </c>
      <c r="F140" s="38">
        <v>115</v>
      </c>
      <c r="G140" s="38">
        <v>2</v>
      </c>
      <c r="H140" s="38">
        <f t="shared" si="46"/>
        <v>117</v>
      </c>
      <c r="I140" s="38">
        <v>71</v>
      </c>
      <c r="J140" s="38">
        <v>14</v>
      </c>
      <c r="K140" s="38">
        <v>73</v>
      </c>
      <c r="L140" s="38">
        <v>61</v>
      </c>
      <c r="M140" s="38">
        <f t="shared" si="48"/>
        <v>190</v>
      </c>
      <c r="N140" s="38">
        <v>112</v>
      </c>
      <c r="O140" s="38">
        <v>4</v>
      </c>
      <c r="P140" s="38">
        <v>1</v>
      </c>
      <c r="Q140" s="47">
        <v>1</v>
      </c>
      <c r="R140" s="38">
        <f t="shared" si="49"/>
        <v>3</v>
      </c>
      <c r="S140" s="34">
        <v>112</v>
      </c>
      <c r="T140" s="42">
        <v>149</v>
      </c>
      <c r="U140" s="38">
        <v>-37</v>
      </c>
      <c r="V140" s="38">
        <f t="shared" si="50"/>
        <v>-34</v>
      </c>
      <c r="W140" s="38">
        <v>10215</v>
      </c>
      <c r="X140" s="38">
        <v>5318</v>
      </c>
      <c r="Y140" s="39">
        <f t="shared" si="51"/>
        <v>4.2062017020444094</v>
      </c>
      <c r="Z140" s="39">
        <f t="shared" si="52"/>
        <v>3.8149271251100463</v>
      </c>
      <c r="AA140" s="39">
        <f t="shared" si="53"/>
        <v>90.697674418604649</v>
      </c>
      <c r="AB140" s="39">
        <f t="shared" si="54"/>
        <v>11.444781375330138</v>
      </c>
      <c r="AC140" s="39">
        <f t="shared" si="55"/>
        <v>11.249144086862957</v>
      </c>
      <c r="AD140" s="39">
        <f t="shared" si="56"/>
        <v>62.393162393162392</v>
      </c>
      <c r="AE140" s="39">
        <f t="shared" si="57"/>
        <v>52.136752136752143</v>
      </c>
      <c r="AF140" s="39">
        <f t="shared" si="58"/>
        <v>18.585542404382274</v>
      </c>
      <c r="AG140" s="39">
        <f t="shared" si="59"/>
        <v>10.955688154162184</v>
      </c>
      <c r="AH140" s="39">
        <f t="shared" si="60"/>
        <v>0.29345593270077275</v>
      </c>
      <c r="AI140" s="39">
        <f t="shared" si="61"/>
        <v>17.094017094017097</v>
      </c>
      <c r="AJ140" s="39">
        <f t="shared" si="62"/>
        <v>34.782608695652172</v>
      </c>
      <c r="AK140" s="39">
        <f t="shared" si="63"/>
        <v>8.695652173913043</v>
      </c>
      <c r="AL140" s="39">
        <f t="shared" si="47"/>
        <v>25.641025641025639</v>
      </c>
      <c r="AM140" s="40">
        <f t="shared" si="64"/>
        <v>10.955688154162184</v>
      </c>
      <c r="AN140" s="40">
        <f t="shared" si="65"/>
        <v>14.574977990805047</v>
      </c>
      <c r="AO140" s="39">
        <f t="shared" si="66"/>
        <v>-3.6192898366428641</v>
      </c>
      <c r="AP140" s="39">
        <f t="shared" si="67"/>
        <v>-3.3258339039420917</v>
      </c>
    </row>
    <row r="141" spans="1:42" s="36" customFormat="1" x14ac:dyDescent="0.2">
      <c r="A141" s="37" t="s">
        <v>94</v>
      </c>
      <c r="B141" s="38">
        <v>16680</v>
      </c>
      <c r="C141" s="38">
        <v>8705</v>
      </c>
      <c r="D141" s="38">
        <v>78</v>
      </c>
      <c r="E141" s="38">
        <v>36</v>
      </c>
      <c r="F141" s="38">
        <v>125</v>
      </c>
      <c r="G141" s="38">
        <v>0</v>
      </c>
      <c r="H141" s="38">
        <f t="shared" si="46"/>
        <v>125</v>
      </c>
      <c r="I141" s="38">
        <v>106</v>
      </c>
      <c r="J141" s="38">
        <v>11</v>
      </c>
      <c r="K141" s="38">
        <v>114</v>
      </c>
      <c r="L141" s="38">
        <v>88</v>
      </c>
      <c r="M141" s="38">
        <f t="shared" si="48"/>
        <v>239</v>
      </c>
      <c r="N141" s="38">
        <v>145</v>
      </c>
      <c r="O141" s="38">
        <v>0</v>
      </c>
      <c r="P141" s="38">
        <v>0</v>
      </c>
      <c r="Q141" s="47">
        <v>0</v>
      </c>
      <c r="R141" s="38">
        <f t="shared" si="49"/>
        <v>-20</v>
      </c>
      <c r="S141" s="34">
        <v>249</v>
      </c>
      <c r="T141" s="42">
        <v>329</v>
      </c>
      <c r="U141" s="38">
        <v>-80</v>
      </c>
      <c r="V141" s="38">
        <f t="shared" si="50"/>
        <v>-100</v>
      </c>
      <c r="W141" s="38">
        <v>16643</v>
      </c>
      <c r="X141" s="38">
        <v>8698</v>
      </c>
      <c r="Y141" s="39">
        <f t="shared" si="51"/>
        <v>4.6762589928057547</v>
      </c>
      <c r="Z141" s="39">
        <f t="shared" si="52"/>
        <v>2.1582733812949639</v>
      </c>
      <c r="AA141" s="39">
        <f t="shared" si="53"/>
        <v>46.153846153846153</v>
      </c>
      <c r="AB141" s="39">
        <f t="shared" si="54"/>
        <v>7.49400479616307</v>
      </c>
      <c r="AC141" s="39">
        <f t="shared" si="55"/>
        <v>7.49400479616307</v>
      </c>
      <c r="AD141" s="39">
        <f t="shared" si="56"/>
        <v>91.2</v>
      </c>
      <c r="AE141" s="39">
        <f t="shared" si="57"/>
        <v>70.399999999999991</v>
      </c>
      <c r="AF141" s="39">
        <f t="shared" si="58"/>
        <v>14.32853717026379</v>
      </c>
      <c r="AG141" s="39">
        <f t="shared" si="59"/>
        <v>8.6930455635491608</v>
      </c>
      <c r="AH141" s="39">
        <f t="shared" si="60"/>
        <v>-1.199040767386091</v>
      </c>
      <c r="AI141" s="39">
        <f t="shared" si="61"/>
        <v>0</v>
      </c>
      <c r="AJ141" s="39">
        <f t="shared" si="62"/>
        <v>0</v>
      </c>
      <c r="AK141" s="39">
        <f t="shared" si="63"/>
        <v>0</v>
      </c>
      <c r="AL141" s="39">
        <f t="shared" si="47"/>
        <v>0</v>
      </c>
      <c r="AM141" s="40">
        <f t="shared" si="64"/>
        <v>14.928057553956835</v>
      </c>
      <c r="AN141" s="40">
        <f t="shared" si="65"/>
        <v>19.7242206235012</v>
      </c>
      <c r="AO141" s="39">
        <f t="shared" si="66"/>
        <v>-4.796163069544364</v>
      </c>
      <c r="AP141" s="39">
        <f t="shared" si="67"/>
        <v>-5.9952038369304557</v>
      </c>
    </row>
    <row r="142" spans="1:42" s="36" customFormat="1" x14ac:dyDescent="0.2">
      <c r="A142" s="37" t="s">
        <v>172</v>
      </c>
      <c r="B142" s="38">
        <v>5224</v>
      </c>
      <c r="C142" s="38">
        <v>2660</v>
      </c>
      <c r="D142" s="38">
        <v>33</v>
      </c>
      <c r="E142" s="38">
        <v>5</v>
      </c>
      <c r="F142" s="38">
        <v>45</v>
      </c>
      <c r="G142" s="38">
        <v>0</v>
      </c>
      <c r="H142" s="38">
        <f t="shared" si="46"/>
        <v>45</v>
      </c>
      <c r="I142" s="38">
        <v>37</v>
      </c>
      <c r="J142" s="38">
        <v>1</v>
      </c>
      <c r="K142" s="38">
        <v>18</v>
      </c>
      <c r="L142" s="38">
        <v>14</v>
      </c>
      <c r="M142" s="38">
        <f t="shared" si="48"/>
        <v>63</v>
      </c>
      <c r="N142" s="38">
        <v>47</v>
      </c>
      <c r="O142" s="38">
        <v>0</v>
      </c>
      <c r="P142" s="38">
        <v>0</v>
      </c>
      <c r="Q142" s="47">
        <v>0</v>
      </c>
      <c r="R142" s="38">
        <f t="shared" si="49"/>
        <v>-2</v>
      </c>
      <c r="S142" s="34">
        <v>59</v>
      </c>
      <c r="T142" s="42">
        <v>71</v>
      </c>
      <c r="U142" s="38">
        <v>-12</v>
      </c>
      <c r="V142" s="38">
        <f t="shared" si="50"/>
        <v>-14</v>
      </c>
      <c r="W142" s="38">
        <v>5226</v>
      </c>
      <c r="X142" s="38">
        <v>2662</v>
      </c>
      <c r="Y142" s="39">
        <f t="shared" si="51"/>
        <v>6.3169984686064318</v>
      </c>
      <c r="Z142" s="39">
        <f t="shared" si="52"/>
        <v>0.95712098009188362</v>
      </c>
      <c r="AA142" s="39">
        <f t="shared" si="53"/>
        <v>15.151515151515152</v>
      </c>
      <c r="AB142" s="39">
        <f t="shared" si="54"/>
        <v>8.6140888208269519</v>
      </c>
      <c r="AC142" s="39">
        <f t="shared" si="55"/>
        <v>8.6140888208269519</v>
      </c>
      <c r="AD142" s="39">
        <f t="shared" si="56"/>
        <v>40</v>
      </c>
      <c r="AE142" s="39">
        <f t="shared" si="57"/>
        <v>31.111111111111111</v>
      </c>
      <c r="AF142" s="39">
        <f t="shared" si="58"/>
        <v>12.059724349157733</v>
      </c>
      <c r="AG142" s="39">
        <f t="shared" si="59"/>
        <v>8.9969372128637062</v>
      </c>
      <c r="AH142" s="39">
        <f t="shared" si="60"/>
        <v>-0.38284839203675347</v>
      </c>
      <c r="AI142" s="39">
        <f t="shared" si="61"/>
        <v>0</v>
      </c>
      <c r="AJ142" s="39">
        <f t="shared" si="62"/>
        <v>0</v>
      </c>
      <c r="AK142" s="39">
        <f t="shared" si="63"/>
        <v>0</v>
      </c>
      <c r="AL142" s="39">
        <f t="shared" si="47"/>
        <v>0</v>
      </c>
      <c r="AM142" s="40">
        <f t="shared" si="64"/>
        <v>11.294027565084226</v>
      </c>
      <c r="AN142" s="40">
        <f t="shared" si="65"/>
        <v>13.591117917304748</v>
      </c>
      <c r="AO142" s="39">
        <f t="shared" si="66"/>
        <v>-2.297090352220521</v>
      </c>
      <c r="AP142" s="39">
        <f t="shared" si="67"/>
        <v>-2.679938744257274</v>
      </c>
    </row>
    <row r="143" spans="1:42" s="36" customFormat="1" x14ac:dyDescent="0.2">
      <c r="A143" s="37" t="s">
        <v>152</v>
      </c>
      <c r="B143" s="38">
        <v>6421</v>
      </c>
      <c r="C143" s="38">
        <v>3254</v>
      </c>
      <c r="D143" s="38">
        <v>30</v>
      </c>
      <c r="E143" s="38">
        <v>16</v>
      </c>
      <c r="F143" s="38">
        <v>65</v>
      </c>
      <c r="G143" s="38">
        <v>0</v>
      </c>
      <c r="H143" s="38">
        <f t="shared" si="46"/>
        <v>65</v>
      </c>
      <c r="I143" s="38">
        <v>56</v>
      </c>
      <c r="J143" s="38">
        <v>2</v>
      </c>
      <c r="K143" s="38">
        <v>39</v>
      </c>
      <c r="L143" s="38">
        <v>28</v>
      </c>
      <c r="M143" s="38">
        <f t="shared" si="48"/>
        <v>104</v>
      </c>
      <c r="N143" s="38">
        <v>43</v>
      </c>
      <c r="O143" s="38">
        <v>2</v>
      </c>
      <c r="P143" s="38">
        <v>1</v>
      </c>
      <c r="Q143" s="47">
        <v>1</v>
      </c>
      <c r="R143" s="38">
        <f t="shared" si="49"/>
        <v>22</v>
      </c>
      <c r="S143" s="34">
        <v>72</v>
      </c>
      <c r="T143" s="42">
        <v>96</v>
      </c>
      <c r="U143" s="38">
        <v>-24</v>
      </c>
      <c r="V143" s="38">
        <f t="shared" si="50"/>
        <v>-2</v>
      </c>
      <c r="W143" s="38">
        <v>6394</v>
      </c>
      <c r="X143" s="38">
        <v>3234</v>
      </c>
      <c r="Y143" s="39">
        <f t="shared" si="51"/>
        <v>4.6721694440118364</v>
      </c>
      <c r="Z143" s="39">
        <f t="shared" si="52"/>
        <v>2.4918237034729791</v>
      </c>
      <c r="AA143" s="39">
        <f t="shared" si="53"/>
        <v>53.333333333333336</v>
      </c>
      <c r="AB143" s="39">
        <f t="shared" si="54"/>
        <v>10.123033795358978</v>
      </c>
      <c r="AC143" s="39">
        <f t="shared" si="55"/>
        <v>10.123033795358978</v>
      </c>
      <c r="AD143" s="39">
        <f t="shared" si="56"/>
        <v>60</v>
      </c>
      <c r="AE143" s="39">
        <f t="shared" si="57"/>
        <v>43.07692307692308</v>
      </c>
      <c r="AF143" s="39">
        <f t="shared" si="58"/>
        <v>16.196854072574368</v>
      </c>
      <c r="AG143" s="39">
        <f t="shared" si="59"/>
        <v>6.6967762030836324</v>
      </c>
      <c r="AH143" s="39">
        <f t="shared" si="60"/>
        <v>3.4262575922753467</v>
      </c>
      <c r="AI143" s="39">
        <f t="shared" si="61"/>
        <v>0</v>
      </c>
      <c r="AJ143" s="39">
        <f t="shared" si="62"/>
        <v>30.76923076923077</v>
      </c>
      <c r="AK143" s="39">
        <f t="shared" si="63"/>
        <v>15.384615384615385</v>
      </c>
      <c r="AL143" s="39">
        <f t="shared" si="47"/>
        <v>15.384615384615385</v>
      </c>
      <c r="AM143" s="40">
        <f t="shared" si="64"/>
        <v>11.213206665628407</v>
      </c>
      <c r="AN143" s="40">
        <f t="shared" si="65"/>
        <v>14.950942220837875</v>
      </c>
      <c r="AO143" s="39">
        <f t="shared" si="66"/>
        <v>-3.7377355552094689</v>
      </c>
      <c r="AP143" s="39">
        <f t="shared" si="67"/>
        <v>-0.31147796293412239</v>
      </c>
    </row>
    <row r="144" spans="1:42" s="36" customFormat="1" x14ac:dyDescent="0.2">
      <c r="A144" s="37" t="s">
        <v>173</v>
      </c>
      <c r="B144" s="38">
        <v>4335</v>
      </c>
      <c r="C144" s="38">
        <v>2163</v>
      </c>
      <c r="D144" s="38">
        <v>22</v>
      </c>
      <c r="E144" s="38">
        <v>2</v>
      </c>
      <c r="F144" s="38">
        <v>47</v>
      </c>
      <c r="G144" s="38">
        <v>0</v>
      </c>
      <c r="H144" s="38">
        <f t="shared" si="46"/>
        <v>47</v>
      </c>
      <c r="I144" s="38">
        <v>38</v>
      </c>
      <c r="J144" s="38">
        <v>3</v>
      </c>
      <c r="K144" s="38">
        <v>15</v>
      </c>
      <c r="L144" s="38">
        <v>8</v>
      </c>
      <c r="M144" s="38">
        <f t="shared" si="48"/>
        <v>62</v>
      </c>
      <c r="N144" s="38">
        <v>21</v>
      </c>
      <c r="O144" s="38">
        <v>3</v>
      </c>
      <c r="P144" s="38">
        <v>0</v>
      </c>
      <c r="Q144" s="47">
        <v>0</v>
      </c>
      <c r="R144" s="38">
        <f t="shared" si="49"/>
        <v>26</v>
      </c>
      <c r="S144" s="34">
        <v>24</v>
      </c>
      <c r="T144" s="42">
        <v>37</v>
      </c>
      <c r="U144" s="38">
        <v>-13</v>
      </c>
      <c r="V144" s="38">
        <f t="shared" si="50"/>
        <v>13</v>
      </c>
      <c r="W144" s="38">
        <v>4345</v>
      </c>
      <c r="X144" s="38">
        <v>2171</v>
      </c>
      <c r="Y144" s="39">
        <f t="shared" si="51"/>
        <v>5.0749711649365628</v>
      </c>
      <c r="Z144" s="39">
        <f t="shared" si="52"/>
        <v>0.46136101499423299</v>
      </c>
      <c r="AA144" s="39">
        <f t="shared" si="53"/>
        <v>9.0909090909090917</v>
      </c>
      <c r="AB144" s="39">
        <f t="shared" si="54"/>
        <v>10.841983852364475</v>
      </c>
      <c r="AC144" s="39">
        <f t="shared" si="55"/>
        <v>10.841983852364475</v>
      </c>
      <c r="AD144" s="39">
        <f t="shared" si="56"/>
        <v>31.914893617021278</v>
      </c>
      <c r="AE144" s="39">
        <f t="shared" si="57"/>
        <v>17.021276595744681</v>
      </c>
      <c r="AF144" s="39">
        <f t="shared" si="58"/>
        <v>14.302191464821222</v>
      </c>
      <c r="AG144" s="39">
        <f t="shared" si="59"/>
        <v>4.844290657439446</v>
      </c>
      <c r="AH144" s="39">
        <f t="shared" si="60"/>
        <v>5.9976931949250281</v>
      </c>
      <c r="AI144" s="39">
        <f t="shared" si="61"/>
        <v>0</v>
      </c>
      <c r="AJ144" s="39">
        <f t="shared" si="62"/>
        <v>63.829787234042549</v>
      </c>
      <c r="AK144" s="39">
        <f t="shared" si="63"/>
        <v>0</v>
      </c>
      <c r="AL144" s="39">
        <f t="shared" si="47"/>
        <v>0</v>
      </c>
      <c r="AM144" s="40">
        <f t="shared" si="64"/>
        <v>5.5363321799307954</v>
      </c>
      <c r="AN144" s="40">
        <f t="shared" si="65"/>
        <v>8.5351787773933108</v>
      </c>
      <c r="AO144" s="39">
        <f t="shared" si="66"/>
        <v>-2.998846597462514</v>
      </c>
      <c r="AP144" s="39">
        <f t="shared" si="67"/>
        <v>2.998846597462514</v>
      </c>
    </row>
    <row r="145" spans="1:42" s="36" customFormat="1" x14ac:dyDescent="0.2">
      <c r="A145" s="37" t="s">
        <v>174</v>
      </c>
      <c r="B145" s="38">
        <v>18176</v>
      </c>
      <c r="C145" s="38">
        <v>9290</v>
      </c>
      <c r="D145" s="38">
        <v>102</v>
      </c>
      <c r="E145" s="38">
        <v>49</v>
      </c>
      <c r="F145" s="38">
        <v>170</v>
      </c>
      <c r="G145" s="38">
        <v>0</v>
      </c>
      <c r="H145" s="38">
        <f t="shared" si="46"/>
        <v>170</v>
      </c>
      <c r="I145" s="38">
        <v>129</v>
      </c>
      <c r="J145" s="38">
        <v>5</v>
      </c>
      <c r="K145" s="38">
        <v>91</v>
      </c>
      <c r="L145" s="38">
        <v>73</v>
      </c>
      <c r="M145" s="38">
        <f t="shared" si="48"/>
        <v>261</v>
      </c>
      <c r="N145" s="38">
        <v>164</v>
      </c>
      <c r="O145" s="38">
        <v>0</v>
      </c>
      <c r="P145" s="38">
        <v>0</v>
      </c>
      <c r="Q145" s="47">
        <v>0</v>
      </c>
      <c r="R145" s="38">
        <f t="shared" si="49"/>
        <v>6</v>
      </c>
      <c r="S145" s="34">
        <v>196</v>
      </c>
      <c r="T145" s="42">
        <v>182</v>
      </c>
      <c r="U145" s="38">
        <v>14</v>
      </c>
      <c r="V145" s="38">
        <f t="shared" si="50"/>
        <v>20</v>
      </c>
      <c r="W145" s="38">
        <v>18176</v>
      </c>
      <c r="X145" s="38">
        <v>9294</v>
      </c>
      <c r="Y145" s="39">
        <f t="shared" si="51"/>
        <v>5.6117957746478879</v>
      </c>
      <c r="Z145" s="39">
        <f t="shared" si="52"/>
        <v>2.695862676056338</v>
      </c>
      <c r="AA145" s="39">
        <f t="shared" si="53"/>
        <v>48.03921568627451</v>
      </c>
      <c r="AB145" s="39">
        <f t="shared" si="54"/>
        <v>9.3529929577464781</v>
      </c>
      <c r="AC145" s="39">
        <f t="shared" si="55"/>
        <v>9.3529929577464781</v>
      </c>
      <c r="AD145" s="39">
        <f t="shared" si="56"/>
        <v>53.529411764705884</v>
      </c>
      <c r="AE145" s="39">
        <f t="shared" si="57"/>
        <v>42.941176470588232</v>
      </c>
      <c r="AF145" s="39">
        <f t="shared" si="58"/>
        <v>14.359595070422536</v>
      </c>
      <c r="AG145" s="39">
        <f t="shared" si="59"/>
        <v>9.022887323943662</v>
      </c>
      <c r="AH145" s="39">
        <f t="shared" si="60"/>
        <v>0.33010563380281688</v>
      </c>
      <c r="AI145" s="39">
        <f t="shared" si="61"/>
        <v>0</v>
      </c>
      <c r="AJ145" s="39">
        <f t="shared" si="62"/>
        <v>0</v>
      </c>
      <c r="AK145" s="39">
        <f t="shared" si="63"/>
        <v>0</v>
      </c>
      <c r="AL145" s="39">
        <f t="shared" si="47"/>
        <v>0</v>
      </c>
      <c r="AM145" s="40">
        <f t="shared" si="64"/>
        <v>10.783450704225352</v>
      </c>
      <c r="AN145" s="40">
        <f t="shared" si="65"/>
        <v>10.013204225352114</v>
      </c>
      <c r="AO145" s="39">
        <f t="shared" si="66"/>
        <v>0.77024647887323938</v>
      </c>
      <c r="AP145" s="39">
        <f t="shared" si="67"/>
        <v>1.1003521126760565</v>
      </c>
    </row>
    <row r="146" spans="1:42" s="36" customFormat="1" x14ac:dyDescent="0.2">
      <c r="A146" s="37" t="s">
        <v>175</v>
      </c>
      <c r="B146" s="38">
        <v>3598</v>
      </c>
      <c r="C146" s="38">
        <v>1847</v>
      </c>
      <c r="D146" s="38">
        <v>18</v>
      </c>
      <c r="E146" s="38">
        <v>1</v>
      </c>
      <c r="F146" s="38">
        <v>45</v>
      </c>
      <c r="G146" s="38">
        <v>0</v>
      </c>
      <c r="H146" s="38">
        <f t="shared" si="46"/>
        <v>45</v>
      </c>
      <c r="I146" s="38">
        <v>44</v>
      </c>
      <c r="J146" s="38">
        <v>7</v>
      </c>
      <c r="K146" s="38">
        <v>21</v>
      </c>
      <c r="L146" s="38">
        <v>19</v>
      </c>
      <c r="M146" s="38">
        <f t="shared" si="48"/>
        <v>66</v>
      </c>
      <c r="N146" s="38">
        <v>18</v>
      </c>
      <c r="O146" s="38">
        <v>2</v>
      </c>
      <c r="P146" s="38">
        <v>1</v>
      </c>
      <c r="Q146" s="47">
        <v>0</v>
      </c>
      <c r="R146" s="38">
        <f t="shared" si="49"/>
        <v>27</v>
      </c>
      <c r="S146" s="34">
        <v>36</v>
      </c>
      <c r="T146" s="42">
        <v>56</v>
      </c>
      <c r="U146" s="38">
        <v>-20</v>
      </c>
      <c r="V146" s="38">
        <f t="shared" si="50"/>
        <v>7</v>
      </c>
      <c r="W146" s="38">
        <v>3598</v>
      </c>
      <c r="X146" s="38">
        <v>1853</v>
      </c>
      <c r="Y146" s="39">
        <f t="shared" si="51"/>
        <v>5.0027793218454697</v>
      </c>
      <c r="Z146" s="39">
        <f t="shared" si="52"/>
        <v>0.27793218454697055</v>
      </c>
      <c r="AA146" s="39">
        <f t="shared" si="53"/>
        <v>5.5555555555555554</v>
      </c>
      <c r="AB146" s="39">
        <f t="shared" si="54"/>
        <v>12.506948304613674</v>
      </c>
      <c r="AC146" s="39">
        <f t="shared" si="55"/>
        <v>12.506948304613674</v>
      </c>
      <c r="AD146" s="39">
        <f t="shared" si="56"/>
        <v>46.666666666666664</v>
      </c>
      <c r="AE146" s="39">
        <f t="shared" si="57"/>
        <v>42.222222222222221</v>
      </c>
      <c r="AF146" s="39">
        <f t="shared" si="58"/>
        <v>18.343524180100058</v>
      </c>
      <c r="AG146" s="39">
        <f t="shared" si="59"/>
        <v>5.0027793218454697</v>
      </c>
      <c r="AH146" s="39">
        <f t="shared" si="60"/>
        <v>7.5041689827682045</v>
      </c>
      <c r="AI146" s="39">
        <f t="shared" si="61"/>
        <v>0</v>
      </c>
      <c r="AJ146" s="39">
        <f t="shared" si="62"/>
        <v>44.444444444444443</v>
      </c>
      <c r="AK146" s="39">
        <f t="shared" si="63"/>
        <v>22.222222222222221</v>
      </c>
      <c r="AL146" s="39">
        <f t="shared" si="47"/>
        <v>0</v>
      </c>
      <c r="AM146" s="40">
        <f t="shared" si="64"/>
        <v>10.005558643690939</v>
      </c>
      <c r="AN146" s="40">
        <f t="shared" si="65"/>
        <v>15.56420233463035</v>
      </c>
      <c r="AO146" s="39">
        <f t="shared" si="66"/>
        <v>-5.5586436909394106</v>
      </c>
      <c r="AP146" s="39">
        <f t="shared" si="67"/>
        <v>1.9455252918287937</v>
      </c>
    </row>
    <row r="147" spans="1:42" s="36" customFormat="1" x14ac:dyDescent="0.2">
      <c r="A147" s="37" t="s">
        <v>95</v>
      </c>
      <c r="B147" s="38">
        <v>24122</v>
      </c>
      <c r="C147" s="38">
        <v>12384</v>
      </c>
      <c r="D147" s="38">
        <v>111</v>
      </c>
      <c r="E147" s="38">
        <v>40</v>
      </c>
      <c r="F147" s="38">
        <v>237</v>
      </c>
      <c r="G147" s="38">
        <v>0</v>
      </c>
      <c r="H147" s="38">
        <f t="shared" si="46"/>
        <v>237</v>
      </c>
      <c r="I147" s="38">
        <v>196</v>
      </c>
      <c r="J147" s="38">
        <v>12</v>
      </c>
      <c r="K147" s="38">
        <v>114</v>
      </c>
      <c r="L147" s="38">
        <v>96</v>
      </c>
      <c r="M147" s="38">
        <f t="shared" si="48"/>
        <v>351</v>
      </c>
      <c r="N147" s="38">
        <v>203</v>
      </c>
      <c r="O147" s="38">
        <v>3</v>
      </c>
      <c r="P147" s="38">
        <v>1</v>
      </c>
      <c r="Q147" s="47">
        <v>0</v>
      </c>
      <c r="R147" s="38">
        <f t="shared" si="49"/>
        <v>34</v>
      </c>
      <c r="S147" s="34">
        <v>224</v>
      </c>
      <c r="T147" s="42">
        <v>272</v>
      </c>
      <c r="U147" s="38">
        <v>-48</v>
      </c>
      <c r="V147" s="38">
        <f t="shared" si="50"/>
        <v>-14</v>
      </c>
      <c r="W147" s="38">
        <v>24111</v>
      </c>
      <c r="X147" s="38">
        <v>12369</v>
      </c>
      <c r="Y147" s="39">
        <f t="shared" si="51"/>
        <v>4.6016084901749439</v>
      </c>
      <c r="Z147" s="39">
        <f t="shared" si="52"/>
        <v>1.6582372937567365</v>
      </c>
      <c r="AA147" s="39">
        <f t="shared" si="53"/>
        <v>36.036036036036037</v>
      </c>
      <c r="AB147" s="39">
        <f t="shared" si="54"/>
        <v>9.825055965508664</v>
      </c>
      <c r="AC147" s="39">
        <f t="shared" si="55"/>
        <v>9.825055965508664</v>
      </c>
      <c r="AD147" s="39">
        <f t="shared" si="56"/>
        <v>48.101265822784811</v>
      </c>
      <c r="AE147" s="39">
        <f t="shared" si="57"/>
        <v>40.506329113924053</v>
      </c>
      <c r="AF147" s="39">
        <f t="shared" si="58"/>
        <v>14.551032252715363</v>
      </c>
      <c r="AG147" s="39">
        <f t="shared" si="59"/>
        <v>8.4155542658154374</v>
      </c>
      <c r="AH147" s="39">
        <f t="shared" si="60"/>
        <v>1.4095016996932261</v>
      </c>
      <c r="AI147" s="39">
        <f t="shared" si="61"/>
        <v>0</v>
      </c>
      <c r="AJ147" s="39">
        <f t="shared" si="62"/>
        <v>12.658227848101266</v>
      </c>
      <c r="AK147" s="39">
        <f t="shared" si="63"/>
        <v>4.2194092827004219</v>
      </c>
      <c r="AL147" s="39">
        <f t="shared" si="47"/>
        <v>0</v>
      </c>
      <c r="AM147" s="40">
        <f t="shared" si="64"/>
        <v>9.2861288450377248</v>
      </c>
      <c r="AN147" s="40">
        <f t="shared" si="65"/>
        <v>11.276013597545809</v>
      </c>
      <c r="AO147" s="39">
        <f t="shared" si="66"/>
        <v>-1.9898847525080841</v>
      </c>
      <c r="AP147" s="39">
        <f t="shared" si="67"/>
        <v>-0.5803830528148578</v>
      </c>
    </row>
    <row r="148" spans="1:42" s="36" customFormat="1" x14ac:dyDescent="0.2">
      <c r="A148" s="37" t="s">
        <v>176</v>
      </c>
      <c r="B148" s="38">
        <v>7565</v>
      </c>
      <c r="C148" s="38">
        <v>3858</v>
      </c>
      <c r="D148" s="38">
        <v>33</v>
      </c>
      <c r="E148" s="38">
        <v>24</v>
      </c>
      <c r="F148" s="38">
        <v>102</v>
      </c>
      <c r="G148" s="38">
        <v>0</v>
      </c>
      <c r="H148" s="38">
        <f t="shared" si="46"/>
        <v>102</v>
      </c>
      <c r="I148" s="38">
        <v>80</v>
      </c>
      <c r="J148" s="38">
        <v>6</v>
      </c>
      <c r="K148" s="38">
        <v>49</v>
      </c>
      <c r="L148" s="38">
        <v>37</v>
      </c>
      <c r="M148" s="38">
        <f t="shared" si="48"/>
        <v>151</v>
      </c>
      <c r="N148" s="38">
        <v>67</v>
      </c>
      <c r="O148" s="38">
        <v>1</v>
      </c>
      <c r="P148" s="38">
        <v>1</v>
      </c>
      <c r="Q148" s="47">
        <v>0</v>
      </c>
      <c r="R148" s="38">
        <f t="shared" si="49"/>
        <v>35</v>
      </c>
      <c r="S148" s="34">
        <v>130</v>
      </c>
      <c r="T148" s="42">
        <v>132</v>
      </c>
      <c r="U148" s="38">
        <v>-2</v>
      </c>
      <c r="V148" s="38">
        <f t="shared" si="50"/>
        <v>33</v>
      </c>
      <c r="W148" s="38">
        <v>7569</v>
      </c>
      <c r="X148" s="38">
        <v>3852</v>
      </c>
      <c r="Y148" s="39">
        <f t="shared" si="51"/>
        <v>4.3621943159286189</v>
      </c>
      <c r="Z148" s="39">
        <f t="shared" si="52"/>
        <v>3.1725049570389956</v>
      </c>
      <c r="AA148" s="39">
        <f t="shared" si="53"/>
        <v>72.727272727272734</v>
      </c>
      <c r="AB148" s="39">
        <f t="shared" si="54"/>
        <v>13.483146067415731</v>
      </c>
      <c r="AC148" s="39">
        <f t="shared" si="55"/>
        <v>13.483146067415731</v>
      </c>
      <c r="AD148" s="39">
        <f t="shared" si="56"/>
        <v>48.03921568627451</v>
      </c>
      <c r="AE148" s="39">
        <f t="shared" si="57"/>
        <v>36.274509803921568</v>
      </c>
      <c r="AF148" s="39">
        <f t="shared" si="58"/>
        <v>19.96034368803701</v>
      </c>
      <c r="AG148" s="39">
        <f t="shared" si="59"/>
        <v>8.8565763384005294</v>
      </c>
      <c r="AH148" s="39">
        <f t="shared" si="60"/>
        <v>4.6265697290152019</v>
      </c>
      <c r="AI148" s="39">
        <f t="shared" si="61"/>
        <v>0</v>
      </c>
      <c r="AJ148" s="39">
        <f t="shared" si="62"/>
        <v>9.8039215686274517</v>
      </c>
      <c r="AK148" s="39">
        <f t="shared" si="63"/>
        <v>9.8039215686274517</v>
      </c>
      <c r="AL148" s="39">
        <f t="shared" si="47"/>
        <v>0</v>
      </c>
      <c r="AM148" s="40">
        <f t="shared" si="64"/>
        <v>17.184401850627893</v>
      </c>
      <c r="AN148" s="40">
        <f t="shared" si="65"/>
        <v>17.448777263714476</v>
      </c>
      <c r="AO148" s="39">
        <f t="shared" si="66"/>
        <v>-0.26437541308658297</v>
      </c>
      <c r="AP148" s="39">
        <f t="shared" si="67"/>
        <v>4.3621943159286189</v>
      </c>
    </row>
    <row r="149" spans="1:42" s="36" customFormat="1" x14ac:dyDescent="0.2">
      <c r="A149" s="37" t="s">
        <v>177</v>
      </c>
      <c r="B149" s="38">
        <v>11628</v>
      </c>
      <c r="C149" s="38">
        <v>5985</v>
      </c>
      <c r="D149" s="38">
        <v>44</v>
      </c>
      <c r="E149" s="38">
        <v>26</v>
      </c>
      <c r="F149" s="38">
        <v>104</v>
      </c>
      <c r="G149" s="38">
        <v>1</v>
      </c>
      <c r="H149" s="38">
        <f t="shared" si="46"/>
        <v>105</v>
      </c>
      <c r="I149" s="38">
        <v>84</v>
      </c>
      <c r="J149" s="38">
        <v>5</v>
      </c>
      <c r="K149" s="38">
        <v>61</v>
      </c>
      <c r="L149" s="38">
        <v>54</v>
      </c>
      <c r="M149" s="38">
        <f t="shared" si="48"/>
        <v>166</v>
      </c>
      <c r="N149" s="38">
        <v>101</v>
      </c>
      <c r="O149" s="38">
        <v>1</v>
      </c>
      <c r="P149" s="38">
        <v>0</v>
      </c>
      <c r="Q149" s="47">
        <v>0</v>
      </c>
      <c r="R149" s="38">
        <f t="shared" si="49"/>
        <v>3</v>
      </c>
      <c r="S149" s="34">
        <v>188</v>
      </c>
      <c r="T149" s="42">
        <v>142</v>
      </c>
      <c r="U149" s="38">
        <v>46</v>
      </c>
      <c r="V149" s="38">
        <f t="shared" si="50"/>
        <v>49</v>
      </c>
      <c r="W149" s="38">
        <v>11655</v>
      </c>
      <c r="X149" s="38">
        <v>6010</v>
      </c>
      <c r="Y149" s="39">
        <f t="shared" si="51"/>
        <v>3.783969728242174</v>
      </c>
      <c r="Z149" s="39">
        <f t="shared" si="52"/>
        <v>2.2359821121431032</v>
      </c>
      <c r="AA149" s="39">
        <f t="shared" si="53"/>
        <v>59.090909090909093</v>
      </c>
      <c r="AB149" s="39">
        <f t="shared" si="54"/>
        <v>9.0299277605779142</v>
      </c>
      <c r="AC149" s="39">
        <f t="shared" si="55"/>
        <v>8.9439284485724126</v>
      </c>
      <c r="AD149" s="39">
        <f t="shared" si="56"/>
        <v>58.095238095238102</v>
      </c>
      <c r="AE149" s="39">
        <f t="shared" si="57"/>
        <v>51.428571428571423</v>
      </c>
      <c r="AF149" s="39">
        <f t="shared" si="58"/>
        <v>14.275885792913657</v>
      </c>
      <c r="AG149" s="39">
        <f t="shared" si="59"/>
        <v>8.6859305125559008</v>
      </c>
      <c r="AH149" s="39">
        <f t="shared" si="60"/>
        <v>0.25799793601651183</v>
      </c>
      <c r="AI149" s="39">
        <f t="shared" si="61"/>
        <v>9.5238095238095255</v>
      </c>
      <c r="AJ149" s="39">
        <f t="shared" si="62"/>
        <v>9.6153846153846168</v>
      </c>
      <c r="AK149" s="39">
        <f t="shared" si="63"/>
        <v>0</v>
      </c>
      <c r="AL149" s="39">
        <f t="shared" si="47"/>
        <v>9.5238095238095255</v>
      </c>
      <c r="AM149" s="40">
        <f t="shared" si="64"/>
        <v>16.167870657034744</v>
      </c>
      <c r="AN149" s="40">
        <f t="shared" si="65"/>
        <v>12.211902304781562</v>
      </c>
      <c r="AO149" s="39">
        <f t="shared" si="66"/>
        <v>3.9559683522531821</v>
      </c>
      <c r="AP149" s="39">
        <f t="shared" si="67"/>
        <v>4.2139662882696944</v>
      </c>
    </row>
    <row r="150" spans="1:42" s="36" customFormat="1" x14ac:dyDescent="0.2">
      <c r="A150" s="37" t="s">
        <v>178</v>
      </c>
      <c r="B150" s="38">
        <v>8432</v>
      </c>
      <c r="C150" s="38">
        <v>4227</v>
      </c>
      <c r="D150" s="38">
        <v>38</v>
      </c>
      <c r="E150" s="38">
        <v>14</v>
      </c>
      <c r="F150" s="38">
        <v>80</v>
      </c>
      <c r="G150" s="38">
        <v>0</v>
      </c>
      <c r="H150" s="38">
        <f t="shared" si="46"/>
        <v>80</v>
      </c>
      <c r="I150" s="38">
        <v>69</v>
      </c>
      <c r="J150" s="38">
        <v>5</v>
      </c>
      <c r="K150" s="38">
        <v>45</v>
      </c>
      <c r="L150" s="38">
        <v>32</v>
      </c>
      <c r="M150" s="38">
        <f t="shared" si="48"/>
        <v>125</v>
      </c>
      <c r="N150" s="38">
        <v>122</v>
      </c>
      <c r="O150" s="38">
        <v>0</v>
      </c>
      <c r="P150" s="38">
        <v>0</v>
      </c>
      <c r="Q150" s="47">
        <v>0</v>
      </c>
      <c r="R150" s="38">
        <f t="shared" si="49"/>
        <v>-42</v>
      </c>
      <c r="S150" s="34">
        <v>79</v>
      </c>
      <c r="T150" s="42">
        <v>101</v>
      </c>
      <c r="U150" s="38">
        <v>-22</v>
      </c>
      <c r="V150" s="38">
        <f t="shared" si="50"/>
        <v>-64</v>
      </c>
      <c r="W150" s="38">
        <v>8392</v>
      </c>
      <c r="X150" s="38">
        <v>4197</v>
      </c>
      <c r="Y150" s="39">
        <f t="shared" si="51"/>
        <v>4.5066413662239091</v>
      </c>
      <c r="Z150" s="39">
        <f t="shared" si="52"/>
        <v>1.6603415559772297</v>
      </c>
      <c r="AA150" s="39">
        <f t="shared" si="53"/>
        <v>36.84210526315789</v>
      </c>
      <c r="AB150" s="39">
        <f t="shared" si="54"/>
        <v>9.4876660341555965</v>
      </c>
      <c r="AC150" s="39">
        <f t="shared" si="55"/>
        <v>9.4876660341555965</v>
      </c>
      <c r="AD150" s="39">
        <f t="shared" si="56"/>
        <v>56.25</v>
      </c>
      <c r="AE150" s="39">
        <f t="shared" si="57"/>
        <v>40</v>
      </c>
      <c r="AF150" s="39">
        <f t="shared" si="58"/>
        <v>14.824478178368121</v>
      </c>
      <c r="AG150" s="39">
        <f t="shared" si="59"/>
        <v>14.468690702087287</v>
      </c>
      <c r="AH150" s="39">
        <f t="shared" si="60"/>
        <v>-4.9810246679316892</v>
      </c>
      <c r="AI150" s="39">
        <f t="shared" si="61"/>
        <v>0</v>
      </c>
      <c r="AJ150" s="39">
        <f t="shared" si="62"/>
        <v>0</v>
      </c>
      <c r="AK150" s="39">
        <f t="shared" si="63"/>
        <v>0</v>
      </c>
      <c r="AL150" s="39">
        <f t="shared" si="47"/>
        <v>0</v>
      </c>
      <c r="AM150" s="40">
        <f t="shared" si="64"/>
        <v>9.3690702087286528</v>
      </c>
      <c r="AN150" s="40">
        <f t="shared" si="65"/>
        <v>11.978178368121442</v>
      </c>
      <c r="AO150" s="39">
        <f t="shared" si="66"/>
        <v>-2.6091081593927896</v>
      </c>
      <c r="AP150" s="39">
        <f t="shared" si="67"/>
        <v>-7.5901328273244779</v>
      </c>
    </row>
    <row r="151" spans="1:42" s="36" customFormat="1" x14ac:dyDescent="0.2">
      <c r="A151" s="37" t="s">
        <v>140</v>
      </c>
      <c r="B151" s="38">
        <v>36185</v>
      </c>
      <c r="C151" s="38">
        <v>18492</v>
      </c>
      <c r="D151" s="38">
        <v>190</v>
      </c>
      <c r="E151" s="38">
        <v>67</v>
      </c>
      <c r="F151" s="38">
        <v>342</v>
      </c>
      <c r="G151" s="38">
        <v>0</v>
      </c>
      <c r="H151" s="38">
        <f t="shared" si="46"/>
        <v>342</v>
      </c>
      <c r="I151" s="38">
        <v>288</v>
      </c>
      <c r="J151" s="38">
        <v>20</v>
      </c>
      <c r="K151" s="38">
        <v>142</v>
      </c>
      <c r="L151" s="38">
        <v>112</v>
      </c>
      <c r="M151" s="38">
        <f t="shared" si="48"/>
        <v>484</v>
      </c>
      <c r="N151" s="38">
        <v>227</v>
      </c>
      <c r="O151" s="38">
        <v>4</v>
      </c>
      <c r="P151" s="38">
        <v>3</v>
      </c>
      <c r="Q151" s="47">
        <v>3</v>
      </c>
      <c r="R151" s="38">
        <f t="shared" si="49"/>
        <v>115</v>
      </c>
      <c r="S151" s="34">
        <v>315</v>
      </c>
      <c r="T151" s="42">
        <v>560</v>
      </c>
      <c r="U151" s="38">
        <v>-245</v>
      </c>
      <c r="V151" s="38">
        <f t="shared" si="50"/>
        <v>-130</v>
      </c>
      <c r="W151" s="38">
        <v>36058</v>
      </c>
      <c r="X151" s="38">
        <v>18444</v>
      </c>
      <c r="Y151" s="39">
        <f t="shared" si="51"/>
        <v>5.2507945281193864</v>
      </c>
      <c r="Z151" s="39">
        <f t="shared" si="52"/>
        <v>1.8515959651789415</v>
      </c>
      <c r="AA151" s="39">
        <f t="shared" si="53"/>
        <v>35.263157894736842</v>
      </c>
      <c r="AB151" s="39">
        <f t="shared" si="54"/>
        <v>9.451430150614895</v>
      </c>
      <c r="AC151" s="39">
        <f t="shared" si="55"/>
        <v>9.451430150614895</v>
      </c>
      <c r="AD151" s="39">
        <f t="shared" si="56"/>
        <v>41.520467836257311</v>
      </c>
      <c r="AE151" s="39">
        <f t="shared" si="57"/>
        <v>32.748538011695906</v>
      </c>
      <c r="AF151" s="39">
        <f t="shared" si="58"/>
        <v>13.375708166367279</v>
      </c>
      <c r="AG151" s="39">
        <f t="shared" si="59"/>
        <v>6.2733176730689513</v>
      </c>
      <c r="AH151" s="39">
        <f t="shared" si="60"/>
        <v>3.1781124775459446</v>
      </c>
      <c r="AI151" s="39">
        <f t="shared" si="61"/>
        <v>0</v>
      </c>
      <c r="AJ151" s="39">
        <f t="shared" si="62"/>
        <v>11.695906432748536</v>
      </c>
      <c r="AK151" s="39">
        <f t="shared" si="63"/>
        <v>8.7719298245614024</v>
      </c>
      <c r="AL151" s="39">
        <f t="shared" si="47"/>
        <v>8.7719298245614024</v>
      </c>
      <c r="AM151" s="40">
        <f t="shared" si="64"/>
        <v>8.7052646124084561</v>
      </c>
      <c r="AN151" s="40">
        <f t="shared" si="65"/>
        <v>15.476025977615032</v>
      </c>
      <c r="AO151" s="39">
        <f t="shared" si="66"/>
        <v>-6.7707613652065772</v>
      </c>
      <c r="AP151" s="39">
        <f t="shared" si="67"/>
        <v>-3.5926488876606331</v>
      </c>
    </row>
    <row r="152" spans="1:42" s="36" customFormat="1" x14ac:dyDescent="0.2">
      <c r="A152" s="37" t="s">
        <v>179</v>
      </c>
      <c r="B152" s="38">
        <v>8031</v>
      </c>
      <c r="C152" s="38">
        <v>4189</v>
      </c>
      <c r="D152" s="38">
        <v>40</v>
      </c>
      <c r="E152" s="38">
        <v>14</v>
      </c>
      <c r="F152" s="38">
        <v>90</v>
      </c>
      <c r="G152" s="38">
        <v>0</v>
      </c>
      <c r="H152" s="38">
        <f t="shared" si="46"/>
        <v>90</v>
      </c>
      <c r="I152" s="38">
        <v>67</v>
      </c>
      <c r="J152" s="38">
        <v>3</v>
      </c>
      <c r="K152" s="38">
        <v>53</v>
      </c>
      <c r="L152" s="38">
        <v>42</v>
      </c>
      <c r="M152" s="38">
        <f t="shared" si="48"/>
        <v>143</v>
      </c>
      <c r="N152" s="38">
        <v>124</v>
      </c>
      <c r="O152" s="38">
        <v>0</v>
      </c>
      <c r="P152" s="38">
        <v>0</v>
      </c>
      <c r="Q152" s="47">
        <v>0</v>
      </c>
      <c r="R152" s="38">
        <f t="shared" si="49"/>
        <v>-34</v>
      </c>
      <c r="S152" s="34">
        <v>131</v>
      </c>
      <c r="T152" s="42">
        <v>100</v>
      </c>
      <c r="U152" s="38">
        <v>31</v>
      </c>
      <c r="V152" s="38">
        <f t="shared" si="50"/>
        <v>-3</v>
      </c>
      <c r="W152" s="38">
        <v>8027</v>
      </c>
      <c r="X152" s="38">
        <v>4182</v>
      </c>
      <c r="Y152" s="39">
        <f t="shared" si="51"/>
        <v>4.9806997883202584</v>
      </c>
      <c r="Z152" s="39">
        <f t="shared" si="52"/>
        <v>1.7432449259120906</v>
      </c>
      <c r="AA152" s="39">
        <f t="shared" si="53"/>
        <v>35</v>
      </c>
      <c r="AB152" s="39">
        <f t="shared" si="54"/>
        <v>11.206574523720583</v>
      </c>
      <c r="AC152" s="39">
        <f t="shared" si="55"/>
        <v>11.206574523720583</v>
      </c>
      <c r="AD152" s="39">
        <f t="shared" si="56"/>
        <v>58.888888888888893</v>
      </c>
      <c r="AE152" s="39">
        <f t="shared" si="57"/>
        <v>46.666666666666664</v>
      </c>
      <c r="AF152" s="39">
        <f t="shared" si="58"/>
        <v>17.806001743244927</v>
      </c>
      <c r="AG152" s="39">
        <f t="shared" si="59"/>
        <v>15.440169343792803</v>
      </c>
      <c r="AH152" s="39">
        <f t="shared" si="60"/>
        <v>-4.2335948200722209</v>
      </c>
      <c r="AI152" s="39">
        <f t="shared" si="61"/>
        <v>0</v>
      </c>
      <c r="AJ152" s="39">
        <f t="shared" si="62"/>
        <v>0</v>
      </c>
      <c r="AK152" s="39">
        <f t="shared" si="63"/>
        <v>0</v>
      </c>
      <c r="AL152" s="39">
        <f t="shared" si="47"/>
        <v>0</v>
      </c>
      <c r="AM152" s="40">
        <f t="shared" si="64"/>
        <v>16.311791806748847</v>
      </c>
      <c r="AN152" s="40">
        <f t="shared" si="65"/>
        <v>12.451749470800648</v>
      </c>
      <c r="AO152" s="39">
        <f t="shared" si="66"/>
        <v>3.8600423359482008</v>
      </c>
      <c r="AP152" s="39">
        <f t="shared" si="67"/>
        <v>-0.37355248412401942</v>
      </c>
    </row>
    <row r="153" spans="1:42" s="36" customFormat="1" x14ac:dyDescent="0.2">
      <c r="A153" s="37" t="s">
        <v>101</v>
      </c>
      <c r="B153" s="38">
        <v>5404</v>
      </c>
      <c r="C153" s="38">
        <v>2773</v>
      </c>
      <c r="D153" s="38">
        <v>36</v>
      </c>
      <c r="E153" s="38">
        <v>5</v>
      </c>
      <c r="F153" s="38">
        <v>56</v>
      </c>
      <c r="G153" s="38">
        <v>0</v>
      </c>
      <c r="H153" s="38">
        <f t="shared" si="46"/>
        <v>56</v>
      </c>
      <c r="I153" s="38">
        <v>51</v>
      </c>
      <c r="J153" s="38">
        <v>1</v>
      </c>
      <c r="K153" s="38">
        <v>16</v>
      </c>
      <c r="L153" s="38">
        <v>12</v>
      </c>
      <c r="M153" s="38">
        <f t="shared" si="48"/>
        <v>72</v>
      </c>
      <c r="N153" s="38">
        <v>54</v>
      </c>
      <c r="O153" s="38">
        <v>0</v>
      </c>
      <c r="P153" s="38">
        <v>0</v>
      </c>
      <c r="Q153" s="47">
        <v>0</v>
      </c>
      <c r="R153" s="38">
        <f t="shared" si="49"/>
        <v>2</v>
      </c>
      <c r="S153" s="34">
        <v>64</v>
      </c>
      <c r="T153" s="42">
        <v>80</v>
      </c>
      <c r="U153" s="38">
        <v>-16</v>
      </c>
      <c r="V153" s="38">
        <f t="shared" si="50"/>
        <v>-14</v>
      </c>
      <c r="W153" s="38">
        <v>5394</v>
      </c>
      <c r="X153" s="38">
        <v>2770</v>
      </c>
      <c r="Y153" s="39">
        <f t="shared" si="51"/>
        <v>6.6617320503330868</v>
      </c>
      <c r="Z153" s="39">
        <f t="shared" si="52"/>
        <v>0.92524056254626197</v>
      </c>
      <c r="AA153" s="39">
        <f t="shared" si="53"/>
        <v>13.888888888888889</v>
      </c>
      <c r="AB153" s="39">
        <f t="shared" si="54"/>
        <v>10.362694300518134</v>
      </c>
      <c r="AC153" s="39">
        <f t="shared" si="55"/>
        <v>10.362694300518134</v>
      </c>
      <c r="AD153" s="39">
        <f t="shared" si="56"/>
        <v>28.571428571428569</v>
      </c>
      <c r="AE153" s="39">
        <f t="shared" si="57"/>
        <v>21.428571428571427</v>
      </c>
      <c r="AF153" s="39">
        <f t="shared" si="58"/>
        <v>13.323464100666174</v>
      </c>
      <c r="AG153" s="39">
        <f t="shared" si="59"/>
        <v>9.9925980754996289</v>
      </c>
      <c r="AH153" s="39">
        <f t="shared" si="60"/>
        <v>0.37009622501850481</v>
      </c>
      <c r="AI153" s="39">
        <f t="shared" si="61"/>
        <v>0</v>
      </c>
      <c r="AJ153" s="39">
        <f t="shared" si="62"/>
        <v>0</v>
      </c>
      <c r="AK153" s="39">
        <f t="shared" si="63"/>
        <v>0</v>
      </c>
      <c r="AL153" s="39">
        <f t="shared" si="47"/>
        <v>0</v>
      </c>
      <c r="AM153" s="40">
        <f t="shared" si="64"/>
        <v>11.843079200592154</v>
      </c>
      <c r="AN153" s="40">
        <f t="shared" si="65"/>
        <v>14.803849000740191</v>
      </c>
      <c r="AO153" s="39">
        <f t="shared" si="66"/>
        <v>-2.9607698001480385</v>
      </c>
      <c r="AP153" s="39">
        <f t="shared" si="67"/>
        <v>-2.5906735751295336</v>
      </c>
    </row>
    <row r="154" spans="1:42" s="36" customFormat="1" x14ac:dyDescent="0.2">
      <c r="A154" s="37" t="s">
        <v>180</v>
      </c>
      <c r="B154" s="38">
        <v>3116</v>
      </c>
      <c r="C154" s="38">
        <v>1546</v>
      </c>
      <c r="D154" s="38">
        <v>22</v>
      </c>
      <c r="E154" s="38">
        <v>11</v>
      </c>
      <c r="F154" s="38">
        <v>51</v>
      </c>
      <c r="G154" s="38">
        <v>1</v>
      </c>
      <c r="H154" s="38">
        <f t="shared" si="46"/>
        <v>52</v>
      </c>
      <c r="I154" s="38">
        <v>40</v>
      </c>
      <c r="J154" s="38">
        <v>6</v>
      </c>
      <c r="K154" s="38">
        <v>35</v>
      </c>
      <c r="L154" s="38">
        <v>26</v>
      </c>
      <c r="M154" s="38">
        <f t="shared" si="48"/>
        <v>87</v>
      </c>
      <c r="N154" s="38">
        <v>30</v>
      </c>
      <c r="O154" s="38">
        <v>1</v>
      </c>
      <c r="P154" s="38">
        <v>1</v>
      </c>
      <c r="Q154" s="47">
        <v>0</v>
      </c>
      <c r="R154" s="38">
        <f t="shared" si="49"/>
        <v>21</v>
      </c>
      <c r="S154" s="34">
        <v>106</v>
      </c>
      <c r="T154" s="42">
        <v>45</v>
      </c>
      <c r="U154" s="38">
        <v>61</v>
      </c>
      <c r="V154" s="38">
        <f t="shared" si="50"/>
        <v>82</v>
      </c>
      <c r="W154" s="38">
        <v>3138</v>
      </c>
      <c r="X154" s="38">
        <v>1561</v>
      </c>
      <c r="Y154" s="39">
        <f t="shared" si="51"/>
        <v>7.0603337612323491</v>
      </c>
      <c r="Z154" s="39">
        <f t="shared" si="52"/>
        <v>3.5301668806161746</v>
      </c>
      <c r="AA154" s="39">
        <f t="shared" si="53"/>
        <v>50</v>
      </c>
      <c r="AB154" s="39">
        <f t="shared" si="54"/>
        <v>16.688061617458281</v>
      </c>
      <c r="AC154" s="39">
        <f t="shared" si="55"/>
        <v>16.367137355584084</v>
      </c>
      <c r="AD154" s="39">
        <f t="shared" si="56"/>
        <v>67.307692307692307</v>
      </c>
      <c r="AE154" s="39">
        <f t="shared" si="57"/>
        <v>50</v>
      </c>
      <c r="AF154" s="39">
        <f t="shared" si="58"/>
        <v>27.9204107830552</v>
      </c>
      <c r="AG154" s="39">
        <f t="shared" si="59"/>
        <v>9.6277278562259312</v>
      </c>
      <c r="AH154" s="39">
        <f t="shared" si="60"/>
        <v>6.7394094993581515</v>
      </c>
      <c r="AI154" s="39">
        <f t="shared" si="61"/>
        <v>19.230769230769234</v>
      </c>
      <c r="AJ154" s="39">
        <f t="shared" si="62"/>
        <v>19.607843137254903</v>
      </c>
      <c r="AK154" s="39">
        <f t="shared" si="63"/>
        <v>19.607843137254903</v>
      </c>
      <c r="AL154" s="39">
        <f t="shared" si="47"/>
        <v>19.230769230769234</v>
      </c>
      <c r="AM154" s="40">
        <f t="shared" si="64"/>
        <v>34.017971758664956</v>
      </c>
      <c r="AN154" s="40">
        <f t="shared" si="65"/>
        <v>14.441591784338897</v>
      </c>
      <c r="AO154" s="39">
        <f t="shared" si="66"/>
        <v>19.576379974326059</v>
      </c>
      <c r="AP154" s="39">
        <f t="shared" si="67"/>
        <v>26.315789473684209</v>
      </c>
    </row>
    <row r="155" spans="1:42" s="36" customFormat="1" x14ac:dyDescent="0.2">
      <c r="A155" s="37" t="s">
        <v>141</v>
      </c>
      <c r="B155" s="38">
        <v>17390</v>
      </c>
      <c r="C155" s="38">
        <v>8999</v>
      </c>
      <c r="D155" s="38">
        <v>115</v>
      </c>
      <c r="E155" s="38">
        <v>37</v>
      </c>
      <c r="F155" s="38">
        <v>185</v>
      </c>
      <c r="G155" s="38">
        <v>0</v>
      </c>
      <c r="H155" s="38">
        <f t="shared" si="46"/>
        <v>185</v>
      </c>
      <c r="I155" s="38">
        <v>161</v>
      </c>
      <c r="J155" s="38">
        <v>16</v>
      </c>
      <c r="K155" s="38">
        <v>75</v>
      </c>
      <c r="L155" s="38">
        <v>54</v>
      </c>
      <c r="M155" s="38">
        <f t="shared" si="48"/>
        <v>260</v>
      </c>
      <c r="N155" s="38">
        <v>142</v>
      </c>
      <c r="O155" s="38">
        <v>3</v>
      </c>
      <c r="P155" s="38">
        <v>3</v>
      </c>
      <c r="Q155" s="47">
        <v>1</v>
      </c>
      <c r="R155" s="38">
        <f t="shared" si="49"/>
        <v>43</v>
      </c>
      <c r="S155" s="34">
        <v>211</v>
      </c>
      <c r="T155" s="42">
        <v>253</v>
      </c>
      <c r="U155" s="38">
        <v>-42</v>
      </c>
      <c r="V155" s="38">
        <f t="shared" si="50"/>
        <v>1</v>
      </c>
      <c r="W155" s="38">
        <v>17378</v>
      </c>
      <c r="X155" s="38">
        <v>8984</v>
      </c>
      <c r="Y155" s="39">
        <f t="shared" si="51"/>
        <v>6.6129959746981024</v>
      </c>
      <c r="Z155" s="39">
        <f t="shared" si="52"/>
        <v>2.1276595744680851</v>
      </c>
      <c r="AA155" s="39">
        <f t="shared" si="53"/>
        <v>32.173913043478258</v>
      </c>
      <c r="AB155" s="39">
        <f t="shared" si="54"/>
        <v>10.638297872340425</v>
      </c>
      <c r="AC155" s="39">
        <f t="shared" si="55"/>
        <v>10.638297872340425</v>
      </c>
      <c r="AD155" s="39">
        <f t="shared" si="56"/>
        <v>40.54054054054054</v>
      </c>
      <c r="AE155" s="39">
        <f t="shared" si="57"/>
        <v>29.189189189189189</v>
      </c>
      <c r="AF155" s="39">
        <f t="shared" si="58"/>
        <v>14.951121334100058</v>
      </c>
      <c r="AG155" s="39">
        <f t="shared" si="59"/>
        <v>8.1656124209315699</v>
      </c>
      <c r="AH155" s="39">
        <f t="shared" si="60"/>
        <v>2.4726854514088559</v>
      </c>
      <c r="AI155" s="39">
        <f t="shared" si="61"/>
        <v>0</v>
      </c>
      <c r="AJ155" s="39">
        <f t="shared" si="62"/>
        <v>16.216216216216218</v>
      </c>
      <c r="AK155" s="39">
        <f t="shared" si="63"/>
        <v>16.216216216216218</v>
      </c>
      <c r="AL155" s="39">
        <f t="shared" si="47"/>
        <v>5.4054054054054053</v>
      </c>
      <c r="AM155" s="40">
        <f t="shared" si="64"/>
        <v>12.133410005750433</v>
      </c>
      <c r="AN155" s="40">
        <f t="shared" si="65"/>
        <v>14.548591144335825</v>
      </c>
      <c r="AO155" s="39">
        <f t="shared" si="66"/>
        <v>-2.4151811385853938</v>
      </c>
      <c r="AP155" s="39">
        <f t="shared" si="67"/>
        <v>5.7504312823461759E-2</v>
      </c>
    </row>
    <row r="156" spans="1:42" s="36" customFormat="1" x14ac:dyDescent="0.2">
      <c r="A156" s="37" t="s">
        <v>181</v>
      </c>
      <c r="B156" s="38">
        <v>10964</v>
      </c>
      <c r="C156" s="38">
        <v>5495</v>
      </c>
      <c r="D156" s="38">
        <v>53</v>
      </c>
      <c r="E156" s="38">
        <v>28</v>
      </c>
      <c r="F156" s="38">
        <v>87</v>
      </c>
      <c r="G156" s="38">
        <v>0</v>
      </c>
      <c r="H156" s="38">
        <f t="shared" si="46"/>
        <v>87</v>
      </c>
      <c r="I156" s="38">
        <v>71</v>
      </c>
      <c r="J156" s="38">
        <v>6</v>
      </c>
      <c r="K156" s="38">
        <v>57</v>
      </c>
      <c r="L156" s="38">
        <v>42</v>
      </c>
      <c r="M156" s="38">
        <f t="shared" si="48"/>
        <v>144</v>
      </c>
      <c r="N156" s="38">
        <v>146</v>
      </c>
      <c r="O156" s="38">
        <v>1</v>
      </c>
      <c r="P156" s="38">
        <v>0</v>
      </c>
      <c r="Q156" s="47">
        <v>0</v>
      </c>
      <c r="R156" s="38">
        <f t="shared" si="49"/>
        <v>-59</v>
      </c>
      <c r="S156" s="34">
        <v>103</v>
      </c>
      <c r="T156" s="42">
        <v>74</v>
      </c>
      <c r="U156" s="38">
        <v>29</v>
      </c>
      <c r="V156" s="38">
        <f t="shared" si="50"/>
        <v>-30</v>
      </c>
      <c r="W156" s="38">
        <v>10952</v>
      </c>
      <c r="X156" s="38">
        <v>5493</v>
      </c>
      <c r="Y156" s="39">
        <f t="shared" si="51"/>
        <v>4.8340021889821232</v>
      </c>
      <c r="Z156" s="39">
        <f t="shared" si="52"/>
        <v>2.553812477198103</v>
      </c>
      <c r="AA156" s="39">
        <f t="shared" si="53"/>
        <v>52.830188679245282</v>
      </c>
      <c r="AB156" s="39">
        <f t="shared" si="54"/>
        <v>7.9350601970083909</v>
      </c>
      <c r="AC156" s="39">
        <f t="shared" si="55"/>
        <v>7.9350601970083909</v>
      </c>
      <c r="AD156" s="39">
        <f t="shared" si="56"/>
        <v>65.517241379310349</v>
      </c>
      <c r="AE156" s="39">
        <f t="shared" si="57"/>
        <v>48.275862068965516</v>
      </c>
      <c r="AF156" s="39">
        <f t="shared" si="58"/>
        <v>13.133892739875957</v>
      </c>
      <c r="AG156" s="39">
        <f t="shared" si="59"/>
        <v>13.31630791681868</v>
      </c>
      <c r="AH156" s="39">
        <f t="shared" si="60"/>
        <v>-5.3812477198102879</v>
      </c>
      <c r="AI156" s="39">
        <f t="shared" si="61"/>
        <v>0</v>
      </c>
      <c r="AJ156" s="39">
        <f t="shared" si="62"/>
        <v>11.494252873563218</v>
      </c>
      <c r="AK156" s="39">
        <f t="shared" si="63"/>
        <v>0</v>
      </c>
      <c r="AL156" s="39">
        <f t="shared" si="47"/>
        <v>0</v>
      </c>
      <c r="AM156" s="40">
        <f t="shared" si="64"/>
        <v>9.3943816125501645</v>
      </c>
      <c r="AN156" s="40">
        <f t="shared" si="65"/>
        <v>6.7493615468807002</v>
      </c>
      <c r="AO156" s="39">
        <f t="shared" si="66"/>
        <v>2.6450200656694638</v>
      </c>
      <c r="AP156" s="39">
        <f t="shared" si="67"/>
        <v>-2.7362276541408241</v>
      </c>
    </row>
    <row r="157" spans="1:42" s="36" customFormat="1" x14ac:dyDescent="0.2">
      <c r="A157" s="37" t="s">
        <v>182</v>
      </c>
      <c r="B157" s="38">
        <v>37704</v>
      </c>
      <c r="C157" s="38">
        <v>19695</v>
      </c>
      <c r="D157" s="38">
        <v>206</v>
      </c>
      <c r="E157" s="38">
        <v>128</v>
      </c>
      <c r="F157" s="38">
        <v>312</v>
      </c>
      <c r="G157" s="38">
        <v>2</v>
      </c>
      <c r="H157" s="38">
        <f t="shared" si="46"/>
        <v>314</v>
      </c>
      <c r="I157" s="38">
        <v>235</v>
      </c>
      <c r="J157" s="38">
        <v>16</v>
      </c>
      <c r="K157" s="38">
        <v>240</v>
      </c>
      <c r="L157" s="38">
        <v>192</v>
      </c>
      <c r="M157" s="38">
        <f t="shared" si="48"/>
        <v>554</v>
      </c>
      <c r="N157" s="38">
        <v>355</v>
      </c>
      <c r="O157" s="38">
        <v>2</v>
      </c>
      <c r="P157" s="38">
        <v>1</v>
      </c>
      <c r="Q157" s="47">
        <v>1</v>
      </c>
      <c r="R157" s="38">
        <f t="shared" si="49"/>
        <v>-43</v>
      </c>
      <c r="S157" s="34">
        <v>330</v>
      </c>
      <c r="T157" s="42">
        <v>333</v>
      </c>
      <c r="U157" s="38">
        <v>-3</v>
      </c>
      <c r="V157" s="38">
        <f t="shared" si="50"/>
        <v>-46</v>
      </c>
      <c r="W157" s="38">
        <v>37684</v>
      </c>
      <c r="X157" s="38">
        <v>19695</v>
      </c>
      <c r="Y157" s="39">
        <f t="shared" si="51"/>
        <v>5.4636112879270105</v>
      </c>
      <c r="Z157" s="39">
        <f t="shared" si="52"/>
        <v>3.3948652662847443</v>
      </c>
      <c r="AA157" s="39">
        <f t="shared" si="53"/>
        <v>62.135922330097081</v>
      </c>
      <c r="AB157" s="39">
        <f t="shared" si="54"/>
        <v>8.3280288563547629</v>
      </c>
      <c r="AC157" s="39">
        <f t="shared" si="55"/>
        <v>8.2749840865690629</v>
      </c>
      <c r="AD157" s="39">
        <f t="shared" si="56"/>
        <v>76.433121019108285</v>
      </c>
      <c r="AE157" s="39">
        <f t="shared" si="57"/>
        <v>61.146496815286625</v>
      </c>
      <c r="AF157" s="39">
        <f t="shared" si="58"/>
        <v>14.69340123063866</v>
      </c>
      <c r="AG157" s="39">
        <f t="shared" si="59"/>
        <v>9.4154466369615957</v>
      </c>
      <c r="AH157" s="39">
        <f t="shared" si="60"/>
        <v>-1.1404625503925314</v>
      </c>
      <c r="AI157" s="39">
        <f t="shared" si="61"/>
        <v>6.369426751592357</v>
      </c>
      <c r="AJ157" s="39">
        <f t="shared" si="62"/>
        <v>6.4102564102564097</v>
      </c>
      <c r="AK157" s="39">
        <f t="shared" si="63"/>
        <v>3.2051282051282048</v>
      </c>
      <c r="AL157" s="39">
        <f t="shared" si="47"/>
        <v>9.5541401273885338</v>
      </c>
      <c r="AM157" s="40">
        <f t="shared" si="64"/>
        <v>8.7523870146403571</v>
      </c>
      <c r="AN157" s="40">
        <f t="shared" si="65"/>
        <v>8.8319541693189052</v>
      </c>
      <c r="AO157" s="39">
        <f t="shared" si="66"/>
        <v>-7.9567154678548691E-2</v>
      </c>
      <c r="AP157" s="39">
        <f t="shared" si="67"/>
        <v>-1.22002970507108</v>
      </c>
    </row>
    <row r="158" spans="1:42" s="36" customFormat="1" x14ac:dyDescent="0.2">
      <c r="A158" s="37" t="s">
        <v>183</v>
      </c>
      <c r="B158" s="38">
        <v>241848</v>
      </c>
      <c r="C158" s="38">
        <v>125648</v>
      </c>
      <c r="D158" s="38">
        <v>1326</v>
      </c>
      <c r="E158" s="38">
        <v>612</v>
      </c>
      <c r="F158" s="38">
        <v>2446</v>
      </c>
      <c r="G158" s="38">
        <v>10</v>
      </c>
      <c r="H158" s="38">
        <f t="shared" si="46"/>
        <v>2456</v>
      </c>
      <c r="I158" s="38">
        <v>1929</v>
      </c>
      <c r="J158" s="38">
        <v>223</v>
      </c>
      <c r="K158" s="38">
        <v>1481</v>
      </c>
      <c r="L158" s="38">
        <v>1253</v>
      </c>
      <c r="M158" s="38">
        <f t="shared" si="48"/>
        <v>3937</v>
      </c>
      <c r="N158" s="38">
        <v>1878</v>
      </c>
      <c r="O158" s="38">
        <v>20</v>
      </c>
      <c r="P158" s="38">
        <v>12</v>
      </c>
      <c r="Q158" s="47">
        <v>7</v>
      </c>
      <c r="R158" s="38">
        <f t="shared" si="49"/>
        <v>568</v>
      </c>
      <c r="S158" s="34">
        <v>1777</v>
      </c>
      <c r="T158" s="42">
        <v>2412</v>
      </c>
      <c r="U158" s="38">
        <v>-635</v>
      </c>
      <c r="V158" s="38">
        <f t="shared" si="50"/>
        <v>-67</v>
      </c>
      <c r="W158" s="38">
        <v>241874</v>
      </c>
      <c r="X158" s="38">
        <v>125752</v>
      </c>
      <c r="Y158" s="39">
        <f t="shared" si="51"/>
        <v>5.482782574178823</v>
      </c>
      <c r="Z158" s="39">
        <f t="shared" si="52"/>
        <v>2.5305150342363798</v>
      </c>
      <c r="AA158" s="39">
        <f t="shared" si="53"/>
        <v>46.153846153846153</v>
      </c>
      <c r="AB158" s="39">
        <f t="shared" si="54"/>
        <v>10.155138764844034</v>
      </c>
      <c r="AC158" s="39">
        <f t="shared" si="55"/>
        <v>10.11379047997089</v>
      </c>
      <c r="AD158" s="39">
        <f t="shared" si="56"/>
        <v>60.301302931596091</v>
      </c>
      <c r="AE158" s="39">
        <f t="shared" si="57"/>
        <v>51.017915309446252</v>
      </c>
      <c r="AF158" s="39">
        <f t="shared" si="58"/>
        <v>16.278819754556579</v>
      </c>
      <c r="AG158" s="39">
        <f t="shared" si="59"/>
        <v>7.7652078991763425</v>
      </c>
      <c r="AH158" s="39">
        <f t="shared" si="60"/>
        <v>2.3485825807945488</v>
      </c>
      <c r="AI158" s="39">
        <f t="shared" si="61"/>
        <v>4.0716612377850163</v>
      </c>
      <c r="AJ158" s="39">
        <f t="shared" si="62"/>
        <v>8.1766148814390842</v>
      </c>
      <c r="AK158" s="39">
        <f t="shared" si="63"/>
        <v>4.9059689288634507</v>
      </c>
      <c r="AL158" s="39">
        <f t="shared" si="47"/>
        <v>6.9218241042345277</v>
      </c>
      <c r="AM158" s="40">
        <f t="shared" si="64"/>
        <v>7.347590221957593</v>
      </c>
      <c r="AN158" s="40">
        <f t="shared" si="65"/>
        <v>9.9732063114022029</v>
      </c>
      <c r="AO158" s="39">
        <f t="shared" si="66"/>
        <v>-2.6256160894446099</v>
      </c>
      <c r="AP158" s="39">
        <f t="shared" si="67"/>
        <v>-0.27703350865006121</v>
      </c>
    </row>
    <row r="159" spans="1:42" s="36" customFormat="1" x14ac:dyDescent="0.2">
      <c r="A159" s="37" t="s">
        <v>184</v>
      </c>
      <c r="B159" s="38">
        <v>8193</v>
      </c>
      <c r="C159" s="38">
        <v>4259</v>
      </c>
      <c r="D159" s="38">
        <v>39</v>
      </c>
      <c r="E159" s="38">
        <v>12</v>
      </c>
      <c r="F159" s="38">
        <v>80</v>
      </c>
      <c r="G159" s="38">
        <v>0</v>
      </c>
      <c r="H159" s="38">
        <f t="shared" si="46"/>
        <v>80</v>
      </c>
      <c r="I159" s="38">
        <v>53</v>
      </c>
      <c r="J159" s="38">
        <v>4</v>
      </c>
      <c r="K159" s="38">
        <v>48</v>
      </c>
      <c r="L159" s="38">
        <v>43</v>
      </c>
      <c r="M159" s="38">
        <f t="shared" si="48"/>
        <v>128</v>
      </c>
      <c r="N159" s="38">
        <v>84</v>
      </c>
      <c r="O159" s="38">
        <v>1</v>
      </c>
      <c r="P159" s="38">
        <v>0</v>
      </c>
      <c r="Q159" s="47">
        <v>0</v>
      </c>
      <c r="R159" s="38">
        <f t="shared" si="49"/>
        <v>-4</v>
      </c>
      <c r="S159" s="34">
        <v>90</v>
      </c>
      <c r="T159" s="42">
        <v>127</v>
      </c>
      <c r="U159" s="38">
        <v>-37</v>
      </c>
      <c r="V159" s="38">
        <f t="shared" si="50"/>
        <v>-41</v>
      </c>
      <c r="W159" s="38">
        <v>8158</v>
      </c>
      <c r="X159" s="38">
        <v>4237</v>
      </c>
      <c r="Y159" s="39">
        <f t="shared" si="51"/>
        <v>4.7601611131453678</v>
      </c>
      <c r="Z159" s="39">
        <f t="shared" si="52"/>
        <v>1.4646649578908826</v>
      </c>
      <c r="AA159" s="39">
        <f t="shared" si="53"/>
        <v>30.76923076923077</v>
      </c>
      <c r="AB159" s="39">
        <f t="shared" si="54"/>
        <v>9.7644330526058827</v>
      </c>
      <c r="AC159" s="39">
        <f t="shared" si="55"/>
        <v>9.7644330526058827</v>
      </c>
      <c r="AD159" s="39">
        <f t="shared" si="56"/>
        <v>60</v>
      </c>
      <c r="AE159" s="39">
        <f t="shared" si="57"/>
        <v>53.75</v>
      </c>
      <c r="AF159" s="39">
        <f t="shared" si="58"/>
        <v>15.623092884169413</v>
      </c>
      <c r="AG159" s="39">
        <f t="shared" si="59"/>
        <v>10.252654705236177</v>
      </c>
      <c r="AH159" s="39">
        <f t="shared" si="60"/>
        <v>-0.48822165263029416</v>
      </c>
      <c r="AI159" s="39">
        <f t="shared" si="61"/>
        <v>0</v>
      </c>
      <c r="AJ159" s="39">
        <f t="shared" si="62"/>
        <v>12.5</v>
      </c>
      <c r="AK159" s="39">
        <f t="shared" si="63"/>
        <v>0</v>
      </c>
      <c r="AL159" s="39">
        <f t="shared" si="47"/>
        <v>0</v>
      </c>
      <c r="AM159" s="40">
        <f t="shared" si="64"/>
        <v>10.984987184181618</v>
      </c>
      <c r="AN159" s="40">
        <f t="shared" si="65"/>
        <v>15.501037471011839</v>
      </c>
      <c r="AO159" s="39">
        <f t="shared" si="66"/>
        <v>-4.5160502868302208</v>
      </c>
      <c r="AP159" s="39">
        <f t="shared" si="67"/>
        <v>-5.0042719394605149</v>
      </c>
    </row>
    <row r="160" spans="1:42" s="36" customFormat="1" x14ac:dyDescent="0.2">
      <c r="A160" s="37" t="s">
        <v>185</v>
      </c>
      <c r="B160" s="38">
        <v>5825</v>
      </c>
      <c r="C160" s="38">
        <v>2996</v>
      </c>
      <c r="D160" s="38">
        <v>28</v>
      </c>
      <c r="E160" s="38">
        <v>20</v>
      </c>
      <c r="F160" s="38">
        <v>61</v>
      </c>
      <c r="G160" s="38">
        <v>0</v>
      </c>
      <c r="H160" s="38">
        <f t="shared" si="46"/>
        <v>61</v>
      </c>
      <c r="I160" s="38">
        <v>52</v>
      </c>
      <c r="J160" s="38">
        <v>5</v>
      </c>
      <c r="K160" s="38">
        <v>24</v>
      </c>
      <c r="L160" s="38">
        <v>17</v>
      </c>
      <c r="M160" s="38">
        <f t="shared" si="48"/>
        <v>85</v>
      </c>
      <c r="N160" s="38">
        <v>62</v>
      </c>
      <c r="O160" s="38">
        <v>0</v>
      </c>
      <c r="P160" s="38">
        <v>0</v>
      </c>
      <c r="Q160" s="47">
        <v>0</v>
      </c>
      <c r="R160" s="38">
        <f t="shared" si="49"/>
        <v>-1</v>
      </c>
      <c r="S160" s="34">
        <v>72</v>
      </c>
      <c r="T160" s="42">
        <v>70</v>
      </c>
      <c r="U160" s="38">
        <v>2</v>
      </c>
      <c r="V160" s="38">
        <f t="shared" si="50"/>
        <v>1</v>
      </c>
      <c r="W160" s="38">
        <v>5812</v>
      </c>
      <c r="X160" s="38">
        <v>2994</v>
      </c>
      <c r="Y160" s="39">
        <f t="shared" si="51"/>
        <v>4.8068669527896999</v>
      </c>
      <c r="Z160" s="39">
        <f t="shared" si="52"/>
        <v>3.4334763948497851</v>
      </c>
      <c r="AA160" s="39">
        <f t="shared" si="53"/>
        <v>71.428571428571431</v>
      </c>
      <c r="AB160" s="39">
        <f t="shared" si="54"/>
        <v>10.472103004291846</v>
      </c>
      <c r="AC160" s="39">
        <f t="shared" si="55"/>
        <v>10.472103004291846</v>
      </c>
      <c r="AD160" s="39">
        <f t="shared" si="56"/>
        <v>39.344262295081968</v>
      </c>
      <c r="AE160" s="39">
        <f t="shared" si="57"/>
        <v>27.868852459016392</v>
      </c>
      <c r="AF160" s="39">
        <f t="shared" si="58"/>
        <v>14.592274678111588</v>
      </c>
      <c r="AG160" s="39">
        <f t="shared" si="59"/>
        <v>10.643776824034335</v>
      </c>
      <c r="AH160" s="39">
        <f t="shared" si="60"/>
        <v>-0.17167381974248927</v>
      </c>
      <c r="AI160" s="39">
        <f t="shared" si="61"/>
        <v>0</v>
      </c>
      <c r="AJ160" s="39">
        <f t="shared" si="62"/>
        <v>0</v>
      </c>
      <c r="AK160" s="39">
        <f t="shared" si="63"/>
        <v>0</v>
      </c>
      <c r="AL160" s="39">
        <f t="shared" si="47"/>
        <v>0</v>
      </c>
      <c r="AM160" s="40">
        <f t="shared" si="64"/>
        <v>12.360515021459227</v>
      </c>
      <c r="AN160" s="40">
        <f t="shared" si="65"/>
        <v>12.01716738197425</v>
      </c>
      <c r="AO160" s="39">
        <f t="shared" si="66"/>
        <v>0.34334763948497854</v>
      </c>
      <c r="AP160" s="39">
        <f t="shared" si="67"/>
        <v>0.17167381974248927</v>
      </c>
    </row>
    <row r="161" spans="1:42" s="36" customFormat="1" x14ac:dyDescent="0.2">
      <c r="A161" s="37" t="s">
        <v>186</v>
      </c>
      <c r="B161" s="38">
        <v>8594</v>
      </c>
      <c r="C161" s="38">
        <v>4413</v>
      </c>
      <c r="D161" s="38">
        <v>33</v>
      </c>
      <c r="E161" s="38">
        <v>24</v>
      </c>
      <c r="F161" s="38">
        <v>83</v>
      </c>
      <c r="G161" s="38">
        <v>0</v>
      </c>
      <c r="H161" s="38">
        <f t="shared" si="46"/>
        <v>83</v>
      </c>
      <c r="I161" s="38">
        <v>59</v>
      </c>
      <c r="J161" s="38">
        <v>8</v>
      </c>
      <c r="K161" s="38">
        <v>45</v>
      </c>
      <c r="L161" s="38">
        <v>36</v>
      </c>
      <c r="M161" s="38">
        <f t="shared" si="48"/>
        <v>128</v>
      </c>
      <c r="N161" s="38">
        <v>77</v>
      </c>
      <c r="O161" s="38">
        <v>1</v>
      </c>
      <c r="P161" s="38">
        <v>0</v>
      </c>
      <c r="Q161" s="47">
        <v>0</v>
      </c>
      <c r="R161" s="38">
        <f t="shared" si="49"/>
        <v>6</v>
      </c>
      <c r="S161" s="34">
        <v>79</v>
      </c>
      <c r="T161" s="42">
        <v>136</v>
      </c>
      <c r="U161" s="38">
        <v>-57</v>
      </c>
      <c r="V161" s="38">
        <f t="shared" si="50"/>
        <v>-51</v>
      </c>
      <c r="W161" s="38">
        <v>8574</v>
      </c>
      <c r="X161" s="38">
        <v>4404</v>
      </c>
      <c r="Y161" s="39">
        <f t="shared" si="51"/>
        <v>3.8398882941587154</v>
      </c>
      <c r="Z161" s="39">
        <f t="shared" si="52"/>
        <v>2.7926460321154294</v>
      </c>
      <c r="AA161" s="39">
        <f t="shared" si="53"/>
        <v>72.727272727272734</v>
      </c>
      <c r="AB161" s="39">
        <f t="shared" si="54"/>
        <v>9.6579008610658601</v>
      </c>
      <c r="AC161" s="39">
        <f t="shared" si="55"/>
        <v>9.6579008610658601</v>
      </c>
      <c r="AD161" s="39">
        <f t="shared" si="56"/>
        <v>54.216867469879517</v>
      </c>
      <c r="AE161" s="39">
        <f t="shared" si="57"/>
        <v>43.373493975903614</v>
      </c>
      <c r="AF161" s="39">
        <f t="shared" si="58"/>
        <v>14.894112171282289</v>
      </c>
      <c r="AG161" s="39">
        <f t="shared" si="59"/>
        <v>8.9597393530370013</v>
      </c>
      <c r="AH161" s="39">
        <f t="shared" si="60"/>
        <v>0.69816150802885735</v>
      </c>
      <c r="AI161" s="39">
        <f t="shared" si="61"/>
        <v>0</v>
      </c>
      <c r="AJ161" s="39">
        <f t="shared" si="62"/>
        <v>12.048192771084338</v>
      </c>
      <c r="AK161" s="39">
        <f t="shared" si="63"/>
        <v>0</v>
      </c>
      <c r="AL161" s="39">
        <f t="shared" si="47"/>
        <v>0</v>
      </c>
      <c r="AM161" s="40">
        <f t="shared" si="64"/>
        <v>9.1924598557132882</v>
      </c>
      <c r="AN161" s="40">
        <f t="shared" si="65"/>
        <v>15.824994181987433</v>
      </c>
      <c r="AO161" s="39">
        <f t="shared" si="66"/>
        <v>-6.6325343262741443</v>
      </c>
      <c r="AP161" s="39">
        <f t="shared" si="67"/>
        <v>-5.9343728182452882</v>
      </c>
    </row>
    <row r="162" spans="1:42" s="36" customFormat="1" x14ac:dyDescent="0.2">
      <c r="A162" s="37" t="s">
        <v>130</v>
      </c>
      <c r="B162" s="38">
        <v>8032</v>
      </c>
      <c r="C162" s="38">
        <v>4145</v>
      </c>
      <c r="D162" s="38">
        <v>42</v>
      </c>
      <c r="E162" s="38">
        <v>19</v>
      </c>
      <c r="F162" s="38">
        <v>79</v>
      </c>
      <c r="G162" s="38">
        <v>1</v>
      </c>
      <c r="H162" s="38">
        <f t="shared" si="46"/>
        <v>80</v>
      </c>
      <c r="I162" s="38">
        <v>68</v>
      </c>
      <c r="J162" s="38">
        <v>5</v>
      </c>
      <c r="K162" s="38">
        <v>42</v>
      </c>
      <c r="L162" s="38">
        <v>34</v>
      </c>
      <c r="M162" s="38">
        <f t="shared" si="48"/>
        <v>122</v>
      </c>
      <c r="N162" s="38">
        <v>88</v>
      </c>
      <c r="O162" s="38">
        <v>0</v>
      </c>
      <c r="P162" s="38">
        <v>0</v>
      </c>
      <c r="Q162" s="47">
        <v>0</v>
      </c>
      <c r="R162" s="38">
        <f t="shared" si="49"/>
        <v>-9</v>
      </c>
      <c r="S162" s="34">
        <v>98</v>
      </c>
      <c r="T162" s="42">
        <v>105</v>
      </c>
      <c r="U162" s="38">
        <v>-7</v>
      </c>
      <c r="V162" s="38">
        <f t="shared" si="50"/>
        <v>-16</v>
      </c>
      <c r="W162" s="38">
        <v>8020</v>
      </c>
      <c r="X162" s="38">
        <v>4136</v>
      </c>
      <c r="Y162" s="39">
        <f t="shared" si="51"/>
        <v>5.2290836653386448</v>
      </c>
      <c r="Z162" s="39">
        <f t="shared" si="52"/>
        <v>2.3655378486055776</v>
      </c>
      <c r="AA162" s="39">
        <f t="shared" si="53"/>
        <v>45.238095238095241</v>
      </c>
      <c r="AB162" s="39">
        <f t="shared" si="54"/>
        <v>9.9601593625498008</v>
      </c>
      <c r="AC162" s="39">
        <f t="shared" si="55"/>
        <v>9.8356573705179287</v>
      </c>
      <c r="AD162" s="39">
        <f t="shared" si="56"/>
        <v>52.5</v>
      </c>
      <c r="AE162" s="39">
        <f t="shared" si="57"/>
        <v>42.5</v>
      </c>
      <c r="AF162" s="39">
        <f t="shared" si="58"/>
        <v>15.189243027888446</v>
      </c>
      <c r="AG162" s="39">
        <f t="shared" si="59"/>
        <v>10.956175298804782</v>
      </c>
      <c r="AH162" s="39">
        <f t="shared" si="60"/>
        <v>-1.1205179282868527</v>
      </c>
      <c r="AI162" s="39">
        <f t="shared" si="61"/>
        <v>12.5</v>
      </c>
      <c r="AJ162" s="39">
        <f t="shared" si="62"/>
        <v>0</v>
      </c>
      <c r="AK162" s="39">
        <f t="shared" si="63"/>
        <v>0</v>
      </c>
      <c r="AL162" s="39">
        <f t="shared" si="47"/>
        <v>12.5</v>
      </c>
      <c r="AM162" s="40">
        <f t="shared" si="64"/>
        <v>12.201195219123505</v>
      </c>
      <c r="AN162" s="40">
        <f t="shared" si="65"/>
        <v>13.072709163346614</v>
      </c>
      <c r="AO162" s="39">
        <f t="shared" si="66"/>
        <v>-0.87151394422310757</v>
      </c>
      <c r="AP162" s="39">
        <f t="shared" si="67"/>
        <v>-1.9920318725099602</v>
      </c>
    </row>
    <row r="163" spans="1:42" s="36" customFormat="1" x14ac:dyDescent="0.2">
      <c r="A163" s="37" t="s">
        <v>119</v>
      </c>
      <c r="B163" s="38">
        <v>16304</v>
      </c>
      <c r="C163" s="38">
        <v>8301</v>
      </c>
      <c r="D163" s="38">
        <v>91</v>
      </c>
      <c r="E163" s="38">
        <v>42</v>
      </c>
      <c r="F163" s="38">
        <v>155</v>
      </c>
      <c r="G163" s="38">
        <v>0</v>
      </c>
      <c r="H163" s="38">
        <f t="shared" si="46"/>
        <v>155</v>
      </c>
      <c r="I163" s="38">
        <v>132</v>
      </c>
      <c r="J163" s="38">
        <v>8</v>
      </c>
      <c r="K163" s="38">
        <v>72</v>
      </c>
      <c r="L163" s="38">
        <v>57</v>
      </c>
      <c r="M163" s="38">
        <f t="shared" si="48"/>
        <v>227</v>
      </c>
      <c r="N163" s="38">
        <v>104</v>
      </c>
      <c r="O163" s="38">
        <v>0</v>
      </c>
      <c r="P163" s="38">
        <v>0</v>
      </c>
      <c r="Q163" s="47">
        <v>0</v>
      </c>
      <c r="R163" s="38">
        <f t="shared" si="49"/>
        <v>51</v>
      </c>
      <c r="S163" s="34">
        <v>261</v>
      </c>
      <c r="T163" s="42">
        <v>209</v>
      </c>
      <c r="U163" s="38">
        <v>52</v>
      </c>
      <c r="V163" s="38">
        <f t="shared" si="50"/>
        <v>103</v>
      </c>
      <c r="W163" s="38">
        <v>16359</v>
      </c>
      <c r="X163" s="38">
        <v>8323</v>
      </c>
      <c r="Y163" s="39">
        <f t="shared" si="51"/>
        <v>5.5814524043179592</v>
      </c>
      <c r="Z163" s="39">
        <f t="shared" si="52"/>
        <v>2.5760549558390582</v>
      </c>
      <c r="AA163" s="39">
        <f t="shared" si="53"/>
        <v>46.153846153846153</v>
      </c>
      <c r="AB163" s="39">
        <f t="shared" si="54"/>
        <v>9.5068694798822371</v>
      </c>
      <c r="AC163" s="39">
        <f t="shared" si="55"/>
        <v>9.5068694798822371</v>
      </c>
      <c r="AD163" s="39">
        <f t="shared" si="56"/>
        <v>46.451612903225808</v>
      </c>
      <c r="AE163" s="39">
        <f t="shared" si="57"/>
        <v>36.774193548387096</v>
      </c>
      <c r="AF163" s="39">
        <f t="shared" si="58"/>
        <v>13.922963689892052</v>
      </c>
      <c r="AG163" s="39">
        <f t="shared" si="59"/>
        <v>6.3788027477919531</v>
      </c>
      <c r="AH163" s="39">
        <f t="shared" si="60"/>
        <v>3.1280667320902849</v>
      </c>
      <c r="AI163" s="39">
        <f t="shared" si="61"/>
        <v>0</v>
      </c>
      <c r="AJ163" s="39">
        <f t="shared" si="62"/>
        <v>0</v>
      </c>
      <c r="AK163" s="39">
        <f t="shared" si="63"/>
        <v>0</v>
      </c>
      <c r="AL163" s="39">
        <f t="shared" si="47"/>
        <v>0</v>
      </c>
      <c r="AM163" s="40">
        <f t="shared" si="64"/>
        <v>16.008341511285575</v>
      </c>
      <c r="AN163" s="40">
        <f t="shared" si="65"/>
        <v>12.818940137389598</v>
      </c>
      <c r="AO163" s="39">
        <f t="shared" si="66"/>
        <v>3.1894013738959766</v>
      </c>
      <c r="AP163" s="39">
        <f t="shared" si="67"/>
        <v>6.3174681059862614</v>
      </c>
    </row>
    <row r="164" spans="1:42" s="36" customFormat="1" x14ac:dyDescent="0.2">
      <c r="A164" s="37" t="s">
        <v>187</v>
      </c>
      <c r="B164" s="38">
        <v>4040</v>
      </c>
      <c r="C164" s="38">
        <v>2062</v>
      </c>
      <c r="D164" s="38">
        <v>21</v>
      </c>
      <c r="E164" s="38">
        <v>3</v>
      </c>
      <c r="F164" s="38">
        <v>42</v>
      </c>
      <c r="G164" s="38">
        <v>0</v>
      </c>
      <c r="H164" s="38">
        <f t="shared" si="46"/>
        <v>42</v>
      </c>
      <c r="I164" s="38">
        <v>41</v>
      </c>
      <c r="J164" s="38">
        <v>4</v>
      </c>
      <c r="K164" s="38">
        <v>17</v>
      </c>
      <c r="L164" s="38">
        <v>14</v>
      </c>
      <c r="M164" s="38">
        <f t="shared" si="48"/>
        <v>59</v>
      </c>
      <c r="N164" s="38">
        <v>31</v>
      </c>
      <c r="O164" s="38">
        <v>1</v>
      </c>
      <c r="P164" s="38">
        <v>1</v>
      </c>
      <c r="Q164" s="47">
        <v>1</v>
      </c>
      <c r="R164" s="38">
        <f t="shared" si="49"/>
        <v>11</v>
      </c>
      <c r="S164" s="34">
        <v>59</v>
      </c>
      <c r="T164" s="42">
        <v>53</v>
      </c>
      <c r="U164" s="38">
        <v>6</v>
      </c>
      <c r="V164" s="38">
        <f t="shared" si="50"/>
        <v>17</v>
      </c>
      <c r="W164" s="38">
        <v>4053</v>
      </c>
      <c r="X164" s="38">
        <v>2070</v>
      </c>
      <c r="Y164" s="39">
        <f t="shared" si="51"/>
        <v>5.1980198019801982</v>
      </c>
      <c r="Z164" s="39">
        <f t="shared" si="52"/>
        <v>0.74257425742574257</v>
      </c>
      <c r="AA164" s="39">
        <f t="shared" si="53"/>
        <v>14.285714285714285</v>
      </c>
      <c r="AB164" s="39">
        <f t="shared" si="54"/>
        <v>10.396039603960396</v>
      </c>
      <c r="AC164" s="39">
        <f t="shared" si="55"/>
        <v>10.396039603960396</v>
      </c>
      <c r="AD164" s="39">
        <f t="shared" si="56"/>
        <v>40.476190476190474</v>
      </c>
      <c r="AE164" s="39">
        <f t="shared" si="57"/>
        <v>33.333333333333329</v>
      </c>
      <c r="AF164" s="39">
        <f t="shared" si="58"/>
        <v>14.603960396039605</v>
      </c>
      <c r="AG164" s="39">
        <f t="shared" si="59"/>
        <v>7.673267326732673</v>
      </c>
      <c r="AH164" s="39">
        <f t="shared" si="60"/>
        <v>2.7227722772277225</v>
      </c>
      <c r="AI164" s="39">
        <f t="shared" si="61"/>
        <v>0</v>
      </c>
      <c r="AJ164" s="39">
        <f t="shared" si="62"/>
        <v>23.809523809523807</v>
      </c>
      <c r="AK164" s="39">
        <f t="shared" si="63"/>
        <v>23.809523809523807</v>
      </c>
      <c r="AL164" s="39">
        <f t="shared" si="47"/>
        <v>23.809523809523807</v>
      </c>
      <c r="AM164" s="40">
        <f t="shared" si="64"/>
        <v>14.603960396039605</v>
      </c>
      <c r="AN164" s="40">
        <f t="shared" si="65"/>
        <v>13.118811881188119</v>
      </c>
      <c r="AO164" s="39">
        <f t="shared" si="66"/>
        <v>1.4851485148514851</v>
      </c>
      <c r="AP164" s="39">
        <f t="shared" si="67"/>
        <v>4.2079207920792081</v>
      </c>
    </row>
    <row r="165" spans="1:42" s="36" customFormat="1" x14ac:dyDescent="0.2">
      <c r="A165" s="37" t="s">
        <v>110</v>
      </c>
      <c r="B165" s="38">
        <v>36964</v>
      </c>
      <c r="C165" s="38">
        <v>19306</v>
      </c>
      <c r="D165" s="38">
        <v>175</v>
      </c>
      <c r="E165" s="38">
        <v>126</v>
      </c>
      <c r="F165" s="38">
        <v>332</v>
      </c>
      <c r="G165" s="38">
        <v>3</v>
      </c>
      <c r="H165" s="38">
        <f t="shared" si="46"/>
        <v>335</v>
      </c>
      <c r="I165" s="38">
        <v>272</v>
      </c>
      <c r="J165" s="38">
        <v>24</v>
      </c>
      <c r="K165" s="38">
        <v>217</v>
      </c>
      <c r="L165" s="38">
        <v>152</v>
      </c>
      <c r="M165" s="38">
        <f t="shared" si="48"/>
        <v>552</v>
      </c>
      <c r="N165" s="38">
        <v>307</v>
      </c>
      <c r="O165" s="38">
        <v>3</v>
      </c>
      <c r="P165" s="38">
        <v>2</v>
      </c>
      <c r="Q165" s="47">
        <v>2</v>
      </c>
      <c r="R165" s="38">
        <f t="shared" si="49"/>
        <v>25</v>
      </c>
      <c r="S165" s="34">
        <v>491</v>
      </c>
      <c r="T165" s="42">
        <v>540</v>
      </c>
      <c r="U165" s="38">
        <v>-49</v>
      </c>
      <c r="V165" s="38">
        <f t="shared" si="50"/>
        <v>-24</v>
      </c>
      <c r="W165" s="38">
        <v>37001</v>
      </c>
      <c r="X165" s="38">
        <v>19331</v>
      </c>
      <c r="Y165" s="39">
        <f t="shared" si="51"/>
        <v>4.734336110810518</v>
      </c>
      <c r="Z165" s="39">
        <f t="shared" si="52"/>
        <v>3.4087219997835732</v>
      </c>
      <c r="AA165" s="39">
        <f t="shared" si="53"/>
        <v>72</v>
      </c>
      <c r="AB165" s="39">
        <f t="shared" si="54"/>
        <v>9.0628719835515632</v>
      </c>
      <c r="AC165" s="39">
        <f t="shared" si="55"/>
        <v>8.9817119359376694</v>
      </c>
      <c r="AD165" s="39">
        <f t="shared" si="56"/>
        <v>64.776119402985074</v>
      </c>
      <c r="AE165" s="39">
        <f t="shared" si="57"/>
        <v>45.373134328358212</v>
      </c>
      <c r="AF165" s="39">
        <f t="shared" si="58"/>
        <v>14.933448760956606</v>
      </c>
      <c r="AG165" s="39">
        <f t="shared" si="59"/>
        <v>8.3053782058218815</v>
      </c>
      <c r="AH165" s="39">
        <f t="shared" si="60"/>
        <v>0.67633373011578835</v>
      </c>
      <c r="AI165" s="39">
        <f t="shared" si="61"/>
        <v>8.9552238805970159</v>
      </c>
      <c r="AJ165" s="39">
        <f t="shared" si="62"/>
        <v>9.0361445783132535</v>
      </c>
      <c r="AK165" s="39">
        <f t="shared" si="63"/>
        <v>6.024096385542169</v>
      </c>
      <c r="AL165" s="39">
        <f t="shared" si="47"/>
        <v>14.925373134328359</v>
      </c>
      <c r="AM165" s="40">
        <f t="shared" si="64"/>
        <v>13.283194459474084</v>
      </c>
      <c r="AN165" s="40">
        <f t="shared" si="65"/>
        <v>14.608808570501028</v>
      </c>
      <c r="AO165" s="39">
        <f t="shared" si="66"/>
        <v>-1.325614111026945</v>
      </c>
      <c r="AP165" s="39">
        <f t="shared" si="67"/>
        <v>-0.64928038091115681</v>
      </c>
    </row>
    <row r="166" spans="1:42" s="36" customFormat="1" x14ac:dyDescent="0.2">
      <c r="A166" s="37" t="s">
        <v>142</v>
      </c>
      <c r="B166" s="38">
        <v>14067</v>
      </c>
      <c r="C166" s="38">
        <v>7176</v>
      </c>
      <c r="D166" s="38">
        <v>56</v>
      </c>
      <c r="E166" s="38">
        <v>27</v>
      </c>
      <c r="F166" s="38">
        <v>216</v>
      </c>
      <c r="G166" s="38">
        <v>2</v>
      </c>
      <c r="H166" s="38">
        <f t="shared" si="46"/>
        <v>218</v>
      </c>
      <c r="I166" s="38">
        <v>149</v>
      </c>
      <c r="J166" s="38">
        <v>27</v>
      </c>
      <c r="K166" s="38">
        <v>107</v>
      </c>
      <c r="L166" s="38">
        <v>70</v>
      </c>
      <c r="M166" s="38">
        <f t="shared" si="48"/>
        <v>325</v>
      </c>
      <c r="N166" s="38">
        <v>103</v>
      </c>
      <c r="O166" s="38">
        <v>5</v>
      </c>
      <c r="P166" s="38">
        <v>2</v>
      </c>
      <c r="Q166" s="47">
        <v>1</v>
      </c>
      <c r="R166" s="38">
        <f t="shared" si="49"/>
        <v>113</v>
      </c>
      <c r="S166" s="34">
        <v>139</v>
      </c>
      <c r="T166" s="42">
        <v>153</v>
      </c>
      <c r="U166" s="38">
        <v>-14</v>
      </c>
      <c r="V166" s="38">
        <f t="shared" si="50"/>
        <v>99</v>
      </c>
      <c r="W166" s="38">
        <v>14099</v>
      </c>
      <c r="X166" s="38">
        <v>7178</v>
      </c>
      <c r="Y166" s="39">
        <f t="shared" si="51"/>
        <v>3.9809483187602184</v>
      </c>
      <c r="Z166" s="39">
        <f t="shared" si="52"/>
        <v>1.9193857965451055</v>
      </c>
      <c r="AA166" s="39">
        <f t="shared" si="53"/>
        <v>48.214285714285715</v>
      </c>
      <c r="AB166" s="39">
        <f t="shared" si="54"/>
        <v>15.497263098030851</v>
      </c>
      <c r="AC166" s="39">
        <f t="shared" si="55"/>
        <v>15.355086372360844</v>
      </c>
      <c r="AD166" s="39">
        <f t="shared" si="56"/>
        <v>49.082568807339449</v>
      </c>
      <c r="AE166" s="39">
        <f t="shared" si="57"/>
        <v>32.11009174311927</v>
      </c>
      <c r="AF166" s="39">
        <f t="shared" si="58"/>
        <v>23.103717921376269</v>
      </c>
      <c r="AG166" s="39">
        <f t="shared" si="59"/>
        <v>7.3221013720054025</v>
      </c>
      <c r="AH166" s="39">
        <f t="shared" si="60"/>
        <v>8.0329850003554419</v>
      </c>
      <c r="AI166" s="39">
        <f t="shared" si="61"/>
        <v>9.1743119266055047</v>
      </c>
      <c r="AJ166" s="39">
        <f t="shared" si="62"/>
        <v>23.148148148148145</v>
      </c>
      <c r="AK166" s="39">
        <f t="shared" si="63"/>
        <v>9.2592592592592595</v>
      </c>
      <c r="AL166" s="39">
        <f t="shared" si="47"/>
        <v>13.761467889908257</v>
      </c>
      <c r="AM166" s="40">
        <f t="shared" si="64"/>
        <v>9.8812824340655432</v>
      </c>
      <c r="AN166" s="40">
        <f t="shared" si="65"/>
        <v>10.876519513755598</v>
      </c>
      <c r="AO166" s="39">
        <f t="shared" si="66"/>
        <v>-0.99523707969005459</v>
      </c>
      <c r="AP166" s="39">
        <f t="shared" si="67"/>
        <v>7.037747920665387</v>
      </c>
    </row>
    <row r="167" spans="1:42" s="36" customFormat="1" x14ac:dyDescent="0.2">
      <c r="A167" s="37" t="s">
        <v>188</v>
      </c>
      <c r="B167" s="38">
        <v>6122</v>
      </c>
      <c r="C167" s="38">
        <v>3059</v>
      </c>
      <c r="D167" s="38">
        <v>32</v>
      </c>
      <c r="E167" s="38">
        <v>3</v>
      </c>
      <c r="F167" s="38">
        <v>80</v>
      </c>
      <c r="G167" s="38">
        <v>1</v>
      </c>
      <c r="H167" s="38">
        <f t="shared" si="46"/>
        <v>81</v>
      </c>
      <c r="I167" s="38">
        <v>70</v>
      </c>
      <c r="J167" s="38">
        <v>5</v>
      </c>
      <c r="K167" s="38">
        <v>24</v>
      </c>
      <c r="L167" s="38">
        <v>10</v>
      </c>
      <c r="M167" s="38">
        <f t="shared" si="48"/>
        <v>105</v>
      </c>
      <c r="N167" s="38">
        <v>34</v>
      </c>
      <c r="O167" s="38">
        <v>1</v>
      </c>
      <c r="P167" s="38">
        <v>0</v>
      </c>
      <c r="Q167" s="47">
        <v>0</v>
      </c>
      <c r="R167" s="38">
        <f t="shared" si="49"/>
        <v>46</v>
      </c>
      <c r="S167" s="34">
        <v>104</v>
      </c>
      <c r="T167" s="42">
        <v>88</v>
      </c>
      <c r="U167" s="38">
        <v>16</v>
      </c>
      <c r="V167" s="38">
        <f t="shared" si="50"/>
        <v>62</v>
      </c>
      <c r="W167" s="38">
        <v>6139</v>
      </c>
      <c r="X167" s="38">
        <v>3071</v>
      </c>
      <c r="Y167" s="39">
        <f t="shared" si="51"/>
        <v>5.2270499836654682</v>
      </c>
      <c r="Z167" s="39">
        <f t="shared" si="52"/>
        <v>0.49003593596863765</v>
      </c>
      <c r="AA167" s="39">
        <f t="shared" si="53"/>
        <v>9.375</v>
      </c>
      <c r="AB167" s="39">
        <f t="shared" si="54"/>
        <v>13.230970271153218</v>
      </c>
      <c r="AC167" s="39">
        <f t="shared" si="55"/>
        <v>13.067624959163672</v>
      </c>
      <c r="AD167" s="39">
        <f t="shared" si="56"/>
        <v>29.629629629629626</v>
      </c>
      <c r="AE167" s="39">
        <f t="shared" si="57"/>
        <v>12.345679012345679</v>
      </c>
      <c r="AF167" s="39">
        <f t="shared" si="58"/>
        <v>17.151257758902318</v>
      </c>
      <c r="AG167" s="39">
        <f t="shared" si="59"/>
        <v>5.5537406076445599</v>
      </c>
      <c r="AH167" s="39">
        <f t="shared" si="60"/>
        <v>7.5138843515191116</v>
      </c>
      <c r="AI167" s="39">
        <f t="shared" si="61"/>
        <v>12.345679012345679</v>
      </c>
      <c r="AJ167" s="39">
        <f t="shared" si="62"/>
        <v>12.5</v>
      </c>
      <c r="AK167" s="39">
        <f t="shared" si="63"/>
        <v>0</v>
      </c>
      <c r="AL167" s="39">
        <f t="shared" si="47"/>
        <v>12.345679012345679</v>
      </c>
      <c r="AM167" s="40">
        <f t="shared" si="64"/>
        <v>16.987912446912777</v>
      </c>
      <c r="AN167" s="40">
        <f t="shared" si="65"/>
        <v>14.374387455080038</v>
      </c>
      <c r="AO167" s="39">
        <f t="shared" si="66"/>
        <v>2.6135249918327341</v>
      </c>
      <c r="AP167" s="39">
        <f t="shared" si="67"/>
        <v>10.127409343351845</v>
      </c>
    </row>
    <row r="168" spans="1:42" s="36" customFormat="1" x14ac:dyDescent="0.2">
      <c r="A168" s="37" t="s">
        <v>189</v>
      </c>
      <c r="B168" s="38">
        <v>8513</v>
      </c>
      <c r="C168" s="38">
        <v>4420</v>
      </c>
      <c r="D168" s="38">
        <v>33</v>
      </c>
      <c r="E168" s="38">
        <v>19</v>
      </c>
      <c r="F168" s="38">
        <v>70</v>
      </c>
      <c r="G168" s="38">
        <v>0</v>
      </c>
      <c r="H168" s="38">
        <f t="shared" si="46"/>
        <v>70</v>
      </c>
      <c r="I168" s="38">
        <v>58</v>
      </c>
      <c r="J168" s="38">
        <v>5</v>
      </c>
      <c r="K168" s="38">
        <v>39</v>
      </c>
      <c r="L168" s="38">
        <v>32</v>
      </c>
      <c r="M168" s="38">
        <f t="shared" si="48"/>
        <v>109</v>
      </c>
      <c r="N168" s="38">
        <v>66</v>
      </c>
      <c r="O168" s="38">
        <v>0</v>
      </c>
      <c r="P168" s="38">
        <v>0</v>
      </c>
      <c r="Q168" s="47">
        <v>0</v>
      </c>
      <c r="R168" s="38">
        <f t="shared" si="49"/>
        <v>4</v>
      </c>
      <c r="S168" s="34">
        <v>78</v>
      </c>
      <c r="T168" s="42">
        <v>131</v>
      </c>
      <c r="U168" s="38">
        <v>-53</v>
      </c>
      <c r="V168" s="38">
        <f t="shared" si="50"/>
        <v>-49</v>
      </c>
      <c r="W168" s="38">
        <v>8489</v>
      </c>
      <c r="X168" s="38">
        <v>4413</v>
      </c>
      <c r="Y168" s="39">
        <f t="shared" si="51"/>
        <v>3.8764242922588985</v>
      </c>
      <c r="Z168" s="39">
        <f t="shared" si="52"/>
        <v>2.2318806531187594</v>
      </c>
      <c r="AA168" s="39">
        <f t="shared" si="53"/>
        <v>57.575757575757578</v>
      </c>
      <c r="AB168" s="39">
        <f t="shared" si="54"/>
        <v>8.2227181957006934</v>
      </c>
      <c r="AC168" s="39">
        <f t="shared" si="55"/>
        <v>8.2227181957006934</v>
      </c>
      <c r="AD168" s="39">
        <f t="shared" si="56"/>
        <v>55.714285714285715</v>
      </c>
      <c r="AE168" s="39">
        <f t="shared" si="57"/>
        <v>45.714285714285715</v>
      </c>
      <c r="AF168" s="39">
        <f t="shared" si="58"/>
        <v>12.803946904733937</v>
      </c>
      <c r="AG168" s="39">
        <f t="shared" si="59"/>
        <v>7.752848584517797</v>
      </c>
      <c r="AH168" s="39">
        <f t="shared" si="60"/>
        <v>0.46986961118289677</v>
      </c>
      <c r="AI168" s="39">
        <f t="shared" si="61"/>
        <v>0</v>
      </c>
      <c r="AJ168" s="39">
        <f t="shared" si="62"/>
        <v>0</v>
      </c>
      <c r="AK168" s="39">
        <f t="shared" si="63"/>
        <v>0</v>
      </c>
      <c r="AL168" s="39">
        <f t="shared" si="47"/>
        <v>0</v>
      </c>
      <c r="AM168" s="40">
        <f t="shared" si="64"/>
        <v>9.1624574180664862</v>
      </c>
      <c r="AN168" s="40">
        <f t="shared" si="65"/>
        <v>15.388229766239869</v>
      </c>
      <c r="AO168" s="39">
        <f t="shared" si="66"/>
        <v>-6.2257723481733818</v>
      </c>
      <c r="AP168" s="39">
        <f t="shared" si="67"/>
        <v>-5.7559027369904854</v>
      </c>
    </row>
    <row r="169" spans="1:42" s="36" customFormat="1" x14ac:dyDescent="0.2">
      <c r="A169" s="37" t="s">
        <v>120</v>
      </c>
      <c r="B169" s="38">
        <v>33863</v>
      </c>
      <c r="C169" s="38">
        <v>17476</v>
      </c>
      <c r="D169" s="38">
        <v>149</v>
      </c>
      <c r="E169" s="38">
        <v>67</v>
      </c>
      <c r="F169" s="38">
        <v>349</v>
      </c>
      <c r="G169" s="38">
        <v>1</v>
      </c>
      <c r="H169" s="38">
        <f t="shared" si="46"/>
        <v>350</v>
      </c>
      <c r="I169" s="38">
        <v>286</v>
      </c>
      <c r="J169" s="38">
        <v>16</v>
      </c>
      <c r="K169" s="38">
        <v>218</v>
      </c>
      <c r="L169" s="38">
        <v>171</v>
      </c>
      <c r="M169" s="38">
        <f t="shared" si="48"/>
        <v>568</v>
      </c>
      <c r="N169" s="38">
        <v>252</v>
      </c>
      <c r="O169" s="38">
        <v>2</v>
      </c>
      <c r="P169" s="38">
        <v>1</v>
      </c>
      <c r="Q169" s="47">
        <v>0</v>
      </c>
      <c r="R169" s="38">
        <f t="shared" si="49"/>
        <v>97</v>
      </c>
      <c r="S169" s="34">
        <v>322</v>
      </c>
      <c r="T169" s="42">
        <v>394</v>
      </c>
      <c r="U169" s="38">
        <v>-72</v>
      </c>
      <c r="V169" s="38">
        <f t="shared" si="50"/>
        <v>25</v>
      </c>
      <c r="W169" s="38">
        <v>33844</v>
      </c>
      <c r="X169" s="38">
        <v>17454</v>
      </c>
      <c r="Y169" s="39">
        <f t="shared" si="51"/>
        <v>4.4000826861175915</v>
      </c>
      <c r="Z169" s="39">
        <f t="shared" si="52"/>
        <v>1.9785606709387826</v>
      </c>
      <c r="AA169" s="39">
        <f t="shared" si="53"/>
        <v>44.966442953020135</v>
      </c>
      <c r="AB169" s="39">
        <f t="shared" si="54"/>
        <v>10.335764698933939</v>
      </c>
      <c r="AC169" s="39">
        <f t="shared" si="55"/>
        <v>10.306233942651271</v>
      </c>
      <c r="AD169" s="39">
        <f t="shared" si="56"/>
        <v>62.285714285714292</v>
      </c>
      <c r="AE169" s="39">
        <f t="shared" si="57"/>
        <v>48.857142857142854</v>
      </c>
      <c r="AF169" s="39">
        <f t="shared" si="58"/>
        <v>16.773469568555651</v>
      </c>
      <c r="AG169" s="39">
        <f t="shared" si="59"/>
        <v>7.4417505832324364</v>
      </c>
      <c r="AH169" s="39">
        <f t="shared" si="60"/>
        <v>2.8644833594188346</v>
      </c>
      <c r="AI169" s="39">
        <f t="shared" si="61"/>
        <v>2.8571428571428572</v>
      </c>
      <c r="AJ169" s="39">
        <f t="shared" si="62"/>
        <v>5.7306590257879657</v>
      </c>
      <c r="AK169" s="39">
        <f t="shared" si="63"/>
        <v>2.8653295128939829</v>
      </c>
      <c r="AL169" s="39">
        <f t="shared" si="47"/>
        <v>2.8571428571428572</v>
      </c>
      <c r="AM169" s="40">
        <f t="shared" si="64"/>
        <v>9.5089035230192245</v>
      </c>
      <c r="AN169" s="40">
        <f t="shared" si="65"/>
        <v>11.635117975371349</v>
      </c>
      <c r="AO169" s="39">
        <f t="shared" si="66"/>
        <v>-2.1262144523521247</v>
      </c>
      <c r="AP169" s="39">
        <f t="shared" si="67"/>
        <v>0.73826890706671</v>
      </c>
    </row>
    <row r="170" spans="1:42" s="36" customFormat="1" x14ac:dyDescent="0.2">
      <c r="A170" s="37" t="s">
        <v>131</v>
      </c>
      <c r="B170" s="38">
        <v>28786</v>
      </c>
      <c r="C170" s="38">
        <v>15384</v>
      </c>
      <c r="D170" s="38">
        <v>131</v>
      </c>
      <c r="E170" s="38">
        <v>128</v>
      </c>
      <c r="F170" s="38">
        <v>276</v>
      </c>
      <c r="G170" s="38">
        <v>1</v>
      </c>
      <c r="H170" s="38">
        <f t="shared" ref="H170:H233" si="68">SUM(F170:G170)</f>
        <v>277</v>
      </c>
      <c r="I170" s="38">
        <v>211</v>
      </c>
      <c r="J170" s="38">
        <v>17</v>
      </c>
      <c r="K170" s="38">
        <v>174</v>
      </c>
      <c r="L170" s="38">
        <v>143</v>
      </c>
      <c r="M170" s="38">
        <f t="shared" si="48"/>
        <v>451</v>
      </c>
      <c r="N170" s="38">
        <v>336</v>
      </c>
      <c r="O170" s="38">
        <v>3</v>
      </c>
      <c r="P170" s="38">
        <v>2</v>
      </c>
      <c r="Q170" s="47">
        <v>2</v>
      </c>
      <c r="R170" s="38">
        <f t="shared" si="49"/>
        <v>-60</v>
      </c>
      <c r="S170" s="34">
        <v>392</v>
      </c>
      <c r="T170" s="42">
        <v>491</v>
      </c>
      <c r="U170" s="38">
        <v>-99</v>
      </c>
      <c r="V170" s="38">
        <f t="shared" si="50"/>
        <v>-159</v>
      </c>
      <c r="W170" s="38">
        <v>28748</v>
      </c>
      <c r="X170" s="38">
        <v>15346</v>
      </c>
      <c r="Y170" s="39">
        <f t="shared" si="51"/>
        <v>4.5508233168901544</v>
      </c>
      <c r="Z170" s="39">
        <f t="shared" si="52"/>
        <v>4.4466059890224416</v>
      </c>
      <c r="AA170" s="39">
        <f t="shared" si="53"/>
        <v>97.70992366412213</v>
      </c>
      <c r="AB170" s="39">
        <f t="shared" si="54"/>
        <v>9.6227332731188771</v>
      </c>
      <c r="AC170" s="39">
        <f t="shared" si="55"/>
        <v>9.5879941638296398</v>
      </c>
      <c r="AD170" s="39">
        <f t="shared" si="56"/>
        <v>62.815884476534301</v>
      </c>
      <c r="AE170" s="39">
        <f t="shared" si="57"/>
        <v>51.624548736462096</v>
      </c>
      <c r="AF170" s="39">
        <f t="shared" si="58"/>
        <v>15.667338289446258</v>
      </c>
      <c r="AG170" s="39">
        <f t="shared" si="59"/>
        <v>11.672340721183909</v>
      </c>
      <c r="AH170" s="39">
        <f t="shared" si="60"/>
        <v>-2.0843465573542694</v>
      </c>
      <c r="AI170" s="39">
        <f t="shared" si="61"/>
        <v>3.6101083032490977</v>
      </c>
      <c r="AJ170" s="39">
        <f t="shared" si="62"/>
        <v>10.869565217391305</v>
      </c>
      <c r="AK170" s="39">
        <f t="shared" si="63"/>
        <v>7.2463768115942031</v>
      </c>
      <c r="AL170" s="39">
        <f t="shared" ref="AL170:AL233" si="69">(G170+Q170)/(F170+G170)*1000</f>
        <v>10.830324909747292</v>
      </c>
      <c r="AM170" s="40">
        <f t="shared" si="64"/>
        <v>13.617730841381226</v>
      </c>
      <c r="AN170" s="40">
        <f t="shared" si="65"/>
        <v>17.056902661015773</v>
      </c>
      <c r="AO170" s="39">
        <f t="shared" si="66"/>
        <v>-3.4391718196345447</v>
      </c>
      <c r="AP170" s="39">
        <f t="shared" si="67"/>
        <v>-5.5235183769888145</v>
      </c>
    </row>
    <row r="171" spans="1:42" s="36" customFormat="1" x14ac:dyDescent="0.2">
      <c r="A171" s="37" t="s">
        <v>90</v>
      </c>
      <c r="B171" s="38">
        <v>18242</v>
      </c>
      <c r="C171" s="38">
        <v>9322</v>
      </c>
      <c r="D171" s="38">
        <v>91</v>
      </c>
      <c r="E171" s="38">
        <v>40</v>
      </c>
      <c r="F171" s="38">
        <v>161</v>
      </c>
      <c r="G171" s="38">
        <v>0</v>
      </c>
      <c r="H171" s="38">
        <f t="shared" si="68"/>
        <v>161</v>
      </c>
      <c r="I171" s="38">
        <v>129</v>
      </c>
      <c r="J171" s="38">
        <v>11</v>
      </c>
      <c r="K171" s="38">
        <v>128</v>
      </c>
      <c r="L171" s="38">
        <v>116</v>
      </c>
      <c r="M171" s="38">
        <f t="shared" si="48"/>
        <v>289</v>
      </c>
      <c r="N171" s="38">
        <v>120</v>
      </c>
      <c r="O171" s="38">
        <v>1</v>
      </c>
      <c r="P171" s="38">
        <v>1</v>
      </c>
      <c r="Q171" s="47">
        <v>0</v>
      </c>
      <c r="R171" s="38">
        <f t="shared" si="49"/>
        <v>41</v>
      </c>
      <c r="S171" s="34">
        <v>224</v>
      </c>
      <c r="T171" s="42">
        <v>238</v>
      </c>
      <c r="U171" s="38">
        <v>-14</v>
      </c>
      <c r="V171" s="38">
        <f t="shared" si="50"/>
        <v>27</v>
      </c>
      <c r="W171" s="38">
        <v>18293</v>
      </c>
      <c r="X171" s="38">
        <v>9335</v>
      </c>
      <c r="Y171" s="39">
        <f t="shared" si="51"/>
        <v>4.9884881043745208</v>
      </c>
      <c r="Z171" s="39">
        <f t="shared" si="52"/>
        <v>2.1927420239008879</v>
      </c>
      <c r="AA171" s="39">
        <f t="shared" si="53"/>
        <v>43.956043956043956</v>
      </c>
      <c r="AB171" s="39">
        <f t="shared" si="54"/>
        <v>8.8257866462010739</v>
      </c>
      <c r="AC171" s="39">
        <f t="shared" si="55"/>
        <v>8.8257866462010739</v>
      </c>
      <c r="AD171" s="39">
        <f t="shared" si="56"/>
        <v>79.503105590062106</v>
      </c>
      <c r="AE171" s="39">
        <f t="shared" si="57"/>
        <v>72.049689440993788</v>
      </c>
      <c r="AF171" s="39">
        <f t="shared" si="58"/>
        <v>15.842561122683916</v>
      </c>
      <c r="AG171" s="39">
        <f t="shared" si="59"/>
        <v>6.5782260717026642</v>
      </c>
      <c r="AH171" s="39">
        <f t="shared" si="60"/>
        <v>2.2475605744984102</v>
      </c>
      <c r="AI171" s="39">
        <f t="shared" si="61"/>
        <v>0</v>
      </c>
      <c r="AJ171" s="39">
        <f t="shared" si="62"/>
        <v>6.2111801242236018</v>
      </c>
      <c r="AK171" s="39">
        <f t="shared" si="63"/>
        <v>6.2111801242236018</v>
      </c>
      <c r="AL171" s="39">
        <f t="shared" si="69"/>
        <v>0</v>
      </c>
      <c r="AM171" s="40">
        <f t="shared" si="64"/>
        <v>12.279355333844974</v>
      </c>
      <c r="AN171" s="40">
        <f t="shared" si="65"/>
        <v>13.046815042210284</v>
      </c>
      <c r="AO171" s="39">
        <f t="shared" si="66"/>
        <v>-0.76745970836531086</v>
      </c>
      <c r="AP171" s="39">
        <f t="shared" si="67"/>
        <v>1.4801008661330994</v>
      </c>
    </row>
    <row r="172" spans="1:42" s="36" customFormat="1" x14ac:dyDescent="0.2">
      <c r="A172" s="37" t="s">
        <v>121</v>
      </c>
      <c r="B172" s="38">
        <v>60977</v>
      </c>
      <c r="C172" s="38">
        <v>31432</v>
      </c>
      <c r="D172" s="38">
        <v>271</v>
      </c>
      <c r="E172" s="38">
        <v>189</v>
      </c>
      <c r="F172" s="38">
        <v>535</v>
      </c>
      <c r="G172" s="38">
        <v>1</v>
      </c>
      <c r="H172" s="38">
        <f t="shared" si="68"/>
        <v>536</v>
      </c>
      <c r="I172" s="38">
        <v>419</v>
      </c>
      <c r="J172" s="38">
        <v>40</v>
      </c>
      <c r="K172" s="38">
        <v>332</v>
      </c>
      <c r="L172" s="38">
        <v>271</v>
      </c>
      <c r="M172" s="38">
        <f t="shared" si="48"/>
        <v>868</v>
      </c>
      <c r="N172" s="38">
        <v>445</v>
      </c>
      <c r="O172" s="38">
        <v>10</v>
      </c>
      <c r="P172" s="38">
        <v>7</v>
      </c>
      <c r="Q172" s="47">
        <v>5</v>
      </c>
      <c r="R172" s="38">
        <f t="shared" si="49"/>
        <v>90</v>
      </c>
      <c r="S172" s="34">
        <v>492</v>
      </c>
      <c r="T172" s="42">
        <v>737</v>
      </c>
      <c r="U172" s="38">
        <v>-245</v>
      </c>
      <c r="V172" s="38">
        <f t="shared" si="50"/>
        <v>-155</v>
      </c>
      <c r="W172" s="38">
        <v>60870</v>
      </c>
      <c r="X172" s="38">
        <v>31401</v>
      </c>
      <c r="Y172" s="39">
        <f t="shared" si="51"/>
        <v>4.4442986699903235</v>
      </c>
      <c r="Z172" s="39">
        <f t="shared" si="52"/>
        <v>3.0995293307312592</v>
      </c>
      <c r="AA172" s="39">
        <f t="shared" si="53"/>
        <v>69.741697416974162</v>
      </c>
      <c r="AB172" s="39">
        <f t="shared" si="54"/>
        <v>8.7901995834494979</v>
      </c>
      <c r="AC172" s="39">
        <f t="shared" si="55"/>
        <v>8.7737999573609731</v>
      </c>
      <c r="AD172" s="39">
        <f t="shared" si="56"/>
        <v>61.940298507462686</v>
      </c>
      <c r="AE172" s="39">
        <f t="shared" si="57"/>
        <v>50.559701492537314</v>
      </c>
      <c r="AF172" s="39">
        <f t="shared" si="58"/>
        <v>14.234875444839856</v>
      </c>
      <c r="AG172" s="39">
        <f t="shared" si="59"/>
        <v>7.297833609393706</v>
      </c>
      <c r="AH172" s="39">
        <f t="shared" si="60"/>
        <v>1.4759663479672662</v>
      </c>
      <c r="AI172" s="39">
        <f t="shared" si="61"/>
        <v>1.8656716417910448</v>
      </c>
      <c r="AJ172" s="39">
        <f t="shared" si="62"/>
        <v>18.691588785046729</v>
      </c>
      <c r="AK172" s="39">
        <f t="shared" si="63"/>
        <v>13.084112149532711</v>
      </c>
      <c r="AL172" s="39">
        <f t="shared" si="69"/>
        <v>11.194029850746269</v>
      </c>
      <c r="AM172" s="40">
        <f t="shared" si="64"/>
        <v>8.0686160355543901</v>
      </c>
      <c r="AN172" s="40">
        <f t="shared" si="65"/>
        <v>12.086524427243058</v>
      </c>
      <c r="AO172" s="39">
        <f t="shared" si="66"/>
        <v>-4.0179083916886693</v>
      </c>
      <c r="AP172" s="39">
        <f t="shared" si="67"/>
        <v>-2.5419420437214031</v>
      </c>
    </row>
    <row r="173" spans="1:42" s="36" customFormat="1" x14ac:dyDescent="0.2">
      <c r="A173" s="37" t="s">
        <v>190</v>
      </c>
      <c r="B173" s="38">
        <v>3628</v>
      </c>
      <c r="C173" s="38">
        <v>1814</v>
      </c>
      <c r="D173" s="38">
        <v>12</v>
      </c>
      <c r="E173" s="38">
        <v>7</v>
      </c>
      <c r="F173" s="38">
        <v>58</v>
      </c>
      <c r="G173" s="38">
        <v>0</v>
      </c>
      <c r="H173" s="38">
        <f t="shared" si="68"/>
        <v>58</v>
      </c>
      <c r="I173" s="38">
        <v>35</v>
      </c>
      <c r="J173" s="38">
        <v>3</v>
      </c>
      <c r="K173" s="38">
        <v>30</v>
      </c>
      <c r="L173" s="38">
        <v>22</v>
      </c>
      <c r="M173" s="38">
        <f t="shared" si="48"/>
        <v>88</v>
      </c>
      <c r="N173" s="38">
        <v>39</v>
      </c>
      <c r="O173" s="38">
        <v>0</v>
      </c>
      <c r="P173" s="38">
        <v>0</v>
      </c>
      <c r="Q173" s="47">
        <v>0</v>
      </c>
      <c r="R173" s="38">
        <f t="shared" si="49"/>
        <v>19</v>
      </c>
      <c r="S173" s="34">
        <v>59</v>
      </c>
      <c r="T173" s="42">
        <v>54</v>
      </c>
      <c r="U173" s="38">
        <v>5</v>
      </c>
      <c r="V173" s="38">
        <f t="shared" si="50"/>
        <v>24</v>
      </c>
      <c r="W173" s="38">
        <v>3624</v>
      </c>
      <c r="X173" s="38">
        <v>1817</v>
      </c>
      <c r="Y173" s="39">
        <f t="shared" si="51"/>
        <v>3.3076074972436604</v>
      </c>
      <c r="Z173" s="39">
        <f t="shared" si="52"/>
        <v>1.9294377067254684</v>
      </c>
      <c r="AA173" s="39">
        <f t="shared" si="53"/>
        <v>58.333333333333336</v>
      </c>
      <c r="AB173" s="39">
        <f t="shared" si="54"/>
        <v>15.986769570011026</v>
      </c>
      <c r="AC173" s="39">
        <f t="shared" si="55"/>
        <v>15.986769570011026</v>
      </c>
      <c r="AD173" s="39">
        <f t="shared" si="56"/>
        <v>51.724137931034484</v>
      </c>
      <c r="AE173" s="39">
        <f t="shared" si="57"/>
        <v>37.931034482758619</v>
      </c>
      <c r="AF173" s="39">
        <f t="shared" si="58"/>
        <v>24.255788313120178</v>
      </c>
      <c r="AG173" s="39">
        <f t="shared" si="59"/>
        <v>10.749724366041898</v>
      </c>
      <c r="AH173" s="39">
        <f t="shared" si="60"/>
        <v>5.2370452039691289</v>
      </c>
      <c r="AI173" s="39">
        <f t="shared" si="61"/>
        <v>0</v>
      </c>
      <c r="AJ173" s="39">
        <f t="shared" si="62"/>
        <v>0</v>
      </c>
      <c r="AK173" s="39">
        <f t="shared" si="63"/>
        <v>0</v>
      </c>
      <c r="AL173" s="39">
        <f t="shared" si="69"/>
        <v>0</v>
      </c>
      <c r="AM173" s="40">
        <f t="shared" si="64"/>
        <v>16.262403528114664</v>
      </c>
      <c r="AN173" s="40">
        <f t="shared" si="65"/>
        <v>14.884233737596471</v>
      </c>
      <c r="AO173" s="39">
        <f t="shared" si="66"/>
        <v>1.3781697905181918</v>
      </c>
      <c r="AP173" s="39">
        <f t="shared" si="67"/>
        <v>6.6152149944873209</v>
      </c>
    </row>
    <row r="174" spans="1:42" s="36" customFormat="1" x14ac:dyDescent="0.2">
      <c r="A174" s="37" t="s">
        <v>143</v>
      </c>
      <c r="B174" s="38">
        <v>6790</v>
      </c>
      <c r="C174" s="38">
        <v>3495</v>
      </c>
      <c r="D174" s="38">
        <v>37</v>
      </c>
      <c r="E174" s="38">
        <v>8</v>
      </c>
      <c r="F174" s="38">
        <v>74</v>
      </c>
      <c r="G174" s="38">
        <v>0</v>
      </c>
      <c r="H174" s="38">
        <f t="shared" si="68"/>
        <v>74</v>
      </c>
      <c r="I174" s="38">
        <v>53</v>
      </c>
      <c r="J174" s="38">
        <v>6</v>
      </c>
      <c r="K174" s="38">
        <v>26</v>
      </c>
      <c r="L174" s="38">
        <v>20</v>
      </c>
      <c r="M174" s="38">
        <f t="shared" si="48"/>
        <v>100</v>
      </c>
      <c r="N174" s="38">
        <v>45</v>
      </c>
      <c r="O174" s="38">
        <v>1</v>
      </c>
      <c r="P174" s="38">
        <v>1</v>
      </c>
      <c r="Q174" s="47">
        <v>1</v>
      </c>
      <c r="R174" s="38">
        <f t="shared" si="49"/>
        <v>29</v>
      </c>
      <c r="S174" s="34">
        <v>64</v>
      </c>
      <c r="T174" s="42">
        <v>79</v>
      </c>
      <c r="U174" s="38">
        <v>-15</v>
      </c>
      <c r="V174" s="38">
        <f t="shared" si="50"/>
        <v>14</v>
      </c>
      <c r="W174" s="38">
        <v>6793</v>
      </c>
      <c r="X174" s="38">
        <v>3499</v>
      </c>
      <c r="Y174" s="39">
        <f t="shared" si="51"/>
        <v>5.4491899852724588</v>
      </c>
      <c r="Z174" s="39">
        <f t="shared" si="52"/>
        <v>1.1782032400589102</v>
      </c>
      <c r="AA174" s="39">
        <f t="shared" si="53"/>
        <v>21.621621621621621</v>
      </c>
      <c r="AB174" s="39">
        <f t="shared" si="54"/>
        <v>10.898379970544918</v>
      </c>
      <c r="AC174" s="39">
        <f t="shared" si="55"/>
        <v>10.898379970544918</v>
      </c>
      <c r="AD174" s="39">
        <f t="shared" si="56"/>
        <v>35.135135135135137</v>
      </c>
      <c r="AE174" s="39">
        <f t="shared" si="57"/>
        <v>27.027027027027028</v>
      </c>
      <c r="AF174" s="39">
        <f t="shared" si="58"/>
        <v>14.727540500736376</v>
      </c>
      <c r="AG174" s="39">
        <f t="shared" si="59"/>
        <v>6.6273932253313692</v>
      </c>
      <c r="AH174" s="39">
        <f t="shared" si="60"/>
        <v>4.2709867452135493</v>
      </c>
      <c r="AI174" s="39">
        <f t="shared" si="61"/>
        <v>0</v>
      </c>
      <c r="AJ174" s="39">
        <f t="shared" si="62"/>
        <v>13.513513513513514</v>
      </c>
      <c r="AK174" s="39">
        <f t="shared" si="63"/>
        <v>13.513513513513514</v>
      </c>
      <c r="AL174" s="39">
        <f t="shared" si="69"/>
        <v>13.513513513513514</v>
      </c>
      <c r="AM174" s="40">
        <f t="shared" si="64"/>
        <v>9.4256259204712816</v>
      </c>
      <c r="AN174" s="40">
        <f t="shared" si="65"/>
        <v>11.634756995581737</v>
      </c>
      <c r="AO174" s="39">
        <f t="shared" si="66"/>
        <v>-2.2091310751104567</v>
      </c>
      <c r="AP174" s="39">
        <f t="shared" si="67"/>
        <v>2.061855670103093</v>
      </c>
    </row>
    <row r="175" spans="1:42" s="36" customFormat="1" x14ac:dyDescent="0.2">
      <c r="A175" s="37" t="s">
        <v>158</v>
      </c>
      <c r="B175" s="38">
        <v>41421</v>
      </c>
      <c r="C175" s="38">
        <v>21339</v>
      </c>
      <c r="D175" s="38">
        <v>219</v>
      </c>
      <c r="E175" s="38">
        <v>95</v>
      </c>
      <c r="F175" s="38">
        <v>462</v>
      </c>
      <c r="G175" s="38">
        <v>3</v>
      </c>
      <c r="H175" s="38">
        <f t="shared" si="68"/>
        <v>465</v>
      </c>
      <c r="I175" s="38">
        <v>393</v>
      </c>
      <c r="J175" s="38">
        <v>48</v>
      </c>
      <c r="K175" s="38">
        <v>230</v>
      </c>
      <c r="L175" s="38">
        <v>186</v>
      </c>
      <c r="M175" s="38">
        <f t="shared" si="48"/>
        <v>695</v>
      </c>
      <c r="N175" s="38">
        <v>271</v>
      </c>
      <c r="O175" s="38">
        <v>11</v>
      </c>
      <c r="P175" s="38">
        <v>6</v>
      </c>
      <c r="Q175" s="47">
        <v>4</v>
      </c>
      <c r="R175" s="38">
        <f t="shared" si="49"/>
        <v>191</v>
      </c>
      <c r="S175" s="34">
        <v>547</v>
      </c>
      <c r="T175" s="42">
        <v>586</v>
      </c>
      <c r="U175" s="38">
        <v>-39</v>
      </c>
      <c r="V175" s="38">
        <f t="shared" si="50"/>
        <v>152</v>
      </c>
      <c r="W175" s="38">
        <v>41465</v>
      </c>
      <c r="X175" s="38">
        <v>21374</v>
      </c>
      <c r="Y175" s="39">
        <f t="shared" si="51"/>
        <v>5.2871731730281741</v>
      </c>
      <c r="Z175" s="39">
        <f t="shared" si="52"/>
        <v>2.2935226093044592</v>
      </c>
      <c r="AA175" s="39">
        <f t="shared" si="53"/>
        <v>43.378995433789953</v>
      </c>
      <c r="AB175" s="39">
        <f t="shared" si="54"/>
        <v>11.226189613963932</v>
      </c>
      <c r="AC175" s="39">
        <f t="shared" si="55"/>
        <v>11.153762584196421</v>
      </c>
      <c r="AD175" s="39">
        <f t="shared" si="56"/>
        <v>49.462365591397848</v>
      </c>
      <c r="AE175" s="39">
        <f t="shared" si="57"/>
        <v>40</v>
      </c>
      <c r="AF175" s="39">
        <f t="shared" si="58"/>
        <v>16.778928562806307</v>
      </c>
      <c r="AG175" s="39">
        <f t="shared" si="59"/>
        <v>6.5425750223316683</v>
      </c>
      <c r="AH175" s="39">
        <f t="shared" si="60"/>
        <v>4.6111875618647549</v>
      </c>
      <c r="AI175" s="39">
        <f t="shared" si="61"/>
        <v>6.4516129032258061</v>
      </c>
      <c r="AJ175" s="39">
        <f t="shared" si="62"/>
        <v>23.809523809523807</v>
      </c>
      <c r="AK175" s="39">
        <f t="shared" si="63"/>
        <v>12.987012987012989</v>
      </c>
      <c r="AL175" s="39">
        <f t="shared" si="69"/>
        <v>15.053763440860216</v>
      </c>
      <c r="AM175" s="40">
        <f t="shared" si="64"/>
        <v>13.205861760942517</v>
      </c>
      <c r="AN175" s="40">
        <f t="shared" si="65"/>
        <v>14.147413147920137</v>
      </c>
      <c r="AO175" s="39">
        <f t="shared" si="66"/>
        <v>-0.94155138697762009</v>
      </c>
      <c r="AP175" s="39">
        <f t="shared" si="67"/>
        <v>3.6696361748871347</v>
      </c>
    </row>
    <row r="176" spans="1:42" s="36" customFormat="1" x14ac:dyDescent="0.2">
      <c r="A176" s="37" t="s">
        <v>191</v>
      </c>
      <c r="B176" s="38">
        <v>8514</v>
      </c>
      <c r="C176" s="38">
        <v>4410</v>
      </c>
      <c r="D176" s="38">
        <v>31</v>
      </c>
      <c r="E176" s="38">
        <v>16</v>
      </c>
      <c r="F176" s="38">
        <v>58</v>
      </c>
      <c r="G176" s="38">
        <v>0</v>
      </c>
      <c r="H176" s="38">
        <f t="shared" si="68"/>
        <v>58</v>
      </c>
      <c r="I176" s="38">
        <v>50</v>
      </c>
      <c r="J176" s="38">
        <v>0</v>
      </c>
      <c r="K176" s="38">
        <v>44</v>
      </c>
      <c r="L176" s="38">
        <v>34</v>
      </c>
      <c r="M176" s="38">
        <f t="shared" si="48"/>
        <v>102</v>
      </c>
      <c r="N176" s="38">
        <v>71</v>
      </c>
      <c r="O176" s="38">
        <v>0</v>
      </c>
      <c r="P176" s="38">
        <v>0</v>
      </c>
      <c r="Q176" s="47">
        <v>0</v>
      </c>
      <c r="R176" s="38">
        <f t="shared" si="49"/>
        <v>-13</v>
      </c>
      <c r="S176" s="34">
        <v>147</v>
      </c>
      <c r="T176" s="42">
        <v>95</v>
      </c>
      <c r="U176" s="38">
        <v>52</v>
      </c>
      <c r="V176" s="38">
        <f t="shared" si="50"/>
        <v>39</v>
      </c>
      <c r="W176" s="38">
        <v>8549</v>
      </c>
      <c r="X176" s="38">
        <v>4434</v>
      </c>
      <c r="Y176" s="39">
        <f t="shared" si="51"/>
        <v>3.6410617805966643</v>
      </c>
      <c r="Z176" s="39">
        <f t="shared" si="52"/>
        <v>1.8792576932111817</v>
      </c>
      <c r="AA176" s="39">
        <f t="shared" si="53"/>
        <v>51.612903225806448</v>
      </c>
      <c r="AB176" s="39">
        <f t="shared" si="54"/>
        <v>6.8123091378905327</v>
      </c>
      <c r="AC176" s="39">
        <f t="shared" si="55"/>
        <v>6.8123091378905327</v>
      </c>
      <c r="AD176" s="39">
        <f t="shared" si="56"/>
        <v>75.862068965517238</v>
      </c>
      <c r="AE176" s="39">
        <f t="shared" si="57"/>
        <v>58.620689655172406</v>
      </c>
      <c r="AF176" s="39">
        <f t="shared" si="58"/>
        <v>11.980267794221282</v>
      </c>
      <c r="AG176" s="39">
        <f t="shared" si="59"/>
        <v>8.3392060136246187</v>
      </c>
      <c r="AH176" s="39">
        <f t="shared" si="60"/>
        <v>-1.5268968757340851</v>
      </c>
      <c r="AI176" s="39">
        <f t="shared" si="61"/>
        <v>0</v>
      </c>
      <c r="AJ176" s="39">
        <f t="shared" si="62"/>
        <v>0</v>
      </c>
      <c r="AK176" s="39">
        <f t="shared" si="63"/>
        <v>0</v>
      </c>
      <c r="AL176" s="39">
        <f t="shared" si="69"/>
        <v>0</v>
      </c>
      <c r="AM176" s="40">
        <f t="shared" si="64"/>
        <v>17.265680056377732</v>
      </c>
      <c r="AN176" s="40">
        <f t="shared" si="65"/>
        <v>11.158092553441392</v>
      </c>
      <c r="AO176" s="39">
        <f t="shared" si="66"/>
        <v>6.1075875029363402</v>
      </c>
      <c r="AP176" s="39">
        <f t="shared" si="67"/>
        <v>4.5806906272022552</v>
      </c>
    </row>
    <row r="177" spans="1:42" s="36" customFormat="1" x14ac:dyDescent="0.2">
      <c r="A177" s="37" t="s">
        <v>192</v>
      </c>
      <c r="B177" s="38">
        <v>1439</v>
      </c>
      <c r="C177" s="38">
        <v>711</v>
      </c>
      <c r="D177" s="38">
        <v>4</v>
      </c>
      <c r="E177" s="38">
        <v>2</v>
      </c>
      <c r="F177" s="38">
        <v>13</v>
      </c>
      <c r="G177" s="38">
        <v>0</v>
      </c>
      <c r="H177" s="38">
        <f t="shared" si="68"/>
        <v>13</v>
      </c>
      <c r="I177" s="38">
        <v>9</v>
      </c>
      <c r="J177" s="38">
        <v>0</v>
      </c>
      <c r="K177" s="38">
        <v>4</v>
      </c>
      <c r="L177" s="38">
        <v>4</v>
      </c>
      <c r="M177" s="38">
        <f t="shared" si="48"/>
        <v>17</v>
      </c>
      <c r="N177" s="38">
        <v>20</v>
      </c>
      <c r="O177" s="38">
        <v>0</v>
      </c>
      <c r="P177" s="38">
        <v>0</v>
      </c>
      <c r="Q177" s="47">
        <v>0</v>
      </c>
      <c r="R177" s="38">
        <f t="shared" si="49"/>
        <v>-7</v>
      </c>
      <c r="S177" s="34">
        <v>47</v>
      </c>
      <c r="T177" s="42">
        <v>24</v>
      </c>
      <c r="U177" s="38">
        <v>23</v>
      </c>
      <c r="V177" s="38">
        <f t="shared" si="50"/>
        <v>16</v>
      </c>
      <c r="W177" s="38">
        <v>1442</v>
      </c>
      <c r="X177" s="38">
        <v>713</v>
      </c>
      <c r="Y177" s="39">
        <f t="shared" si="51"/>
        <v>2.7797081306462821</v>
      </c>
      <c r="Z177" s="39">
        <f t="shared" si="52"/>
        <v>1.389854065323141</v>
      </c>
      <c r="AA177" s="39">
        <f t="shared" si="53"/>
        <v>50</v>
      </c>
      <c r="AB177" s="39">
        <f t="shared" si="54"/>
        <v>9.0340514246004169</v>
      </c>
      <c r="AC177" s="39">
        <f t="shared" si="55"/>
        <v>9.0340514246004169</v>
      </c>
      <c r="AD177" s="39">
        <f t="shared" si="56"/>
        <v>30.76923076923077</v>
      </c>
      <c r="AE177" s="39">
        <f t="shared" si="57"/>
        <v>30.76923076923077</v>
      </c>
      <c r="AF177" s="39">
        <f t="shared" si="58"/>
        <v>11.813759555246699</v>
      </c>
      <c r="AG177" s="39">
        <f t="shared" si="59"/>
        <v>13.898540653231411</v>
      </c>
      <c r="AH177" s="39">
        <f t="shared" si="60"/>
        <v>-4.864489228630994</v>
      </c>
      <c r="AI177" s="39">
        <f t="shared" si="61"/>
        <v>0</v>
      </c>
      <c r="AJ177" s="39">
        <f t="shared" si="62"/>
        <v>0</v>
      </c>
      <c r="AK177" s="39">
        <f t="shared" si="63"/>
        <v>0</v>
      </c>
      <c r="AL177" s="39">
        <f t="shared" si="69"/>
        <v>0</v>
      </c>
      <c r="AM177" s="40">
        <f t="shared" si="64"/>
        <v>32.661570535093816</v>
      </c>
      <c r="AN177" s="40">
        <f t="shared" si="65"/>
        <v>16.678248783877692</v>
      </c>
      <c r="AO177" s="39">
        <f t="shared" si="66"/>
        <v>15.983321751216122</v>
      </c>
      <c r="AP177" s="39">
        <f t="shared" si="67"/>
        <v>11.118832522585128</v>
      </c>
    </row>
    <row r="178" spans="1:42" s="36" customFormat="1" x14ac:dyDescent="0.2">
      <c r="A178" s="37" t="s">
        <v>193</v>
      </c>
      <c r="B178" s="38">
        <v>9587</v>
      </c>
      <c r="C178" s="38">
        <v>4912</v>
      </c>
      <c r="D178" s="38">
        <v>40</v>
      </c>
      <c r="E178" s="38">
        <v>17</v>
      </c>
      <c r="F178" s="38">
        <v>141</v>
      </c>
      <c r="G178" s="38">
        <v>3</v>
      </c>
      <c r="H178" s="38">
        <f t="shared" si="68"/>
        <v>144</v>
      </c>
      <c r="I178" s="38">
        <v>85</v>
      </c>
      <c r="J178" s="38">
        <v>16</v>
      </c>
      <c r="K178" s="38">
        <v>70</v>
      </c>
      <c r="L178" s="38">
        <v>56</v>
      </c>
      <c r="M178" s="38">
        <f t="shared" si="48"/>
        <v>214</v>
      </c>
      <c r="N178" s="38">
        <v>80</v>
      </c>
      <c r="O178" s="38">
        <v>5</v>
      </c>
      <c r="P178" s="38">
        <v>2</v>
      </c>
      <c r="Q178" s="47">
        <v>1</v>
      </c>
      <c r="R178" s="38">
        <f t="shared" si="49"/>
        <v>61</v>
      </c>
      <c r="S178" s="34">
        <v>154</v>
      </c>
      <c r="T178" s="42">
        <v>171</v>
      </c>
      <c r="U178" s="38">
        <v>-17</v>
      </c>
      <c r="V178" s="38">
        <f t="shared" si="50"/>
        <v>44</v>
      </c>
      <c r="W178" s="38">
        <v>9598</v>
      </c>
      <c r="X178" s="38">
        <v>4906</v>
      </c>
      <c r="Y178" s="39">
        <f t="shared" si="51"/>
        <v>4.1723166788359238</v>
      </c>
      <c r="Z178" s="39">
        <f t="shared" si="52"/>
        <v>1.7732345885052676</v>
      </c>
      <c r="AA178" s="39">
        <f t="shared" si="53"/>
        <v>42.5</v>
      </c>
      <c r="AB178" s="39">
        <f t="shared" si="54"/>
        <v>15.020340043809325</v>
      </c>
      <c r="AC178" s="39">
        <f t="shared" si="55"/>
        <v>14.707416292896632</v>
      </c>
      <c r="AD178" s="39">
        <f t="shared" si="56"/>
        <v>48.611111111111107</v>
      </c>
      <c r="AE178" s="39">
        <f t="shared" si="57"/>
        <v>38.888888888888893</v>
      </c>
      <c r="AF178" s="39">
        <f t="shared" si="58"/>
        <v>22.321894231772191</v>
      </c>
      <c r="AG178" s="39">
        <f t="shared" si="59"/>
        <v>8.3446333576718477</v>
      </c>
      <c r="AH178" s="39">
        <f t="shared" si="60"/>
        <v>6.362782935224784</v>
      </c>
      <c r="AI178" s="39">
        <f t="shared" si="61"/>
        <v>20.833333333333332</v>
      </c>
      <c r="AJ178" s="39">
        <f t="shared" si="62"/>
        <v>35.460992907801419</v>
      </c>
      <c r="AK178" s="39">
        <f t="shared" si="63"/>
        <v>14.184397163120567</v>
      </c>
      <c r="AL178" s="39">
        <f t="shared" si="69"/>
        <v>27.777777777777775</v>
      </c>
      <c r="AM178" s="40">
        <f t="shared" si="64"/>
        <v>16.063419213518305</v>
      </c>
      <c r="AN178" s="40">
        <f t="shared" si="65"/>
        <v>17.836653802023573</v>
      </c>
      <c r="AO178" s="39">
        <f t="shared" si="66"/>
        <v>-1.7732345885052676</v>
      </c>
      <c r="AP178" s="39">
        <f t="shared" si="67"/>
        <v>4.5895483467195159</v>
      </c>
    </row>
    <row r="179" spans="1:42" s="36" customFormat="1" x14ac:dyDescent="0.2">
      <c r="A179" s="37" t="s">
        <v>102</v>
      </c>
      <c r="B179" s="38">
        <v>13225</v>
      </c>
      <c r="C179" s="38">
        <v>6806</v>
      </c>
      <c r="D179" s="38">
        <v>57</v>
      </c>
      <c r="E179" s="38">
        <v>19</v>
      </c>
      <c r="F179" s="38">
        <v>115</v>
      </c>
      <c r="G179" s="38">
        <v>1</v>
      </c>
      <c r="H179" s="38">
        <f t="shared" si="68"/>
        <v>116</v>
      </c>
      <c r="I179" s="38">
        <v>102</v>
      </c>
      <c r="J179" s="38">
        <v>6</v>
      </c>
      <c r="K179" s="38">
        <v>57</v>
      </c>
      <c r="L179" s="38">
        <v>47</v>
      </c>
      <c r="M179" s="38">
        <f t="shared" si="48"/>
        <v>173</v>
      </c>
      <c r="N179" s="38">
        <v>115</v>
      </c>
      <c r="O179" s="38">
        <v>0</v>
      </c>
      <c r="P179" s="38">
        <v>0</v>
      </c>
      <c r="Q179" s="47">
        <v>0</v>
      </c>
      <c r="R179" s="38">
        <f t="shared" si="49"/>
        <v>0</v>
      </c>
      <c r="S179" s="34">
        <v>142</v>
      </c>
      <c r="T179" s="42">
        <v>149</v>
      </c>
      <c r="U179" s="38">
        <v>-7</v>
      </c>
      <c r="V179" s="38">
        <f t="shared" si="50"/>
        <v>-7</v>
      </c>
      <c r="W179" s="38">
        <v>13238</v>
      </c>
      <c r="X179" s="38">
        <v>6817</v>
      </c>
      <c r="Y179" s="39">
        <f t="shared" si="51"/>
        <v>4.3100189035916818</v>
      </c>
      <c r="Z179" s="39">
        <f t="shared" si="52"/>
        <v>1.4366729678638943</v>
      </c>
      <c r="AA179" s="39">
        <f t="shared" si="53"/>
        <v>33.333333333333329</v>
      </c>
      <c r="AB179" s="39">
        <f t="shared" si="54"/>
        <v>8.7712665406427206</v>
      </c>
      <c r="AC179" s="39">
        <f t="shared" si="55"/>
        <v>8.695652173913043</v>
      </c>
      <c r="AD179" s="39">
        <f t="shared" si="56"/>
        <v>49.137931034482754</v>
      </c>
      <c r="AE179" s="39">
        <f t="shared" si="57"/>
        <v>40.517241379310342</v>
      </c>
      <c r="AF179" s="39">
        <f t="shared" si="58"/>
        <v>13.081285444234405</v>
      </c>
      <c r="AG179" s="39">
        <f t="shared" si="59"/>
        <v>8.695652173913043</v>
      </c>
      <c r="AH179" s="39">
        <f t="shared" si="60"/>
        <v>0</v>
      </c>
      <c r="AI179" s="39">
        <f t="shared" si="61"/>
        <v>8.6206896551724128</v>
      </c>
      <c r="AJ179" s="39">
        <f t="shared" si="62"/>
        <v>0</v>
      </c>
      <c r="AK179" s="39">
        <f t="shared" si="63"/>
        <v>0</v>
      </c>
      <c r="AL179" s="39">
        <f t="shared" si="69"/>
        <v>8.6206896551724128</v>
      </c>
      <c r="AM179" s="40">
        <f t="shared" si="64"/>
        <v>10.737240075614368</v>
      </c>
      <c r="AN179" s="40">
        <f t="shared" si="65"/>
        <v>11.266540642722116</v>
      </c>
      <c r="AO179" s="39">
        <f t="shared" si="66"/>
        <v>-0.52930056710775042</v>
      </c>
      <c r="AP179" s="39">
        <f t="shared" si="67"/>
        <v>-0.52930056710775042</v>
      </c>
    </row>
    <row r="180" spans="1:42" s="36" customFormat="1" x14ac:dyDescent="0.2">
      <c r="A180" s="37" t="s">
        <v>122</v>
      </c>
      <c r="B180" s="38">
        <v>8156</v>
      </c>
      <c r="C180" s="38">
        <v>4089</v>
      </c>
      <c r="D180" s="38">
        <v>46</v>
      </c>
      <c r="E180" s="38">
        <v>10</v>
      </c>
      <c r="F180" s="38">
        <v>124</v>
      </c>
      <c r="G180" s="38">
        <v>0</v>
      </c>
      <c r="H180" s="38">
        <f t="shared" si="68"/>
        <v>124</v>
      </c>
      <c r="I180" s="38">
        <v>118</v>
      </c>
      <c r="J180" s="38">
        <v>3</v>
      </c>
      <c r="K180" s="38">
        <v>24</v>
      </c>
      <c r="L180" s="38">
        <v>13</v>
      </c>
      <c r="M180" s="38">
        <f t="shared" si="48"/>
        <v>148</v>
      </c>
      <c r="N180" s="38">
        <v>35</v>
      </c>
      <c r="O180" s="38">
        <v>0</v>
      </c>
      <c r="P180" s="38">
        <v>0</v>
      </c>
      <c r="Q180" s="47">
        <v>0</v>
      </c>
      <c r="R180" s="38">
        <f t="shared" si="49"/>
        <v>89</v>
      </c>
      <c r="S180" s="34">
        <v>87</v>
      </c>
      <c r="T180" s="42">
        <v>150</v>
      </c>
      <c r="U180" s="38">
        <v>-63</v>
      </c>
      <c r="V180" s="38">
        <f t="shared" si="50"/>
        <v>26</v>
      </c>
      <c r="W180" s="38">
        <v>8150</v>
      </c>
      <c r="X180" s="38">
        <v>4083</v>
      </c>
      <c r="Y180" s="39">
        <f t="shared" si="51"/>
        <v>5.6400196174595392</v>
      </c>
      <c r="Z180" s="39">
        <f t="shared" si="52"/>
        <v>1.2260912211868562</v>
      </c>
      <c r="AA180" s="39">
        <f t="shared" si="53"/>
        <v>21.739130434782609</v>
      </c>
      <c r="AB180" s="39">
        <f t="shared" si="54"/>
        <v>15.203531142717019</v>
      </c>
      <c r="AC180" s="39">
        <f t="shared" si="55"/>
        <v>15.203531142717019</v>
      </c>
      <c r="AD180" s="39">
        <f t="shared" si="56"/>
        <v>19.35483870967742</v>
      </c>
      <c r="AE180" s="39">
        <f t="shared" si="57"/>
        <v>10.483870967741936</v>
      </c>
      <c r="AF180" s="39">
        <f t="shared" si="58"/>
        <v>18.146150073565472</v>
      </c>
      <c r="AG180" s="39">
        <f t="shared" si="59"/>
        <v>4.2913192741539969</v>
      </c>
      <c r="AH180" s="39">
        <f t="shared" si="60"/>
        <v>10.912211868563022</v>
      </c>
      <c r="AI180" s="39">
        <f t="shared" si="61"/>
        <v>0</v>
      </c>
      <c r="AJ180" s="39">
        <f t="shared" si="62"/>
        <v>0</v>
      </c>
      <c r="AK180" s="39">
        <f t="shared" si="63"/>
        <v>0</v>
      </c>
      <c r="AL180" s="39">
        <f t="shared" si="69"/>
        <v>0</v>
      </c>
      <c r="AM180" s="40">
        <f t="shared" si="64"/>
        <v>10.66699362432565</v>
      </c>
      <c r="AN180" s="40">
        <f t="shared" si="65"/>
        <v>18.391368317802844</v>
      </c>
      <c r="AO180" s="39">
        <f t="shared" si="66"/>
        <v>-7.7243746934771949</v>
      </c>
      <c r="AP180" s="39">
        <f t="shared" si="67"/>
        <v>3.1878371750858263</v>
      </c>
    </row>
    <row r="181" spans="1:42" s="36" customFormat="1" x14ac:dyDescent="0.2">
      <c r="A181" s="37" t="s">
        <v>194</v>
      </c>
      <c r="B181" s="38">
        <v>6104</v>
      </c>
      <c r="C181" s="38">
        <v>3087</v>
      </c>
      <c r="D181" s="38">
        <v>25</v>
      </c>
      <c r="E181" s="38">
        <v>6</v>
      </c>
      <c r="F181" s="38">
        <v>61</v>
      </c>
      <c r="G181" s="38">
        <v>0</v>
      </c>
      <c r="H181" s="38">
        <f t="shared" si="68"/>
        <v>61</v>
      </c>
      <c r="I181" s="38">
        <v>58</v>
      </c>
      <c r="J181" s="38">
        <v>2</v>
      </c>
      <c r="K181" s="38">
        <v>27</v>
      </c>
      <c r="L181" s="38">
        <v>16</v>
      </c>
      <c r="M181" s="38">
        <f t="shared" si="48"/>
        <v>88</v>
      </c>
      <c r="N181" s="38">
        <v>51</v>
      </c>
      <c r="O181" s="38">
        <v>0</v>
      </c>
      <c r="P181" s="38">
        <v>0</v>
      </c>
      <c r="Q181" s="47">
        <v>0</v>
      </c>
      <c r="R181" s="38">
        <f t="shared" si="49"/>
        <v>10</v>
      </c>
      <c r="S181" s="34">
        <v>52</v>
      </c>
      <c r="T181" s="42">
        <v>54</v>
      </c>
      <c r="U181" s="38">
        <v>-2</v>
      </c>
      <c r="V181" s="38">
        <f t="shared" si="50"/>
        <v>8</v>
      </c>
      <c r="W181" s="38">
        <v>6106</v>
      </c>
      <c r="X181" s="38">
        <v>3096</v>
      </c>
      <c r="Y181" s="39">
        <f t="shared" si="51"/>
        <v>4.0956749672346007</v>
      </c>
      <c r="Z181" s="39">
        <f t="shared" si="52"/>
        <v>0.98296199213630397</v>
      </c>
      <c r="AA181" s="39">
        <f t="shared" si="53"/>
        <v>24</v>
      </c>
      <c r="AB181" s="39">
        <f t="shared" si="54"/>
        <v>9.9934469200524241</v>
      </c>
      <c r="AC181" s="39">
        <f t="shared" si="55"/>
        <v>9.9934469200524241</v>
      </c>
      <c r="AD181" s="39">
        <f t="shared" si="56"/>
        <v>44.26229508196721</v>
      </c>
      <c r="AE181" s="39">
        <f t="shared" si="57"/>
        <v>26.229508196721312</v>
      </c>
      <c r="AF181" s="39">
        <f t="shared" si="58"/>
        <v>14.416775884665794</v>
      </c>
      <c r="AG181" s="39">
        <f t="shared" si="59"/>
        <v>8.3551769331585835</v>
      </c>
      <c r="AH181" s="39">
        <f t="shared" si="60"/>
        <v>1.63826998689384</v>
      </c>
      <c r="AI181" s="39">
        <f t="shared" si="61"/>
        <v>0</v>
      </c>
      <c r="AJ181" s="39">
        <f t="shared" si="62"/>
        <v>0</v>
      </c>
      <c r="AK181" s="39">
        <f t="shared" si="63"/>
        <v>0</v>
      </c>
      <c r="AL181" s="39">
        <f t="shared" si="69"/>
        <v>0</v>
      </c>
      <c r="AM181" s="40">
        <f t="shared" si="64"/>
        <v>8.5190039318479691</v>
      </c>
      <c r="AN181" s="40">
        <f t="shared" si="65"/>
        <v>8.8466579292267369</v>
      </c>
      <c r="AO181" s="39">
        <f t="shared" si="66"/>
        <v>-0.32765399737876805</v>
      </c>
      <c r="AP181" s="39">
        <f t="shared" si="67"/>
        <v>1.3106159895150722</v>
      </c>
    </row>
    <row r="182" spans="1:42" s="36" customFormat="1" x14ac:dyDescent="0.2">
      <c r="A182" s="37" t="s">
        <v>111</v>
      </c>
      <c r="B182" s="38">
        <v>87581</v>
      </c>
      <c r="C182" s="38">
        <v>45295</v>
      </c>
      <c r="D182" s="38">
        <v>488</v>
      </c>
      <c r="E182" s="38">
        <v>186</v>
      </c>
      <c r="F182" s="38">
        <v>803</v>
      </c>
      <c r="G182" s="38">
        <v>3</v>
      </c>
      <c r="H182" s="38">
        <f t="shared" si="68"/>
        <v>806</v>
      </c>
      <c r="I182" s="38">
        <v>686</v>
      </c>
      <c r="J182" s="38">
        <v>48</v>
      </c>
      <c r="K182" s="38">
        <v>416</v>
      </c>
      <c r="L182" s="38">
        <v>333</v>
      </c>
      <c r="M182" s="38">
        <f t="shared" si="48"/>
        <v>1222</v>
      </c>
      <c r="N182" s="38">
        <v>686</v>
      </c>
      <c r="O182" s="38">
        <v>5</v>
      </c>
      <c r="P182" s="38">
        <v>4</v>
      </c>
      <c r="Q182" s="47">
        <v>2</v>
      </c>
      <c r="R182" s="38">
        <f t="shared" si="49"/>
        <v>117</v>
      </c>
      <c r="S182" s="34">
        <v>910</v>
      </c>
      <c r="T182" s="42">
        <v>984</v>
      </c>
      <c r="U182" s="38">
        <v>-74</v>
      </c>
      <c r="V182" s="38">
        <f t="shared" si="50"/>
        <v>43</v>
      </c>
      <c r="W182" s="38">
        <v>87591</v>
      </c>
      <c r="X182" s="38">
        <v>45338</v>
      </c>
      <c r="Y182" s="39">
        <f t="shared" si="51"/>
        <v>5.5719847912218405</v>
      </c>
      <c r="Z182" s="39">
        <f t="shared" si="52"/>
        <v>2.1237483015722587</v>
      </c>
      <c r="AA182" s="39">
        <f t="shared" si="53"/>
        <v>38.114754098360656</v>
      </c>
      <c r="AB182" s="39">
        <f t="shared" si="54"/>
        <v>9.2029093068131225</v>
      </c>
      <c r="AC182" s="39">
        <f t="shared" si="55"/>
        <v>9.1686553019490518</v>
      </c>
      <c r="AD182" s="39">
        <f t="shared" si="56"/>
        <v>51.612903225806448</v>
      </c>
      <c r="AE182" s="39">
        <f t="shared" si="57"/>
        <v>41.315136476426801</v>
      </c>
      <c r="AF182" s="39">
        <f t="shared" si="58"/>
        <v>13.952797981297314</v>
      </c>
      <c r="AG182" s="39">
        <f t="shared" si="59"/>
        <v>7.8327491122503741</v>
      </c>
      <c r="AH182" s="39">
        <f t="shared" si="60"/>
        <v>1.3359061896986788</v>
      </c>
      <c r="AI182" s="39">
        <f t="shared" si="61"/>
        <v>3.7220843672456576</v>
      </c>
      <c r="AJ182" s="39">
        <f t="shared" si="62"/>
        <v>6.2266500622665006</v>
      </c>
      <c r="AK182" s="39">
        <f t="shared" si="63"/>
        <v>4.9813200498132009</v>
      </c>
      <c r="AL182" s="39">
        <f t="shared" si="69"/>
        <v>6.2034739454094296</v>
      </c>
      <c r="AM182" s="40">
        <f t="shared" si="64"/>
        <v>10.39038147543417</v>
      </c>
      <c r="AN182" s="40">
        <f t="shared" si="65"/>
        <v>11.23531359541453</v>
      </c>
      <c r="AO182" s="39">
        <f t="shared" si="66"/>
        <v>-0.844932119980361</v>
      </c>
      <c r="AP182" s="39">
        <f t="shared" si="67"/>
        <v>0.49097406971831786</v>
      </c>
    </row>
    <row r="183" spans="1:42" s="36" customFormat="1" x14ac:dyDescent="0.2">
      <c r="A183" s="37" t="s">
        <v>195</v>
      </c>
      <c r="B183" s="38">
        <v>7527</v>
      </c>
      <c r="C183" s="38">
        <v>3873</v>
      </c>
      <c r="D183" s="38">
        <v>34</v>
      </c>
      <c r="E183" s="38">
        <v>21</v>
      </c>
      <c r="F183" s="38">
        <v>81</v>
      </c>
      <c r="G183" s="38">
        <v>1</v>
      </c>
      <c r="H183" s="38">
        <f t="shared" si="68"/>
        <v>82</v>
      </c>
      <c r="I183" s="38">
        <v>76</v>
      </c>
      <c r="J183" s="38">
        <v>2</v>
      </c>
      <c r="K183" s="38">
        <v>33</v>
      </c>
      <c r="L183" s="38">
        <v>28</v>
      </c>
      <c r="M183" s="38">
        <f t="shared" si="48"/>
        <v>115</v>
      </c>
      <c r="N183" s="38">
        <v>85</v>
      </c>
      <c r="O183" s="38">
        <v>0</v>
      </c>
      <c r="P183" s="38">
        <v>0</v>
      </c>
      <c r="Q183" s="47">
        <v>0</v>
      </c>
      <c r="R183" s="38">
        <f t="shared" si="49"/>
        <v>-4</v>
      </c>
      <c r="S183" s="34">
        <v>79</v>
      </c>
      <c r="T183" s="42">
        <v>67</v>
      </c>
      <c r="U183" s="38">
        <v>12</v>
      </c>
      <c r="V183" s="38">
        <f t="shared" si="50"/>
        <v>8</v>
      </c>
      <c r="W183" s="38">
        <v>7514</v>
      </c>
      <c r="X183" s="38">
        <v>3872</v>
      </c>
      <c r="Y183" s="39">
        <f t="shared" si="51"/>
        <v>4.5170718745848282</v>
      </c>
      <c r="Z183" s="39">
        <f t="shared" si="52"/>
        <v>2.7899561578318055</v>
      </c>
      <c r="AA183" s="39">
        <f t="shared" si="53"/>
        <v>61.764705882352942</v>
      </c>
      <c r="AB183" s="39">
        <f t="shared" si="54"/>
        <v>10.894114521057526</v>
      </c>
      <c r="AC183" s="39">
        <f t="shared" si="55"/>
        <v>10.761259465922677</v>
      </c>
      <c r="AD183" s="39">
        <f t="shared" si="56"/>
        <v>40.243902439024396</v>
      </c>
      <c r="AE183" s="39">
        <f t="shared" si="57"/>
        <v>34.146341463414636</v>
      </c>
      <c r="AF183" s="39">
        <f t="shared" si="58"/>
        <v>15.278331340507506</v>
      </c>
      <c r="AG183" s="39">
        <f t="shared" si="59"/>
        <v>11.292679686462069</v>
      </c>
      <c r="AH183" s="39">
        <f t="shared" si="60"/>
        <v>-0.53142022053939153</v>
      </c>
      <c r="AI183" s="39">
        <f t="shared" si="61"/>
        <v>12.195121951219512</v>
      </c>
      <c r="AJ183" s="39">
        <f t="shared" si="62"/>
        <v>0</v>
      </c>
      <c r="AK183" s="39">
        <f t="shared" si="63"/>
        <v>0</v>
      </c>
      <c r="AL183" s="39">
        <f t="shared" si="69"/>
        <v>12.195121951219512</v>
      </c>
      <c r="AM183" s="40">
        <f t="shared" si="64"/>
        <v>10.495549355652983</v>
      </c>
      <c r="AN183" s="40">
        <f t="shared" si="65"/>
        <v>8.9012886940348075</v>
      </c>
      <c r="AO183" s="39">
        <f t="shared" si="66"/>
        <v>1.5942606616181747</v>
      </c>
      <c r="AP183" s="39">
        <f t="shared" si="67"/>
        <v>1.0628404410787831</v>
      </c>
    </row>
    <row r="184" spans="1:42" s="36" customFormat="1" x14ac:dyDescent="0.2">
      <c r="A184" s="37" t="s">
        <v>196</v>
      </c>
      <c r="B184" s="38">
        <v>12427</v>
      </c>
      <c r="C184" s="38">
        <v>6301</v>
      </c>
      <c r="D184" s="38">
        <v>56</v>
      </c>
      <c r="E184" s="38">
        <v>20</v>
      </c>
      <c r="F184" s="38">
        <v>88</v>
      </c>
      <c r="G184" s="38">
        <v>1</v>
      </c>
      <c r="H184" s="38">
        <f t="shared" si="68"/>
        <v>89</v>
      </c>
      <c r="I184" s="38">
        <v>78</v>
      </c>
      <c r="J184" s="38">
        <v>5</v>
      </c>
      <c r="K184" s="38">
        <v>47</v>
      </c>
      <c r="L184" s="38">
        <v>40</v>
      </c>
      <c r="M184" s="38">
        <f t="shared" si="48"/>
        <v>136</v>
      </c>
      <c r="N184" s="38">
        <v>62</v>
      </c>
      <c r="O184" s="38">
        <v>1</v>
      </c>
      <c r="P184" s="38">
        <v>0</v>
      </c>
      <c r="Q184" s="47">
        <v>0</v>
      </c>
      <c r="R184" s="38">
        <f t="shared" si="49"/>
        <v>26</v>
      </c>
      <c r="S184" s="34">
        <v>128</v>
      </c>
      <c r="T184" s="42">
        <v>161</v>
      </c>
      <c r="U184" s="38">
        <v>-33</v>
      </c>
      <c r="V184" s="38">
        <f t="shared" si="50"/>
        <v>-7</v>
      </c>
      <c r="W184" s="38">
        <v>12440</v>
      </c>
      <c r="X184" s="38">
        <v>6305</v>
      </c>
      <c r="Y184" s="39">
        <f t="shared" si="51"/>
        <v>4.5063168906413456</v>
      </c>
      <c r="Z184" s="39">
        <f t="shared" si="52"/>
        <v>1.6093988895147662</v>
      </c>
      <c r="AA184" s="39">
        <f t="shared" si="53"/>
        <v>35.714285714285715</v>
      </c>
      <c r="AB184" s="39">
        <f t="shared" si="54"/>
        <v>7.1618250583407104</v>
      </c>
      <c r="AC184" s="39">
        <f t="shared" si="55"/>
        <v>7.0813551138649711</v>
      </c>
      <c r="AD184" s="39">
        <f t="shared" si="56"/>
        <v>52.80898876404494</v>
      </c>
      <c r="AE184" s="39">
        <f t="shared" si="57"/>
        <v>44.943820224719097</v>
      </c>
      <c r="AF184" s="39">
        <f t="shared" si="58"/>
        <v>10.943912448700409</v>
      </c>
      <c r="AG184" s="39">
        <f t="shared" si="59"/>
        <v>4.9891365574957751</v>
      </c>
      <c r="AH184" s="39">
        <f t="shared" si="60"/>
        <v>2.0922185563691964</v>
      </c>
      <c r="AI184" s="39">
        <f t="shared" si="61"/>
        <v>11.235955056179774</v>
      </c>
      <c r="AJ184" s="39">
        <f t="shared" si="62"/>
        <v>11.363636363636363</v>
      </c>
      <c r="AK184" s="39">
        <f t="shared" si="63"/>
        <v>0</v>
      </c>
      <c r="AL184" s="39">
        <f t="shared" si="69"/>
        <v>11.235955056179774</v>
      </c>
      <c r="AM184" s="40">
        <f t="shared" si="64"/>
        <v>10.300152892894504</v>
      </c>
      <c r="AN184" s="40">
        <f t="shared" si="65"/>
        <v>12.955661060593869</v>
      </c>
      <c r="AO184" s="39">
        <f t="shared" si="66"/>
        <v>-2.6555081676993644</v>
      </c>
      <c r="AP184" s="39">
        <f t="shared" si="67"/>
        <v>-0.56328961133016819</v>
      </c>
    </row>
    <row r="185" spans="1:42" s="36" customFormat="1" x14ac:dyDescent="0.2">
      <c r="A185" s="37" t="s">
        <v>197</v>
      </c>
      <c r="B185" s="38">
        <v>4412</v>
      </c>
      <c r="C185" s="38">
        <v>2249</v>
      </c>
      <c r="D185" s="38">
        <v>22</v>
      </c>
      <c r="E185" s="38">
        <v>6</v>
      </c>
      <c r="F185" s="38">
        <v>34</v>
      </c>
      <c r="G185" s="38">
        <v>0</v>
      </c>
      <c r="H185" s="38">
        <f t="shared" si="68"/>
        <v>34</v>
      </c>
      <c r="I185" s="38">
        <v>29</v>
      </c>
      <c r="J185" s="38">
        <v>2</v>
      </c>
      <c r="K185" s="38">
        <v>21</v>
      </c>
      <c r="L185" s="38">
        <v>16</v>
      </c>
      <c r="M185" s="38">
        <f t="shared" si="48"/>
        <v>55</v>
      </c>
      <c r="N185" s="38">
        <v>50</v>
      </c>
      <c r="O185" s="38">
        <v>0</v>
      </c>
      <c r="P185" s="38">
        <v>0</v>
      </c>
      <c r="Q185" s="47">
        <v>0</v>
      </c>
      <c r="R185" s="38">
        <f t="shared" si="49"/>
        <v>-16</v>
      </c>
      <c r="S185" s="34">
        <v>93</v>
      </c>
      <c r="T185" s="42">
        <v>43</v>
      </c>
      <c r="U185" s="38">
        <v>50</v>
      </c>
      <c r="V185" s="38">
        <f t="shared" si="50"/>
        <v>34</v>
      </c>
      <c r="W185" s="38">
        <v>4419</v>
      </c>
      <c r="X185" s="38">
        <v>2253</v>
      </c>
      <c r="Y185" s="39">
        <f t="shared" si="51"/>
        <v>4.9864007252946507</v>
      </c>
      <c r="Z185" s="39">
        <f t="shared" si="52"/>
        <v>1.3599274705349047</v>
      </c>
      <c r="AA185" s="39">
        <f t="shared" si="53"/>
        <v>27.27272727272727</v>
      </c>
      <c r="AB185" s="39">
        <f t="shared" si="54"/>
        <v>7.7062556663644601</v>
      </c>
      <c r="AC185" s="39">
        <f t="shared" si="55"/>
        <v>7.7062556663644601</v>
      </c>
      <c r="AD185" s="39">
        <f t="shared" si="56"/>
        <v>61.764705882352942</v>
      </c>
      <c r="AE185" s="39">
        <f t="shared" si="57"/>
        <v>47.058823529411761</v>
      </c>
      <c r="AF185" s="39">
        <f t="shared" si="58"/>
        <v>12.466001813236629</v>
      </c>
      <c r="AG185" s="39">
        <f t="shared" si="59"/>
        <v>11.332728921124207</v>
      </c>
      <c r="AH185" s="39">
        <f t="shared" si="60"/>
        <v>-3.626473254759746</v>
      </c>
      <c r="AI185" s="39">
        <f t="shared" si="61"/>
        <v>0</v>
      </c>
      <c r="AJ185" s="39">
        <f t="shared" si="62"/>
        <v>0</v>
      </c>
      <c r="AK185" s="39">
        <f t="shared" si="63"/>
        <v>0</v>
      </c>
      <c r="AL185" s="39">
        <f t="shared" si="69"/>
        <v>0</v>
      </c>
      <c r="AM185" s="40">
        <f t="shared" si="64"/>
        <v>21.078875793291022</v>
      </c>
      <c r="AN185" s="40">
        <f t="shared" si="65"/>
        <v>9.7461468721668183</v>
      </c>
      <c r="AO185" s="39">
        <f t="shared" si="66"/>
        <v>11.332728921124207</v>
      </c>
      <c r="AP185" s="39">
        <f t="shared" si="67"/>
        <v>7.7062556663644601</v>
      </c>
    </row>
    <row r="186" spans="1:42" s="36" customFormat="1" x14ac:dyDescent="0.2">
      <c r="A186" s="37" t="s">
        <v>103</v>
      </c>
      <c r="B186" s="38">
        <v>21509</v>
      </c>
      <c r="C186" s="38">
        <v>11054</v>
      </c>
      <c r="D186" s="38">
        <v>94</v>
      </c>
      <c r="E186" s="38">
        <v>36</v>
      </c>
      <c r="F186" s="38">
        <v>203</v>
      </c>
      <c r="G186" s="38">
        <v>3</v>
      </c>
      <c r="H186" s="38">
        <f t="shared" si="68"/>
        <v>206</v>
      </c>
      <c r="I186" s="38">
        <v>177</v>
      </c>
      <c r="J186" s="38">
        <v>11</v>
      </c>
      <c r="K186" s="38">
        <v>119</v>
      </c>
      <c r="L186" s="38">
        <v>100</v>
      </c>
      <c r="M186" s="38">
        <f t="shared" si="48"/>
        <v>325</v>
      </c>
      <c r="N186" s="38">
        <v>168</v>
      </c>
      <c r="O186" s="38">
        <v>1</v>
      </c>
      <c r="P186" s="38">
        <v>1</v>
      </c>
      <c r="Q186" s="47">
        <v>0</v>
      </c>
      <c r="R186" s="38">
        <f t="shared" si="49"/>
        <v>35</v>
      </c>
      <c r="S186" s="34">
        <v>193</v>
      </c>
      <c r="T186" s="42">
        <v>290</v>
      </c>
      <c r="U186" s="38">
        <v>-97</v>
      </c>
      <c r="V186" s="38">
        <f t="shared" si="50"/>
        <v>-62</v>
      </c>
      <c r="W186" s="38">
        <v>21489</v>
      </c>
      <c r="X186" s="38">
        <v>11046</v>
      </c>
      <c r="Y186" s="39">
        <f t="shared" si="51"/>
        <v>4.3702636105816168</v>
      </c>
      <c r="Z186" s="39">
        <f t="shared" si="52"/>
        <v>1.6737179785206193</v>
      </c>
      <c r="AA186" s="39">
        <f t="shared" si="53"/>
        <v>38.297872340425535</v>
      </c>
      <c r="AB186" s="39">
        <f t="shared" si="54"/>
        <v>9.5773862104235441</v>
      </c>
      <c r="AC186" s="39">
        <f t="shared" si="55"/>
        <v>9.437909712213493</v>
      </c>
      <c r="AD186" s="39">
        <f t="shared" si="56"/>
        <v>57.766990291262132</v>
      </c>
      <c r="AE186" s="39">
        <f t="shared" si="57"/>
        <v>48.543689320388353</v>
      </c>
      <c r="AF186" s="39">
        <f t="shared" si="58"/>
        <v>15.109953972755591</v>
      </c>
      <c r="AG186" s="39">
        <f t="shared" si="59"/>
        <v>7.81068389976289</v>
      </c>
      <c r="AH186" s="39">
        <f t="shared" si="60"/>
        <v>1.6272258124506023</v>
      </c>
      <c r="AI186" s="39">
        <f t="shared" si="61"/>
        <v>14.563106796116505</v>
      </c>
      <c r="AJ186" s="39">
        <f t="shared" si="62"/>
        <v>4.9261083743842367</v>
      </c>
      <c r="AK186" s="39">
        <f t="shared" si="63"/>
        <v>4.9261083743842367</v>
      </c>
      <c r="AL186" s="39">
        <f t="shared" si="69"/>
        <v>14.563106796116505</v>
      </c>
      <c r="AM186" s="40">
        <f t="shared" si="64"/>
        <v>8.9729880515133207</v>
      </c>
      <c r="AN186" s="40">
        <f t="shared" si="65"/>
        <v>13.482728160304989</v>
      </c>
      <c r="AO186" s="39">
        <f t="shared" si="66"/>
        <v>-4.509740108791668</v>
      </c>
      <c r="AP186" s="39">
        <f t="shared" si="67"/>
        <v>-2.8825142963410664</v>
      </c>
    </row>
    <row r="187" spans="1:42" s="36" customFormat="1" x14ac:dyDescent="0.2">
      <c r="A187" s="37" t="s">
        <v>112</v>
      </c>
      <c r="B187" s="38">
        <v>43225</v>
      </c>
      <c r="C187" s="38">
        <v>22636</v>
      </c>
      <c r="D187" s="38">
        <v>223</v>
      </c>
      <c r="E187" s="38">
        <v>131</v>
      </c>
      <c r="F187" s="38">
        <v>344</v>
      </c>
      <c r="G187" s="38">
        <v>2</v>
      </c>
      <c r="H187" s="38">
        <f t="shared" si="68"/>
        <v>346</v>
      </c>
      <c r="I187" s="38">
        <v>276</v>
      </c>
      <c r="J187" s="38">
        <v>14</v>
      </c>
      <c r="K187" s="38">
        <v>264</v>
      </c>
      <c r="L187" s="38">
        <v>222</v>
      </c>
      <c r="M187" s="38">
        <f t="shared" si="48"/>
        <v>610</v>
      </c>
      <c r="N187" s="38">
        <v>359</v>
      </c>
      <c r="O187" s="38">
        <v>2</v>
      </c>
      <c r="P187" s="38">
        <v>1</v>
      </c>
      <c r="Q187" s="47">
        <v>1</v>
      </c>
      <c r="R187" s="38">
        <f t="shared" si="49"/>
        <v>-15</v>
      </c>
      <c r="S187" s="34">
        <v>446</v>
      </c>
      <c r="T187" s="42">
        <v>656</v>
      </c>
      <c r="U187" s="38">
        <v>-210</v>
      </c>
      <c r="V187" s="38">
        <f t="shared" si="50"/>
        <v>-225</v>
      </c>
      <c r="W187" s="38">
        <v>43136</v>
      </c>
      <c r="X187" s="38">
        <v>22587</v>
      </c>
      <c r="Y187" s="39">
        <f t="shared" si="51"/>
        <v>5.1590514748409486</v>
      </c>
      <c r="Z187" s="39">
        <f t="shared" si="52"/>
        <v>3.0306535569693462</v>
      </c>
      <c r="AA187" s="39">
        <f t="shared" si="53"/>
        <v>58.744394618834086</v>
      </c>
      <c r="AB187" s="39">
        <f t="shared" si="54"/>
        <v>8.0046269519953714</v>
      </c>
      <c r="AC187" s="39">
        <f t="shared" si="55"/>
        <v>7.9583574320416428</v>
      </c>
      <c r="AD187" s="39">
        <f t="shared" si="56"/>
        <v>76.300578034682076</v>
      </c>
      <c r="AE187" s="39">
        <f t="shared" si="57"/>
        <v>64.161849710982651</v>
      </c>
      <c r="AF187" s="39">
        <f t="shared" si="58"/>
        <v>14.112203585887796</v>
      </c>
      <c r="AG187" s="39">
        <f t="shared" si="59"/>
        <v>8.3053788316946218</v>
      </c>
      <c r="AH187" s="39">
        <f t="shared" si="60"/>
        <v>-0.34702139965297862</v>
      </c>
      <c r="AI187" s="39">
        <f t="shared" si="61"/>
        <v>5.7803468208092479</v>
      </c>
      <c r="AJ187" s="39">
        <f t="shared" si="62"/>
        <v>5.8139534883720927</v>
      </c>
      <c r="AK187" s="39">
        <f t="shared" si="63"/>
        <v>2.9069767441860463</v>
      </c>
      <c r="AL187" s="39">
        <f t="shared" si="69"/>
        <v>8.6705202312138727</v>
      </c>
      <c r="AM187" s="40">
        <f t="shared" si="64"/>
        <v>10.318102949681897</v>
      </c>
      <c r="AN187" s="40">
        <f t="shared" si="65"/>
        <v>15.176402544823597</v>
      </c>
      <c r="AO187" s="39">
        <f t="shared" si="66"/>
        <v>-4.858299595141701</v>
      </c>
      <c r="AP187" s="39">
        <f t="shared" si="67"/>
        <v>-5.205320994794679</v>
      </c>
    </row>
    <row r="188" spans="1:42" s="36" customFormat="1" x14ac:dyDescent="0.2">
      <c r="A188" s="37" t="s">
        <v>104</v>
      </c>
      <c r="B188" s="38">
        <v>25400</v>
      </c>
      <c r="C188" s="38">
        <v>13081</v>
      </c>
      <c r="D188" s="38">
        <v>133</v>
      </c>
      <c r="E188" s="38">
        <v>66</v>
      </c>
      <c r="F188" s="38">
        <v>215</v>
      </c>
      <c r="G188" s="38">
        <v>0</v>
      </c>
      <c r="H188" s="38">
        <f t="shared" si="68"/>
        <v>215</v>
      </c>
      <c r="I188" s="38">
        <v>174</v>
      </c>
      <c r="J188" s="38">
        <v>11</v>
      </c>
      <c r="K188" s="38">
        <v>155</v>
      </c>
      <c r="L188" s="38">
        <v>125</v>
      </c>
      <c r="M188" s="38">
        <f t="shared" si="48"/>
        <v>370</v>
      </c>
      <c r="N188" s="38">
        <v>212</v>
      </c>
      <c r="O188" s="38">
        <v>2</v>
      </c>
      <c r="P188" s="38">
        <v>2</v>
      </c>
      <c r="Q188" s="47">
        <v>2</v>
      </c>
      <c r="R188" s="38">
        <f t="shared" si="49"/>
        <v>3</v>
      </c>
      <c r="S188" s="34">
        <v>252</v>
      </c>
      <c r="T188" s="42">
        <v>331</v>
      </c>
      <c r="U188" s="38">
        <v>-79</v>
      </c>
      <c r="V188" s="38">
        <f t="shared" si="50"/>
        <v>-76</v>
      </c>
      <c r="W188" s="38">
        <v>25365</v>
      </c>
      <c r="X188" s="38">
        <v>13076</v>
      </c>
      <c r="Y188" s="39">
        <f t="shared" si="51"/>
        <v>5.2362204724409445</v>
      </c>
      <c r="Z188" s="39">
        <f t="shared" si="52"/>
        <v>2.598425196850394</v>
      </c>
      <c r="AA188" s="39">
        <f t="shared" si="53"/>
        <v>49.624060150375939</v>
      </c>
      <c r="AB188" s="39">
        <f t="shared" si="54"/>
        <v>8.4645669291338574</v>
      </c>
      <c r="AC188" s="39">
        <f t="shared" si="55"/>
        <v>8.4645669291338574</v>
      </c>
      <c r="AD188" s="39">
        <f t="shared" si="56"/>
        <v>72.093023255813947</v>
      </c>
      <c r="AE188" s="39">
        <f t="shared" si="57"/>
        <v>58.139534883720934</v>
      </c>
      <c r="AF188" s="39">
        <f t="shared" si="58"/>
        <v>14.566929133858267</v>
      </c>
      <c r="AG188" s="39">
        <f t="shared" si="59"/>
        <v>8.3464566929133852</v>
      </c>
      <c r="AH188" s="39">
        <f t="shared" si="60"/>
        <v>0.11811023622047244</v>
      </c>
      <c r="AI188" s="39">
        <f t="shared" si="61"/>
        <v>0</v>
      </c>
      <c r="AJ188" s="39">
        <f t="shared" si="62"/>
        <v>9.3023255813953494</v>
      </c>
      <c r="AK188" s="39">
        <f t="shared" si="63"/>
        <v>9.3023255813953494</v>
      </c>
      <c r="AL188" s="39">
        <f t="shared" si="69"/>
        <v>9.3023255813953494</v>
      </c>
      <c r="AM188" s="40">
        <f t="shared" si="64"/>
        <v>9.9212598425196834</v>
      </c>
      <c r="AN188" s="40">
        <f t="shared" si="65"/>
        <v>13.031496062992126</v>
      </c>
      <c r="AO188" s="39">
        <f t="shared" si="66"/>
        <v>-3.1102362204724407</v>
      </c>
      <c r="AP188" s="39">
        <f t="shared" si="67"/>
        <v>-2.9921259842519685</v>
      </c>
    </row>
    <row r="189" spans="1:42" s="36" customFormat="1" x14ac:dyDescent="0.2">
      <c r="A189" s="37" t="s">
        <v>91</v>
      </c>
      <c r="B189" s="38">
        <v>21843</v>
      </c>
      <c r="C189" s="38">
        <v>11205</v>
      </c>
      <c r="D189" s="38">
        <v>104</v>
      </c>
      <c r="E189" s="38">
        <v>40</v>
      </c>
      <c r="F189" s="38">
        <v>195</v>
      </c>
      <c r="G189" s="38">
        <v>4</v>
      </c>
      <c r="H189" s="38">
        <f t="shared" si="68"/>
        <v>199</v>
      </c>
      <c r="I189" s="38">
        <v>178</v>
      </c>
      <c r="J189" s="38">
        <v>15</v>
      </c>
      <c r="K189" s="38">
        <v>120</v>
      </c>
      <c r="L189" s="38">
        <v>103</v>
      </c>
      <c r="M189" s="38">
        <f t="shared" si="48"/>
        <v>319</v>
      </c>
      <c r="N189" s="38">
        <v>164</v>
      </c>
      <c r="O189" s="38">
        <v>0</v>
      </c>
      <c r="P189" s="38">
        <v>0</v>
      </c>
      <c r="Q189" s="47">
        <v>0</v>
      </c>
      <c r="R189" s="38">
        <f t="shared" si="49"/>
        <v>31</v>
      </c>
      <c r="S189" s="34">
        <v>311</v>
      </c>
      <c r="T189" s="42">
        <v>326</v>
      </c>
      <c r="U189" s="38">
        <v>-15</v>
      </c>
      <c r="V189" s="38">
        <f t="shared" si="50"/>
        <v>16</v>
      </c>
      <c r="W189" s="38">
        <v>21835</v>
      </c>
      <c r="X189" s="38">
        <v>11224</v>
      </c>
      <c r="Y189" s="39">
        <f t="shared" si="51"/>
        <v>4.7612507439454284</v>
      </c>
      <c r="Z189" s="39">
        <f t="shared" si="52"/>
        <v>1.8312502861328572</v>
      </c>
      <c r="AA189" s="39">
        <f t="shared" si="53"/>
        <v>38.461538461538467</v>
      </c>
      <c r="AB189" s="39">
        <f t="shared" si="54"/>
        <v>9.110470173510965</v>
      </c>
      <c r="AC189" s="39">
        <f t="shared" si="55"/>
        <v>8.9273451448976786</v>
      </c>
      <c r="AD189" s="39">
        <f t="shared" si="56"/>
        <v>60.301507537688437</v>
      </c>
      <c r="AE189" s="39">
        <f t="shared" si="57"/>
        <v>51.758793969849251</v>
      </c>
      <c r="AF189" s="39">
        <f t="shared" si="58"/>
        <v>14.604221031909537</v>
      </c>
      <c r="AG189" s="39">
        <f t="shared" si="59"/>
        <v>7.5081261731447144</v>
      </c>
      <c r="AH189" s="39">
        <f t="shared" si="60"/>
        <v>1.4192189717529644</v>
      </c>
      <c r="AI189" s="39">
        <f t="shared" si="61"/>
        <v>20.100502512562816</v>
      </c>
      <c r="AJ189" s="39">
        <f t="shared" si="62"/>
        <v>0</v>
      </c>
      <c r="AK189" s="39">
        <f t="shared" si="63"/>
        <v>0</v>
      </c>
      <c r="AL189" s="39">
        <f t="shared" si="69"/>
        <v>20.100502512562816</v>
      </c>
      <c r="AM189" s="40">
        <f t="shared" si="64"/>
        <v>14.237970974682966</v>
      </c>
      <c r="AN189" s="40">
        <f t="shared" si="65"/>
        <v>14.924689831982786</v>
      </c>
      <c r="AO189" s="39">
        <f t="shared" si="66"/>
        <v>-0.68671885729982141</v>
      </c>
      <c r="AP189" s="39">
        <f t="shared" si="67"/>
        <v>0.73250011445314289</v>
      </c>
    </row>
    <row r="190" spans="1:42" s="36" customFormat="1" x14ac:dyDescent="0.2">
      <c r="A190" s="37" t="s">
        <v>96</v>
      </c>
      <c r="B190" s="38">
        <v>30471</v>
      </c>
      <c r="C190" s="38">
        <v>16048</v>
      </c>
      <c r="D190" s="38">
        <v>176</v>
      </c>
      <c r="E190" s="38">
        <v>78</v>
      </c>
      <c r="F190" s="38">
        <v>239</v>
      </c>
      <c r="G190" s="38">
        <v>0</v>
      </c>
      <c r="H190" s="38">
        <f t="shared" si="68"/>
        <v>239</v>
      </c>
      <c r="I190" s="38">
        <v>207</v>
      </c>
      <c r="J190" s="38">
        <v>14</v>
      </c>
      <c r="K190" s="38">
        <v>91</v>
      </c>
      <c r="L190" s="38">
        <v>82</v>
      </c>
      <c r="M190" s="38">
        <f t="shared" si="48"/>
        <v>330</v>
      </c>
      <c r="N190" s="38">
        <v>266</v>
      </c>
      <c r="O190" s="38">
        <v>1</v>
      </c>
      <c r="P190" s="38">
        <v>1</v>
      </c>
      <c r="Q190" s="47">
        <v>1</v>
      </c>
      <c r="R190" s="38">
        <f t="shared" si="49"/>
        <v>-27</v>
      </c>
      <c r="S190" s="34">
        <v>273</v>
      </c>
      <c r="T190" s="42">
        <v>374</v>
      </c>
      <c r="U190" s="38">
        <v>-101</v>
      </c>
      <c r="V190" s="38">
        <f t="shared" si="50"/>
        <v>-128</v>
      </c>
      <c r="W190" s="38">
        <v>30428</v>
      </c>
      <c r="X190" s="38">
        <v>16023</v>
      </c>
      <c r="Y190" s="39">
        <f t="shared" si="51"/>
        <v>5.775983722227692</v>
      </c>
      <c r="Z190" s="39">
        <f t="shared" si="52"/>
        <v>2.5598109678054541</v>
      </c>
      <c r="AA190" s="39">
        <f t="shared" si="53"/>
        <v>44.31818181818182</v>
      </c>
      <c r="AB190" s="39">
        <f t="shared" si="54"/>
        <v>7.8435233500705595</v>
      </c>
      <c r="AC190" s="39">
        <f t="shared" si="55"/>
        <v>7.8435233500705595</v>
      </c>
      <c r="AD190" s="39">
        <f t="shared" si="56"/>
        <v>38.07531380753138</v>
      </c>
      <c r="AE190" s="39">
        <f t="shared" si="57"/>
        <v>34.309623430962347</v>
      </c>
      <c r="AF190" s="39">
        <f t="shared" si="58"/>
        <v>10.829969479176922</v>
      </c>
      <c r="AG190" s="39">
        <f t="shared" si="59"/>
        <v>8.7296117620032163</v>
      </c>
      <c r="AH190" s="39">
        <f t="shared" si="60"/>
        <v>-0.8860884119326573</v>
      </c>
      <c r="AI190" s="39">
        <f t="shared" si="61"/>
        <v>0</v>
      </c>
      <c r="AJ190" s="39">
        <f t="shared" si="62"/>
        <v>4.1841004184100417</v>
      </c>
      <c r="AK190" s="39">
        <f t="shared" si="63"/>
        <v>4.1841004184100417</v>
      </c>
      <c r="AL190" s="39">
        <f t="shared" si="69"/>
        <v>4.1841004184100417</v>
      </c>
      <c r="AM190" s="40">
        <f t="shared" si="64"/>
        <v>8.9593383873190913</v>
      </c>
      <c r="AN190" s="40">
        <f t="shared" si="65"/>
        <v>12.273965409733846</v>
      </c>
      <c r="AO190" s="39">
        <f t="shared" si="66"/>
        <v>-3.3146270224147552</v>
      </c>
      <c r="AP190" s="39">
        <f t="shared" si="67"/>
        <v>-4.200715434347412</v>
      </c>
    </row>
    <row r="191" spans="1:42" s="36" customFormat="1" x14ac:dyDescent="0.2">
      <c r="A191" s="37" t="s">
        <v>198</v>
      </c>
      <c r="B191" s="38">
        <v>3214</v>
      </c>
      <c r="C191" s="38">
        <v>1631</v>
      </c>
      <c r="D191" s="38">
        <v>17</v>
      </c>
      <c r="E191" s="38">
        <v>1</v>
      </c>
      <c r="F191" s="38">
        <v>54</v>
      </c>
      <c r="G191" s="38">
        <v>1</v>
      </c>
      <c r="H191" s="38">
        <f t="shared" si="68"/>
        <v>55</v>
      </c>
      <c r="I191" s="38">
        <v>52</v>
      </c>
      <c r="J191" s="38">
        <v>4</v>
      </c>
      <c r="K191" s="38">
        <v>12</v>
      </c>
      <c r="L191" s="38">
        <v>8</v>
      </c>
      <c r="M191" s="38">
        <f t="shared" si="48"/>
        <v>67</v>
      </c>
      <c r="N191" s="38">
        <v>19</v>
      </c>
      <c r="O191" s="38">
        <v>0</v>
      </c>
      <c r="P191" s="38">
        <v>0</v>
      </c>
      <c r="Q191" s="47">
        <v>0</v>
      </c>
      <c r="R191" s="38">
        <f t="shared" si="49"/>
        <v>35</v>
      </c>
      <c r="S191" s="34">
        <v>27</v>
      </c>
      <c r="T191" s="42">
        <v>48</v>
      </c>
      <c r="U191" s="38">
        <v>-21</v>
      </c>
      <c r="V191" s="38">
        <f t="shared" si="50"/>
        <v>14</v>
      </c>
      <c r="W191" s="38">
        <v>3224</v>
      </c>
      <c r="X191" s="38">
        <v>1631</v>
      </c>
      <c r="Y191" s="39">
        <f t="shared" si="51"/>
        <v>5.2893590541381457</v>
      </c>
      <c r="Z191" s="39">
        <f t="shared" si="52"/>
        <v>0.31113876789047917</v>
      </c>
      <c r="AA191" s="39">
        <f t="shared" si="53"/>
        <v>5.8823529411764701</v>
      </c>
      <c r="AB191" s="39">
        <f t="shared" si="54"/>
        <v>17.112632233976356</v>
      </c>
      <c r="AC191" s="39">
        <f t="shared" si="55"/>
        <v>16.801493466085876</v>
      </c>
      <c r="AD191" s="39">
        <f t="shared" si="56"/>
        <v>21.818181818181817</v>
      </c>
      <c r="AE191" s="39">
        <f t="shared" si="57"/>
        <v>14.545454545454545</v>
      </c>
      <c r="AF191" s="39">
        <f t="shared" si="58"/>
        <v>20.846297448662103</v>
      </c>
      <c r="AG191" s="39">
        <f t="shared" si="59"/>
        <v>5.9116365899191035</v>
      </c>
      <c r="AH191" s="39">
        <f t="shared" si="60"/>
        <v>10.889856876166771</v>
      </c>
      <c r="AI191" s="39">
        <f t="shared" si="61"/>
        <v>18.18181818181818</v>
      </c>
      <c r="AJ191" s="39">
        <f t="shared" si="62"/>
        <v>0</v>
      </c>
      <c r="AK191" s="39">
        <f t="shared" si="63"/>
        <v>0</v>
      </c>
      <c r="AL191" s="39">
        <f t="shared" si="69"/>
        <v>18.18181818181818</v>
      </c>
      <c r="AM191" s="40">
        <f t="shared" si="64"/>
        <v>8.4007467330429382</v>
      </c>
      <c r="AN191" s="40">
        <f t="shared" si="65"/>
        <v>14.934660858742999</v>
      </c>
      <c r="AO191" s="39">
        <f t="shared" si="66"/>
        <v>-6.5339141257000621</v>
      </c>
      <c r="AP191" s="39">
        <f t="shared" si="67"/>
        <v>4.355942750466709</v>
      </c>
    </row>
    <row r="192" spans="1:42" s="36" customFormat="1" x14ac:dyDescent="0.2">
      <c r="A192" s="37" t="s">
        <v>132</v>
      </c>
      <c r="B192" s="38">
        <v>6046</v>
      </c>
      <c r="C192" s="38">
        <v>3160</v>
      </c>
      <c r="D192" s="38">
        <v>25</v>
      </c>
      <c r="E192" s="38">
        <v>27</v>
      </c>
      <c r="F192" s="38">
        <v>67</v>
      </c>
      <c r="G192" s="38">
        <v>0</v>
      </c>
      <c r="H192" s="38">
        <f t="shared" si="68"/>
        <v>67</v>
      </c>
      <c r="I192" s="38">
        <v>55</v>
      </c>
      <c r="J192" s="38">
        <v>5</v>
      </c>
      <c r="K192" s="38">
        <v>39</v>
      </c>
      <c r="L192" s="38">
        <v>31</v>
      </c>
      <c r="M192" s="38">
        <f t="shared" si="48"/>
        <v>106</v>
      </c>
      <c r="N192" s="38">
        <v>47</v>
      </c>
      <c r="O192" s="38">
        <v>1</v>
      </c>
      <c r="P192" s="38">
        <v>0</v>
      </c>
      <c r="Q192" s="47">
        <v>0</v>
      </c>
      <c r="R192" s="38">
        <f t="shared" si="49"/>
        <v>20</v>
      </c>
      <c r="S192" s="34">
        <v>101</v>
      </c>
      <c r="T192" s="42">
        <v>103</v>
      </c>
      <c r="U192" s="38">
        <v>-2</v>
      </c>
      <c r="V192" s="38">
        <f t="shared" si="50"/>
        <v>18</v>
      </c>
      <c r="W192" s="38">
        <v>6053</v>
      </c>
      <c r="X192" s="38">
        <v>3159</v>
      </c>
      <c r="Y192" s="39">
        <f t="shared" si="51"/>
        <v>4.1349652662917631</v>
      </c>
      <c r="Z192" s="39">
        <f t="shared" si="52"/>
        <v>4.4657624875951036</v>
      </c>
      <c r="AA192" s="39">
        <f t="shared" si="53"/>
        <v>108</v>
      </c>
      <c r="AB192" s="39">
        <f t="shared" si="54"/>
        <v>11.081706913661925</v>
      </c>
      <c r="AC192" s="39">
        <f t="shared" si="55"/>
        <v>11.081706913661925</v>
      </c>
      <c r="AD192" s="39">
        <f t="shared" si="56"/>
        <v>58.208955223880601</v>
      </c>
      <c r="AE192" s="39">
        <f t="shared" si="57"/>
        <v>46.268656716417908</v>
      </c>
      <c r="AF192" s="39">
        <f t="shared" si="58"/>
        <v>17.532252729077076</v>
      </c>
      <c r="AG192" s="39">
        <f t="shared" si="59"/>
        <v>7.7737347006285145</v>
      </c>
      <c r="AH192" s="39">
        <f t="shared" si="60"/>
        <v>3.3079722130334104</v>
      </c>
      <c r="AI192" s="39">
        <f t="shared" si="61"/>
        <v>0</v>
      </c>
      <c r="AJ192" s="39">
        <f t="shared" si="62"/>
        <v>14.925373134328359</v>
      </c>
      <c r="AK192" s="39">
        <f t="shared" si="63"/>
        <v>0</v>
      </c>
      <c r="AL192" s="39">
        <f t="shared" si="69"/>
        <v>0</v>
      </c>
      <c r="AM192" s="40">
        <f t="shared" si="64"/>
        <v>16.705259675818724</v>
      </c>
      <c r="AN192" s="40">
        <f t="shared" si="65"/>
        <v>17.036056897122066</v>
      </c>
      <c r="AO192" s="39">
        <f t="shared" si="66"/>
        <v>-0.33079722130334105</v>
      </c>
      <c r="AP192" s="39">
        <f t="shared" si="67"/>
        <v>2.9771749917300694</v>
      </c>
    </row>
    <row r="193" spans="1:42" s="36" customFormat="1" x14ac:dyDescent="0.2">
      <c r="A193" s="37" t="s">
        <v>144</v>
      </c>
      <c r="B193" s="38">
        <v>55416</v>
      </c>
      <c r="C193" s="38">
        <v>28737</v>
      </c>
      <c r="D193" s="38">
        <v>271</v>
      </c>
      <c r="E193" s="38">
        <v>133</v>
      </c>
      <c r="F193" s="38">
        <v>573</v>
      </c>
      <c r="G193" s="38">
        <v>2</v>
      </c>
      <c r="H193" s="38">
        <f t="shared" si="68"/>
        <v>575</v>
      </c>
      <c r="I193" s="38">
        <v>490</v>
      </c>
      <c r="J193" s="38">
        <v>33</v>
      </c>
      <c r="K193" s="38">
        <v>338</v>
      </c>
      <c r="L193" s="38">
        <v>243</v>
      </c>
      <c r="M193" s="38">
        <f t="shared" si="48"/>
        <v>913</v>
      </c>
      <c r="N193" s="38">
        <v>321</v>
      </c>
      <c r="O193" s="38">
        <v>2</v>
      </c>
      <c r="P193" s="38">
        <v>1</v>
      </c>
      <c r="Q193" s="47">
        <v>1</v>
      </c>
      <c r="R193" s="38">
        <f t="shared" si="49"/>
        <v>252</v>
      </c>
      <c r="S193" s="34">
        <v>482</v>
      </c>
      <c r="T193" s="42">
        <v>772</v>
      </c>
      <c r="U193" s="38">
        <v>-290</v>
      </c>
      <c r="V193" s="38">
        <f t="shared" si="50"/>
        <v>-38</v>
      </c>
      <c r="W193" s="38">
        <v>55398</v>
      </c>
      <c r="X193" s="38">
        <v>28730</v>
      </c>
      <c r="Y193" s="39">
        <f t="shared" si="51"/>
        <v>4.89028439439873</v>
      </c>
      <c r="Z193" s="39">
        <f t="shared" si="52"/>
        <v>2.4000288725277898</v>
      </c>
      <c r="AA193" s="39">
        <f t="shared" si="53"/>
        <v>49.077490774907751</v>
      </c>
      <c r="AB193" s="39">
        <f t="shared" si="54"/>
        <v>10.376064674462249</v>
      </c>
      <c r="AC193" s="39">
        <f t="shared" si="55"/>
        <v>10.339974014724989</v>
      </c>
      <c r="AD193" s="39">
        <f t="shared" si="56"/>
        <v>58.782608695652172</v>
      </c>
      <c r="AE193" s="39">
        <f t="shared" si="57"/>
        <v>42.260869565217391</v>
      </c>
      <c r="AF193" s="39">
        <f t="shared" si="58"/>
        <v>16.475386170059188</v>
      </c>
      <c r="AG193" s="39">
        <f t="shared" si="59"/>
        <v>5.7925508878302301</v>
      </c>
      <c r="AH193" s="39">
        <f t="shared" si="60"/>
        <v>4.5474231268947598</v>
      </c>
      <c r="AI193" s="39">
        <f t="shared" si="61"/>
        <v>3.4782608695652177</v>
      </c>
      <c r="AJ193" s="39">
        <f t="shared" si="62"/>
        <v>3.4904013961605584</v>
      </c>
      <c r="AK193" s="39">
        <f t="shared" si="63"/>
        <v>1.7452006980802792</v>
      </c>
      <c r="AL193" s="39">
        <f t="shared" si="69"/>
        <v>5.2173913043478262</v>
      </c>
      <c r="AM193" s="40">
        <f t="shared" si="64"/>
        <v>8.6978489966796602</v>
      </c>
      <c r="AN193" s="40">
        <f t="shared" si="65"/>
        <v>13.930994658582359</v>
      </c>
      <c r="AO193" s="39">
        <f t="shared" si="66"/>
        <v>-5.2331456619027001</v>
      </c>
      <c r="AP193" s="39">
        <f t="shared" si="67"/>
        <v>-0.68572253500793989</v>
      </c>
    </row>
    <row r="194" spans="1:42" s="36" customFormat="1" x14ac:dyDescent="0.2">
      <c r="A194" s="37" t="s">
        <v>105</v>
      </c>
      <c r="B194" s="38">
        <v>43604</v>
      </c>
      <c r="C194" s="38">
        <v>22355</v>
      </c>
      <c r="D194" s="38">
        <v>181</v>
      </c>
      <c r="E194" s="38">
        <v>95</v>
      </c>
      <c r="F194" s="38">
        <v>420</v>
      </c>
      <c r="G194" s="38">
        <v>1</v>
      </c>
      <c r="H194" s="38">
        <f t="shared" si="68"/>
        <v>421</v>
      </c>
      <c r="I194" s="38">
        <v>368</v>
      </c>
      <c r="J194" s="38">
        <v>24</v>
      </c>
      <c r="K194" s="38">
        <v>201</v>
      </c>
      <c r="L194" s="38">
        <v>156</v>
      </c>
      <c r="M194" s="38">
        <f t="shared" si="48"/>
        <v>622</v>
      </c>
      <c r="N194" s="38">
        <v>298</v>
      </c>
      <c r="O194" s="38">
        <v>1</v>
      </c>
      <c r="P194" s="38">
        <v>1</v>
      </c>
      <c r="Q194" s="47">
        <v>1</v>
      </c>
      <c r="R194" s="38">
        <f t="shared" si="49"/>
        <v>122</v>
      </c>
      <c r="S194" s="34">
        <v>352</v>
      </c>
      <c r="T194" s="42">
        <v>440</v>
      </c>
      <c r="U194" s="38">
        <v>-88</v>
      </c>
      <c r="V194" s="38">
        <f t="shared" si="50"/>
        <v>34</v>
      </c>
      <c r="W194" s="38">
        <v>43574</v>
      </c>
      <c r="X194" s="38">
        <v>22370</v>
      </c>
      <c r="Y194" s="39">
        <f t="shared" si="51"/>
        <v>4.150995321530135</v>
      </c>
      <c r="Z194" s="39">
        <f t="shared" si="52"/>
        <v>2.1786992019080818</v>
      </c>
      <c r="AA194" s="39">
        <f t="shared" si="53"/>
        <v>52.486187845303867</v>
      </c>
      <c r="AB194" s="39">
        <f t="shared" si="54"/>
        <v>9.6550775158242352</v>
      </c>
      <c r="AC194" s="39">
        <f t="shared" si="55"/>
        <v>9.6321438400146775</v>
      </c>
      <c r="AD194" s="39">
        <f t="shared" si="56"/>
        <v>47.743467933491686</v>
      </c>
      <c r="AE194" s="39">
        <f t="shared" si="57"/>
        <v>37.054631828978621</v>
      </c>
      <c r="AF194" s="39">
        <f t="shared" si="58"/>
        <v>14.264746353545547</v>
      </c>
      <c r="AG194" s="39">
        <f t="shared" si="59"/>
        <v>6.8342353912485097</v>
      </c>
      <c r="AH194" s="39">
        <f t="shared" si="60"/>
        <v>2.7979084487661683</v>
      </c>
      <c r="AI194" s="39">
        <f t="shared" si="61"/>
        <v>2.3752969121140142</v>
      </c>
      <c r="AJ194" s="39">
        <f t="shared" si="62"/>
        <v>2.3809523809523814</v>
      </c>
      <c r="AK194" s="39">
        <f t="shared" si="63"/>
        <v>2.3809523809523814</v>
      </c>
      <c r="AL194" s="39">
        <f t="shared" si="69"/>
        <v>4.7505938242280283</v>
      </c>
      <c r="AM194" s="40">
        <f t="shared" si="64"/>
        <v>8.0726538849646818</v>
      </c>
      <c r="AN194" s="40">
        <f t="shared" si="65"/>
        <v>10.090817356205854</v>
      </c>
      <c r="AO194" s="39">
        <f t="shared" si="66"/>
        <v>-2.0181634712411705</v>
      </c>
      <c r="AP194" s="39">
        <f t="shared" si="67"/>
        <v>0.77974497752499761</v>
      </c>
    </row>
    <row r="195" spans="1:42" s="36" customFormat="1" x14ac:dyDescent="0.2">
      <c r="A195" s="37" t="s">
        <v>145</v>
      </c>
      <c r="B195" s="38">
        <v>93921</v>
      </c>
      <c r="C195" s="38">
        <v>48649</v>
      </c>
      <c r="D195" s="38">
        <v>414</v>
      </c>
      <c r="E195" s="38">
        <v>145</v>
      </c>
      <c r="F195" s="38">
        <v>944</v>
      </c>
      <c r="G195" s="38">
        <v>3</v>
      </c>
      <c r="H195" s="38">
        <f t="shared" si="68"/>
        <v>947</v>
      </c>
      <c r="I195" s="38">
        <v>825</v>
      </c>
      <c r="J195" s="38">
        <v>59</v>
      </c>
      <c r="K195" s="38">
        <v>333</v>
      </c>
      <c r="L195" s="38">
        <v>167</v>
      </c>
      <c r="M195" s="38">
        <f t="shared" si="48"/>
        <v>1280</v>
      </c>
      <c r="N195" s="38">
        <v>646</v>
      </c>
      <c r="O195" s="38">
        <v>9</v>
      </c>
      <c r="P195" s="38">
        <v>4</v>
      </c>
      <c r="Q195" s="47">
        <v>1</v>
      </c>
      <c r="R195" s="38">
        <f t="shared" si="49"/>
        <v>298</v>
      </c>
      <c r="S195" s="34">
        <v>769</v>
      </c>
      <c r="T195" s="42">
        <v>880</v>
      </c>
      <c r="U195" s="38">
        <v>-111</v>
      </c>
      <c r="V195" s="38">
        <f t="shared" si="50"/>
        <v>187</v>
      </c>
      <c r="W195" s="38">
        <v>93977</v>
      </c>
      <c r="X195" s="38">
        <v>48672</v>
      </c>
      <c r="Y195" s="39">
        <f t="shared" si="51"/>
        <v>4.4079598811767333</v>
      </c>
      <c r="Z195" s="39">
        <f t="shared" si="52"/>
        <v>1.5438506830208367</v>
      </c>
      <c r="AA195" s="39">
        <f t="shared" si="53"/>
        <v>35.024154589371982</v>
      </c>
      <c r="AB195" s="39">
        <f t="shared" si="54"/>
        <v>10.082942047039532</v>
      </c>
      <c r="AC195" s="39">
        <f t="shared" si="55"/>
        <v>10.051000308770137</v>
      </c>
      <c r="AD195" s="39">
        <f t="shared" si="56"/>
        <v>35.163674762407602</v>
      </c>
      <c r="AE195" s="39">
        <f t="shared" si="57"/>
        <v>17.634635691657866</v>
      </c>
      <c r="AF195" s="39">
        <f t="shared" si="58"/>
        <v>13.628474994942559</v>
      </c>
      <c r="AG195" s="39">
        <f t="shared" si="59"/>
        <v>6.8781209740100717</v>
      </c>
      <c r="AH195" s="39">
        <f t="shared" si="60"/>
        <v>3.1728793347600641</v>
      </c>
      <c r="AI195" s="39">
        <f t="shared" si="61"/>
        <v>3.1678986272439285</v>
      </c>
      <c r="AJ195" s="39">
        <f t="shared" si="62"/>
        <v>9.5338983050847457</v>
      </c>
      <c r="AK195" s="39">
        <f t="shared" si="63"/>
        <v>4.2372881355932206</v>
      </c>
      <c r="AL195" s="39">
        <f t="shared" si="69"/>
        <v>4.2238648363252373</v>
      </c>
      <c r="AM195" s="40">
        <f t="shared" si="64"/>
        <v>8.1877322430553345</v>
      </c>
      <c r="AN195" s="40">
        <f t="shared" si="65"/>
        <v>9.3695765590230096</v>
      </c>
      <c r="AO195" s="39">
        <f t="shared" si="66"/>
        <v>-1.181844315967675</v>
      </c>
      <c r="AP195" s="39">
        <f t="shared" si="67"/>
        <v>1.9910350187923895</v>
      </c>
    </row>
    <row r="196" spans="1:42" s="36" customFormat="1" x14ac:dyDescent="0.2">
      <c r="A196" s="37" t="s">
        <v>106</v>
      </c>
      <c r="B196" s="38">
        <v>53900</v>
      </c>
      <c r="C196" s="38">
        <v>27446</v>
      </c>
      <c r="D196" s="38">
        <v>269</v>
      </c>
      <c r="E196" s="38">
        <v>139</v>
      </c>
      <c r="F196" s="38">
        <v>468</v>
      </c>
      <c r="G196" s="38">
        <v>2</v>
      </c>
      <c r="H196" s="38">
        <f t="shared" si="68"/>
        <v>470</v>
      </c>
      <c r="I196" s="38">
        <v>374</v>
      </c>
      <c r="J196" s="38">
        <v>20</v>
      </c>
      <c r="K196" s="38">
        <v>336</v>
      </c>
      <c r="L196" s="38">
        <v>279</v>
      </c>
      <c r="M196" s="38">
        <f t="shared" si="48"/>
        <v>806</v>
      </c>
      <c r="N196" s="38">
        <v>308</v>
      </c>
      <c r="O196" s="38">
        <v>3</v>
      </c>
      <c r="P196" s="38">
        <v>3</v>
      </c>
      <c r="Q196" s="47">
        <v>1</v>
      </c>
      <c r="R196" s="38">
        <f t="shared" si="49"/>
        <v>160</v>
      </c>
      <c r="S196" s="34">
        <v>394</v>
      </c>
      <c r="T196" s="42">
        <v>826</v>
      </c>
      <c r="U196" s="38">
        <v>-432</v>
      </c>
      <c r="V196" s="38">
        <f t="shared" si="50"/>
        <v>-272</v>
      </c>
      <c r="W196" s="38">
        <v>53778</v>
      </c>
      <c r="X196" s="38">
        <v>27372</v>
      </c>
      <c r="Y196" s="39">
        <f t="shared" si="51"/>
        <v>4.9907235621521338</v>
      </c>
      <c r="Z196" s="39">
        <f t="shared" si="52"/>
        <v>2.5788497217068644</v>
      </c>
      <c r="AA196" s="39">
        <f t="shared" si="53"/>
        <v>51.6728624535316</v>
      </c>
      <c r="AB196" s="39">
        <f t="shared" si="54"/>
        <v>8.7198515769944347</v>
      </c>
      <c r="AC196" s="39">
        <f t="shared" si="55"/>
        <v>8.6827458256029679</v>
      </c>
      <c r="AD196" s="39">
        <f t="shared" si="56"/>
        <v>71.489361702127667</v>
      </c>
      <c r="AE196" s="39">
        <f t="shared" si="57"/>
        <v>59.361702127659576</v>
      </c>
      <c r="AF196" s="39">
        <f t="shared" si="58"/>
        <v>14.953617810760667</v>
      </c>
      <c r="AG196" s="39">
        <f t="shared" si="59"/>
        <v>5.7142857142857144</v>
      </c>
      <c r="AH196" s="39">
        <f t="shared" si="60"/>
        <v>2.968460111317254</v>
      </c>
      <c r="AI196" s="39">
        <f t="shared" si="61"/>
        <v>4.2553191489361701</v>
      </c>
      <c r="AJ196" s="39">
        <f t="shared" si="62"/>
        <v>6.4102564102564097</v>
      </c>
      <c r="AK196" s="39">
        <f t="shared" si="63"/>
        <v>6.4102564102564097</v>
      </c>
      <c r="AL196" s="39">
        <f t="shared" si="69"/>
        <v>6.3829787234042552</v>
      </c>
      <c r="AM196" s="40">
        <f t="shared" si="64"/>
        <v>7.3098330241187384</v>
      </c>
      <c r="AN196" s="40">
        <f t="shared" si="65"/>
        <v>15.324675324675324</v>
      </c>
      <c r="AO196" s="39">
        <f t="shared" si="66"/>
        <v>-8.0148423005565856</v>
      </c>
      <c r="AP196" s="39">
        <f t="shared" si="67"/>
        <v>-5.0463821892393321</v>
      </c>
    </row>
    <row r="197" spans="1:42" s="36" customFormat="1" x14ac:dyDescent="0.2">
      <c r="A197" s="37" t="s">
        <v>107</v>
      </c>
      <c r="B197" s="38">
        <v>19203</v>
      </c>
      <c r="C197" s="38">
        <v>9824</v>
      </c>
      <c r="D197" s="38">
        <v>94</v>
      </c>
      <c r="E197" s="38">
        <v>41</v>
      </c>
      <c r="F197" s="38">
        <v>160</v>
      </c>
      <c r="G197" s="38">
        <v>0</v>
      </c>
      <c r="H197" s="38">
        <f t="shared" si="68"/>
        <v>160</v>
      </c>
      <c r="I197" s="38">
        <v>139</v>
      </c>
      <c r="J197" s="38">
        <v>6</v>
      </c>
      <c r="K197" s="38">
        <v>81</v>
      </c>
      <c r="L197" s="38">
        <v>62</v>
      </c>
      <c r="M197" s="38">
        <f t="shared" si="48"/>
        <v>241</v>
      </c>
      <c r="N197" s="38">
        <v>154</v>
      </c>
      <c r="O197" s="38">
        <v>2</v>
      </c>
      <c r="P197" s="38">
        <v>2</v>
      </c>
      <c r="Q197" s="47">
        <v>1</v>
      </c>
      <c r="R197" s="38">
        <f t="shared" si="49"/>
        <v>6</v>
      </c>
      <c r="S197" s="34">
        <v>180</v>
      </c>
      <c r="T197" s="42">
        <v>195</v>
      </c>
      <c r="U197" s="38">
        <v>-15</v>
      </c>
      <c r="V197" s="38">
        <f t="shared" si="50"/>
        <v>-9</v>
      </c>
      <c r="W197" s="38">
        <v>19198</v>
      </c>
      <c r="X197" s="38">
        <v>9824</v>
      </c>
      <c r="Y197" s="39">
        <f t="shared" si="51"/>
        <v>4.8950684788835082</v>
      </c>
      <c r="Z197" s="39">
        <f t="shared" si="52"/>
        <v>2.1350830599385513</v>
      </c>
      <c r="AA197" s="39">
        <f t="shared" si="53"/>
        <v>43.61702127659575</v>
      </c>
      <c r="AB197" s="39">
        <f t="shared" si="54"/>
        <v>8.3320314534187361</v>
      </c>
      <c r="AC197" s="39">
        <f t="shared" si="55"/>
        <v>8.3320314534187361</v>
      </c>
      <c r="AD197" s="39">
        <f t="shared" si="56"/>
        <v>50.625</v>
      </c>
      <c r="AE197" s="39">
        <f t="shared" si="57"/>
        <v>38.75</v>
      </c>
      <c r="AF197" s="39">
        <f t="shared" si="58"/>
        <v>12.550122376711974</v>
      </c>
      <c r="AG197" s="39">
        <f t="shared" si="59"/>
        <v>8.0195802739155351</v>
      </c>
      <c r="AH197" s="39">
        <f t="shared" si="60"/>
        <v>0.31245117950320261</v>
      </c>
      <c r="AI197" s="39">
        <f t="shared" si="61"/>
        <v>0</v>
      </c>
      <c r="AJ197" s="39">
        <f t="shared" si="62"/>
        <v>12.5</v>
      </c>
      <c r="AK197" s="39">
        <f t="shared" si="63"/>
        <v>12.5</v>
      </c>
      <c r="AL197" s="39">
        <f t="shared" si="69"/>
        <v>6.25</v>
      </c>
      <c r="AM197" s="40">
        <f t="shared" si="64"/>
        <v>9.3735353850960781</v>
      </c>
      <c r="AN197" s="40">
        <f t="shared" si="65"/>
        <v>10.154663333854085</v>
      </c>
      <c r="AO197" s="39">
        <f t="shared" si="66"/>
        <v>-0.78112794875800662</v>
      </c>
      <c r="AP197" s="39">
        <f t="shared" si="67"/>
        <v>-0.46867676925480395</v>
      </c>
    </row>
    <row r="198" spans="1:42" s="36" customFormat="1" x14ac:dyDescent="0.2">
      <c r="A198" s="37" t="s">
        <v>199</v>
      </c>
      <c r="B198" s="38">
        <v>6125</v>
      </c>
      <c r="C198" s="38">
        <v>3115</v>
      </c>
      <c r="D198" s="38">
        <v>26</v>
      </c>
      <c r="E198" s="38">
        <v>4</v>
      </c>
      <c r="F198" s="38">
        <v>74</v>
      </c>
      <c r="G198" s="38">
        <v>1</v>
      </c>
      <c r="H198" s="38">
        <f t="shared" si="68"/>
        <v>75</v>
      </c>
      <c r="I198" s="38">
        <v>72</v>
      </c>
      <c r="J198" s="38">
        <v>2</v>
      </c>
      <c r="K198" s="38">
        <v>29</v>
      </c>
      <c r="L198" s="38">
        <v>22</v>
      </c>
      <c r="M198" s="38">
        <f t="shared" si="48"/>
        <v>104</v>
      </c>
      <c r="N198" s="38">
        <v>41</v>
      </c>
      <c r="O198" s="38">
        <v>0</v>
      </c>
      <c r="P198" s="38">
        <v>0</v>
      </c>
      <c r="Q198" s="47">
        <v>0</v>
      </c>
      <c r="R198" s="38">
        <f t="shared" si="49"/>
        <v>33</v>
      </c>
      <c r="S198" s="34">
        <v>52</v>
      </c>
      <c r="T198" s="42">
        <v>65</v>
      </c>
      <c r="U198" s="38">
        <v>-13</v>
      </c>
      <c r="V198" s="38">
        <f t="shared" si="50"/>
        <v>20</v>
      </c>
      <c r="W198" s="38">
        <v>6142</v>
      </c>
      <c r="X198" s="38">
        <v>3116</v>
      </c>
      <c r="Y198" s="39">
        <f t="shared" si="51"/>
        <v>4.2448979591836737</v>
      </c>
      <c r="Z198" s="39">
        <f t="shared" si="52"/>
        <v>0.65306122448979587</v>
      </c>
      <c r="AA198" s="39">
        <f t="shared" si="53"/>
        <v>15.384615384615385</v>
      </c>
      <c r="AB198" s="39">
        <f t="shared" si="54"/>
        <v>12.244897959183673</v>
      </c>
      <c r="AC198" s="39">
        <f t="shared" si="55"/>
        <v>12.081632653061225</v>
      </c>
      <c r="AD198" s="39">
        <f t="shared" si="56"/>
        <v>38.666666666666664</v>
      </c>
      <c r="AE198" s="39">
        <f t="shared" si="57"/>
        <v>29.333333333333332</v>
      </c>
      <c r="AF198" s="39">
        <f t="shared" si="58"/>
        <v>16.979591836734695</v>
      </c>
      <c r="AG198" s="39">
        <f t="shared" si="59"/>
        <v>6.6938775510204085</v>
      </c>
      <c r="AH198" s="39">
        <f t="shared" si="60"/>
        <v>5.3877551020408161</v>
      </c>
      <c r="AI198" s="39">
        <f t="shared" si="61"/>
        <v>13.333333333333334</v>
      </c>
      <c r="AJ198" s="39">
        <f t="shared" si="62"/>
        <v>0</v>
      </c>
      <c r="AK198" s="39">
        <f t="shared" si="63"/>
        <v>0</v>
      </c>
      <c r="AL198" s="39">
        <f t="shared" si="69"/>
        <v>13.333333333333334</v>
      </c>
      <c r="AM198" s="40">
        <f t="shared" si="64"/>
        <v>8.4897959183673475</v>
      </c>
      <c r="AN198" s="40">
        <f t="shared" si="65"/>
        <v>10.612244897959185</v>
      </c>
      <c r="AO198" s="39">
        <f t="shared" si="66"/>
        <v>-2.1224489795918369</v>
      </c>
      <c r="AP198" s="39">
        <f t="shared" si="67"/>
        <v>3.2653061224489797</v>
      </c>
    </row>
    <row r="199" spans="1:42" s="36" customFormat="1" x14ac:dyDescent="0.2">
      <c r="A199" s="37" t="s">
        <v>200</v>
      </c>
      <c r="B199" s="38">
        <v>2665</v>
      </c>
      <c r="C199" s="38">
        <v>1338</v>
      </c>
      <c r="D199" s="38">
        <v>23</v>
      </c>
      <c r="E199" s="38">
        <v>3</v>
      </c>
      <c r="F199" s="38">
        <v>32</v>
      </c>
      <c r="G199" s="38">
        <v>0</v>
      </c>
      <c r="H199" s="38">
        <f t="shared" si="68"/>
        <v>32</v>
      </c>
      <c r="I199" s="38">
        <v>32</v>
      </c>
      <c r="J199" s="38">
        <v>1</v>
      </c>
      <c r="K199" s="38">
        <v>11</v>
      </c>
      <c r="L199" s="38">
        <v>8</v>
      </c>
      <c r="M199" s="38">
        <f t="shared" si="48"/>
        <v>43</v>
      </c>
      <c r="N199" s="38">
        <v>30</v>
      </c>
      <c r="O199" s="38">
        <v>0</v>
      </c>
      <c r="P199" s="38">
        <v>0</v>
      </c>
      <c r="Q199" s="47">
        <v>0</v>
      </c>
      <c r="R199" s="38">
        <f t="shared" si="49"/>
        <v>2</v>
      </c>
      <c r="S199" s="34">
        <v>66</v>
      </c>
      <c r="T199" s="42">
        <v>40</v>
      </c>
      <c r="U199" s="38">
        <v>26</v>
      </c>
      <c r="V199" s="38">
        <f t="shared" si="50"/>
        <v>28</v>
      </c>
      <c r="W199" s="38">
        <v>2671</v>
      </c>
      <c r="X199" s="38">
        <v>1350</v>
      </c>
      <c r="Y199" s="39">
        <f t="shared" si="51"/>
        <v>8.6303939962476548</v>
      </c>
      <c r="Z199" s="39">
        <f t="shared" si="52"/>
        <v>1.125703564727955</v>
      </c>
      <c r="AA199" s="39">
        <f t="shared" si="53"/>
        <v>13.043478260869565</v>
      </c>
      <c r="AB199" s="39">
        <f t="shared" si="54"/>
        <v>12.007504690431519</v>
      </c>
      <c r="AC199" s="39">
        <f t="shared" si="55"/>
        <v>12.007504690431519</v>
      </c>
      <c r="AD199" s="39">
        <f t="shared" si="56"/>
        <v>34.375</v>
      </c>
      <c r="AE199" s="39">
        <f t="shared" si="57"/>
        <v>25</v>
      </c>
      <c r="AF199" s="39">
        <f t="shared" si="58"/>
        <v>16.135084427767353</v>
      </c>
      <c r="AG199" s="39">
        <f t="shared" si="59"/>
        <v>11.257035647279549</v>
      </c>
      <c r="AH199" s="39">
        <f t="shared" si="60"/>
        <v>0.75046904315196994</v>
      </c>
      <c r="AI199" s="39">
        <f t="shared" si="61"/>
        <v>0</v>
      </c>
      <c r="AJ199" s="39">
        <f t="shared" si="62"/>
        <v>0</v>
      </c>
      <c r="AK199" s="39">
        <f t="shared" si="63"/>
        <v>0</v>
      </c>
      <c r="AL199" s="39">
        <f t="shared" si="69"/>
        <v>0</v>
      </c>
      <c r="AM199" s="40">
        <f t="shared" si="64"/>
        <v>24.765478424015011</v>
      </c>
      <c r="AN199" s="40">
        <f t="shared" si="65"/>
        <v>15.0093808630394</v>
      </c>
      <c r="AO199" s="39">
        <f t="shared" si="66"/>
        <v>9.7560975609756095</v>
      </c>
      <c r="AP199" s="39">
        <f t="shared" si="67"/>
        <v>10.506566604127579</v>
      </c>
    </row>
    <row r="200" spans="1:42" s="36" customFormat="1" x14ac:dyDescent="0.2">
      <c r="A200" s="37" t="s">
        <v>133</v>
      </c>
      <c r="B200" s="38">
        <v>13788</v>
      </c>
      <c r="C200" s="38">
        <v>6993</v>
      </c>
      <c r="D200" s="38">
        <v>78</v>
      </c>
      <c r="E200" s="38">
        <v>9</v>
      </c>
      <c r="F200" s="38">
        <v>132</v>
      </c>
      <c r="G200" s="38">
        <v>0</v>
      </c>
      <c r="H200" s="38">
        <f t="shared" si="68"/>
        <v>132</v>
      </c>
      <c r="I200" s="38">
        <v>100</v>
      </c>
      <c r="J200" s="38">
        <v>5</v>
      </c>
      <c r="K200" s="38">
        <v>83</v>
      </c>
      <c r="L200" s="38">
        <v>69</v>
      </c>
      <c r="M200" s="38">
        <f t="shared" si="48"/>
        <v>215</v>
      </c>
      <c r="N200" s="38">
        <v>119</v>
      </c>
      <c r="O200" s="38">
        <v>0</v>
      </c>
      <c r="P200" s="38">
        <v>0</v>
      </c>
      <c r="Q200" s="47">
        <v>0</v>
      </c>
      <c r="R200" s="38">
        <f t="shared" si="49"/>
        <v>13</v>
      </c>
      <c r="S200" s="34">
        <v>124</v>
      </c>
      <c r="T200" s="42">
        <v>224</v>
      </c>
      <c r="U200" s="38">
        <v>-100</v>
      </c>
      <c r="V200" s="38">
        <f t="shared" si="50"/>
        <v>-87</v>
      </c>
      <c r="W200" s="38">
        <v>13753</v>
      </c>
      <c r="X200" s="38">
        <v>6987</v>
      </c>
      <c r="Y200" s="39">
        <f t="shared" si="51"/>
        <v>5.6570931244560487</v>
      </c>
      <c r="Z200" s="39">
        <f t="shared" si="52"/>
        <v>0.65274151436031336</v>
      </c>
      <c r="AA200" s="39">
        <f t="shared" si="53"/>
        <v>11.538461538461538</v>
      </c>
      <c r="AB200" s="39">
        <f t="shared" si="54"/>
        <v>9.5735422106179282</v>
      </c>
      <c r="AC200" s="39">
        <f t="shared" si="55"/>
        <v>9.5735422106179282</v>
      </c>
      <c r="AD200" s="39">
        <f t="shared" si="56"/>
        <v>62.878787878787875</v>
      </c>
      <c r="AE200" s="39">
        <f t="shared" si="57"/>
        <v>52.272727272727273</v>
      </c>
      <c r="AF200" s="39">
        <f t="shared" si="58"/>
        <v>15.593269509718596</v>
      </c>
      <c r="AG200" s="39">
        <f t="shared" si="59"/>
        <v>8.6306933565419204</v>
      </c>
      <c r="AH200" s="39">
        <f t="shared" si="60"/>
        <v>0.94284885407600805</v>
      </c>
      <c r="AI200" s="39">
        <f t="shared" si="61"/>
        <v>0</v>
      </c>
      <c r="AJ200" s="39">
        <f t="shared" si="62"/>
        <v>0</v>
      </c>
      <c r="AK200" s="39">
        <f t="shared" si="63"/>
        <v>0</v>
      </c>
      <c r="AL200" s="39">
        <f t="shared" si="69"/>
        <v>0</v>
      </c>
      <c r="AM200" s="40">
        <f t="shared" si="64"/>
        <v>8.993327531186539</v>
      </c>
      <c r="AN200" s="40">
        <f t="shared" si="65"/>
        <v>16.246011024078911</v>
      </c>
      <c r="AO200" s="39">
        <f t="shared" si="66"/>
        <v>-7.2526834928923707</v>
      </c>
      <c r="AP200" s="39">
        <f t="shared" si="67"/>
        <v>-6.309834638816362</v>
      </c>
    </row>
    <row r="201" spans="1:42" s="36" customFormat="1" x14ac:dyDescent="0.2">
      <c r="A201" s="37" t="s">
        <v>134</v>
      </c>
      <c r="B201" s="38">
        <v>25415</v>
      </c>
      <c r="C201" s="38">
        <v>13330</v>
      </c>
      <c r="D201" s="38">
        <v>125</v>
      </c>
      <c r="E201" s="38">
        <v>96</v>
      </c>
      <c r="F201" s="38">
        <v>229</v>
      </c>
      <c r="G201" s="38">
        <v>0</v>
      </c>
      <c r="H201" s="38">
        <f t="shared" si="68"/>
        <v>229</v>
      </c>
      <c r="I201" s="38">
        <v>159</v>
      </c>
      <c r="J201" s="38">
        <v>24</v>
      </c>
      <c r="K201" s="38">
        <v>190</v>
      </c>
      <c r="L201" s="38">
        <v>174</v>
      </c>
      <c r="M201" s="38">
        <f t="shared" ref="M201:M258" si="70">F201+G201+K201</f>
        <v>419</v>
      </c>
      <c r="N201" s="38">
        <v>234</v>
      </c>
      <c r="O201" s="38">
        <v>1</v>
      </c>
      <c r="P201" s="38">
        <v>1</v>
      </c>
      <c r="Q201" s="47">
        <v>1</v>
      </c>
      <c r="R201" s="38">
        <f t="shared" ref="R201:R258" si="71">F201-N201</f>
        <v>-5</v>
      </c>
      <c r="S201" s="34">
        <v>269</v>
      </c>
      <c r="T201" s="42">
        <v>342</v>
      </c>
      <c r="U201" s="38">
        <v>-73</v>
      </c>
      <c r="V201" s="38">
        <f t="shared" ref="V201:V258" si="72">R201+U201</f>
        <v>-78</v>
      </c>
      <c r="W201" s="38">
        <v>25379</v>
      </c>
      <c r="X201" s="38">
        <v>13320</v>
      </c>
      <c r="Y201" s="39">
        <f t="shared" si="51"/>
        <v>4.918355301987015</v>
      </c>
      <c r="Z201" s="39">
        <f t="shared" si="52"/>
        <v>3.7772968719260276</v>
      </c>
      <c r="AA201" s="39">
        <f t="shared" si="53"/>
        <v>76.8</v>
      </c>
      <c r="AB201" s="39">
        <f t="shared" si="54"/>
        <v>9.0104269132402131</v>
      </c>
      <c r="AC201" s="39">
        <f t="shared" si="55"/>
        <v>9.0104269132402131</v>
      </c>
      <c r="AD201" s="39">
        <f t="shared" si="56"/>
        <v>82.969432314410483</v>
      </c>
      <c r="AE201" s="39">
        <f t="shared" si="57"/>
        <v>75.982532751091696</v>
      </c>
      <c r="AF201" s="39">
        <f t="shared" si="58"/>
        <v>16.486326972260475</v>
      </c>
      <c r="AG201" s="39">
        <f t="shared" si="59"/>
        <v>9.2071611253196917</v>
      </c>
      <c r="AH201" s="39">
        <f t="shared" si="60"/>
        <v>-0.19673421207948061</v>
      </c>
      <c r="AI201" s="39">
        <f t="shared" si="61"/>
        <v>0</v>
      </c>
      <c r="AJ201" s="39">
        <f t="shared" si="62"/>
        <v>4.3668122270742353</v>
      </c>
      <c r="AK201" s="39">
        <f t="shared" si="63"/>
        <v>4.3668122270742353</v>
      </c>
      <c r="AL201" s="39">
        <f t="shared" si="69"/>
        <v>4.3668122270742353</v>
      </c>
      <c r="AM201" s="40">
        <f t="shared" si="64"/>
        <v>10.584300609876058</v>
      </c>
      <c r="AN201" s="40">
        <f t="shared" si="65"/>
        <v>13.456620106236475</v>
      </c>
      <c r="AO201" s="39">
        <f t="shared" si="66"/>
        <v>-2.8723194963604173</v>
      </c>
      <c r="AP201" s="39">
        <f t="shared" si="67"/>
        <v>-3.0690537084398977</v>
      </c>
    </row>
    <row r="202" spans="1:42" s="36" customFormat="1" x14ac:dyDescent="0.2">
      <c r="A202" s="37" t="s">
        <v>159</v>
      </c>
      <c r="B202" s="38">
        <v>19675</v>
      </c>
      <c r="C202" s="38">
        <v>10306</v>
      </c>
      <c r="D202" s="38">
        <v>88</v>
      </c>
      <c r="E202" s="38">
        <v>83</v>
      </c>
      <c r="F202" s="38">
        <v>214</v>
      </c>
      <c r="G202" s="38">
        <v>0</v>
      </c>
      <c r="H202" s="38">
        <f t="shared" si="68"/>
        <v>214</v>
      </c>
      <c r="I202" s="38">
        <v>160</v>
      </c>
      <c r="J202" s="38">
        <v>16</v>
      </c>
      <c r="K202" s="38">
        <v>142</v>
      </c>
      <c r="L202" s="38">
        <v>121</v>
      </c>
      <c r="M202" s="38">
        <f t="shared" si="70"/>
        <v>356</v>
      </c>
      <c r="N202" s="38">
        <v>184</v>
      </c>
      <c r="O202" s="38">
        <v>1</v>
      </c>
      <c r="P202" s="38">
        <v>1</v>
      </c>
      <c r="Q202" s="47">
        <v>0</v>
      </c>
      <c r="R202" s="38">
        <f t="shared" si="71"/>
        <v>30</v>
      </c>
      <c r="S202" s="34">
        <v>279</v>
      </c>
      <c r="T202" s="42">
        <v>292</v>
      </c>
      <c r="U202" s="38">
        <v>-13</v>
      </c>
      <c r="V202" s="38">
        <f t="shared" si="72"/>
        <v>17</v>
      </c>
      <c r="W202" s="38">
        <v>19704</v>
      </c>
      <c r="X202" s="38">
        <v>10335</v>
      </c>
      <c r="Y202" s="39">
        <f t="shared" ref="Y202:Y258" si="73">D202/B202*1000</f>
        <v>4.4726810673443458</v>
      </c>
      <c r="Z202" s="39">
        <f t="shared" ref="Z202:Z258" si="74">E202/B202*1000</f>
        <v>4.2185514612452346</v>
      </c>
      <c r="AA202" s="39">
        <f t="shared" ref="AA202:AA258" si="75">E202/D202*100</f>
        <v>94.318181818181827</v>
      </c>
      <c r="AB202" s="39">
        <f t="shared" ref="AB202:AB258" si="76">H202/B202*1000</f>
        <v>10.87674714104193</v>
      </c>
      <c r="AC202" s="39">
        <f t="shared" ref="AC202:AC258" si="77">F202/B202*1000</f>
        <v>10.87674714104193</v>
      </c>
      <c r="AD202" s="39">
        <f t="shared" ref="AD202:AD258" si="78">K202/H202*100</f>
        <v>66.355140186915889</v>
      </c>
      <c r="AE202" s="39">
        <f t="shared" ref="AE202:AE258" si="79">L202/H202*100</f>
        <v>56.542056074766357</v>
      </c>
      <c r="AF202" s="39">
        <f t="shared" ref="AF202:AF258" si="80">M202/B202*1000</f>
        <v>18.094027954256671</v>
      </c>
      <c r="AG202" s="39">
        <f t="shared" ref="AG202:AG258" si="81">N202/B202*1000</f>
        <v>9.3519695044472684</v>
      </c>
      <c r="AH202" s="39">
        <f t="shared" ref="AH202:AH258" si="82">R202/B202*1000</f>
        <v>1.5247776365946633</v>
      </c>
      <c r="AI202" s="39">
        <f t="shared" ref="AI202:AI258" si="83">G202/H202*1000</f>
        <v>0</v>
      </c>
      <c r="AJ202" s="39">
        <f t="shared" ref="AJ202:AJ258" si="84">O202/F202*1000</f>
        <v>4.6728971962616823</v>
      </c>
      <c r="AK202" s="39">
        <f t="shared" ref="AK202:AK258" si="85">P202/F202*1000</f>
        <v>4.6728971962616823</v>
      </c>
      <c r="AL202" s="39">
        <f t="shared" si="69"/>
        <v>0</v>
      </c>
      <c r="AM202" s="40">
        <f t="shared" ref="AM202:AM258" si="86">S202/B202*1000</f>
        <v>14.180432020330368</v>
      </c>
      <c r="AN202" s="40">
        <f t="shared" ref="AN202:AN258" si="87">T202/B202*1000</f>
        <v>14.841168996188056</v>
      </c>
      <c r="AO202" s="39">
        <f t="shared" ref="AO202:AO258" si="88">U202/B202*1000</f>
        <v>-0.66073697585768743</v>
      </c>
      <c r="AP202" s="39">
        <f t="shared" ref="AP202:AP258" si="89">V202/B202*1000</f>
        <v>0.86404066073697583</v>
      </c>
    </row>
    <row r="203" spans="1:42" s="36" customFormat="1" x14ac:dyDescent="0.2">
      <c r="A203" s="37" t="s">
        <v>123</v>
      </c>
      <c r="B203" s="38">
        <v>31059</v>
      </c>
      <c r="C203" s="38">
        <v>16128</v>
      </c>
      <c r="D203" s="38">
        <v>158</v>
      </c>
      <c r="E203" s="38">
        <v>99</v>
      </c>
      <c r="F203" s="38">
        <v>322</v>
      </c>
      <c r="G203" s="38">
        <v>2</v>
      </c>
      <c r="H203" s="38">
        <f t="shared" si="68"/>
        <v>324</v>
      </c>
      <c r="I203" s="38">
        <v>263</v>
      </c>
      <c r="J203" s="38">
        <v>19</v>
      </c>
      <c r="K203" s="38">
        <v>139</v>
      </c>
      <c r="L203" s="38">
        <v>105</v>
      </c>
      <c r="M203" s="38">
        <f t="shared" si="70"/>
        <v>463</v>
      </c>
      <c r="N203" s="38">
        <v>251</v>
      </c>
      <c r="O203" s="38">
        <v>3</v>
      </c>
      <c r="P203" s="38">
        <v>2</v>
      </c>
      <c r="Q203" s="47">
        <v>1</v>
      </c>
      <c r="R203" s="38">
        <f t="shared" si="71"/>
        <v>71</v>
      </c>
      <c r="S203" s="34">
        <v>302</v>
      </c>
      <c r="T203" s="42">
        <v>403</v>
      </c>
      <c r="U203" s="38">
        <v>-101</v>
      </c>
      <c r="V203" s="38">
        <f t="shared" si="72"/>
        <v>-30</v>
      </c>
      <c r="W203" s="38">
        <v>31016</v>
      </c>
      <c r="X203" s="38">
        <v>16102</v>
      </c>
      <c r="Y203" s="39">
        <f t="shared" si="73"/>
        <v>5.0870923081876427</v>
      </c>
      <c r="Z203" s="39">
        <f t="shared" si="74"/>
        <v>3.1874818893074468</v>
      </c>
      <c r="AA203" s="39">
        <f t="shared" si="75"/>
        <v>62.658227848101269</v>
      </c>
      <c r="AB203" s="39">
        <f t="shared" si="76"/>
        <v>10.431758910460736</v>
      </c>
      <c r="AC203" s="39">
        <f t="shared" si="77"/>
        <v>10.367365336939374</v>
      </c>
      <c r="AD203" s="39">
        <f t="shared" si="78"/>
        <v>42.901234567901234</v>
      </c>
      <c r="AE203" s="39">
        <f t="shared" si="79"/>
        <v>32.407407407407405</v>
      </c>
      <c r="AF203" s="39">
        <f t="shared" si="80"/>
        <v>14.907112270195434</v>
      </c>
      <c r="AG203" s="39">
        <f t="shared" si="81"/>
        <v>8.0813934769310034</v>
      </c>
      <c r="AH203" s="39">
        <f t="shared" si="82"/>
        <v>2.2859718600083712</v>
      </c>
      <c r="AI203" s="39">
        <f t="shared" si="83"/>
        <v>6.1728395061728394</v>
      </c>
      <c r="AJ203" s="39">
        <f t="shared" si="84"/>
        <v>9.316770186335404</v>
      </c>
      <c r="AK203" s="39">
        <f t="shared" si="85"/>
        <v>6.2111801242236018</v>
      </c>
      <c r="AL203" s="39">
        <f t="shared" si="69"/>
        <v>9.2592592592592595</v>
      </c>
      <c r="AM203" s="40">
        <f t="shared" si="86"/>
        <v>9.7234296017257478</v>
      </c>
      <c r="AN203" s="40">
        <f t="shared" si="87"/>
        <v>12.975305064554558</v>
      </c>
      <c r="AO203" s="39">
        <f t="shared" si="88"/>
        <v>-3.2518754628288096</v>
      </c>
      <c r="AP203" s="39">
        <f t="shared" si="89"/>
        <v>-0.96590360282043852</v>
      </c>
    </row>
    <row r="204" spans="1:42" s="36" customFormat="1" x14ac:dyDescent="0.2">
      <c r="A204" s="37" t="s">
        <v>146</v>
      </c>
      <c r="B204" s="38">
        <v>12055</v>
      </c>
      <c r="C204" s="38">
        <v>6101</v>
      </c>
      <c r="D204" s="38">
        <v>67</v>
      </c>
      <c r="E204" s="38">
        <v>11</v>
      </c>
      <c r="F204" s="38">
        <v>150</v>
      </c>
      <c r="G204" s="38">
        <v>0</v>
      </c>
      <c r="H204" s="38">
        <f t="shared" si="68"/>
        <v>150</v>
      </c>
      <c r="I204" s="38">
        <v>118</v>
      </c>
      <c r="J204" s="38">
        <v>20</v>
      </c>
      <c r="K204" s="38">
        <v>70</v>
      </c>
      <c r="L204" s="38">
        <v>22</v>
      </c>
      <c r="M204" s="38">
        <f t="shared" si="70"/>
        <v>220</v>
      </c>
      <c r="N204" s="38">
        <v>81</v>
      </c>
      <c r="O204" s="38">
        <v>5</v>
      </c>
      <c r="P204" s="38">
        <v>4</v>
      </c>
      <c r="Q204" s="47">
        <v>3</v>
      </c>
      <c r="R204" s="38">
        <f t="shared" si="71"/>
        <v>69</v>
      </c>
      <c r="S204" s="34">
        <v>117</v>
      </c>
      <c r="T204" s="42">
        <v>134</v>
      </c>
      <c r="U204" s="38">
        <v>-17</v>
      </c>
      <c r="V204" s="38">
        <f t="shared" si="72"/>
        <v>52</v>
      </c>
      <c r="W204" s="38">
        <v>12109</v>
      </c>
      <c r="X204" s="38">
        <v>6138</v>
      </c>
      <c r="Y204" s="39">
        <f t="shared" si="73"/>
        <v>5.5578598092077973</v>
      </c>
      <c r="Z204" s="39">
        <f t="shared" si="74"/>
        <v>0.91248444628784742</v>
      </c>
      <c r="AA204" s="39">
        <f t="shared" si="75"/>
        <v>16.417910447761194</v>
      </c>
      <c r="AB204" s="39">
        <f t="shared" si="76"/>
        <v>12.44296972210701</v>
      </c>
      <c r="AC204" s="39">
        <f t="shared" si="77"/>
        <v>12.44296972210701</v>
      </c>
      <c r="AD204" s="39">
        <f t="shared" si="78"/>
        <v>46.666666666666664</v>
      </c>
      <c r="AE204" s="39">
        <f t="shared" si="79"/>
        <v>14.666666666666666</v>
      </c>
      <c r="AF204" s="39">
        <f t="shared" si="80"/>
        <v>18.249688925756946</v>
      </c>
      <c r="AG204" s="39">
        <f t="shared" si="81"/>
        <v>6.7192036499377847</v>
      </c>
      <c r="AH204" s="39">
        <f t="shared" si="82"/>
        <v>5.7237660721692247</v>
      </c>
      <c r="AI204" s="39">
        <f t="shared" si="83"/>
        <v>0</v>
      </c>
      <c r="AJ204" s="39">
        <f t="shared" si="84"/>
        <v>33.333333333333336</v>
      </c>
      <c r="AK204" s="39">
        <f t="shared" si="85"/>
        <v>26.666666666666668</v>
      </c>
      <c r="AL204" s="39">
        <f t="shared" si="69"/>
        <v>20</v>
      </c>
      <c r="AM204" s="40">
        <f t="shared" si="86"/>
        <v>9.7055163832434665</v>
      </c>
      <c r="AN204" s="40">
        <f t="shared" si="87"/>
        <v>11.115719618415595</v>
      </c>
      <c r="AO204" s="39">
        <f t="shared" si="88"/>
        <v>-1.4102032351721276</v>
      </c>
      <c r="AP204" s="39">
        <f t="shared" si="89"/>
        <v>4.3135628369970966</v>
      </c>
    </row>
    <row r="205" spans="1:42" s="36" customFormat="1" x14ac:dyDescent="0.2">
      <c r="A205" s="37" t="s">
        <v>201</v>
      </c>
      <c r="B205" s="38">
        <v>7693</v>
      </c>
      <c r="C205" s="38">
        <v>3949</v>
      </c>
      <c r="D205" s="38">
        <v>29</v>
      </c>
      <c r="E205" s="38">
        <v>8</v>
      </c>
      <c r="F205" s="38">
        <v>122</v>
      </c>
      <c r="G205" s="38">
        <v>1</v>
      </c>
      <c r="H205" s="38">
        <f t="shared" si="68"/>
        <v>123</v>
      </c>
      <c r="I205" s="38">
        <v>75</v>
      </c>
      <c r="J205" s="38">
        <v>14</v>
      </c>
      <c r="K205" s="38">
        <v>43</v>
      </c>
      <c r="L205" s="38">
        <v>26</v>
      </c>
      <c r="M205" s="38">
        <f t="shared" si="70"/>
        <v>166</v>
      </c>
      <c r="N205" s="38">
        <v>64</v>
      </c>
      <c r="O205" s="38">
        <v>5</v>
      </c>
      <c r="P205" s="38">
        <v>2</v>
      </c>
      <c r="Q205" s="47">
        <v>0</v>
      </c>
      <c r="R205" s="38">
        <f t="shared" si="71"/>
        <v>58</v>
      </c>
      <c r="S205" s="34">
        <v>116</v>
      </c>
      <c r="T205" s="42">
        <v>115</v>
      </c>
      <c r="U205" s="38">
        <v>1</v>
      </c>
      <c r="V205" s="38">
        <f t="shared" si="72"/>
        <v>59</v>
      </c>
      <c r="W205" s="38">
        <v>7734</v>
      </c>
      <c r="X205" s="38">
        <v>3958</v>
      </c>
      <c r="Y205" s="39">
        <f t="shared" si="73"/>
        <v>3.7696607305342518</v>
      </c>
      <c r="Z205" s="39">
        <f t="shared" si="74"/>
        <v>1.0399064084232421</v>
      </c>
      <c r="AA205" s="39">
        <f t="shared" si="75"/>
        <v>27.586206896551722</v>
      </c>
      <c r="AB205" s="39">
        <f t="shared" si="76"/>
        <v>15.988561029507343</v>
      </c>
      <c r="AC205" s="39">
        <f t="shared" si="77"/>
        <v>15.85857272845444</v>
      </c>
      <c r="AD205" s="39">
        <f t="shared" si="78"/>
        <v>34.959349593495936</v>
      </c>
      <c r="AE205" s="39">
        <f t="shared" si="79"/>
        <v>21.138211382113823</v>
      </c>
      <c r="AF205" s="39">
        <f t="shared" si="80"/>
        <v>21.578057974782269</v>
      </c>
      <c r="AG205" s="39">
        <f t="shared" si="81"/>
        <v>8.3192512673859369</v>
      </c>
      <c r="AH205" s="39">
        <f t="shared" si="82"/>
        <v>7.5393214610685035</v>
      </c>
      <c r="AI205" s="39">
        <f t="shared" si="83"/>
        <v>8.1300813008130088</v>
      </c>
      <c r="AJ205" s="39">
        <f t="shared" si="84"/>
        <v>40.983606557377044</v>
      </c>
      <c r="AK205" s="39">
        <f t="shared" si="85"/>
        <v>16.393442622950822</v>
      </c>
      <c r="AL205" s="39">
        <f t="shared" si="69"/>
        <v>8.1300813008130088</v>
      </c>
      <c r="AM205" s="40">
        <f t="shared" si="86"/>
        <v>15.078642922137007</v>
      </c>
      <c r="AN205" s="40">
        <f t="shared" si="87"/>
        <v>14.948654621084103</v>
      </c>
      <c r="AO205" s="39">
        <f t="shared" si="88"/>
        <v>0.12998830105290526</v>
      </c>
      <c r="AP205" s="39">
        <f t="shared" si="89"/>
        <v>7.6693097621214097</v>
      </c>
    </row>
    <row r="206" spans="1:42" s="36" customFormat="1" x14ac:dyDescent="0.2">
      <c r="A206" s="37" t="s">
        <v>92</v>
      </c>
      <c r="B206" s="38">
        <v>14981</v>
      </c>
      <c r="C206" s="38">
        <v>7671</v>
      </c>
      <c r="D206" s="38">
        <v>71</v>
      </c>
      <c r="E206" s="38">
        <v>41</v>
      </c>
      <c r="F206" s="38">
        <v>134</v>
      </c>
      <c r="G206" s="38">
        <v>0</v>
      </c>
      <c r="H206" s="38">
        <f t="shared" si="68"/>
        <v>134</v>
      </c>
      <c r="I206" s="38">
        <v>113</v>
      </c>
      <c r="J206" s="38">
        <v>5</v>
      </c>
      <c r="K206" s="38">
        <v>82</v>
      </c>
      <c r="L206" s="38">
        <v>78</v>
      </c>
      <c r="M206" s="38">
        <f t="shared" si="70"/>
        <v>216</v>
      </c>
      <c r="N206" s="38">
        <v>111</v>
      </c>
      <c r="O206" s="38">
        <v>2</v>
      </c>
      <c r="P206" s="38">
        <v>2</v>
      </c>
      <c r="Q206" s="47">
        <v>2</v>
      </c>
      <c r="R206" s="38">
        <f t="shared" si="71"/>
        <v>23</v>
      </c>
      <c r="S206" s="34">
        <v>224</v>
      </c>
      <c r="T206" s="42">
        <v>238</v>
      </c>
      <c r="U206" s="38">
        <v>-14</v>
      </c>
      <c r="V206" s="38">
        <f t="shared" si="72"/>
        <v>9</v>
      </c>
      <c r="W206" s="38">
        <v>15004</v>
      </c>
      <c r="X206" s="38">
        <v>7683</v>
      </c>
      <c r="Y206" s="39">
        <f t="shared" si="73"/>
        <v>4.7393364928909953</v>
      </c>
      <c r="Z206" s="39">
        <f t="shared" si="74"/>
        <v>2.7367999465990254</v>
      </c>
      <c r="AA206" s="39">
        <f t="shared" si="75"/>
        <v>57.74647887323944</v>
      </c>
      <c r="AB206" s="39">
        <f t="shared" si="76"/>
        <v>8.9446632401041306</v>
      </c>
      <c r="AC206" s="39">
        <f t="shared" si="77"/>
        <v>8.9446632401041306</v>
      </c>
      <c r="AD206" s="39">
        <f t="shared" si="78"/>
        <v>61.194029850746269</v>
      </c>
      <c r="AE206" s="39">
        <f t="shared" si="79"/>
        <v>58.208955223880601</v>
      </c>
      <c r="AF206" s="39">
        <f t="shared" si="80"/>
        <v>14.418263133302183</v>
      </c>
      <c r="AG206" s="39">
        <f t="shared" si="81"/>
        <v>7.4093852212802886</v>
      </c>
      <c r="AH206" s="39">
        <f t="shared" si="82"/>
        <v>1.5352780188238435</v>
      </c>
      <c r="AI206" s="39">
        <f t="shared" si="83"/>
        <v>0</v>
      </c>
      <c r="AJ206" s="39">
        <f t="shared" si="84"/>
        <v>14.925373134328359</v>
      </c>
      <c r="AK206" s="39">
        <f t="shared" si="85"/>
        <v>14.925373134328359</v>
      </c>
      <c r="AL206" s="39">
        <f t="shared" si="69"/>
        <v>14.925373134328359</v>
      </c>
      <c r="AM206" s="40">
        <f t="shared" si="86"/>
        <v>14.952272878980041</v>
      </c>
      <c r="AN206" s="40">
        <f t="shared" si="87"/>
        <v>15.886789933916294</v>
      </c>
      <c r="AO206" s="39">
        <f t="shared" si="88"/>
        <v>-0.93451705493625259</v>
      </c>
      <c r="AP206" s="39">
        <f t="shared" si="89"/>
        <v>0.60076096388759093</v>
      </c>
    </row>
    <row r="207" spans="1:42" s="36" customFormat="1" x14ac:dyDescent="0.2">
      <c r="A207" s="37" t="s">
        <v>97</v>
      </c>
      <c r="B207" s="38">
        <v>21287</v>
      </c>
      <c r="C207" s="38">
        <v>10848</v>
      </c>
      <c r="D207" s="38">
        <v>101</v>
      </c>
      <c r="E207" s="38">
        <v>71</v>
      </c>
      <c r="F207" s="38">
        <v>192</v>
      </c>
      <c r="G207" s="38">
        <v>0</v>
      </c>
      <c r="H207" s="38">
        <f t="shared" si="68"/>
        <v>192</v>
      </c>
      <c r="I207" s="38">
        <v>156</v>
      </c>
      <c r="J207" s="38">
        <v>15</v>
      </c>
      <c r="K207" s="38">
        <v>144</v>
      </c>
      <c r="L207" s="38">
        <v>123</v>
      </c>
      <c r="M207" s="38">
        <f t="shared" si="70"/>
        <v>336</v>
      </c>
      <c r="N207" s="38">
        <v>163</v>
      </c>
      <c r="O207" s="38">
        <v>1</v>
      </c>
      <c r="P207" s="38">
        <v>1</v>
      </c>
      <c r="Q207" s="47">
        <v>1</v>
      </c>
      <c r="R207" s="38">
        <f t="shared" si="71"/>
        <v>29</v>
      </c>
      <c r="S207" s="34">
        <v>235</v>
      </c>
      <c r="T207" s="42">
        <v>283</v>
      </c>
      <c r="U207" s="38">
        <v>-48</v>
      </c>
      <c r="V207" s="38">
        <f t="shared" si="72"/>
        <v>-19</v>
      </c>
      <c r="W207" s="38">
        <v>21282</v>
      </c>
      <c r="X207" s="38">
        <v>10839</v>
      </c>
      <c r="Y207" s="39">
        <f t="shared" si="73"/>
        <v>4.7446798515525908</v>
      </c>
      <c r="Z207" s="39">
        <f t="shared" si="74"/>
        <v>3.3353690045567714</v>
      </c>
      <c r="AA207" s="39">
        <f t="shared" si="75"/>
        <v>70.297029702970292</v>
      </c>
      <c r="AB207" s="39">
        <f t="shared" si="76"/>
        <v>9.0195894207732419</v>
      </c>
      <c r="AC207" s="39">
        <f t="shared" si="77"/>
        <v>9.0195894207732419</v>
      </c>
      <c r="AD207" s="39">
        <f t="shared" si="78"/>
        <v>75</v>
      </c>
      <c r="AE207" s="39">
        <f t="shared" si="79"/>
        <v>64.0625</v>
      </c>
      <c r="AF207" s="39">
        <f t="shared" si="80"/>
        <v>15.784281486353173</v>
      </c>
      <c r="AG207" s="39">
        <f t="shared" si="81"/>
        <v>7.6572556020106166</v>
      </c>
      <c r="AH207" s="39">
        <f t="shared" si="82"/>
        <v>1.362333818762625</v>
      </c>
      <c r="AI207" s="39">
        <f t="shared" si="83"/>
        <v>0</v>
      </c>
      <c r="AJ207" s="39">
        <f t="shared" si="84"/>
        <v>5.208333333333333</v>
      </c>
      <c r="AK207" s="39">
        <f t="shared" si="85"/>
        <v>5.208333333333333</v>
      </c>
      <c r="AL207" s="39">
        <f t="shared" si="69"/>
        <v>5.208333333333333</v>
      </c>
      <c r="AM207" s="40">
        <f t="shared" si="86"/>
        <v>11.039601634800583</v>
      </c>
      <c r="AN207" s="40">
        <f t="shared" si="87"/>
        <v>13.294498989993892</v>
      </c>
      <c r="AO207" s="39">
        <f t="shared" si="88"/>
        <v>-2.2548973551933105</v>
      </c>
      <c r="AP207" s="39">
        <f t="shared" si="89"/>
        <v>-0.89256353643068542</v>
      </c>
    </row>
    <row r="208" spans="1:42" s="36" customFormat="1" x14ac:dyDescent="0.2">
      <c r="A208" s="37" t="s">
        <v>202</v>
      </c>
      <c r="B208" s="38">
        <v>17699</v>
      </c>
      <c r="C208" s="38">
        <v>9105</v>
      </c>
      <c r="D208" s="38">
        <v>88</v>
      </c>
      <c r="E208" s="38">
        <v>35</v>
      </c>
      <c r="F208" s="38">
        <v>173</v>
      </c>
      <c r="G208" s="38">
        <v>0</v>
      </c>
      <c r="H208" s="38">
        <f t="shared" si="68"/>
        <v>173</v>
      </c>
      <c r="I208" s="38">
        <v>151</v>
      </c>
      <c r="J208" s="38">
        <v>15</v>
      </c>
      <c r="K208" s="38">
        <v>103</v>
      </c>
      <c r="L208" s="38">
        <v>80</v>
      </c>
      <c r="M208" s="38">
        <f t="shared" si="70"/>
        <v>276</v>
      </c>
      <c r="N208" s="38">
        <v>146</v>
      </c>
      <c r="O208" s="38">
        <v>0</v>
      </c>
      <c r="P208" s="38">
        <v>0</v>
      </c>
      <c r="Q208" s="47">
        <v>0</v>
      </c>
      <c r="R208" s="38">
        <f t="shared" si="71"/>
        <v>27</v>
      </c>
      <c r="S208" s="34">
        <v>245</v>
      </c>
      <c r="T208" s="42">
        <v>305</v>
      </c>
      <c r="U208" s="38">
        <v>-60</v>
      </c>
      <c r="V208" s="38">
        <f t="shared" si="72"/>
        <v>-33</v>
      </c>
      <c r="W208" s="38">
        <v>17717</v>
      </c>
      <c r="X208" s="38">
        <v>9105</v>
      </c>
      <c r="Y208" s="39">
        <f t="shared" si="73"/>
        <v>4.9720323182100676</v>
      </c>
      <c r="Z208" s="39">
        <f t="shared" si="74"/>
        <v>1.9775128538335498</v>
      </c>
      <c r="AA208" s="39">
        <f t="shared" si="75"/>
        <v>39.772727272727273</v>
      </c>
      <c r="AB208" s="39">
        <f t="shared" si="76"/>
        <v>9.7745635346629758</v>
      </c>
      <c r="AC208" s="39">
        <f t="shared" si="77"/>
        <v>9.7745635346629758</v>
      </c>
      <c r="AD208" s="39">
        <f t="shared" si="78"/>
        <v>59.537572254335259</v>
      </c>
      <c r="AE208" s="39">
        <f t="shared" si="79"/>
        <v>46.24277456647399</v>
      </c>
      <c r="AF208" s="39">
        <f t="shared" si="80"/>
        <v>15.594101361658851</v>
      </c>
      <c r="AG208" s="39">
        <f t="shared" si="81"/>
        <v>8.2490536188485226</v>
      </c>
      <c r="AH208" s="39">
        <f t="shared" si="82"/>
        <v>1.5255099158144529</v>
      </c>
      <c r="AI208" s="39">
        <f t="shared" si="83"/>
        <v>0</v>
      </c>
      <c r="AJ208" s="39">
        <f t="shared" si="84"/>
        <v>0</v>
      </c>
      <c r="AK208" s="39">
        <f t="shared" si="85"/>
        <v>0</v>
      </c>
      <c r="AL208" s="39">
        <f t="shared" si="69"/>
        <v>0</v>
      </c>
      <c r="AM208" s="40">
        <f t="shared" si="86"/>
        <v>13.84258997683485</v>
      </c>
      <c r="AN208" s="40">
        <f t="shared" si="87"/>
        <v>17.23261201197808</v>
      </c>
      <c r="AO208" s="39">
        <f t="shared" si="88"/>
        <v>-3.3900220351432284</v>
      </c>
      <c r="AP208" s="39">
        <f t="shared" si="89"/>
        <v>-1.8645121193287757</v>
      </c>
    </row>
    <row r="209" spans="1:42" s="36" customFormat="1" x14ac:dyDescent="0.2">
      <c r="A209" s="37" t="s">
        <v>98</v>
      </c>
      <c r="B209" s="38">
        <v>15260</v>
      </c>
      <c r="C209" s="38">
        <v>7856</v>
      </c>
      <c r="D209" s="38">
        <v>80</v>
      </c>
      <c r="E209" s="38">
        <v>36</v>
      </c>
      <c r="F209" s="38">
        <v>135</v>
      </c>
      <c r="G209" s="38">
        <v>0</v>
      </c>
      <c r="H209" s="38">
        <f t="shared" si="68"/>
        <v>135</v>
      </c>
      <c r="I209" s="38">
        <v>121</v>
      </c>
      <c r="J209" s="38">
        <v>7</v>
      </c>
      <c r="K209" s="38">
        <v>73</v>
      </c>
      <c r="L209" s="38">
        <v>62</v>
      </c>
      <c r="M209" s="38">
        <f t="shared" si="70"/>
        <v>208</v>
      </c>
      <c r="N209" s="38">
        <v>102</v>
      </c>
      <c r="O209" s="38">
        <v>0</v>
      </c>
      <c r="P209" s="38">
        <v>0</v>
      </c>
      <c r="Q209" s="47">
        <v>0</v>
      </c>
      <c r="R209" s="38">
        <f t="shared" si="71"/>
        <v>33</v>
      </c>
      <c r="S209" s="34">
        <v>195</v>
      </c>
      <c r="T209" s="42">
        <v>183</v>
      </c>
      <c r="U209" s="38">
        <v>12</v>
      </c>
      <c r="V209" s="38">
        <f t="shared" si="72"/>
        <v>45</v>
      </c>
      <c r="W209" s="38">
        <v>15265</v>
      </c>
      <c r="X209" s="38">
        <v>7868</v>
      </c>
      <c r="Y209" s="39">
        <f t="shared" si="73"/>
        <v>5.2424639580602888</v>
      </c>
      <c r="Z209" s="39">
        <f t="shared" si="74"/>
        <v>2.3591087811271301</v>
      </c>
      <c r="AA209" s="39">
        <f t="shared" si="75"/>
        <v>45</v>
      </c>
      <c r="AB209" s="39">
        <f t="shared" si="76"/>
        <v>8.8466579292267369</v>
      </c>
      <c r="AC209" s="39">
        <f t="shared" si="77"/>
        <v>8.8466579292267369</v>
      </c>
      <c r="AD209" s="39">
        <f t="shared" si="78"/>
        <v>54.074074074074076</v>
      </c>
      <c r="AE209" s="39">
        <f t="shared" si="79"/>
        <v>45.925925925925924</v>
      </c>
      <c r="AF209" s="39">
        <f t="shared" si="80"/>
        <v>13.630406290956749</v>
      </c>
      <c r="AG209" s="39">
        <f t="shared" si="81"/>
        <v>6.6841415465268676</v>
      </c>
      <c r="AH209" s="39">
        <f t="shared" si="82"/>
        <v>2.1625163826998688</v>
      </c>
      <c r="AI209" s="39">
        <f t="shared" si="83"/>
        <v>0</v>
      </c>
      <c r="AJ209" s="39">
        <f t="shared" si="84"/>
        <v>0</v>
      </c>
      <c r="AK209" s="39">
        <f t="shared" si="85"/>
        <v>0</v>
      </c>
      <c r="AL209" s="39">
        <f t="shared" si="69"/>
        <v>0</v>
      </c>
      <c r="AM209" s="40">
        <f t="shared" si="86"/>
        <v>12.778505897771954</v>
      </c>
      <c r="AN209" s="40">
        <f t="shared" si="87"/>
        <v>11.992136304062909</v>
      </c>
      <c r="AO209" s="39">
        <f t="shared" si="88"/>
        <v>0.78636959370904325</v>
      </c>
      <c r="AP209" s="39">
        <f t="shared" si="89"/>
        <v>2.9488859764089121</v>
      </c>
    </row>
    <row r="210" spans="1:42" s="36" customFormat="1" x14ac:dyDescent="0.2">
      <c r="A210" s="37" t="s">
        <v>203</v>
      </c>
      <c r="B210" s="38">
        <v>6091</v>
      </c>
      <c r="C210" s="38">
        <v>3203</v>
      </c>
      <c r="D210" s="38">
        <v>32</v>
      </c>
      <c r="E210" s="38">
        <v>7</v>
      </c>
      <c r="F210" s="38">
        <v>45</v>
      </c>
      <c r="G210" s="38">
        <v>0</v>
      </c>
      <c r="H210" s="38">
        <f t="shared" si="68"/>
        <v>45</v>
      </c>
      <c r="I210" s="38">
        <v>30</v>
      </c>
      <c r="J210" s="38">
        <v>1</v>
      </c>
      <c r="K210" s="38">
        <v>33</v>
      </c>
      <c r="L210" s="38">
        <v>29</v>
      </c>
      <c r="M210" s="38">
        <f t="shared" si="70"/>
        <v>78</v>
      </c>
      <c r="N210" s="38">
        <v>69</v>
      </c>
      <c r="O210" s="38">
        <v>0</v>
      </c>
      <c r="P210" s="38">
        <v>0</v>
      </c>
      <c r="Q210" s="47">
        <v>0</v>
      </c>
      <c r="R210" s="38">
        <f t="shared" si="71"/>
        <v>-24</v>
      </c>
      <c r="S210" s="34">
        <v>104</v>
      </c>
      <c r="T210" s="42">
        <v>89</v>
      </c>
      <c r="U210" s="38">
        <v>15</v>
      </c>
      <c r="V210" s="38">
        <f t="shared" si="72"/>
        <v>-9</v>
      </c>
      <c r="W210" s="38">
        <v>6090</v>
      </c>
      <c r="X210" s="38">
        <v>3208</v>
      </c>
      <c r="Y210" s="39">
        <f t="shared" si="73"/>
        <v>5.2536529305532751</v>
      </c>
      <c r="Z210" s="39">
        <f t="shared" si="74"/>
        <v>1.1492365785585288</v>
      </c>
      <c r="AA210" s="39">
        <f t="shared" si="75"/>
        <v>21.875</v>
      </c>
      <c r="AB210" s="39">
        <f t="shared" si="76"/>
        <v>7.3879494335905429</v>
      </c>
      <c r="AC210" s="39">
        <f t="shared" si="77"/>
        <v>7.3879494335905429</v>
      </c>
      <c r="AD210" s="39">
        <f t="shared" si="78"/>
        <v>73.333333333333329</v>
      </c>
      <c r="AE210" s="39">
        <f t="shared" si="79"/>
        <v>64.444444444444443</v>
      </c>
      <c r="AF210" s="39">
        <f t="shared" si="80"/>
        <v>12.805779018223609</v>
      </c>
      <c r="AG210" s="39">
        <f t="shared" si="81"/>
        <v>11.3281891315055</v>
      </c>
      <c r="AH210" s="39">
        <f t="shared" si="82"/>
        <v>-3.9402396979149565</v>
      </c>
      <c r="AI210" s="39">
        <f t="shared" si="83"/>
        <v>0</v>
      </c>
      <c r="AJ210" s="39">
        <f t="shared" si="84"/>
        <v>0</v>
      </c>
      <c r="AK210" s="39">
        <f t="shared" si="85"/>
        <v>0</v>
      </c>
      <c r="AL210" s="39">
        <f t="shared" si="69"/>
        <v>0</v>
      </c>
      <c r="AM210" s="40">
        <f t="shared" si="86"/>
        <v>17.074372024298142</v>
      </c>
      <c r="AN210" s="40">
        <f t="shared" si="87"/>
        <v>14.611722213101297</v>
      </c>
      <c r="AO210" s="39">
        <f t="shared" si="88"/>
        <v>2.4626498111968478</v>
      </c>
      <c r="AP210" s="39">
        <f t="shared" si="89"/>
        <v>-1.4775898867181088</v>
      </c>
    </row>
    <row r="211" spans="1:42" s="36" customFormat="1" x14ac:dyDescent="0.2">
      <c r="A211" s="37" t="s">
        <v>204</v>
      </c>
      <c r="B211" s="38">
        <v>4568</v>
      </c>
      <c r="C211" s="38">
        <v>2400</v>
      </c>
      <c r="D211" s="38">
        <v>22</v>
      </c>
      <c r="E211" s="38">
        <v>12</v>
      </c>
      <c r="F211" s="38">
        <v>37</v>
      </c>
      <c r="G211" s="38">
        <v>0</v>
      </c>
      <c r="H211" s="38">
        <f t="shared" si="68"/>
        <v>37</v>
      </c>
      <c r="I211" s="38">
        <v>32</v>
      </c>
      <c r="J211" s="38">
        <v>3</v>
      </c>
      <c r="K211" s="38">
        <v>28</v>
      </c>
      <c r="L211" s="38">
        <v>19</v>
      </c>
      <c r="M211" s="38">
        <f t="shared" si="70"/>
        <v>65</v>
      </c>
      <c r="N211" s="38">
        <v>49</v>
      </c>
      <c r="O211" s="38">
        <v>0</v>
      </c>
      <c r="P211" s="38">
        <v>0</v>
      </c>
      <c r="Q211" s="47">
        <v>0</v>
      </c>
      <c r="R211" s="38">
        <f t="shared" si="71"/>
        <v>-12</v>
      </c>
      <c r="S211" s="34">
        <v>40</v>
      </c>
      <c r="T211" s="42">
        <v>73</v>
      </c>
      <c r="U211" s="38">
        <v>-33</v>
      </c>
      <c r="V211" s="38">
        <f t="shared" si="72"/>
        <v>-45</v>
      </c>
      <c r="W211" s="38">
        <v>4539</v>
      </c>
      <c r="X211" s="38">
        <v>2383</v>
      </c>
      <c r="Y211" s="39">
        <f t="shared" si="73"/>
        <v>4.8161120840630476</v>
      </c>
      <c r="Z211" s="39">
        <f t="shared" si="74"/>
        <v>2.6269702276707529</v>
      </c>
      <c r="AA211" s="39">
        <f t="shared" si="75"/>
        <v>54.54545454545454</v>
      </c>
      <c r="AB211" s="39">
        <f t="shared" si="76"/>
        <v>8.0998248686514884</v>
      </c>
      <c r="AC211" s="39">
        <f t="shared" si="77"/>
        <v>8.0998248686514884</v>
      </c>
      <c r="AD211" s="39">
        <f t="shared" si="78"/>
        <v>75.675675675675677</v>
      </c>
      <c r="AE211" s="39">
        <f t="shared" si="79"/>
        <v>51.351351351351347</v>
      </c>
      <c r="AF211" s="39">
        <f t="shared" si="80"/>
        <v>14.229422066549912</v>
      </c>
      <c r="AG211" s="39">
        <f t="shared" si="81"/>
        <v>10.72679509632224</v>
      </c>
      <c r="AH211" s="39">
        <f t="shared" si="82"/>
        <v>-2.6269702276707529</v>
      </c>
      <c r="AI211" s="39">
        <f t="shared" si="83"/>
        <v>0</v>
      </c>
      <c r="AJ211" s="39">
        <f t="shared" si="84"/>
        <v>0</v>
      </c>
      <c r="AK211" s="39">
        <f t="shared" si="85"/>
        <v>0</v>
      </c>
      <c r="AL211" s="39">
        <f t="shared" si="69"/>
        <v>0</v>
      </c>
      <c r="AM211" s="40">
        <f t="shared" si="86"/>
        <v>8.7565674255691768</v>
      </c>
      <c r="AN211" s="40">
        <f t="shared" si="87"/>
        <v>15.980735551663749</v>
      </c>
      <c r="AO211" s="39">
        <f t="shared" si="88"/>
        <v>-7.2241681260945709</v>
      </c>
      <c r="AP211" s="39">
        <f t="shared" si="89"/>
        <v>-9.8511383537653234</v>
      </c>
    </row>
    <row r="212" spans="1:42" s="36" customFormat="1" x14ac:dyDescent="0.2">
      <c r="A212" s="37" t="s">
        <v>147</v>
      </c>
      <c r="B212" s="38">
        <v>21518</v>
      </c>
      <c r="C212" s="38">
        <v>10903</v>
      </c>
      <c r="D212" s="38">
        <v>94</v>
      </c>
      <c r="E212" s="38">
        <v>41</v>
      </c>
      <c r="F212" s="38">
        <v>229</v>
      </c>
      <c r="G212" s="38">
        <v>0</v>
      </c>
      <c r="H212" s="38">
        <f t="shared" si="68"/>
        <v>229</v>
      </c>
      <c r="I212" s="38">
        <v>210</v>
      </c>
      <c r="J212" s="38">
        <v>15</v>
      </c>
      <c r="K212" s="38">
        <v>104</v>
      </c>
      <c r="L212" s="38">
        <v>69</v>
      </c>
      <c r="M212" s="38">
        <f t="shared" si="70"/>
        <v>333</v>
      </c>
      <c r="N212" s="38">
        <v>127</v>
      </c>
      <c r="O212" s="38">
        <v>1</v>
      </c>
      <c r="P212" s="38">
        <v>0</v>
      </c>
      <c r="Q212" s="47">
        <v>0</v>
      </c>
      <c r="R212" s="38">
        <f t="shared" si="71"/>
        <v>102</v>
      </c>
      <c r="S212" s="34">
        <v>163</v>
      </c>
      <c r="T212" s="42">
        <v>215</v>
      </c>
      <c r="U212" s="38">
        <v>-52</v>
      </c>
      <c r="V212" s="38">
        <f t="shared" si="72"/>
        <v>50</v>
      </c>
      <c r="W212" s="38">
        <v>21500</v>
      </c>
      <c r="X212" s="38">
        <v>10914</v>
      </c>
      <c r="Y212" s="39">
        <f t="shared" si="73"/>
        <v>4.3684357282275306</v>
      </c>
      <c r="Z212" s="39">
        <f t="shared" si="74"/>
        <v>1.9053815410354122</v>
      </c>
      <c r="AA212" s="39">
        <f t="shared" si="75"/>
        <v>43.61702127659575</v>
      </c>
      <c r="AB212" s="39">
        <f t="shared" si="76"/>
        <v>10.642252997490473</v>
      </c>
      <c r="AC212" s="39">
        <f t="shared" si="77"/>
        <v>10.642252997490473</v>
      </c>
      <c r="AD212" s="39">
        <f t="shared" si="78"/>
        <v>45.414847161572055</v>
      </c>
      <c r="AE212" s="39">
        <f t="shared" si="79"/>
        <v>30.131004366812224</v>
      </c>
      <c r="AF212" s="39">
        <f t="shared" si="80"/>
        <v>15.475415930848593</v>
      </c>
      <c r="AG212" s="39">
        <f t="shared" si="81"/>
        <v>5.9020355051584721</v>
      </c>
      <c r="AH212" s="39">
        <f t="shared" si="82"/>
        <v>4.7402174923320013</v>
      </c>
      <c r="AI212" s="39">
        <f t="shared" si="83"/>
        <v>0</v>
      </c>
      <c r="AJ212" s="39">
        <f t="shared" si="84"/>
        <v>4.3668122270742353</v>
      </c>
      <c r="AK212" s="39">
        <f t="shared" si="85"/>
        <v>0</v>
      </c>
      <c r="AL212" s="39">
        <f t="shared" si="69"/>
        <v>0</v>
      </c>
      <c r="AM212" s="40">
        <f t="shared" si="86"/>
        <v>7.5750534436285895</v>
      </c>
      <c r="AN212" s="40">
        <f t="shared" si="87"/>
        <v>9.9916349103076492</v>
      </c>
      <c r="AO212" s="39">
        <f t="shared" si="88"/>
        <v>-2.4165814666790593</v>
      </c>
      <c r="AP212" s="39">
        <f t="shared" si="89"/>
        <v>2.3236360256529416</v>
      </c>
    </row>
    <row r="213" spans="1:42" s="36" customFormat="1" x14ac:dyDescent="0.2">
      <c r="A213" s="37" t="s">
        <v>160</v>
      </c>
      <c r="B213" s="38">
        <v>6216</v>
      </c>
      <c r="C213" s="38">
        <v>3189</v>
      </c>
      <c r="D213" s="38">
        <v>46</v>
      </c>
      <c r="E213" s="38">
        <v>8</v>
      </c>
      <c r="F213" s="38">
        <v>71</v>
      </c>
      <c r="G213" s="38">
        <v>0</v>
      </c>
      <c r="H213" s="38">
        <f t="shared" si="68"/>
        <v>71</v>
      </c>
      <c r="I213" s="38">
        <v>55</v>
      </c>
      <c r="J213" s="38">
        <v>8</v>
      </c>
      <c r="K213" s="38">
        <v>24</v>
      </c>
      <c r="L213" s="38">
        <v>20</v>
      </c>
      <c r="M213" s="38">
        <f t="shared" si="70"/>
        <v>95</v>
      </c>
      <c r="N213" s="38">
        <v>37</v>
      </c>
      <c r="O213" s="38">
        <v>1</v>
      </c>
      <c r="P213" s="38">
        <v>0</v>
      </c>
      <c r="Q213" s="47">
        <v>0</v>
      </c>
      <c r="R213" s="38">
        <f t="shared" si="71"/>
        <v>34</v>
      </c>
      <c r="S213" s="34">
        <v>68</v>
      </c>
      <c r="T213" s="42">
        <v>117</v>
      </c>
      <c r="U213" s="38">
        <v>-49</v>
      </c>
      <c r="V213" s="38">
        <f t="shared" si="72"/>
        <v>-15</v>
      </c>
      <c r="W213" s="38">
        <v>6215</v>
      </c>
      <c r="X213" s="38">
        <v>3190</v>
      </c>
      <c r="Y213" s="39">
        <f t="shared" si="73"/>
        <v>7.4002574002574004</v>
      </c>
      <c r="Z213" s="39">
        <f t="shared" si="74"/>
        <v>1.287001287001287</v>
      </c>
      <c r="AA213" s="39">
        <f t="shared" si="75"/>
        <v>17.391304347826086</v>
      </c>
      <c r="AB213" s="39">
        <f t="shared" si="76"/>
        <v>11.422136422136422</v>
      </c>
      <c r="AC213" s="39">
        <f t="shared" si="77"/>
        <v>11.422136422136422</v>
      </c>
      <c r="AD213" s="39">
        <f t="shared" si="78"/>
        <v>33.802816901408448</v>
      </c>
      <c r="AE213" s="39">
        <f t="shared" si="79"/>
        <v>28.169014084507044</v>
      </c>
      <c r="AF213" s="39">
        <f t="shared" si="80"/>
        <v>15.283140283140282</v>
      </c>
      <c r="AG213" s="39">
        <f t="shared" si="81"/>
        <v>5.9523809523809517</v>
      </c>
      <c r="AH213" s="39">
        <f t="shared" si="82"/>
        <v>5.4697554697554693</v>
      </c>
      <c r="AI213" s="39">
        <f t="shared" si="83"/>
        <v>0</v>
      </c>
      <c r="AJ213" s="39">
        <f t="shared" si="84"/>
        <v>14.084507042253522</v>
      </c>
      <c r="AK213" s="39">
        <f t="shared" si="85"/>
        <v>0</v>
      </c>
      <c r="AL213" s="39">
        <f t="shared" si="69"/>
        <v>0</v>
      </c>
      <c r="AM213" s="40">
        <f t="shared" si="86"/>
        <v>10.939510939510939</v>
      </c>
      <c r="AN213" s="40">
        <f t="shared" si="87"/>
        <v>18.822393822393824</v>
      </c>
      <c r="AO213" s="39">
        <f t="shared" si="88"/>
        <v>-7.8828828828828819</v>
      </c>
      <c r="AP213" s="39">
        <f t="shared" si="89"/>
        <v>-2.413127413127413</v>
      </c>
    </row>
    <row r="214" spans="1:42" s="36" customFormat="1" x14ac:dyDescent="0.2">
      <c r="A214" s="37" t="s">
        <v>205</v>
      </c>
      <c r="B214" s="38">
        <v>6113</v>
      </c>
      <c r="C214" s="38">
        <v>3042</v>
      </c>
      <c r="D214" s="38">
        <v>38</v>
      </c>
      <c r="E214" s="38">
        <v>8</v>
      </c>
      <c r="F214" s="38">
        <v>93</v>
      </c>
      <c r="G214" s="38">
        <v>0</v>
      </c>
      <c r="H214" s="38">
        <f t="shared" si="68"/>
        <v>93</v>
      </c>
      <c r="I214" s="38">
        <v>87</v>
      </c>
      <c r="J214" s="38">
        <v>2</v>
      </c>
      <c r="K214" s="38">
        <v>21</v>
      </c>
      <c r="L214" s="38">
        <v>14</v>
      </c>
      <c r="M214" s="38">
        <f t="shared" si="70"/>
        <v>114</v>
      </c>
      <c r="N214" s="38">
        <v>40</v>
      </c>
      <c r="O214" s="38">
        <v>0</v>
      </c>
      <c r="P214" s="38">
        <v>0</v>
      </c>
      <c r="Q214" s="47">
        <v>0</v>
      </c>
      <c r="R214" s="38">
        <f t="shared" si="71"/>
        <v>53</v>
      </c>
      <c r="S214" s="34">
        <v>69</v>
      </c>
      <c r="T214" s="42">
        <v>71</v>
      </c>
      <c r="U214" s="38">
        <v>-2</v>
      </c>
      <c r="V214" s="38">
        <f t="shared" si="72"/>
        <v>51</v>
      </c>
      <c r="W214" s="38">
        <v>6121</v>
      </c>
      <c r="X214" s="38">
        <v>3046</v>
      </c>
      <c r="Y214" s="39">
        <f t="shared" si="73"/>
        <v>6.216260428594798</v>
      </c>
      <c r="Z214" s="39">
        <f t="shared" si="74"/>
        <v>1.3086864060199574</v>
      </c>
      <c r="AA214" s="39">
        <f t="shared" si="75"/>
        <v>21.052631578947366</v>
      </c>
      <c r="AB214" s="39">
        <f t="shared" si="76"/>
        <v>15.213479469982005</v>
      </c>
      <c r="AC214" s="39">
        <f t="shared" si="77"/>
        <v>15.213479469982005</v>
      </c>
      <c r="AD214" s="39">
        <f t="shared" si="78"/>
        <v>22.58064516129032</v>
      </c>
      <c r="AE214" s="39">
        <f t="shared" si="79"/>
        <v>15.053763440860216</v>
      </c>
      <c r="AF214" s="39">
        <f t="shared" si="80"/>
        <v>18.648781285784391</v>
      </c>
      <c r="AG214" s="39">
        <f t="shared" si="81"/>
        <v>6.5434320300997877</v>
      </c>
      <c r="AH214" s="39">
        <f t="shared" si="82"/>
        <v>8.670047439882218</v>
      </c>
      <c r="AI214" s="39">
        <f t="shared" si="83"/>
        <v>0</v>
      </c>
      <c r="AJ214" s="39">
        <f t="shared" si="84"/>
        <v>0</v>
      </c>
      <c r="AK214" s="39">
        <f t="shared" si="85"/>
        <v>0</v>
      </c>
      <c r="AL214" s="39">
        <f t="shared" si="69"/>
        <v>0</v>
      </c>
      <c r="AM214" s="40">
        <f t="shared" si="86"/>
        <v>11.287420251922134</v>
      </c>
      <c r="AN214" s="40">
        <f t="shared" si="87"/>
        <v>11.614591853427124</v>
      </c>
      <c r="AO214" s="39">
        <f t="shared" si="88"/>
        <v>-0.32717160150498936</v>
      </c>
      <c r="AP214" s="39">
        <f t="shared" si="89"/>
        <v>8.3428758383772283</v>
      </c>
    </row>
    <row r="215" spans="1:42" s="36" customFormat="1" x14ac:dyDescent="0.2">
      <c r="A215" s="37" t="s">
        <v>161</v>
      </c>
      <c r="B215" s="38">
        <v>38977</v>
      </c>
      <c r="C215" s="38">
        <v>19977</v>
      </c>
      <c r="D215" s="38">
        <v>216</v>
      </c>
      <c r="E215" s="38">
        <v>57</v>
      </c>
      <c r="F215" s="38">
        <v>393</v>
      </c>
      <c r="G215" s="38">
        <v>0</v>
      </c>
      <c r="H215" s="38">
        <f t="shared" si="68"/>
        <v>393</v>
      </c>
      <c r="I215" s="38">
        <v>334</v>
      </c>
      <c r="J215" s="38">
        <v>36</v>
      </c>
      <c r="K215" s="38">
        <v>187</v>
      </c>
      <c r="L215" s="38">
        <v>141</v>
      </c>
      <c r="M215" s="38">
        <f t="shared" si="70"/>
        <v>580</v>
      </c>
      <c r="N215" s="38">
        <v>272</v>
      </c>
      <c r="O215" s="38">
        <v>1</v>
      </c>
      <c r="P215" s="38">
        <v>1</v>
      </c>
      <c r="Q215" s="47">
        <v>0</v>
      </c>
      <c r="R215" s="38">
        <f t="shared" si="71"/>
        <v>121</v>
      </c>
      <c r="S215" s="34">
        <v>365</v>
      </c>
      <c r="T215" s="42">
        <v>506</v>
      </c>
      <c r="U215" s="38">
        <v>-141</v>
      </c>
      <c r="V215" s="38">
        <f t="shared" si="72"/>
        <v>-20</v>
      </c>
      <c r="W215" s="38">
        <v>38999</v>
      </c>
      <c r="X215" s="38">
        <v>19989</v>
      </c>
      <c r="Y215" s="39">
        <f t="shared" si="73"/>
        <v>5.5417297380506456</v>
      </c>
      <c r="Z215" s="39">
        <f t="shared" si="74"/>
        <v>1.462400903096698</v>
      </c>
      <c r="AA215" s="39">
        <f t="shared" si="75"/>
        <v>26.388888888888889</v>
      </c>
      <c r="AB215" s="39">
        <f t="shared" si="76"/>
        <v>10.082869384508813</v>
      </c>
      <c r="AC215" s="39">
        <f t="shared" si="77"/>
        <v>10.082869384508813</v>
      </c>
      <c r="AD215" s="39">
        <f t="shared" si="78"/>
        <v>47.582697201017808</v>
      </c>
      <c r="AE215" s="39">
        <f t="shared" si="79"/>
        <v>35.877862595419849</v>
      </c>
      <c r="AF215" s="39">
        <f t="shared" si="80"/>
        <v>14.88057059291377</v>
      </c>
      <c r="AG215" s="39">
        <f t="shared" si="81"/>
        <v>6.9784744849526641</v>
      </c>
      <c r="AH215" s="39">
        <f t="shared" si="82"/>
        <v>3.1043948995561488</v>
      </c>
      <c r="AI215" s="39">
        <f t="shared" si="83"/>
        <v>0</v>
      </c>
      <c r="AJ215" s="39">
        <f t="shared" si="84"/>
        <v>2.5445292620865141</v>
      </c>
      <c r="AK215" s="39">
        <f t="shared" si="85"/>
        <v>2.5445292620865141</v>
      </c>
      <c r="AL215" s="39">
        <f t="shared" si="69"/>
        <v>0</v>
      </c>
      <c r="AM215" s="40">
        <f t="shared" si="86"/>
        <v>9.3644970110578036</v>
      </c>
      <c r="AN215" s="40">
        <f t="shared" si="87"/>
        <v>12.98201503450753</v>
      </c>
      <c r="AO215" s="39">
        <f t="shared" si="88"/>
        <v>-3.6175180234497266</v>
      </c>
      <c r="AP215" s="39">
        <f t="shared" si="89"/>
        <v>-0.51312312389357817</v>
      </c>
    </row>
    <row r="216" spans="1:42" s="36" customFormat="1" x14ac:dyDescent="0.2">
      <c r="A216" s="37" t="s">
        <v>206</v>
      </c>
      <c r="B216" s="38">
        <v>2266</v>
      </c>
      <c r="C216" s="38">
        <v>1146</v>
      </c>
      <c r="D216" s="38">
        <v>10</v>
      </c>
      <c r="E216" s="38">
        <v>0</v>
      </c>
      <c r="F216" s="38">
        <v>27</v>
      </c>
      <c r="G216" s="38">
        <v>0</v>
      </c>
      <c r="H216" s="38">
        <f t="shared" si="68"/>
        <v>27</v>
      </c>
      <c r="I216" s="38">
        <v>24</v>
      </c>
      <c r="J216" s="38">
        <v>1</v>
      </c>
      <c r="K216" s="38">
        <v>11</v>
      </c>
      <c r="L216" s="38">
        <v>10</v>
      </c>
      <c r="M216" s="38">
        <f t="shared" si="70"/>
        <v>38</v>
      </c>
      <c r="N216" s="38">
        <v>16</v>
      </c>
      <c r="O216" s="38">
        <v>0</v>
      </c>
      <c r="P216" s="38">
        <v>0</v>
      </c>
      <c r="Q216" s="47">
        <v>0</v>
      </c>
      <c r="R216" s="38">
        <f t="shared" si="71"/>
        <v>11</v>
      </c>
      <c r="S216" s="34">
        <v>3</v>
      </c>
      <c r="T216" s="42">
        <v>23</v>
      </c>
      <c r="U216" s="38">
        <v>-20</v>
      </c>
      <c r="V216" s="38">
        <f t="shared" si="72"/>
        <v>-9</v>
      </c>
      <c r="W216" s="38">
        <v>2257</v>
      </c>
      <c r="X216" s="38">
        <v>1137</v>
      </c>
      <c r="Y216" s="39">
        <f t="shared" si="73"/>
        <v>4.4130626654898499</v>
      </c>
      <c r="Z216" s="39">
        <f t="shared" si="74"/>
        <v>0</v>
      </c>
      <c r="AA216" s="39">
        <f t="shared" si="75"/>
        <v>0</v>
      </c>
      <c r="AB216" s="39">
        <f t="shared" si="76"/>
        <v>11.915269196822596</v>
      </c>
      <c r="AC216" s="39">
        <f t="shared" si="77"/>
        <v>11.915269196822596</v>
      </c>
      <c r="AD216" s="39">
        <f t="shared" si="78"/>
        <v>40.74074074074074</v>
      </c>
      <c r="AE216" s="39">
        <f t="shared" si="79"/>
        <v>37.037037037037038</v>
      </c>
      <c r="AF216" s="39">
        <f t="shared" si="80"/>
        <v>16.769638128861427</v>
      </c>
      <c r="AG216" s="39">
        <f t="shared" si="81"/>
        <v>7.0609002647837604</v>
      </c>
      <c r="AH216" s="39">
        <f t="shared" si="82"/>
        <v>4.8543689320388346</v>
      </c>
      <c r="AI216" s="39">
        <f t="shared" si="83"/>
        <v>0</v>
      </c>
      <c r="AJ216" s="39">
        <f t="shared" si="84"/>
        <v>0</v>
      </c>
      <c r="AK216" s="39">
        <f t="shared" si="85"/>
        <v>0</v>
      </c>
      <c r="AL216" s="39">
        <f t="shared" si="69"/>
        <v>0</v>
      </c>
      <c r="AM216" s="40">
        <f t="shared" si="86"/>
        <v>1.323918799646955</v>
      </c>
      <c r="AN216" s="40">
        <f t="shared" si="87"/>
        <v>10.150044130626656</v>
      </c>
      <c r="AO216" s="39">
        <f t="shared" si="88"/>
        <v>-8.8261253309796999</v>
      </c>
      <c r="AP216" s="39">
        <f t="shared" si="89"/>
        <v>-3.9717563989408644</v>
      </c>
    </row>
    <row r="217" spans="1:42" s="36" customFormat="1" x14ac:dyDescent="0.2">
      <c r="A217" s="37" t="s">
        <v>207</v>
      </c>
      <c r="B217" s="38">
        <v>3788</v>
      </c>
      <c r="C217" s="38">
        <v>1911</v>
      </c>
      <c r="D217" s="38">
        <v>10</v>
      </c>
      <c r="E217" s="38">
        <v>3</v>
      </c>
      <c r="F217" s="38">
        <v>49</v>
      </c>
      <c r="G217" s="38">
        <v>0</v>
      </c>
      <c r="H217" s="38">
        <f t="shared" si="68"/>
        <v>49</v>
      </c>
      <c r="I217" s="38">
        <v>39</v>
      </c>
      <c r="J217" s="38">
        <v>6</v>
      </c>
      <c r="K217" s="38">
        <v>19</v>
      </c>
      <c r="L217" s="38">
        <v>9</v>
      </c>
      <c r="M217" s="38">
        <f t="shared" si="70"/>
        <v>68</v>
      </c>
      <c r="N217" s="38">
        <v>32</v>
      </c>
      <c r="O217" s="38">
        <v>1</v>
      </c>
      <c r="P217" s="38">
        <v>1</v>
      </c>
      <c r="Q217" s="47">
        <v>0</v>
      </c>
      <c r="R217" s="38">
        <f t="shared" si="71"/>
        <v>17</v>
      </c>
      <c r="S217" s="34">
        <v>76</v>
      </c>
      <c r="T217" s="42">
        <v>49</v>
      </c>
      <c r="U217" s="38">
        <v>27</v>
      </c>
      <c r="V217" s="38">
        <f t="shared" si="72"/>
        <v>44</v>
      </c>
      <c r="W217" s="38">
        <v>3819</v>
      </c>
      <c r="X217" s="38">
        <v>1920</v>
      </c>
      <c r="Y217" s="39">
        <f t="shared" si="73"/>
        <v>2.6399155227032733</v>
      </c>
      <c r="Z217" s="39">
        <f t="shared" si="74"/>
        <v>0.79197465681098211</v>
      </c>
      <c r="AA217" s="39">
        <f t="shared" si="75"/>
        <v>30</v>
      </c>
      <c r="AB217" s="39">
        <f t="shared" si="76"/>
        <v>12.93558606124604</v>
      </c>
      <c r="AC217" s="39">
        <f t="shared" si="77"/>
        <v>12.93558606124604</v>
      </c>
      <c r="AD217" s="39">
        <f t="shared" si="78"/>
        <v>38.775510204081634</v>
      </c>
      <c r="AE217" s="39">
        <f t="shared" si="79"/>
        <v>18.367346938775512</v>
      </c>
      <c r="AF217" s="39">
        <f t="shared" si="80"/>
        <v>17.951425554382258</v>
      </c>
      <c r="AG217" s="39">
        <f t="shared" si="81"/>
        <v>8.4477296726504747</v>
      </c>
      <c r="AH217" s="39">
        <f t="shared" si="82"/>
        <v>4.4878563885955645</v>
      </c>
      <c r="AI217" s="39">
        <f t="shared" si="83"/>
        <v>0</v>
      </c>
      <c r="AJ217" s="39">
        <f t="shared" si="84"/>
        <v>20.408163265306122</v>
      </c>
      <c r="AK217" s="39">
        <f t="shared" si="85"/>
        <v>20.408163265306122</v>
      </c>
      <c r="AL217" s="39">
        <f t="shared" si="69"/>
        <v>0</v>
      </c>
      <c r="AM217" s="40">
        <f t="shared" si="86"/>
        <v>20.063357972544878</v>
      </c>
      <c r="AN217" s="40">
        <f t="shared" si="87"/>
        <v>12.93558606124604</v>
      </c>
      <c r="AO217" s="39">
        <f t="shared" si="88"/>
        <v>7.1277719112988382</v>
      </c>
      <c r="AP217" s="39">
        <f t="shared" si="89"/>
        <v>11.615628299894404</v>
      </c>
    </row>
    <row r="218" spans="1:42" s="36" customFormat="1" x14ac:dyDescent="0.2">
      <c r="A218" s="37" t="s">
        <v>208</v>
      </c>
      <c r="B218" s="38">
        <v>3515</v>
      </c>
      <c r="C218" s="38">
        <v>1794</v>
      </c>
      <c r="D218" s="38">
        <v>15</v>
      </c>
      <c r="E218" s="38">
        <v>3</v>
      </c>
      <c r="F218" s="38">
        <v>46</v>
      </c>
      <c r="G218" s="38">
        <v>0</v>
      </c>
      <c r="H218" s="38">
        <f t="shared" si="68"/>
        <v>46</v>
      </c>
      <c r="I218" s="38">
        <v>43</v>
      </c>
      <c r="J218" s="38">
        <v>1</v>
      </c>
      <c r="K218" s="38">
        <v>14</v>
      </c>
      <c r="L218" s="38">
        <v>11</v>
      </c>
      <c r="M218" s="38">
        <f t="shared" si="70"/>
        <v>60</v>
      </c>
      <c r="N218" s="38">
        <v>36</v>
      </c>
      <c r="O218" s="38">
        <v>0</v>
      </c>
      <c r="P218" s="38">
        <v>0</v>
      </c>
      <c r="Q218" s="47">
        <v>0</v>
      </c>
      <c r="R218" s="38">
        <f t="shared" si="71"/>
        <v>10</v>
      </c>
      <c r="S218" s="34">
        <v>73</v>
      </c>
      <c r="T218" s="42">
        <v>41</v>
      </c>
      <c r="U218" s="38">
        <v>32</v>
      </c>
      <c r="V218" s="38">
        <f t="shared" si="72"/>
        <v>42</v>
      </c>
      <c r="W218" s="38">
        <v>3536</v>
      </c>
      <c r="X218" s="38">
        <v>1813</v>
      </c>
      <c r="Y218" s="39">
        <f t="shared" si="73"/>
        <v>4.2674253200568995</v>
      </c>
      <c r="Z218" s="39">
        <f t="shared" si="74"/>
        <v>0.8534850640113798</v>
      </c>
      <c r="AA218" s="39">
        <f t="shared" si="75"/>
        <v>20</v>
      </c>
      <c r="AB218" s="39">
        <f t="shared" si="76"/>
        <v>13.086770981507824</v>
      </c>
      <c r="AC218" s="39">
        <f t="shared" si="77"/>
        <v>13.086770981507824</v>
      </c>
      <c r="AD218" s="39">
        <f t="shared" si="78"/>
        <v>30.434782608695656</v>
      </c>
      <c r="AE218" s="39">
        <f t="shared" si="79"/>
        <v>23.913043478260871</v>
      </c>
      <c r="AF218" s="39">
        <f t="shared" si="80"/>
        <v>17.069701280227598</v>
      </c>
      <c r="AG218" s="39">
        <f t="shared" si="81"/>
        <v>10.241820768136558</v>
      </c>
      <c r="AH218" s="39">
        <f t="shared" si="82"/>
        <v>2.8449502133712663</v>
      </c>
      <c r="AI218" s="39">
        <f t="shared" si="83"/>
        <v>0</v>
      </c>
      <c r="AJ218" s="39">
        <f t="shared" si="84"/>
        <v>0</v>
      </c>
      <c r="AK218" s="39">
        <f t="shared" si="85"/>
        <v>0</v>
      </c>
      <c r="AL218" s="39">
        <f t="shared" si="69"/>
        <v>0</v>
      </c>
      <c r="AM218" s="40">
        <f t="shared" si="86"/>
        <v>20.768136557610241</v>
      </c>
      <c r="AN218" s="40">
        <f t="shared" si="87"/>
        <v>11.664295874822191</v>
      </c>
      <c r="AO218" s="39">
        <f t="shared" si="88"/>
        <v>9.1038406827880518</v>
      </c>
      <c r="AP218" s="39">
        <f t="shared" si="89"/>
        <v>11.948790896159318</v>
      </c>
    </row>
    <row r="219" spans="1:42" s="36" customFormat="1" x14ac:dyDescent="0.2">
      <c r="A219" s="37" t="s">
        <v>148</v>
      </c>
      <c r="B219" s="38">
        <v>16167</v>
      </c>
      <c r="C219" s="38">
        <v>8119</v>
      </c>
      <c r="D219" s="38">
        <v>71</v>
      </c>
      <c r="E219" s="38">
        <v>14</v>
      </c>
      <c r="F219" s="38">
        <v>225</v>
      </c>
      <c r="G219" s="38">
        <v>1</v>
      </c>
      <c r="H219" s="38">
        <f t="shared" si="68"/>
        <v>226</v>
      </c>
      <c r="I219" s="38">
        <v>196</v>
      </c>
      <c r="J219" s="38">
        <v>15</v>
      </c>
      <c r="K219" s="38">
        <v>65</v>
      </c>
      <c r="L219" s="38">
        <v>36</v>
      </c>
      <c r="M219" s="38">
        <f t="shared" si="70"/>
        <v>291</v>
      </c>
      <c r="N219" s="38">
        <v>71</v>
      </c>
      <c r="O219" s="38">
        <v>1</v>
      </c>
      <c r="P219" s="38">
        <v>0</v>
      </c>
      <c r="Q219" s="47">
        <v>0</v>
      </c>
      <c r="R219" s="38">
        <f t="shared" si="71"/>
        <v>154</v>
      </c>
      <c r="S219" s="34">
        <v>136</v>
      </c>
      <c r="T219" s="42">
        <v>145</v>
      </c>
      <c r="U219" s="38">
        <v>-9</v>
      </c>
      <c r="V219" s="38">
        <f t="shared" si="72"/>
        <v>145</v>
      </c>
      <c r="W219" s="38">
        <v>16252</v>
      </c>
      <c r="X219" s="38">
        <v>8169</v>
      </c>
      <c r="Y219" s="39">
        <f t="shared" si="73"/>
        <v>4.3916620275870608</v>
      </c>
      <c r="Z219" s="39">
        <f t="shared" si="74"/>
        <v>0.86596152656646252</v>
      </c>
      <c r="AA219" s="39">
        <f t="shared" si="75"/>
        <v>19.718309859154928</v>
      </c>
      <c r="AB219" s="39">
        <f t="shared" si="76"/>
        <v>13.979093214572895</v>
      </c>
      <c r="AC219" s="39">
        <f t="shared" si="77"/>
        <v>13.917238819818147</v>
      </c>
      <c r="AD219" s="39">
        <f t="shared" si="78"/>
        <v>28.761061946902654</v>
      </c>
      <c r="AE219" s="39">
        <f t="shared" si="79"/>
        <v>15.929203539823009</v>
      </c>
      <c r="AF219" s="39">
        <f t="shared" si="80"/>
        <v>17.999628873631472</v>
      </c>
      <c r="AG219" s="39">
        <f t="shared" si="81"/>
        <v>4.3916620275870608</v>
      </c>
      <c r="AH219" s="39">
        <f t="shared" si="82"/>
        <v>9.525576792231087</v>
      </c>
      <c r="AI219" s="39">
        <f t="shared" si="83"/>
        <v>4.4247787610619467</v>
      </c>
      <c r="AJ219" s="39">
        <f t="shared" si="84"/>
        <v>4.4444444444444446</v>
      </c>
      <c r="AK219" s="39">
        <f t="shared" si="85"/>
        <v>0</v>
      </c>
      <c r="AL219" s="39">
        <f t="shared" si="69"/>
        <v>4.4247787610619467</v>
      </c>
      <c r="AM219" s="40">
        <f t="shared" si="86"/>
        <v>8.4121976866456354</v>
      </c>
      <c r="AN219" s="40">
        <f t="shared" si="87"/>
        <v>8.9688872394383612</v>
      </c>
      <c r="AO219" s="39">
        <f t="shared" si="88"/>
        <v>-0.55668955279272592</v>
      </c>
      <c r="AP219" s="39">
        <f t="shared" si="89"/>
        <v>8.9688872394383612</v>
      </c>
    </row>
    <row r="220" spans="1:42" s="36" customFormat="1" x14ac:dyDescent="0.2">
      <c r="A220" s="37" t="s">
        <v>209</v>
      </c>
      <c r="B220" s="38">
        <v>10510</v>
      </c>
      <c r="C220" s="38">
        <v>5393</v>
      </c>
      <c r="D220" s="38">
        <v>46</v>
      </c>
      <c r="E220" s="38">
        <v>17</v>
      </c>
      <c r="F220" s="38">
        <v>80</v>
      </c>
      <c r="G220" s="38">
        <v>0</v>
      </c>
      <c r="H220" s="38">
        <f t="shared" si="68"/>
        <v>80</v>
      </c>
      <c r="I220" s="38">
        <v>74</v>
      </c>
      <c r="J220" s="38">
        <v>4</v>
      </c>
      <c r="K220" s="38">
        <v>37</v>
      </c>
      <c r="L220" s="38">
        <v>33</v>
      </c>
      <c r="M220" s="38">
        <f t="shared" si="70"/>
        <v>117</v>
      </c>
      <c r="N220" s="38">
        <v>82</v>
      </c>
      <c r="O220" s="38">
        <v>2</v>
      </c>
      <c r="P220" s="38">
        <v>1</v>
      </c>
      <c r="Q220" s="47">
        <v>1</v>
      </c>
      <c r="R220" s="38">
        <f t="shared" si="71"/>
        <v>-2</v>
      </c>
      <c r="S220" s="34">
        <v>98</v>
      </c>
      <c r="T220" s="42">
        <v>111</v>
      </c>
      <c r="U220" s="38">
        <v>-13</v>
      </c>
      <c r="V220" s="38">
        <f t="shared" si="72"/>
        <v>-15</v>
      </c>
      <c r="W220" s="38">
        <v>10508</v>
      </c>
      <c r="X220" s="38">
        <v>5408</v>
      </c>
      <c r="Y220" s="39">
        <f t="shared" si="73"/>
        <v>4.3767840152235964</v>
      </c>
      <c r="Z220" s="39">
        <f t="shared" si="74"/>
        <v>1.6175071360608944</v>
      </c>
      <c r="AA220" s="39">
        <f t="shared" si="75"/>
        <v>36.95652173913043</v>
      </c>
      <c r="AB220" s="39">
        <f t="shared" si="76"/>
        <v>7.611798287345386</v>
      </c>
      <c r="AC220" s="39">
        <f t="shared" si="77"/>
        <v>7.611798287345386</v>
      </c>
      <c r="AD220" s="39">
        <f t="shared" si="78"/>
        <v>46.25</v>
      </c>
      <c r="AE220" s="39">
        <f t="shared" si="79"/>
        <v>41.25</v>
      </c>
      <c r="AF220" s="39">
        <f t="shared" si="80"/>
        <v>11.132254995242626</v>
      </c>
      <c r="AG220" s="39">
        <f t="shared" si="81"/>
        <v>7.8020932445290194</v>
      </c>
      <c r="AH220" s="39">
        <f t="shared" si="82"/>
        <v>-0.19029495718363462</v>
      </c>
      <c r="AI220" s="39">
        <f t="shared" si="83"/>
        <v>0</v>
      </c>
      <c r="AJ220" s="39">
        <f t="shared" si="84"/>
        <v>25</v>
      </c>
      <c r="AK220" s="39">
        <f t="shared" si="85"/>
        <v>12.5</v>
      </c>
      <c r="AL220" s="39">
        <f t="shared" si="69"/>
        <v>12.5</v>
      </c>
      <c r="AM220" s="40">
        <f t="shared" si="86"/>
        <v>9.3244529019980966</v>
      </c>
      <c r="AN220" s="40">
        <f t="shared" si="87"/>
        <v>10.561370123691722</v>
      </c>
      <c r="AO220" s="39">
        <f t="shared" si="88"/>
        <v>-1.2369172216936253</v>
      </c>
      <c r="AP220" s="39">
        <f t="shared" si="89"/>
        <v>-1.4272121788772598</v>
      </c>
    </row>
    <row r="221" spans="1:42" s="36" customFormat="1" x14ac:dyDescent="0.2">
      <c r="A221" s="37" t="s">
        <v>210</v>
      </c>
      <c r="B221" s="38">
        <v>5713</v>
      </c>
      <c r="C221" s="38">
        <v>3033</v>
      </c>
      <c r="D221" s="38">
        <v>32</v>
      </c>
      <c r="E221" s="38">
        <v>15</v>
      </c>
      <c r="F221" s="38">
        <v>46</v>
      </c>
      <c r="G221" s="38">
        <v>0</v>
      </c>
      <c r="H221" s="38">
        <f t="shared" si="68"/>
        <v>46</v>
      </c>
      <c r="I221" s="38">
        <v>40</v>
      </c>
      <c r="J221" s="38">
        <v>2</v>
      </c>
      <c r="K221" s="38">
        <v>7</v>
      </c>
      <c r="L221" s="38">
        <v>5</v>
      </c>
      <c r="M221" s="38">
        <f t="shared" si="70"/>
        <v>53</v>
      </c>
      <c r="N221" s="38">
        <v>44</v>
      </c>
      <c r="O221" s="38">
        <v>1</v>
      </c>
      <c r="P221" s="38">
        <v>1</v>
      </c>
      <c r="Q221" s="47">
        <v>1</v>
      </c>
      <c r="R221" s="38">
        <f t="shared" si="71"/>
        <v>2</v>
      </c>
      <c r="S221" s="34">
        <v>93</v>
      </c>
      <c r="T221" s="42">
        <v>116</v>
      </c>
      <c r="U221" s="38">
        <v>-23</v>
      </c>
      <c r="V221" s="38">
        <f t="shared" si="72"/>
        <v>-21</v>
      </c>
      <c r="W221" s="38">
        <v>5686</v>
      </c>
      <c r="X221" s="38">
        <v>3014</v>
      </c>
      <c r="Y221" s="39">
        <f t="shared" si="73"/>
        <v>5.6012602835638017</v>
      </c>
      <c r="Z221" s="39">
        <f t="shared" si="74"/>
        <v>2.625590757920532</v>
      </c>
      <c r="AA221" s="39">
        <f t="shared" si="75"/>
        <v>46.875</v>
      </c>
      <c r="AB221" s="39">
        <f t="shared" si="76"/>
        <v>8.0518116576229648</v>
      </c>
      <c r="AC221" s="39">
        <f t="shared" si="77"/>
        <v>8.0518116576229648</v>
      </c>
      <c r="AD221" s="39">
        <f t="shared" si="78"/>
        <v>15.217391304347828</v>
      </c>
      <c r="AE221" s="39">
        <f t="shared" si="79"/>
        <v>10.869565217391305</v>
      </c>
      <c r="AF221" s="39">
        <f t="shared" si="80"/>
        <v>9.2770873446525481</v>
      </c>
      <c r="AG221" s="39">
        <f t="shared" si="81"/>
        <v>7.7017328899002271</v>
      </c>
      <c r="AH221" s="39">
        <f t="shared" si="82"/>
        <v>0.3500787677227376</v>
      </c>
      <c r="AI221" s="39">
        <f t="shared" si="83"/>
        <v>0</v>
      </c>
      <c r="AJ221" s="39">
        <f t="shared" si="84"/>
        <v>21.739130434782609</v>
      </c>
      <c r="AK221" s="39">
        <f t="shared" si="85"/>
        <v>21.739130434782609</v>
      </c>
      <c r="AL221" s="39">
        <f t="shared" si="69"/>
        <v>21.739130434782609</v>
      </c>
      <c r="AM221" s="40">
        <f t="shared" si="86"/>
        <v>16.278662699107301</v>
      </c>
      <c r="AN221" s="40">
        <f t="shared" si="87"/>
        <v>20.304568527918779</v>
      </c>
      <c r="AO221" s="39">
        <f t="shared" si="88"/>
        <v>-4.0259058288114824</v>
      </c>
      <c r="AP221" s="39">
        <f t="shared" si="89"/>
        <v>-3.6758270610887451</v>
      </c>
    </row>
    <row r="222" spans="1:42" s="36" customFormat="1" x14ac:dyDescent="0.2">
      <c r="A222" s="37" t="s">
        <v>211</v>
      </c>
      <c r="B222" s="38">
        <v>4611</v>
      </c>
      <c r="C222" s="38">
        <v>2344</v>
      </c>
      <c r="D222" s="38">
        <v>25</v>
      </c>
      <c r="E222" s="38">
        <v>12</v>
      </c>
      <c r="F222" s="38">
        <v>48</v>
      </c>
      <c r="G222" s="38">
        <v>0</v>
      </c>
      <c r="H222" s="38">
        <f t="shared" si="68"/>
        <v>48</v>
      </c>
      <c r="I222" s="38">
        <v>45</v>
      </c>
      <c r="J222" s="38">
        <v>5</v>
      </c>
      <c r="K222" s="38">
        <v>16</v>
      </c>
      <c r="L222" s="38">
        <v>13</v>
      </c>
      <c r="M222" s="38">
        <f t="shared" si="70"/>
        <v>64</v>
      </c>
      <c r="N222" s="38">
        <v>47</v>
      </c>
      <c r="O222" s="38">
        <v>0</v>
      </c>
      <c r="P222" s="38">
        <v>0</v>
      </c>
      <c r="Q222" s="47">
        <v>0</v>
      </c>
      <c r="R222" s="38">
        <f t="shared" si="71"/>
        <v>1</v>
      </c>
      <c r="S222" s="34">
        <v>108</v>
      </c>
      <c r="T222" s="42">
        <v>109</v>
      </c>
      <c r="U222" s="38">
        <v>-1</v>
      </c>
      <c r="V222" s="38">
        <f t="shared" si="72"/>
        <v>0</v>
      </c>
      <c r="W222" s="38">
        <v>4602</v>
      </c>
      <c r="X222" s="38">
        <v>2341</v>
      </c>
      <c r="Y222" s="39">
        <f t="shared" si="73"/>
        <v>5.4218173931901976</v>
      </c>
      <c r="Z222" s="39">
        <f t="shared" si="74"/>
        <v>2.6024723487312951</v>
      </c>
      <c r="AA222" s="39">
        <f t="shared" si="75"/>
        <v>48</v>
      </c>
      <c r="AB222" s="39">
        <f t="shared" si="76"/>
        <v>10.40988939492518</v>
      </c>
      <c r="AC222" s="39">
        <f t="shared" si="77"/>
        <v>10.40988939492518</v>
      </c>
      <c r="AD222" s="39">
        <f t="shared" si="78"/>
        <v>33.333333333333329</v>
      </c>
      <c r="AE222" s="39">
        <f t="shared" si="79"/>
        <v>27.083333333333332</v>
      </c>
      <c r="AF222" s="39">
        <f t="shared" si="80"/>
        <v>13.879852526566905</v>
      </c>
      <c r="AG222" s="39">
        <f t="shared" si="81"/>
        <v>10.193016699197571</v>
      </c>
      <c r="AH222" s="39">
        <f t="shared" si="82"/>
        <v>0.21687269572760789</v>
      </c>
      <c r="AI222" s="39">
        <f t="shared" si="83"/>
        <v>0</v>
      </c>
      <c r="AJ222" s="39">
        <f t="shared" si="84"/>
        <v>0</v>
      </c>
      <c r="AK222" s="39">
        <f t="shared" si="85"/>
        <v>0</v>
      </c>
      <c r="AL222" s="39">
        <f t="shared" si="69"/>
        <v>0</v>
      </c>
      <c r="AM222" s="40">
        <f t="shared" si="86"/>
        <v>23.42225113858165</v>
      </c>
      <c r="AN222" s="40">
        <f t="shared" si="87"/>
        <v>23.639123834309263</v>
      </c>
      <c r="AO222" s="39">
        <f t="shared" si="88"/>
        <v>-0.21687269572760789</v>
      </c>
      <c r="AP222" s="39">
        <f t="shared" si="89"/>
        <v>0</v>
      </c>
    </row>
    <row r="223" spans="1:42" s="36" customFormat="1" x14ac:dyDescent="0.2">
      <c r="A223" s="37" t="s">
        <v>149</v>
      </c>
      <c r="B223" s="38">
        <v>10687</v>
      </c>
      <c r="C223" s="38">
        <v>5395</v>
      </c>
      <c r="D223" s="38">
        <v>52</v>
      </c>
      <c r="E223" s="38">
        <v>10</v>
      </c>
      <c r="F223" s="38">
        <v>135</v>
      </c>
      <c r="G223" s="38">
        <v>1</v>
      </c>
      <c r="H223" s="38">
        <f t="shared" si="68"/>
        <v>136</v>
      </c>
      <c r="I223" s="38">
        <v>127</v>
      </c>
      <c r="J223" s="38">
        <v>5</v>
      </c>
      <c r="K223" s="38">
        <v>32</v>
      </c>
      <c r="L223" s="38">
        <v>15</v>
      </c>
      <c r="M223" s="38">
        <f t="shared" si="70"/>
        <v>168</v>
      </c>
      <c r="N223" s="38">
        <v>62</v>
      </c>
      <c r="O223" s="38">
        <v>1</v>
      </c>
      <c r="P223" s="38">
        <v>1</v>
      </c>
      <c r="Q223" s="47">
        <v>0</v>
      </c>
      <c r="R223" s="38">
        <f t="shared" si="71"/>
        <v>73</v>
      </c>
      <c r="S223" s="34">
        <v>114</v>
      </c>
      <c r="T223" s="42">
        <v>173</v>
      </c>
      <c r="U223" s="38">
        <v>-59</v>
      </c>
      <c r="V223" s="38">
        <f t="shared" si="72"/>
        <v>14</v>
      </c>
      <c r="W223" s="38">
        <v>10656</v>
      </c>
      <c r="X223" s="38">
        <v>5371</v>
      </c>
      <c r="Y223" s="39">
        <f t="shared" si="73"/>
        <v>4.8657247122672409</v>
      </c>
      <c r="Z223" s="39">
        <f t="shared" si="74"/>
        <v>0.93571629082062313</v>
      </c>
      <c r="AA223" s="39">
        <f t="shared" si="75"/>
        <v>19.230769230769234</v>
      </c>
      <c r="AB223" s="39">
        <f t="shared" si="76"/>
        <v>12.725741555160475</v>
      </c>
      <c r="AC223" s="39">
        <f t="shared" si="77"/>
        <v>12.632169926078411</v>
      </c>
      <c r="AD223" s="39">
        <f t="shared" si="78"/>
        <v>23.52941176470588</v>
      </c>
      <c r="AE223" s="39">
        <f t="shared" si="79"/>
        <v>11.029411764705882</v>
      </c>
      <c r="AF223" s="39">
        <f t="shared" si="80"/>
        <v>15.72003368578647</v>
      </c>
      <c r="AG223" s="39">
        <f t="shared" si="81"/>
        <v>5.8014410030878629</v>
      </c>
      <c r="AH223" s="39">
        <f t="shared" si="82"/>
        <v>6.8307289229905486</v>
      </c>
      <c r="AI223" s="39">
        <f t="shared" si="83"/>
        <v>7.3529411764705879</v>
      </c>
      <c r="AJ223" s="39">
        <f t="shared" si="84"/>
        <v>7.4074074074074074</v>
      </c>
      <c r="AK223" s="39">
        <f t="shared" si="85"/>
        <v>7.4074074074074074</v>
      </c>
      <c r="AL223" s="39">
        <f t="shared" si="69"/>
        <v>7.3529411764705879</v>
      </c>
      <c r="AM223" s="40">
        <f t="shared" si="86"/>
        <v>10.667165715355104</v>
      </c>
      <c r="AN223" s="40">
        <f t="shared" si="87"/>
        <v>16.187891831196779</v>
      </c>
      <c r="AO223" s="39">
        <f t="shared" si="88"/>
        <v>-5.5207261158416765</v>
      </c>
      <c r="AP223" s="39">
        <f t="shared" si="89"/>
        <v>1.3100028071488725</v>
      </c>
    </row>
    <row r="224" spans="1:42" s="36" customFormat="1" x14ac:dyDescent="0.2">
      <c r="A224" s="37" t="s">
        <v>212</v>
      </c>
      <c r="B224" s="38">
        <v>7804</v>
      </c>
      <c r="C224" s="38">
        <v>3998</v>
      </c>
      <c r="D224" s="38">
        <v>42</v>
      </c>
      <c r="E224" s="38">
        <v>13</v>
      </c>
      <c r="F224" s="38">
        <v>63</v>
      </c>
      <c r="G224" s="38">
        <v>0</v>
      </c>
      <c r="H224" s="38">
        <f t="shared" si="68"/>
        <v>63</v>
      </c>
      <c r="I224" s="38">
        <v>60</v>
      </c>
      <c r="J224" s="38">
        <v>3</v>
      </c>
      <c r="K224" s="38">
        <v>32</v>
      </c>
      <c r="L224" s="38">
        <v>30</v>
      </c>
      <c r="M224" s="38">
        <f t="shared" si="70"/>
        <v>95</v>
      </c>
      <c r="N224" s="38">
        <v>131</v>
      </c>
      <c r="O224" s="38">
        <v>0</v>
      </c>
      <c r="P224" s="38">
        <v>0</v>
      </c>
      <c r="Q224" s="47">
        <v>0</v>
      </c>
      <c r="R224" s="38">
        <f t="shared" si="71"/>
        <v>-68</v>
      </c>
      <c r="S224" s="34">
        <v>236</v>
      </c>
      <c r="T224" s="42">
        <v>127</v>
      </c>
      <c r="U224" s="38">
        <v>109</v>
      </c>
      <c r="V224" s="38">
        <f t="shared" si="72"/>
        <v>41</v>
      </c>
      <c r="W224" s="38">
        <v>7854</v>
      </c>
      <c r="X224" s="38">
        <v>4033</v>
      </c>
      <c r="Y224" s="39">
        <f t="shared" si="73"/>
        <v>5.3818554587391079</v>
      </c>
      <c r="Z224" s="39">
        <f t="shared" si="74"/>
        <v>1.6658124038954383</v>
      </c>
      <c r="AA224" s="39">
        <f t="shared" si="75"/>
        <v>30.952380952380953</v>
      </c>
      <c r="AB224" s="39">
        <f t="shared" si="76"/>
        <v>8.0727831881086622</v>
      </c>
      <c r="AC224" s="39">
        <f t="shared" si="77"/>
        <v>8.0727831881086622</v>
      </c>
      <c r="AD224" s="39">
        <f t="shared" si="78"/>
        <v>50.793650793650791</v>
      </c>
      <c r="AE224" s="39">
        <f t="shared" si="79"/>
        <v>47.619047619047613</v>
      </c>
      <c r="AF224" s="39">
        <f t="shared" si="80"/>
        <v>12.173244490005125</v>
      </c>
      <c r="AG224" s="39">
        <f t="shared" si="81"/>
        <v>16.786263454638647</v>
      </c>
      <c r="AH224" s="39">
        <f t="shared" si="82"/>
        <v>-8.7134802665299844</v>
      </c>
      <c r="AI224" s="39">
        <f t="shared" si="83"/>
        <v>0</v>
      </c>
      <c r="AJ224" s="39">
        <f t="shared" si="84"/>
        <v>0</v>
      </c>
      <c r="AK224" s="39">
        <f t="shared" si="85"/>
        <v>0</v>
      </c>
      <c r="AL224" s="39">
        <f t="shared" si="69"/>
        <v>0</v>
      </c>
      <c r="AM224" s="40">
        <f t="shared" si="86"/>
        <v>30.240902101486416</v>
      </c>
      <c r="AN224" s="40">
        <f t="shared" si="87"/>
        <v>16.273705791901588</v>
      </c>
      <c r="AO224" s="39">
        <f t="shared" si="88"/>
        <v>13.967196309584828</v>
      </c>
      <c r="AP224" s="39">
        <f t="shared" si="89"/>
        <v>5.253716043054844</v>
      </c>
    </row>
    <row r="225" spans="1:42" s="36" customFormat="1" x14ac:dyDescent="0.2">
      <c r="A225" s="37" t="s">
        <v>213</v>
      </c>
      <c r="B225" s="38">
        <v>4440</v>
      </c>
      <c r="C225" s="38">
        <v>2337</v>
      </c>
      <c r="D225" s="38">
        <v>23</v>
      </c>
      <c r="E225" s="38">
        <v>12</v>
      </c>
      <c r="F225" s="38">
        <v>27</v>
      </c>
      <c r="G225" s="38">
        <v>0</v>
      </c>
      <c r="H225" s="38">
        <f t="shared" si="68"/>
        <v>27</v>
      </c>
      <c r="I225" s="38">
        <v>22</v>
      </c>
      <c r="J225" s="38">
        <v>0</v>
      </c>
      <c r="K225" s="38">
        <v>18</v>
      </c>
      <c r="L225" s="38">
        <v>12</v>
      </c>
      <c r="M225" s="38">
        <f t="shared" si="70"/>
        <v>45</v>
      </c>
      <c r="N225" s="38">
        <v>55</v>
      </c>
      <c r="O225" s="38">
        <v>0</v>
      </c>
      <c r="P225" s="38">
        <v>0</v>
      </c>
      <c r="Q225" s="47">
        <v>0</v>
      </c>
      <c r="R225" s="38">
        <f t="shared" si="71"/>
        <v>-28</v>
      </c>
      <c r="S225" s="34">
        <v>68</v>
      </c>
      <c r="T225" s="42">
        <v>32</v>
      </c>
      <c r="U225" s="38">
        <v>36</v>
      </c>
      <c r="V225" s="38">
        <f t="shared" si="72"/>
        <v>8</v>
      </c>
      <c r="W225" s="38">
        <v>4448</v>
      </c>
      <c r="X225" s="38">
        <v>2343</v>
      </c>
      <c r="Y225" s="39">
        <f t="shared" si="73"/>
        <v>5.1801801801801801</v>
      </c>
      <c r="Z225" s="39">
        <f t="shared" si="74"/>
        <v>2.7027027027027026</v>
      </c>
      <c r="AA225" s="39">
        <f t="shared" si="75"/>
        <v>52.173913043478258</v>
      </c>
      <c r="AB225" s="39">
        <f t="shared" si="76"/>
        <v>6.0810810810810816</v>
      </c>
      <c r="AC225" s="39">
        <f t="shared" si="77"/>
        <v>6.0810810810810816</v>
      </c>
      <c r="AD225" s="39">
        <f t="shared" si="78"/>
        <v>66.666666666666657</v>
      </c>
      <c r="AE225" s="39">
        <f t="shared" si="79"/>
        <v>44.444444444444443</v>
      </c>
      <c r="AF225" s="39">
        <f t="shared" si="80"/>
        <v>10.135135135135135</v>
      </c>
      <c r="AG225" s="39">
        <f t="shared" si="81"/>
        <v>12.387387387387388</v>
      </c>
      <c r="AH225" s="39">
        <f t="shared" si="82"/>
        <v>-6.3063063063063058</v>
      </c>
      <c r="AI225" s="39">
        <f t="shared" si="83"/>
        <v>0</v>
      </c>
      <c r="AJ225" s="39">
        <f t="shared" si="84"/>
        <v>0</v>
      </c>
      <c r="AK225" s="39">
        <f t="shared" si="85"/>
        <v>0</v>
      </c>
      <c r="AL225" s="39">
        <f t="shared" si="69"/>
        <v>0</v>
      </c>
      <c r="AM225" s="40">
        <f t="shared" si="86"/>
        <v>15.315315315315315</v>
      </c>
      <c r="AN225" s="40">
        <f t="shared" si="87"/>
        <v>7.2072072072072073</v>
      </c>
      <c r="AO225" s="39">
        <f t="shared" si="88"/>
        <v>8.1081081081081088</v>
      </c>
      <c r="AP225" s="39">
        <f t="shared" si="89"/>
        <v>1.8018018018018018</v>
      </c>
    </row>
    <row r="226" spans="1:42" s="36" customFormat="1" x14ac:dyDescent="0.2">
      <c r="A226" s="37" t="s">
        <v>150</v>
      </c>
      <c r="B226" s="38">
        <v>13015</v>
      </c>
      <c r="C226" s="38">
        <v>6644</v>
      </c>
      <c r="D226" s="38">
        <v>63</v>
      </c>
      <c r="E226" s="38">
        <v>19</v>
      </c>
      <c r="F226" s="38">
        <v>114</v>
      </c>
      <c r="G226" s="38">
        <v>0</v>
      </c>
      <c r="H226" s="38">
        <f t="shared" si="68"/>
        <v>114</v>
      </c>
      <c r="I226" s="38">
        <v>106</v>
      </c>
      <c r="J226" s="38">
        <v>8</v>
      </c>
      <c r="K226" s="38">
        <v>53</v>
      </c>
      <c r="L226" s="38">
        <v>38</v>
      </c>
      <c r="M226" s="38">
        <f t="shared" si="70"/>
        <v>167</v>
      </c>
      <c r="N226" s="38">
        <v>68</v>
      </c>
      <c r="O226" s="38">
        <v>2</v>
      </c>
      <c r="P226" s="38">
        <v>2</v>
      </c>
      <c r="Q226" s="47">
        <v>2</v>
      </c>
      <c r="R226" s="38">
        <f t="shared" si="71"/>
        <v>46</v>
      </c>
      <c r="S226" s="34">
        <v>140</v>
      </c>
      <c r="T226" s="42">
        <v>193</v>
      </c>
      <c r="U226" s="38">
        <v>-53</v>
      </c>
      <c r="V226" s="38">
        <f t="shared" si="72"/>
        <v>-7</v>
      </c>
      <c r="W226" s="38">
        <v>12981</v>
      </c>
      <c r="X226" s="38">
        <v>6636</v>
      </c>
      <c r="Y226" s="39">
        <f t="shared" si="73"/>
        <v>4.8405685747214751</v>
      </c>
      <c r="Z226" s="39">
        <f t="shared" si="74"/>
        <v>1.4598540145985401</v>
      </c>
      <c r="AA226" s="39">
        <f t="shared" si="75"/>
        <v>30.158730158730158</v>
      </c>
      <c r="AB226" s="39">
        <f t="shared" si="76"/>
        <v>8.7591240875912408</v>
      </c>
      <c r="AC226" s="39">
        <f t="shared" si="77"/>
        <v>8.7591240875912408</v>
      </c>
      <c r="AD226" s="39">
        <f t="shared" si="78"/>
        <v>46.491228070175438</v>
      </c>
      <c r="AE226" s="39">
        <f t="shared" si="79"/>
        <v>33.333333333333329</v>
      </c>
      <c r="AF226" s="39">
        <f t="shared" si="80"/>
        <v>12.831348444102959</v>
      </c>
      <c r="AG226" s="39">
        <f t="shared" si="81"/>
        <v>5.2247406838263544</v>
      </c>
      <c r="AH226" s="39">
        <f t="shared" si="82"/>
        <v>3.5343834037648869</v>
      </c>
      <c r="AI226" s="39">
        <f t="shared" si="83"/>
        <v>0</v>
      </c>
      <c r="AJ226" s="39">
        <f t="shared" si="84"/>
        <v>17.543859649122805</v>
      </c>
      <c r="AK226" s="39">
        <f t="shared" si="85"/>
        <v>17.543859649122805</v>
      </c>
      <c r="AL226" s="39">
        <f t="shared" si="69"/>
        <v>17.543859649122805</v>
      </c>
      <c r="AM226" s="40">
        <f t="shared" si="86"/>
        <v>10.756819054936612</v>
      </c>
      <c r="AN226" s="40">
        <f t="shared" si="87"/>
        <v>14.829043411448328</v>
      </c>
      <c r="AO226" s="39">
        <f t="shared" si="88"/>
        <v>-4.0722243565117173</v>
      </c>
      <c r="AP226" s="39">
        <f t="shared" si="89"/>
        <v>-0.53784095274683064</v>
      </c>
    </row>
    <row r="227" spans="1:42" s="36" customFormat="1" x14ac:dyDescent="0.2">
      <c r="A227" s="37" t="s">
        <v>214</v>
      </c>
      <c r="B227" s="38">
        <v>7455</v>
      </c>
      <c r="C227" s="38">
        <v>3843</v>
      </c>
      <c r="D227" s="38">
        <v>33</v>
      </c>
      <c r="E227" s="38">
        <v>15</v>
      </c>
      <c r="F227" s="38">
        <v>55</v>
      </c>
      <c r="G227" s="38">
        <v>1</v>
      </c>
      <c r="H227" s="38">
        <f t="shared" si="68"/>
        <v>56</v>
      </c>
      <c r="I227" s="38">
        <v>48</v>
      </c>
      <c r="J227" s="38">
        <v>6</v>
      </c>
      <c r="K227" s="38">
        <v>22</v>
      </c>
      <c r="L227" s="38">
        <v>16</v>
      </c>
      <c r="M227" s="38">
        <f t="shared" si="70"/>
        <v>78</v>
      </c>
      <c r="N227" s="38">
        <v>61</v>
      </c>
      <c r="O227" s="38">
        <v>0</v>
      </c>
      <c r="P227" s="38">
        <v>0</v>
      </c>
      <c r="Q227" s="47">
        <v>0</v>
      </c>
      <c r="R227" s="38">
        <f t="shared" si="71"/>
        <v>-6</v>
      </c>
      <c r="S227" s="34">
        <v>114</v>
      </c>
      <c r="T227" s="42">
        <v>120</v>
      </c>
      <c r="U227" s="38">
        <v>-6</v>
      </c>
      <c r="V227" s="38">
        <f t="shared" si="72"/>
        <v>-12</v>
      </c>
      <c r="W227" s="38">
        <v>7455</v>
      </c>
      <c r="X227" s="38">
        <v>3853</v>
      </c>
      <c r="Y227" s="39">
        <f t="shared" si="73"/>
        <v>4.4265593561368206</v>
      </c>
      <c r="Z227" s="39">
        <f t="shared" si="74"/>
        <v>2.0120724346076462</v>
      </c>
      <c r="AA227" s="39">
        <f t="shared" si="75"/>
        <v>45.454545454545453</v>
      </c>
      <c r="AB227" s="39">
        <f t="shared" si="76"/>
        <v>7.511737089201878</v>
      </c>
      <c r="AC227" s="39">
        <f t="shared" si="77"/>
        <v>7.3775989268947013</v>
      </c>
      <c r="AD227" s="39">
        <f t="shared" si="78"/>
        <v>39.285714285714285</v>
      </c>
      <c r="AE227" s="39">
        <f t="shared" si="79"/>
        <v>28.571428571428569</v>
      </c>
      <c r="AF227" s="39">
        <f t="shared" si="80"/>
        <v>10.46277665995976</v>
      </c>
      <c r="AG227" s="39">
        <f t="shared" si="81"/>
        <v>8.1824279007377587</v>
      </c>
      <c r="AH227" s="39">
        <f t="shared" si="82"/>
        <v>-0.80482897384305829</v>
      </c>
      <c r="AI227" s="39">
        <f t="shared" si="83"/>
        <v>17.857142857142858</v>
      </c>
      <c r="AJ227" s="39">
        <f t="shared" si="84"/>
        <v>0</v>
      </c>
      <c r="AK227" s="39">
        <f t="shared" si="85"/>
        <v>0</v>
      </c>
      <c r="AL227" s="39">
        <f t="shared" si="69"/>
        <v>17.857142857142858</v>
      </c>
      <c r="AM227" s="40">
        <f t="shared" si="86"/>
        <v>15.291750503018108</v>
      </c>
      <c r="AN227" s="40">
        <f t="shared" si="87"/>
        <v>16.096579476861169</v>
      </c>
      <c r="AO227" s="39">
        <f t="shared" si="88"/>
        <v>-0.80482897384305829</v>
      </c>
      <c r="AP227" s="39">
        <f t="shared" si="89"/>
        <v>-1.6096579476861166</v>
      </c>
    </row>
    <row r="228" spans="1:42" s="36" customFormat="1" x14ac:dyDescent="0.2">
      <c r="A228" s="37" t="s">
        <v>215</v>
      </c>
      <c r="B228" s="38">
        <v>8177</v>
      </c>
      <c r="C228" s="38">
        <v>4284</v>
      </c>
      <c r="D228" s="38">
        <v>48</v>
      </c>
      <c r="E228" s="38">
        <v>22</v>
      </c>
      <c r="F228" s="38">
        <v>75</v>
      </c>
      <c r="G228" s="38">
        <v>1</v>
      </c>
      <c r="H228" s="38">
        <f t="shared" si="68"/>
        <v>76</v>
      </c>
      <c r="I228" s="38">
        <v>59</v>
      </c>
      <c r="J228" s="38">
        <v>7</v>
      </c>
      <c r="K228" s="38">
        <v>50</v>
      </c>
      <c r="L228" s="38">
        <v>34</v>
      </c>
      <c r="M228" s="38">
        <f t="shared" si="70"/>
        <v>126</v>
      </c>
      <c r="N228" s="38">
        <v>98</v>
      </c>
      <c r="O228" s="38">
        <v>3</v>
      </c>
      <c r="P228" s="38">
        <v>2</v>
      </c>
      <c r="Q228" s="47">
        <v>2</v>
      </c>
      <c r="R228" s="38">
        <f t="shared" si="71"/>
        <v>-23</v>
      </c>
      <c r="S228" s="34">
        <v>89</v>
      </c>
      <c r="T228" s="42">
        <v>80</v>
      </c>
      <c r="U228" s="38">
        <v>9</v>
      </c>
      <c r="V228" s="38">
        <f t="shared" si="72"/>
        <v>-14</v>
      </c>
      <c r="W228" s="38">
        <v>8162</v>
      </c>
      <c r="X228" s="38">
        <v>4272</v>
      </c>
      <c r="Y228" s="39">
        <f t="shared" si="73"/>
        <v>5.8701235171823409</v>
      </c>
      <c r="Z228" s="39">
        <f t="shared" si="74"/>
        <v>2.690473278708573</v>
      </c>
      <c r="AA228" s="39">
        <f t="shared" si="75"/>
        <v>45.833333333333329</v>
      </c>
      <c r="AB228" s="39">
        <f t="shared" si="76"/>
        <v>9.2943622355387046</v>
      </c>
      <c r="AC228" s="39">
        <f t="shared" si="77"/>
        <v>9.1720679955974074</v>
      </c>
      <c r="AD228" s="39">
        <f t="shared" si="78"/>
        <v>65.789473684210535</v>
      </c>
      <c r="AE228" s="39">
        <f t="shared" si="79"/>
        <v>44.736842105263158</v>
      </c>
      <c r="AF228" s="39">
        <f t="shared" si="80"/>
        <v>15.409074232603645</v>
      </c>
      <c r="AG228" s="39">
        <f t="shared" si="81"/>
        <v>11.98483551424728</v>
      </c>
      <c r="AH228" s="39">
        <f t="shared" si="82"/>
        <v>-2.8127675186498715</v>
      </c>
      <c r="AI228" s="39">
        <f t="shared" si="83"/>
        <v>13.157894736842104</v>
      </c>
      <c r="AJ228" s="39">
        <f t="shared" si="84"/>
        <v>40</v>
      </c>
      <c r="AK228" s="39">
        <f t="shared" si="85"/>
        <v>26.666666666666668</v>
      </c>
      <c r="AL228" s="39">
        <f t="shared" si="69"/>
        <v>39.473684210526315</v>
      </c>
      <c r="AM228" s="40">
        <f t="shared" si="86"/>
        <v>10.884187354775591</v>
      </c>
      <c r="AN228" s="40">
        <f t="shared" si="87"/>
        <v>9.7835391953039004</v>
      </c>
      <c r="AO228" s="39">
        <f t="shared" si="88"/>
        <v>1.100648159471689</v>
      </c>
      <c r="AP228" s="39">
        <f t="shared" si="89"/>
        <v>-1.7121193591781827</v>
      </c>
    </row>
    <row r="229" spans="1:42" s="36" customFormat="1" x14ac:dyDescent="0.2">
      <c r="A229" s="37" t="s">
        <v>113</v>
      </c>
      <c r="B229" s="38">
        <v>25060</v>
      </c>
      <c r="C229" s="38">
        <v>12796</v>
      </c>
      <c r="D229" s="38">
        <v>129</v>
      </c>
      <c r="E229" s="38">
        <v>64</v>
      </c>
      <c r="F229" s="38">
        <v>238</v>
      </c>
      <c r="G229" s="38">
        <v>0</v>
      </c>
      <c r="H229" s="38">
        <f t="shared" si="68"/>
        <v>238</v>
      </c>
      <c r="I229" s="38">
        <v>197</v>
      </c>
      <c r="J229" s="38">
        <v>12</v>
      </c>
      <c r="K229" s="38">
        <v>153</v>
      </c>
      <c r="L229" s="38">
        <v>130</v>
      </c>
      <c r="M229" s="38">
        <f t="shared" si="70"/>
        <v>391</v>
      </c>
      <c r="N229" s="38">
        <v>156</v>
      </c>
      <c r="O229" s="38">
        <v>1</v>
      </c>
      <c r="P229" s="38">
        <v>1</v>
      </c>
      <c r="Q229" s="47">
        <v>0</v>
      </c>
      <c r="R229" s="38">
        <f t="shared" si="71"/>
        <v>82</v>
      </c>
      <c r="S229" s="34">
        <v>329</v>
      </c>
      <c r="T229" s="42">
        <v>521</v>
      </c>
      <c r="U229" s="38">
        <v>-192</v>
      </c>
      <c r="V229" s="38">
        <f t="shared" si="72"/>
        <v>-110</v>
      </c>
      <c r="W229" s="38">
        <v>25011</v>
      </c>
      <c r="X229" s="38">
        <v>12768</v>
      </c>
      <c r="Y229" s="39">
        <f t="shared" si="73"/>
        <v>5.147645650438947</v>
      </c>
      <c r="Z229" s="39">
        <f t="shared" si="74"/>
        <v>2.5538707102952909</v>
      </c>
      <c r="AA229" s="39">
        <f t="shared" si="75"/>
        <v>49.612403100775197</v>
      </c>
      <c r="AB229" s="39">
        <f t="shared" si="76"/>
        <v>9.4972067039106154</v>
      </c>
      <c r="AC229" s="39">
        <f t="shared" si="77"/>
        <v>9.4972067039106154</v>
      </c>
      <c r="AD229" s="39">
        <f t="shared" si="78"/>
        <v>64.285714285714292</v>
      </c>
      <c r="AE229" s="39">
        <f t="shared" si="79"/>
        <v>54.621848739495796</v>
      </c>
      <c r="AF229" s="39">
        <f t="shared" si="80"/>
        <v>15.602553870710295</v>
      </c>
      <c r="AG229" s="39">
        <f t="shared" si="81"/>
        <v>6.2250598563447728</v>
      </c>
      <c r="AH229" s="39">
        <f t="shared" si="82"/>
        <v>3.2721468475658417</v>
      </c>
      <c r="AI229" s="39">
        <f t="shared" si="83"/>
        <v>0</v>
      </c>
      <c r="AJ229" s="39">
        <f t="shared" si="84"/>
        <v>4.2016806722689077</v>
      </c>
      <c r="AK229" s="39">
        <f t="shared" si="85"/>
        <v>4.2016806722689077</v>
      </c>
      <c r="AL229" s="39">
        <f t="shared" si="69"/>
        <v>0</v>
      </c>
      <c r="AM229" s="40">
        <f t="shared" si="86"/>
        <v>13.128491620111731</v>
      </c>
      <c r="AN229" s="40">
        <f t="shared" si="87"/>
        <v>20.790103750997606</v>
      </c>
      <c r="AO229" s="39">
        <f t="shared" si="88"/>
        <v>-7.6616121308858744</v>
      </c>
      <c r="AP229" s="39">
        <f t="shared" si="89"/>
        <v>-4.3894652833200318</v>
      </c>
    </row>
    <row r="230" spans="1:42" s="36" customFormat="1" x14ac:dyDescent="0.2">
      <c r="A230" s="37" t="s">
        <v>216</v>
      </c>
      <c r="B230" s="38">
        <v>12357</v>
      </c>
      <c r="C230" s="38">
        <v>6385</v>
      </c>
      <c r="D230" s="38">
        <v>68</v>
      </c>
      <c r="E230" s="38">
        <v>34</v>
      </c>
      <c r="F230" s="38">
        <v>112</v>
      </c>
      <c r="G230" s="38">
        <v>1</v>
      </c>
      <c r="H230" s="38">
        <f t="shared" si="68"/>
        <v>113</v>
      </c>
      <c r="I230" s="38">
        <v>90</v>
      </c>
      <c r="J230" s="38">
        <v>2</v>
      </c>
      <c r="K230" s="38">
        <v>72</v>
      </c>
      <c r="L230" s="38">
        <v>62</v>
      </c>
      <c r="M230" s="38">
        <f t="shared" si="70"/>
        <v>185</v>
      </c>
      <c r="N230" s="38">
        <v>88</v>
      </c>
      <c r="O230" s="38">
        <v>0</v>
      </c>
      <c r="P230" s="38">
        <v>0</v>
      </c>
      <c r="Q230" s="47">
        <v>0</v>
      </c>
      <c r="R230" s="38">
        <f t="shared" si="71"/>
        <v>24</v>
      </c>
      <c r="S230" s="34">
        <v>193</v>
      </c>
      <c r="T230" s="42">
        <v>197</v>
      </c>
      <c r="U230" s="38">
        <v>-4</v>
      </c>
      <c r="V230" s="38">
        <f t="shared" si="72"/>
        <v>20</v>
      </c>
      <c r="W230" s="38">
        <v>12352</v>
      </c>
      <c r="X230" s="38">
        <v>6383</v>
      </c>
      <c r="Y230" s="39">
        <f t="shared" si="73"/>
        <v>5.5029537913733106</v>
      </c>
      <c r="Z230" s="39">
        <f t="shared" si="74"/>
        <v>2.7514768956866553</v>
      </c>
      <c r="AA230" s="39">
        <f t="shared" si="75"/>
        <v>50</v>
      </c>
      <c r="AB230" s="39">
        <f t="shared" si="76"/>
        <v>9.1446143886056479</v>
      </c>
      <c r="AC230" s="39">
        <f t="shared" si="77"/>
        <v>9.0636885975560411</v>
      </c>
      <c r="AD230" s="39">
        <f t="shared" si="78"/>
        <v>63.716814159292035</v>
      </c>
      <c r="AE230" s="39">
        <f t="shared" si="79"/>
        <v>54.86725663716814</v>
      </c>
      <c r="AF230" s="39">
        <f t="shared" si="80"/>
        <v>14.971271344177389</v>
      </c>
      <c r="AG230" s="39">
        <f t="shared" si="81"/>
        <v>7.1214696123654608</v>
      </c>
      <c r="AH230" s="39">
        <f t="shared" si="82"/>
        <v>1.9422189851905802</v>
      </c>
      <c r="AI230" s="39">
        <f t="shared" si="83"/>
        <v>8.8495575221238933</v>
      </c>
      <c r="AJ230" s="39">
        <f t="shared" si="84"/>
        <v>0</v>
      </c>
      <c r="AK230" s="39">
        <f t="shared" si="85"/>
        <v>0</v>
      </c>
      <c r="AL230" s="39">
        <f t="shared" si="69"/>
        <v>8.8495575221238933</v>
      </c>
      <c r="AM230" s="40">
        <f t="shared" si="86"/>
        <v>15.618677672574249</v>
      </c>
      <c r="AN230" s="40">
        <f t="shared" si="87"/>
        <v>15.942380836772678</v>
      </c>
      <c r="AO230" s="39">
        <f t="shared" si="88"/>
        <v>-0.32370316419843004</v>
      </c>
      <c r="AP230" s="39">
        <f t="shared" si="89"/>
        <v>1.6185158209921502</v>
      </c>
    </row>
    <row r="231" spans="1:42" s="36" customFormat="1" x14ac:dyDescent="0.2">
      <c r="A231" s="37" t="s">
        <v>217</v>
      </c>
      <c r="B231" s="38">
        <v>12090</v>
      </c>
      <c r="C231" s="38">
        <v>6283</v>
      </c>
      <c r="D231" s="38">
        <v>74</v>
      </c>
      <c r="E231" s="38">
        <v>40</v>
      </c>
      <c r="F231" s="38">
        <v>117</v>
      </c>
      <c r="G231" s="38">
        <v>1</v>
      </c>
      <c r="H231" s="38">
        <f t="shared" si="68"/>
        <v>118</v>
      </c>
      <c r="I231" s="38">
        <v>94</v>
      </c>
      <c r="J231" s="38">
        <v>8</v>
      </c>
      <c r="K231" s="38">
        <v>92</v>
      </c>
      <c r="L231" s="38">
        <v>71</v>
      </c>
      <c r="M231" s="38">
        <f t="shared" si="70"/>
        <v>210</v>
      </c>
      <c r="N231" s="38">
        <v>123</v>
      </c>
      <c r="O231" s="38">
        <v>0</v>
      </c>
      <c r="P231" s="38">
        <v>0</v>
      </c>
      <c r="Q231" s="47">
        <v>0</v>
      </c>
      <c r="R231" s="38">
        <f t="shared" si="71"/>
        <v>-6</v>
      </c>
      <c r="S231" s="34">
        <v>156</v>
      </c>
      <c r="T231" s="42">
        <v>248</v>
      </c>
      <c r="U231" s="38">
        <v>-92</v>
      </c>
      <c r="V231" s="38">
        <f t="shared" si="72"/>
        <v>-98</v>
      </c>
      <c r="W231" s="38">
        <v>12029</v>
      </c>
      <c r="X231" s="38">
        <v>6255</v>
      </c>
      <c r="Y231" s="39">
        <f t="shared" si="73"/>
        <v>6.1207609594706369</v>
      </c>
      <c r="Z231" s="39">
        <f t="shared" si="74"/>
        <v>3.3085194375516958</v>
      </c>
      <c r="AA231" s="39">
        <f t="shared" si="75"/>
        <v>54.054054054054056</v>
      </c>
      <c r="AB231" s="39">
        <f t="shared" si="76"/>
        <v>9.7601323407775027</v>
      </c>
      <c r="AC231" s="39">
        <f t="shared" si="77"/>
        <v>9.67741935483871</v>
      </c>
      <c r="AD231" s="39">
        <f t="shared" si="78"/>
        <v>77.966101694915253</v>
      </c>
      <c r="AE231" s="39">
        <f t="shared" si="79"/>
        <v>60.169491525423723</v>
      </c>
      <c r="AF231" s="39">
        <f t="shared" si="80"/>
        <v>17.369727047146402</v>
      </c>
      <c r="AG231" s="39">
        <f t="shared" si="81"/>
        <v>10.173697270471463</v>
      </c>
      <c r="AH231" s="39">
        <f t="shared" si="82"/>
        <v>-0.49627791563275436</v>
      </c>
      <c r="AI231" s="39">
        <f t="shared" si="83"/>
        <v>8.4745762711864412</v>
      </c>
      <c r="AJ231" s="39">
        <f t="shared" si="84"/>
        <v>0</v>
      </c>
      <c r="AK231" s="39">
        <f t="shared" si="85"/>
        <v>0</v>
      </c>
      <c r="AL231" s="39">
        <f t="shared" si="69"/>
        <v>8.4745762711864412</v>
      </c>
      <c r="AM231" s="40">
        <f t="shared" si="86"/>
        <v>12.903225806451612</v>
      </c>
      <c r="AN231" s="40">
        <f t="shared" si="87"/>
        <v>20.512820512820515</v>
      </c>
      <c r="AO231" s="39">
        <f t="shared" si="88"/>
        <v>-7.6095947063688998</v>
      </c>
      <c r="AP231" s="39">
        <f t="shared" si="89"/>
        <v>-8.1058726220016553</v>
      </c>
    </row>
    <row r="232" spans="1:42" s="36" customFormat="1" x14ac:dyDescent="0.2">
      <c r="A232" s="37" t="s">
        <v>218</v>
      </c>
      <c r="B232" s="38">
        <v>10534</v>
      </c>
      <c r="C232" s="38">
        <v>5416</v>
      </c>
      <c r="D232" s="38">
        <v>46</v>
      </c>
      <c r="E232" s="38">
        <v>19</v>
      </c>
      <c r="F232" s="38">
        <v>93</v>
      </c>
      <c r="G232" s="38">
        <v>0</v>
      </c>
      <c r="H232" s="38">
        <f t="shared" si="68"/>
        <v>93</v>
      </c>
      <c r="I232" s="38">
        <v>77</v>
      </c>
      <c r="J232" s="38">
        <v>5</v>
      </c>
      <c r="K232" s="38">
        <v>40</v>
      </c>
      <c r="L232" s="38">
        <v>30</v>
      </c>
      <c r="M232" s="38">
        <f t="shared" si="70"/>
        <v>133</v>
      </c>
      <c r="N232" s="38">
        <v>132</v>
      </c>
      <c r="O232" s="38">
        <v>0</v>
      </c>
      <c r="P232" s="38">
        <v>0</v>
      </c>
      <c r="Q232" s="47">
        <v>0</v>
      </c>
      <c r="R232" s="38">
        <f t="shared" si="71"/>
        <v>-39</v>
      </c>
      <c r="S232" s="34">
        <v>137</v>
      </c>
      <c r="T232" s="42">
        <v>131</v>
      </c>
      <c r="U232" s="38">
        <v>6</v>
      </c>
      <c r="V232" s="38">
        <f t="shared" si="72"/>
        <v>-33</v>
      </c>
      <c r="W232" s="38">
        <v>10518</v>
      </c>
      <c r="X232" s="38">
        <v>5403</v>
      </c>
      <c r="Y232" s="39">
        <f t="shared" si="73"/>
        <v>4.3668122270742353</v>
      </c>
      <c r="Z232" s="39">
        <f t="shared" si="74"/>
        <v>1.8036833111828365</v>
      </c>
      <c r="AA232" s="39">
        <f t="shared" si="75"/>
        <v>41.304347826086953</v>
      </c>
      <c r="AB232" s="39">
        <f t="shared" si="76"/>
        <v>8.8285551547370424</v>
      </c>
      <c r="AC232" s="39">
        <f t="shared" si="77"/>
        <v>8.8285551547370424</v>
      </c>
      <c r="AD232" s="39">
        <f t="shared" si="78"/>
        <v>43.01075268817204</v>
      </c>
      <c r="AE232" s="39">
        <f t="shared" si="79"/>
        <v>32.258064516129032</v>
      </c>
      <c r="AF232" s="39">
        <f t="shared" si="80"/>
        <v>12.625783178279855</v>
      </c>
      <c r="AG232" s="39">
        <f t="shared" si="81"/>
        <v>12.530852477691287</v>
      </c>
      <c r="AH232" s="39">
        <f t="shared" si="82"/>
        <v>-3.7022973229542435</v>
      </c>
      <c r="AI232" s="39">
        <f t="shared" si="83"/>
        <v>0</v>
      </c>
      <c r="AJ232" s="39">
        <f t="shared" si="84"/>
        <v>0</v>
      </c>
      <c r="AK232" s="39">
        <f t="shared" si="85"/>
        <v>0</v>
      </c>
      <c r="AL232" s="39">
        <f t="shared" si="69"/>
        <v>0</v>
      </c>
      <c r="AM232" s="40">
        <f t="shared" si="86"/>
        <v>13.005505980634137</v>
      </c>
      <c r="AN232" s="40">
        <f t="shared" si="87"/>
        <v>12.435921777102715</v>
      </c>
      <c r="AO232" s="39">
        <f t="shared" si="88"/>
        <v>0.56958420353142203</v>
      </c>
      <c r="AP232" s="39">
        <f t="shared" si="89"/>
        <v>-3.1327131194228217</v>
      </c>
    </row>
    <row r="233" spans="1:42" s="36" customFormat="1" x14ac:dyDescent="0.2">
      <c r="A233" s="37" t="s">
        <v>219</v>
      </c>
      <c r="B233" s="38">
        <v>4245</v>
      </c>
      <c r="C233" s="38">
        <v>2200</v>
      </c>
      <c r="D233" s="38">
        <v>21</v>
      </c>
      <c r="E233" s="38">
        <v>9</v>
      </c>
      <c r="F233" s="38">
        <v>52</v>
      </c>
      <c r="G233" s="38">
        <v>1</v>
      </c>
      <c r="H233" s="38">
        <f t="shared" si="68"/>
        <v>53</v>
      </c>
      <c r="I233" s="38">
        <v>44</v>
      </c>
      <c r="J233" s="38">
        <v>7</v>
      </c>
      <c r="K233" s="38">
        <v>23</v>
      </c>
      <c r="L233" s="38">
        <v>21</v>
      </c>
      <c r="M233" s="38">
        <f t="shared" si="70"/>
        <v>76</v>
      </c>
      <c r="N233" s="38">
        <v>65</v>
      </c>
      <c r="O233" s="38">
        <v>0</v>
      </c>
      <c r="P233" s="38">
        <v>0</v>
      </c>
      <c r="Q233" s="47">
        <v>0</v>
      </c>
      <c r="R233" s="38">
        <f t="shared" si="71"/>
        <v>-13</v>
      </c>
      <c r="S233" s="34">
        <v>67</v>
      </c>
      <c r="T233" s="42">
        <v>44</v>
      </c>
      <c r="U233" s="38">
        <v>23</v>
      </c>
      <c r="V233" s="38">
        <f t="shared" si="72"/>
        <v>10</v>
      </c>
      <c r="W233" s="38">
        <v>4255</v>
      </c>
      <c r="X233" s="38">
        <v>2206</v>
      </c>
      <c r="Y233" s="39">
        <f t="shared" si="73"/>
        <v>4.9469964664310959</v>
      </c>
      <c r="Z233" s="39">
        <f t="shared" si="74"/>
        <v>2.1201413427561837</v>
      </c>
      <c r="AA233" s="39">
        <f t="shared" si="75"/>
        <v>42.857142857142854</v>
      </c>
      <c r="AB233" s="39">
        <f t="shared" si="76"/>
        <v>12.48527679623086</v>
      </c>
      <c r="AC233" s="39">
        <f t="shared" si="77"/>
        <v>12.249705535924617</v>
      </c>
      <c r="AD233" s="39">
        <f t="shared" si="78"/>
        <v>43.39622641509434</v>
      </c>
      <c r="AE233" s="39">
        <f t="shared" si="79"/>
        <v>39.622641509433961</v>
      </c>
      <c r="AF233" s="39">
        <f t="shared" si="80"/>
        <v>17.90341578327444</v>
      </c>
      <c r="AG233" s="39">
        <f t="shared" si="81"/>
        <v>15.31213191990577</v>
      </c>
      <c r="AH233" s="39">
        <f t="shared" si="82"/>
        <v>-3.0624263839811543</v>
      </c>
      <c r="AI233" s="39">
        <f t="shared" si="83"/>
        <v>18.867924528301884</v>
      </c>
      <c r="AJ233" s="39">
        <f t="shared" si="84"/>
        <v>0</v>
      </c>
      <c r="AK233" s="39">
        <f t="shared" si="85"/>
        <v>0</v>
      </c>
      <c r="AL233" s="39">
        <f t="shared" si="69"/>
        <v>18.867924528301884</v>
      </c>
      <c r="AM233" s="40">
        <f t="shared" si="86"/>
        <v>15.783274440518257</v>
      </c>
      <c r="AN233" s="40">
        <f t="shared" si="87"/>
        <v>10.365135453474675</v>
      </c>
      <c r="AO233" s="39">
        <f t="shared" si="88"/>
        <v>5.418138987043581</v>
      </c>
      <c r="AP233" s="39">
        <f t="shared" si="89"/>
        <v>2.3557126030624262</v>
      </c>
    </row>
    <row r="234" spans="1:42" s="36" customFormat="1" x14ac:dyDescent="0.2">
      <c r="A234" s="37" t="s">
        <v>220</v>
      </c>
      <c r="B234" s="38">
        <v>4353</v>
      </c>
      <c r="C234" s="38">
        <v>2214</v>
      </c>
      <c r="D234" s="38">
        <v>26</v>
      </c>
      <c r="E234" s="38">
        <v>11</v>
      </c>
      <c r="F234" s="38">
        <v>35</v>
      </c>
      <c r="G234" s="38">
        <v>0</v>
      </c>
      <c r="H234" s="38">
        <f t="shared" ref="H234:H258" si="90">SUM(F234:G234)</f>
        <v>35</v>
      </c>
      <c r="I234" s="38">
        <v>33</v>
      </c>
      <c r="J234" s="38">
        <v>0</v>
      </c>
      <c r="K234" s="38">
        <v>29</v>
      </c>
      <c r="L234" s="38">
        <v>22</v>
      </c>
      <c r="M234" s="38">
        <f t="shared" si="70"/>
        <v>64</v>
      </c>
      <c r="N234" s="38">
        <v>40</v>
      </c>
      <c r="O234" s="38">
        <v>0</v>
      </c>
      <c r="P234" s="38">
        <v>0</v>
      </c>
      <c r="Q234" s="47">
        <v>0</v>
      </c>
      <c r="R234" s="38">
        <f t="shared" si="71"/>
        <v>-5</v>
      </c>
      <c r="S234" s="34">
        <v>63</v>
      </c>
      <c r="T234" s="42">
        <v>52</v>
      </c>
      <c r="U234" s="38">
        <v>11</v>
      </c>
      <c r="V234" s="38">
        <f t="shared" si="72"/>
        <v>6</v>
      </c>
      <c r="W234" s="38">
        <v>4355</v>
      </c>
      <c r="X234" s="38">
        <v>2225</v>
      </c>
      <c r="Y234" s="39">
        <f t="shared" si="73"/>
        <v>5.9728922582127266</v>
      </c>
      <c r="Z234" s="39">
        <f t="shared" si="74"/>
        <v>2.5269928784746152</v>
      </c>
      <c r="AA234" s="39">
        <f t="shared" si="75"/>
        <v>42.307692307692307</v>
      </c>
      <c r="AB234" s="39">
        <f t="shared" si="76"/>
        <v>8.040431886055595</v>
      </c>
      <c r="AC234" s="39">
        <f t="shared" si="77"/>
        <v>8.040431886055595</v>
      </c>
      <c r="AD234" s="39">
        <f t="shared" si="78"/>
        <v>82.857142857142861</v>
      </c>
      <c r="AE234" s="39">
        <f t="shared" si="79"/>
        <v>62.857142857142854</v>
      </c>
      <c r="AF234" s="39">
        <f t="shared" si="80"/>
        <v>14.702504020215944</v>
      </c>
      <c r="AG234" s="39">
        <f t="shared" si="81"/>
        <v>9.1890650126349644</v>
      </c>
      <c r="AH234" s="39">
        <f t="shared" si="82"/>
        <v>-1.1486331265793706</v>
      </c>
      <c r="AI234" s="39">
        <f t="shared" si="83"/>
        <v>0</v>
      </c>
      <c r="AJ234" s="39">
        <f t="shared" si="84"/>
        <v>0</v>
      </c>
      <c r="AK234" s="39">
        <f t="shared" si="85"/>
        <v>0</v>
      </c>
      <c r="AL234" s="39">
        <f t="shared" ref="AL234:AL258" si="91">(G234+Q234)/(F234+G234)*1000</f>
        <v>0</v>
      </c>
      <c r="AM234" s="40">
        <f t="shared" si="86"/>
        <v>14.472777394900069</v>
      </c>
      <c r="AN234" s="40">
        <f t="shared" si="87"/>
        <v>11.945784516425453</v>
      </c>
      <c r="AO234" s="39">
        <f t="shared" si="88"/>
        <v>2.5269928784746152</v>
      </c>
      <c r="AP234" s="39">
        <f t="shared" si="89"/>
        <v>1.3783597518952446</v>
      </c>
    </row>
    <row r="235" spans="1:42" s="36" customFormat="1" x14ac:dyDescent="0.2">
      <c r="A235" s="37" t="s">
        <v>114</v>
      </c>
      <c r="B235" s="38">
        <v>29573</v>
      </c>
      <c r="C235" s="38">
        <v>15257</v>
      </c>
      <c r="D235" s="38">
        <v>152</v>
      </c>
      <c r="E235" s="38">
        <v>68</v>
      </c>
      <c r="F235" s="38">
        <v>264</v>
      </c>
      <c r="G235" s="38">
        <v>1</v>
      </c>
      <c r="H235" s="38">
        <f t="shared" si="90"/>
        <v>265</v>
      </c>
      <c r="I235" s="38">
        <v>223</v>
      </c>
      <c r="J235" s="38">
        <v>16</v>
      </c>
      <c r="K235" s="38">
        <v>189</v>
      </c>
      <c r="L235" s="38">
        <v>152</v>
      </c>
      <c r="M235" s="38">
        <f t="shared" si="70"/>
        <v>454</v>
      </c>
      <c r="N235" s="38">
        <v>255</v>
      </c>
      <c r="O235" s="38">
        <v>2</v>
      </c>
      <c r="P235" s="38">
        <v>1</v>
      </c>
      <c r="Q235" s="47">
        <v>1</v>
      </c>
      <c r="R235" s="38">
        <f t="shared" si="71"/>
        <v>9</v>
      </c>
      <c r="S235" s="34">
        <v>414</v>
      </c>
      <c r="T235" s="42">
        <v>510</v>
      </c>
      <c r="U235" s="38">
        <v>-96</v>
      </c>
      <c r="V235" s="38">
        <f t="shared" si="72"/>
        <v>-87</v>
      </c>
      <c r="W235" s="38">
        <v>29527</v>
      </c>
      <c r="X235" s="38">
        <v>15245</v>
      </c>
      <c r="Y235" s="39">
        <f t="shared" si="73"/>
        <v>5.1398234876407534</v>
      </c>
      <c r="Z235" s="39">
        <f t="shared" si="74"/>
        <v>2.2993947181550736</v>
      </c>
      <c r="AA235" s="39">
        <f t="shared" si="75"/>
        <v>44.736842105263158</v>
      </c>
      <c r="AB235" s="39">
        <f t="shared" si="76"/>
        <v>8.9608764751631558</v>
      </c>
      <c r="AC235" s="39">
        <f t="shared" si="77"/>
        <v>8.9270618469549916</v>
      </c>
      <c r="AD235" s="39">
        <f t="shared" si="78"/>
        <v>71.320754716981128</v>
      </c>
      <c r="AE235" s="39">
        <f t="shared" si="79"/>
        <v>57.358490566037737</v>
      </c>
      <c r="AF235" s="39">
        <f t="shared" si="80"/>
        <v>15.351841206505934</v>
      </c>
      <c r="AG235" s="39">
        <f t="shared" si="81"/>
        <v>8.6227301930815266</v>
      </c>
      <c r="AH235" s="39">
        <f t="shared" si="82"/>
        <v>0.30433165387346567</v>
      </c>
      <c r="AI235" s="39">
        <f t="shared" si="83"/>
        <v>3.7735849056603774</v>
      </c>
      <c r="AJ235" s="39">
        <f t="shared" si="84"/>
        <v>7.5757575757575761</v>
      </c>
      <c r="AK235" s="39">
        <f t="shared" si="85"/>
        <v>3.7878787878787881</v>
      </c>
      <c r="AL235" s="39">
        <f t="shared" si="91"/>
        <v>7.5471698113207548</v>
      </c>
      <c r="AM235" s="40">
        <f t="shared" si="86"/>
        <v>13.999256078179421</v>
      </c>
      <c r="AN235" s="40">
        <f t="shared" si="87"/>
        <v>17.245460386163053</v>
      </c>
      <c r="AO235" s="39">
        <f t="shared" si="88"/>
        <v>-3.2462043079836338</v>
      </c>
      <c r="AP235" s="39">
        <f t="shared" si="89"/>
        <v>-2.9418726541101683</v>
      </c>
    </row>
    <row r="236" spans="1:42" s="36" customFormat="1" x14ac:dyDescent="0.2">
      <c r="A236" s="37" t="s">
        <v>221</v>
      </c>
      <c r="B236" s="38">
        <v>8315</v>
      </c>
      <c r="C236" s="38">
        <v>4343</v>
      </c>
      <c r="D236" s="38">
        <v>33</v>
      </c>
      <c r="E236" s="38">
        <v>15</v>
      </c>
      <c r="F236" s="38">
        <v>75</v>
      </c>
      <c r="G236" s="38">
        <v>1</v>
      </c>
      <c r="H236" s="38">
        <f t="shared" si="90"/>
        <v>76</v>
      </c>
      <c r="I236" s="38">
        <v>57</v>
      </c>
      <c r="J236" s="38">
        <v>11</v>
      </c>
      <c r="K236" s="38">
        <v>61</v>
      </c>
      <c r="L236" s="38">
        <v>56</v>
      </c>
      <c r="M236" s="38">
        <f t="shared" si="70"/>
        <v>137</v>
      </c>
      <c r="N236" s="38">
        <v>101</v>
      </c>
      <c r="O236" s="38">
        <v>1</v>
      </c>
      <c r="P236" s="38">
        <v>0</v>
      </c>
      <c r="Q236" s="47">
        <v>0</v>
      </c>
      <c r="R236" s="38">
        <f t="shared" si="71"/>
        <v>-26</v>
      </c>
      <c r="S236" s="34">
        <v>112</v>
      </c>
      <c r="T236" s="42">
        <v>106</v>
      </c>
      <c r="U236" s="38">
        <v>6</v>
      </c>
      <c r="V236" s="38">
        <f t="shared" si="72"/>
        <v>-20</v>
      </c>
      <c r="W236" s="38">
        <v>8321</v>
      </c>
      <c r="X236" s="38">
        <v>4342</v>
      </c>
      <c r="Y236" s="39">
        <f t="shared" si="73"/>
        <v>3.9687312086590496</v>
      </c>
      <c r="Z236" s="39">
        <f t="shared" si="74"/>
        <v>1.8039687312086592</v>
      </c>
      <c r="AA236" s="39">
        <f t="shared" si="75"/>
        <v>45.454545454545453</v>
      </c>
      <c r="AB236" s="39">
        <f t="shared" si="76"/>
        <v>9.1401082381238723</v>
      </c>
      <c r="AC236" s="39">
        <f t="shared" si="77"/>
        <v>9.019843656043296</v>
      </c>
      <c r="AD236" s="39">
        <f t="shared" si="78"/>
        <v>80.26315789473685</v>
      </c>
      <c r="AE236" s="39">
        <f t="shared" si="79"/>
        <v>73.68421052631578</v>
      </c>
      <c r="AF236" s="39">
        <f t="shared" si="80"/>
        <v>16.476247745039085</v>
      </c>
      <c r="AG236" s="39">
        <f t="shared" si="81"/>
        <v>12.146722790138304</v>
      </c>
      <c r="AH236" s="39">
        <f t="shared" si="82"/>
        <v>-3.1268791340950091</v>
      </c>
      <c r="AI236" s="39">
        <f t="shared" si="83"/>
        <v>13.157894736842104</v>
      </c>
      <c r="AJ236" s="39">
        <f t="shared" si="84"/>
        <v>13.333333333333334</v>
      </c>
      <c r="AK236" s="39">
        <f t="shared" si="85"/>
        <v>0</v>
      </c>
      <c r="AL236" s="39">
        <f t="shared" si="91"/>
        <v>13.157894736842104</v>
      </c>
      <c r="AM236" s="40">
        <f t="shared" si="86"/>
        <v>13.469633193024654</v>
      </c>
      <c r="AN236" s="40">
        <f t="shared" si="87"/>
        <v>12.748045700541191</v>
      </c>
      <c r="AO236" s="39">
        <f t="shared" si="88"/>
        <v>0.72158749248346366</v>
      </c>
      <c r="AP236" s="39">
        <f t="shared" si="89"/>
        <v>-2.4052916416115453</v>
      </c>
    </row>
    <row r="237" spans="1:42" s="36" customFormat="1" x14ac:dyDescent="0.2">
      <c r="A237" s="37" t="s">
        <v>162</v>
      </c>
      <c r="B237" s="38">
        <v>22505</v>
      </c>
      <c r="C237" s="38">
        <v>11574</v>
      </c>
      <c r="D237" s="38">
        <v>121</v>
      </c>
      <c r="E237" s="38">
        <v>54</v>
      </c>
      <c r="F237" s="38">
        <v>328</v>
      </c>
      <c r="G237" s="38">
        <v>3</v>
      </c>
      <c r="H237" s="38">
        <f t="shared" si="90"/>
        <v>331</v>
      </c>
      <c r="I237" s="38">
        <v>223</v>
      </c>
      <c r="J237" s="38">
        <v>43</v>
      </c>
      <c r="K237" s="38">
        <v>159</v>
      </c>
      <c r="L237" s="38">
        <v>107</v>
      </c>
      <c r="M237" s="38">
        <f t="shared" si="70"/>
        <v>490</v>
      </c>
      <c r="N237" s="38">
        <v>201</v>
      </c>
      <c r="O237" s="38">
        <v>10</v>
      </c>
      <c r="P237" s="38">
        <v>5</v>
      </c>
      <c r="Q237" s="47">
        <v>3</v>
      </c>
      <c r="R237" s="38">
        <f t="shared" si="71"/>
        <v>127</v>
      </c>
      <c r="S237" s="34">
        <v>412</v>
      </c>
      <c r="T237" s="42">
        <v>325</v>
      </c>
      <c r="U237" s="38">
        <v>87</v>
      </c>
      <c r="V237" s="38">
        <f t="shared" si="72"/>
        <v>214</v>
      </c>
      <c r="W237" s="38">
        <v>22631</v>
      </c>
      <c r="X237" s="38">
        <v>11646</v>
      </c>
      <c r="Y237" s="39">
        <f t="shared" si="73"/>
        <v>5.3765829815596531</v>
      </c>
      <c r="Z237" s="39">
        <f t="shared" si="74"/>
        <v>2.3994667851588534</v>
      </c>
      <c r="AA237" s="39">
        <f t="shared" si="75"/>
        <v>44.628099173553721</v>
      </c>
      <c r="AB237" s="39">
        <f t="shared" si="76"/>
        <v>14.707842701621862</v>
      </c>
      <c r="AC237" s="39">
        <f t="shared" si="77"/>
        <v>14.574538991335258</v>
      </c>
      <c r="AD237" s="39">
        <f t="shared" si="78"/>
        <v>48.036253776435046</v>
      </c>
      <c r="AE237" s="39">
        <f t="shared" si="79"/>
        <v>32.326283987915403</v>
      </c>
      <c r="AF237" s="39">
        <f t="shared" si="80"/>
        <v>21.772939346811821</v>
      </c>
      <c r="AG237" s="39">
        <f t="shared" si="81"/>
        <v>8.9313485892023987</v>
      </c>
      <c r="AH237" s="39">
        <f t="shared" si="82"/>
        <v>5.6431904021328592</v>
      </c>
      <c r="AI237" s="39">
        <f t="shared" si="83"/>
        <v>9.0634441087613293</v>
      </c>
      <c r="AJ237" s="39">
        <f t="shared" si="84"/>
        <v>30.487804878048781</v>
      </c>
      <c r="AK237" s="39">
        <f t="shared" si="85"/>
        <v>15.24390243902439</v>
      </c>
      <c r="AL237" s="39">
        <f t="shared" si="91"/>
        <v>18.126888217522659</v>
      </c>
      <c r="AM237" s="40">
        <f t="shared" si="86"/>
        <v>18.307042879360143</v>
      </c>
      <c r="AN237" s="40">
        <f t="shared" si="87"/>
        <v>14.441235281048655</v>
      </c>
      <c r="AO237" s="39">
        <f t="shared" si="88"/>
        <v>3.8658075983114863</v>
      </c>
      <c r="AP237" s="39">
        <f t="shared" si="89"/>
        <v>9.5089980004443451</v>
      </c>
    </row>
    <row r="238" spans="1:42" s="36" customFormat="1" x14ac:dyDescent="0.2">
      <c r="A238" s="37" t="s">
        <v>222</v>
      </c>
      <c r="B238" s="38">
        <v>4545</v>
      </c>
      <c r="C238" s="38">
        <v>2447</v>
      </c>
      <c r="D238" s="38">
        <v>19</v>
      </c>
      <c r="E238" s="38">
        <v>7</v>
      </c>
      <c r="F238" s="38">
        <v>46</v>
      </c>
      <c r="G238" s="38">
        <v>0</v>
      </c>
      <c r="H238" s="38">
        <f t="shared" si="90"/>
        <v>46</v>
      </c>
      <c r="I238" s="38">
        <v>42</v>
      </c>
      <c r="J238" s="38">
        <v>0</v>
      </c>
      <c r="K238" s="38">
        <v>36</v>
      </c>
      <c r="L238" s="38">
        <v>31</v>
      </c>
      <c r="M238" s="38">
        <f t="shared" si="70"/>
        <v>82</v>
      </c>
      <c r="N238" s="38">
        <v>46</v>
      </c>
      <c r="O238" s="38">
        <v>0</v>
      </c>
      <c r="P238" s="38">
        <v>0</v>
      </c>
      <c r="Q238" s="47">
        <v>0</v>
      </c>
      <c r="R238" s="38">
        <f t="shared" si="71"/>
        <v>0</v>
      </c>
      <c r="S238" s="34">
        <v>44</v>
      </c>
      <c r="T238" s="42">
        <v>81</v>
      </c>
      <c r="U238" s="38">
        <v>-37</v>
      </c>
      <c r="V238" s="38">
        <f t="shared" si="72"/>
        <v>-37</v>
      </c>
      <c r="W238" s="38">
        <v>4510</v>
      </c>
      <c r="X238" s="38">
        <v>2423</v>
      </c>
      <c r="Y238" s="39">
        <f t="shared" si="73"/>
        <v>4.180418041804181</v>
      </c>
      <c r="Z238" s="39">
        <f t="shared" si="74"/>
        <v>1.5401540154015403</v>
      </c>
      <c r="AA238" s="39">
        <f t="shared" si="75"/>
        <v>36.84210526315789</v>
      </c>
      <c r="AB238" s="39">
        <f t="shared" si="76"/>
        <v>10.12101210121012</v>
      </c>
      <c r="AC238" s="39">
        <f t="shared" si="77"/>
        <v>10.12101210121012</v>
      </c>
      <c r="AD238" s="39">
        <f t="shared" si="78"/>
        <v>78.260869565217391</v>
      </c>
      <c r="AE238" s="39">
        <f t="shared" si="79"/>
        <v>67.391304347826093</v>
      </c>
      <c r="AF238" s="39">
        <f t="shared" si="80"/>
        <v>18.041804180418044</v>
      </c>
      <c r="AG238" s="39">
        <f t="shared" si="81"/>
        <v>10.12101210121012</v>
      </c>
      <c r="AH238" s="39">
        <f t="shared" si="82"/>
        <v>0</v>
      </c>
      <c r="AI238" s="39">
        <f t="shared" si="83"/>
        <v>0</v>
      </c>
      <c r="AJ238" s="39">
        <f t="shared" si="84"/>
        <v>0</v>
      </c>
      <c r="AK238" s="39">
        <f t="shared" si="85"/>
        <v>0</v>
      </c>
      <c r="AL238" s="39">
        <f t="shared" si="91"/>
        <v>0</v>
      </c>
      <c r="AM238" s="40">
        <f t="shared" si="86"/>
        <v>9.6809680968096821</v>
      </c>
      <c r="AN238" s="40">
        <f t="shared" si="87"/>
        <v>17.82178217821782</v>
      </c>
      <c r="AO238" s="39">
        <f t="shared" si="88"/>
        <v>-8.1408140814081396</v>
      </c>
      <c r="AP238" s="39">
        <f t="shared" si="89"/>
        <v>-8.1408140814081396</v>
      </c>
    </row>
    <row r="239" spans="1:42" s="36" customFormat="1" x14ac:dyDescent="0.2">
      <c r="A239" s="37" t="s">
        <v>108</v>
      </c>
      <c r="B239" s="38">
        <v>59147</v>
      </c>
      <c r="C239" s="38">
        <v>30736</v>
      </c>
      <c r="D239" s="38">
        <v>294</v>
      </c>
      <c r="E239" s="38">
        <v>138</v>
      </c>
      <c r="F239" s="38">
        <v>479</v>
      </c>
      <c r="G239" s="38">
        <v>1</v>
      </c>
      <c r="H239" s="38">
        <f t="shared" si="90"/>
        <v>480</v>
      </c>
      <c r="I239" s="38">
        <v>425</v>
      </c>
      <c r="J239" s="38">
        <v>25</v>
      </c>
      <c r="K239" s="38">
        <v>259</v>
      </c>
      <c r="L239" s="38">
        <v>207</v>
      </c>
      <c r="M239" s="38">
        <f t="shared" si="70"/>
        <v>739</v>
      </c>
      <c r="N239" s="38">
        <v>426</v>
      </c>
      <c r="O239" s="38">
        <v>5</v>
      </c>
      <c r="P239" s="38">
        <v>4</v>
      </c>
      <c r="Q239" s="47">
        <v>2</v>
      </c>
      <c r="R239" s="38">
        <f t="shared" si="71"/>
        <v>53</v>
      </c>
      <c r="S239" s="34">
        <v>503</v>
      </c>
      <c r="T239" s="42">
        <v>561</v>
      </c>
      <c r="U239" s="38">
        <v>-58</v>
      </c>
      <c r="V239" s="38">
        <f t="shared" si="72"/>
        <v>-5</v>
      </c>
      <c r="W239" s="38">
        <v>59174</v>
      </c>
      <c r="X239" s="38">
        <v>30762</v>
      </c>
      <c r="Y239" s="39">
        <f t="shared" si="73"/>
        <v>4.9706663059833973</v>
      </c>
      <c r="Z239" s="39">
        <f t="shared" si="74"/>
        <v>2.3331698987269007</v>
      </c>
      <c r="AA239" s="39">
        <f t="shared" si="75"/>
        <v>46.938775510204081</v>
      </c>
      <c r="AB239" s="39">
        <f t="shared" si="76"/>
        <v>8.1153735607892195</v>
      </c>
      <c r="AC239" s="39">
        <f t="shared" si="77"/>
        <v>8.0984665325375751</v>
      </c>
      <c r="AD239" s="39">
        <f t="shared" si="78"/>
        <v>53.958333333333329</v>
      </c>
      <c r="AE239" s="39">
        <f t="shared" si="79"/>
        <v>43.125</v>
      </c>
      <c r="AF239" s="39">
        <f t="shared" si="80"/>
        <v>12.49429387796507</v>
      </c>
      <c r="AG239" s="39">
        <f t="shared" si="81"/>
        <v>7.2023940352004328</v>
      </c>
      <c r="AH239" s="39">
        <f t="shared" si="82"/>
        <v>0.89607249733714311</v>
      </c>
      <c r="AI239" s="39">
        <f t="shared" si="83"/>
        <v>2.0833333333333335</v>
      </c>
      <c r="AJ239" s="39">
        <f t="shared" si="84"/>
        <v>10.438413361169102</v>
      </c>
      <c r="AK239" s="39">
        <f t="shared" si="85"/>
        <v>8.3507306889352808</v>
      </c>
      <c r="AL239" s="39">
        <f t="shared" si="91"/>
        <v>6.25</v>
      </c>
      <c r="AM239" s="40">
        <f t="shared" si="86"/>
        <v>8.504235210577038</v>
      </c>
      <c r="AN239" s="40">
        <f t="shared" si="87"/>
        <v>9.4848428491724004</v>
      </c>
      <c r="AO239" s="39">
        <f t="shared" si="88"/>
        <v>-0.98060763859536415</v>
      </c>
      <c r="AP239" s="39">
        <f t="shared" si="89"/>
        <v>-8.4535141258221036E-2</v>
      </c>
    </row>
    <row r="240" spans="1:42" s="36" customFormat="1" x14ac:dyDescent="0.2">
      <c r="A240" s="37" t="s">
        <v>99</v>
      </c>
      <c r="B240" s="38">
        <v>69893</v>
      </c>
      <c r="C240" s="38">
        <v>35976</v>
      </c>
      <c r="D240" s="38">
        <v>359</v>
      </c>
      <c r="E240" s="38">
        <v>174</v>
      </c>
      <c r="F240" s="38">
        <v>618</v>
      </c>
      <c r="G240" s="38">
        <v>4</v>
      </c>
      <c r="H240" s="38">
        <f t="shared" si="90"/>
        <v>622</v>
      </c>
      <c r="I240" s="38">
        <v>522</v>
      </c>
      <c r="J240" s="38">
        <v>43</v>
      </c>
      <c r="K240" s="38">
        <v>321</v>
      </c>
      <c r="L240" s="38">
        <v>278</v>
      </c>
      <c r="M240" s="38">
        <f t="shared" si="70"/>
        <v>943</v>
      </c>
      <c r="N240" s="38">
        <v>549</v>
      </c>
      <c r="O240" s="38">
        <v>6</v>
      </c>
      <c r="P240" s="38">
        <v>6</v>
      </c>
      <c r="Q240" s="47">
        <v>3</v>
      </c>
      <c r="R240" s="38">
        <f t="shared" si="71"/>
        <v>69</v>
      </c>
      <c r="S240" s="34">
        <v>696</v>
      </c>
      <c r="T240" s="42">
        <v>807</v>
      </c>
      <c r="U240" s="38">
        <v>-111</v>
      </c>
      <c r="V240" s="38">
        <f t="shared" si="72"/>
        <v>-42</v>
      </c>
      <c r="W240" s="38">
        <v>69802</v>
      </c>
      <c r="X240" s="38">
        <v>35934</v>
      </c>
      <c r="Y240" s="39">
        <f t="shared" si="73"/>
        <v>5.1364228177356823</v>
      </c>
      <c r="Z240" s="39">
        <f t="shared" si="74"/>
        <v>2.4895196943899958</v>
      </c>
      <c r="AA240" s="39">
        <f t="shared" si="75"/>
        <v>48.467966573816156</v>
      </c>
      <c r="AB240" s="39">
        <f t="shared" si="76"/>
        <v>8.8993175282217098</v>
      </c>
      <c r="AC240" s="39">
        <f t="shared" si="77"/>
        <v>8.8420871904196421</v>
      </c>
      <c r="AD240" s="39">
        <f t="shared" si="78"/>
        <v>51.60771704180064</v>
      </c>
      <c r="AE240" s="39">
        <f t="shared" si="79"/>
        <v>44.694533762057873</v>
      </c>
      <c r="AF240" s="39">
        <f t="shared" si="80"/>
        <v>13.492052136837739</v>
      </c>
      <c r="AG240" s="39">
        <f t="shared" si="81"/>
        <v>7.8548638633339527</v>
      </c>
      <c r="AH240" s="39">
        <f t="shared" si="82"/>
        <v>0.98722332708568816</v>
      </c>
      <c r="AI240" s="39">
        <f t="shared" si="83"/>
        <v>6.430868167202572</v>
      </c>
      <c r="AJ240" s="39">
        <f t="shared" si="84"/>
        <v>9.7087378640776691</v>
      </c>
      <c r="AK240" s="39">
        <f t="shared" si="85"/>
        <v>9.7087378640776691</v>
      </c>
      <c r="AL240" s="39">
        <f t="shared" si="91"/>
        <v>11.254019292604502</v>
      </c>
      <c r="AM240" s="40">
        <f t="shared" si="86"/>
        <v>9.9580787775599831</v>
      </c>
      <c r="AN240" s="40">
        <f t="shared" si="87"/>
        <v>11.546220651567397</v>
      </c>
      <c r="AO240" s="39">
        <f t="shared" si="88"/>
        <v>-1.5881418740074114</v>
      </c>
      <c r="AP240" s="39">
        <f t="shared" si="89"/>
        <v>-0.6009185469217232</v>
      </c>
    </row>
    <row r="241" spans="1:42" s="36" customFormat="1" x14ac:dyDescent="0.2">
      <c r="A241" s="37" t="s">
        <v>223</v>
      </c>
      <c r="B241" s="38">
        <v>7298</v>
      </c>
      <c r="C241" s="38">
        <v>3713</v>
      </c>
      <c r="D241" s="38">
        <v>30</v>
      </c>
      <c r="E241" s="38">
        <v>6</v>
      </c>
      <c r="F241" s="38">
        <v>113</v>
      </c>
      <c r="G241" s="38">
        <v>0</v>
      </c>
      <c r="H241" s="38">
        <f t="shared" si="90"/>
        <v>113</v>
      </c>
      <c r="I241" s="38">
        <v>108</v>
      </c>
      <c r="J241" s="38">
        <v>7</v>
      </c>
      <c r="K241" s="38">
        <v>11</v>
      </c>
      <c r="L241" s="38">
        <v>6</v>
      </c>
      <c r="M241" s="38">
        <f t="shared" si="70"/>
        <v>124</v>
      </c>
      <c r="N241" s="38">
        <v>39</v>
      </c>
      <c r="O241" s="38">
        <v>0</v>
      </c>
      <c r="P241" s="38">
        <v>0</v>
      </c>
      <c r="Q241" s="47">
        <v>0</v>
      </c>
      <c r="R241" s="38">
        <f t="shared" si="71"/>
        <v>74</v>
      </c>
      <c r="S241" s="34">
        <v>64</v>
      </c>
      <c r="T241" s="42">
        <v>87</v>
      </c>
      <c r="U241" s="38">
        <v>-23</v>
      </c>
      <c r="V241" s="38">
        <f t="shared" si="72"/>
        <v>51</v>
      </c>
      <c r="W241" s="38">
        <v>7303</v>
      </c>
      <c r="X241" s="38">
        <v>3722</v>
      </c>
      <c r="Y241" s="39">
        <f t="shared" si="73"/>
        <v>4.1107152644560152</v>
      </c>
      <c r="Z241" s="39">
        <f t="shared" si="74"/>
        <v>0.82214305289120304</v>
      </c>
      <c r="AA241" s="39">
        <f t="shared" si="75"/>
        <v>20</v>
      </c>
      <c r="AB241" s="39">
        <f t="shared" si="76"/>
        <v>15.483694162784325</v>
      </c>
      <c r="AC241" s="39">
        <f t="shared" si="77"/>
        <v>15.483694162784325</v>
      </c>
      <c r="AD241" s="39">
        <f t="shared" si="78"/>
        <v>9.7345132743362832</v>
      </c>
      <c r="AE241" s="39">
        <f t="shared" si="79"/>
        <v>5.3097345132743365</v>
      </c>
      <c r="AF241" s="39">
        <f t="shared" si="80"/>
        <v>16.990956426418197</v>
      </c>
      <c r="AG241" s="39">
        <f t="shared" si="81"/>
        <v>5.3439298437928198</v>
      </c>
      <c r="AH241" s="39">
        <f t="shared" si="82"/>
        <v>10.139764318991505</v>
      </c>
      <c r="AI241" s="39">
        <f t="shared" si="83"/>
        <v>0</v>
      </c>
      <c r="AJ241" s="39">
        <f t="shared" si="84"/>
        <v>0</v>
      </c>
      <c r="AK241" s="39">
        <f t="shared" si="85"/>
        <v>0</v>
      </c>
      <c r="AL241" s="39">
        <f t="shared" si="91"/>
        <v>0</v>
      </c>
      <c r="AM241" s="40">
        <f t="shared" si="86"/>
        <v>8.769525897506167</v>
      </c>
      <c r="AN241" s="40">
        <f t="shared" si="87"/>
        <v>11.921074266922444</v>
      </c>
      <c r="AO241" s="39">
        <f t="shared" si="88"/>
        <v>-3.1515483694162785</v>
      </c>
      <c r="AP241" s="39">
        <f t="shared" si="89"/>
        <v>6.9882159495752267</v>
      </c>
    </row>
    <row r="242" spans="1:42" s="36" customFormat="1" x14ac:dyDescent="0.2">
      <c r="A242" s="37" t="s">
        <v>224</v>
      </c>
      <c r="B242" s="38">
        <v>7220</v>
      </c>
      <c r="C242" s="38">
        <v>3713</v>
      </c>
      <c r="D242" s="38">
        <v>43</v>
      </c>
      <c r="E242" s="38">
        <v>15</v>
      </c>
      <c r="F242" s="38">
        <v>59</v>
      </c>
      <c r="G242" s="38">
        <v>0</v>
      </c>
      <c r="H242" s="38">
        <f t="shared" si="90"/>
        <v>59</v>
      </c>
      <c r="I242" s="38">
        <v>50</v>
      </c>
      <c r="J242" s="38">
        <v>4</v>
      </c>
      <c r="K242" s="38">
        <v>28</v>
      </c>
      <c r="L242" s="38">
        <v>19</v>
      </c>
      <c r="M242" s="38">
        <f t="shared" si="70"/>
        <v>87</v>
      </c>
      <c r="N242" s="38">
        <v>125</v>
      </c>
      <c r="O242" s="38">
        <v>1</v>
      </c>
      <c r="P242" s="38">
        <v>0</v>
      </c>
      <c r="Q242" s="47">
        <v>0</v>
      </c>
      <c r="R242" s="38">
        <f t="shared" si="71"/>
        <v>-66</v>
      </c>
      <c r="S242" s="34">
        <v>160</v>
      </c>
      <c r="T242" s="42">
        <v>64</v>
      </c>
      <c r="U242" s="38">
        <v>96</v>
      </c>
      <c r="V242" s="38">
        <f t="shared" si="72"/>
        <v>30</v>
      </c>
      <c r="W242" s="38">
        <v>7230</v>
      </c>
      <c r="X242" s="38">
        <v>3709</v>
      </c>
      <c r="Y242" s="39">
        <f t="shared" si="73"/>
        <v>5.9556786703601112</v>
      </c>
      <c r="Z242" s="39">
        <f t="shared" si="74"/>
        <v>2.0775623268698062</v>
      </c>
      <c r="AA242" s="39">
        <f t="shared" si="75"/>
        <v>34.883720930232556</v>
      </c>
      <c r="AB242" s="39">
        <f t="shared" si="76"/>
        <v>8.1717451523545712</v>
      </c>
      <c r="AC242" s="39">
        <f t="shared" si="77"/>
        <v>8.1717451523545712</v>
      </c>
      <c r="AD242" s="39">
        <f t="shared" si="78"/>
        <v>47.457627118644069</v>
      </c>
      <c r="AE242" s="39">
        <f t="shared" si="79"/>
        <v>32.20338983050847</v>
      </c>
      <c r="AF242" s="39">
        <f t="shared" si="80"/>
        <v>12.049861495844876</v>
      </c>
      <c r="AG242" s="39">
        <f t="shared" si="81"/>
        <v>17.313019390581719</v>
      </c>
      <c r="AH242" s="39">
        <f t="shared" si="82"/>
        <v>-9.1412742382271475</v>
      </c>
      <c r="AI242" s="39">
        <f t="shared" si="83"/>
        <v>0</v>
      </c>
      <c r="AJ242" s="39">
        <f t="shared" si="84"/>
        <v>16.949152542372882</v>
      </c>
      <c r="AK242" s="39">
        <f t="shared" si="85"/>
        <v>0</v>
      </c>
      <c r="AL242" s="39">
        <f t="shared" si="91"/>
        <v>0</v>
      </c>
      <c r="AM242" s="40">
        <f t="shared" si="86"/>
        <v>22.1606648199446</v>
      </c>
      <c r="AN242" s="40">
        <f t="shared" si="87"/>
        <v>8.86426592797784</v>
      </c>
      <c r="AO242" s="39">
        <f t="shared" si="88"/>
        <v>13.296398891966758</v>
      </c>
      <c r="AP242" s="39">
        <f t="shared" si="89"/>
        <v>4.1551246537396125</v>
      </c>
    </row>
    <row r="243" spans="1:42" s="36" customFormat="1" x14ac:dyDescent="0.2">
      <c r="A243" s="37" t="s">
        <v>225</v>
      </c>
      <c r="B243" s="38">
        <v>7856</v>
      </c>
      <c r="C243" s="38">
        <v>3954</v>
      </c>
      <c r="D243" s="38">
        <v>34</v>
      </c>
      <c r="E243" s="38">
        <v>7</v>
      </c>
      <c r="F243" s="38">
        <v>90</v>
      </c>
      <c r="G243" s="38">
        <v>0</v>
      </c>
      <c r="H243" s="38">
        <f t="shared" si="90"/>
        <v>90</v>
      </c>
      <c r="I243" s="38">
        <v>75</v>
      </c>
      <c r="J243" s="38">
        <v>8</v>
      </c>
      <c r="K243" s="38">
        <v>41</v>
      </c>
      <c r="L243" s="38">
        <v>29</v>
      </c>
      <c r="M243" s="38">
        <f t="shared" si="70"/>
        <v>131</v>
      </c>
      <c r="N243" s="38">
        <v>61</v>
      </c>
      <c r="O243" s="38">
        <v>0</v>
      </c>
      <c r="P243" s="38">
        <v>0</v>
      </c>
      <c r="Q243" s="47">
        <v>0</v>
      </c>
      <c r="R243" s="38">
        <f t="shared" si="71"/>
        <v>29</v>
      </c>
      <c r="S243" s="34">
        <v>88</v>
      </c>
      <c r="T243" s="42">
        <v>76</v>
      </c>
      <c r="U243" s="38">
        <v>12</v>
      </c>
      <c r="V243" s="38">
        <f t="shared" si="72"/>
        <v>41</v>
      </c>
      <c r="W243" s="38">
        <v>7870</v>
      </c>
      <c r="X243" s="38">
        <v>3968</v>
      </c>
      <c r="Y243" s="39">
        <f t="shared" si="73"/>
        <v>4.3279022403258658</v>
      </c>
      <c r="Z243" s="39">
        <f t="shared" si="74"/>
        <v>0.89103869653767831</v>
      </c>
      <c r="AA243" s="39">
        <f t="shared" si="75"/>
        <v>20.588235294117645</v>
      </c>
      <c r="AB243" s="39">
        <f t="shared" si="76"/>
        <v>11.456211812627291</v>
      </c>
      <c r="AC243" s="39">
        <f t="shared" si="77"/>
        <v>11.456211812627291</v>
      </c>
      <c r="AD243" s="39">
        <f t="shared" si="78"/>
        <v>45.555555555555557</v>
      </c>
      <c r="AE243" s="39">
        <f t="shared" si="79"/>
        <v>32.222222222222221</v>
      </c>
      <c r="AF243" s="39">
        <f t="shared" si="80"/>
        <v>16.675152749490834</v>
      </c>
      <c r="AG243" s="39">
        <f t="shared" si="81"/>
        <v>7.7647657841140534</v>
      </c>
      <c r="AH243" s="39">
        <f t="shared" si="82"/>
        <v>3.6914460285132384</v>
      </c>
      <c r="AI243" s="39">
        <f t="shared" si="83"/>
        <v>0</v>
      </c>
      <c r="AJ243" s="39">
        <f t="shared" si="84"/>
        <v>0</v>
      </c>
      <c r="AK243" s="39">
        <f t="shared" si="85"/>
        <v>0</v>
      </c>
      <c r="AL243" s="39">
        <f t="shared" si="91"/>
        <v>0</v>
      </c>
      <c r="AM243" s="40">
        <f t="shared" si="86"/>
        <v>11.201629327902239</v>
      </c>
      <c r="AN243" s="40">
        <f t="shared" si="87"/>
        <v>9.6741344195519332</v>
      </c>
      <c r="AO243" s="39">
        <f t="shared" si="88"/>
        <v>1.5274949083503055</v>
      </c>
      <c r="AP243" s="39">
        <f t="shared" si="89"/>
        <v>5.2189409368635431</v>
      </c>
    </row>
    <row r="244" spans="1:42" s="36" customFormat="1" x14ac:dyDescent="0.2">
      <c r="A244" s="37" t="s">
        <v>124</v>
      </c>
      <c r="B244" s="38">
        <v>9618</v>
      </c>
      <c r="C244" s="38">
        <v>4788</v>
      </c>
      <c r="D244" s="38">
        <v>49</v>
      </c>
      <c r="E244" s="38">
        <v>7</v>
      </c>
      <c r="F244" s="38">
        <v>107</v>
      </c>
      <c r="G244" s="38">
        <v>0</v>
      </c>
      <c r="H244" s="38">
        <f t="shared" si="90"/>
        <v>107</v>
      </c>
      <c r="I244" s="38">
        <v>100</v>
      </c>
      <c r="J244" s="38">
        <v>5</v>
      </c>
      <c r="K244" s="38">
        <v>35</v>
      </c>
      <c r="L244" s="38">
        <v>21</v>
      </c>
      <c r="M244" s="38">
        <f t="shared" si="70"/>
        <v>142</v>
      </c>
      <c r="N244" s="38">
        <v>60</v>
      </c>
      <c r="O244" s="38">
        <v>3</v>
      </c>
      <c r="P244" s="38">
        <v>3</v>
      </c>
      <c r="Q244" s="47">
        <v>3</v>
      </c>
      <c r="R244" s="38">
        <f t="shared" si="71"/>
        <v>47</v>
      </c>
      <c r="S244" s="34">
        <v>65</v>
      </c>
      <c r="T244" s="42">
        <v>110</v>
      </c>
      <c r="U244" s="38">
        <v>-45</v>
      </c>
      <c r="V244" s="38">
        <f t="shared" si="72"/>
        <v>2</v>
      </c>
      <c r="W244" s="38">
        <v>9603</v>
      </c>
      <c r="X244" s="38">
        <v>4775</v>
      </c>
      <c r="Y244" s="39">
        <f t="shared" si="73"/>
        <v>5.094614264919942</v>
      </c>
      <c r="Z244" s="39">
        <f t="shared" si="74"/>
        <v>0.72780203784570596</v>
      </c>
      <c r="AA244" s="39">
        <f t="shared" si="75"/>
        <v>14.285714285714285</v>
      </c>
      <c r="AB244" s="39">
        <f t="shared" si="76"/>
        <v>11.124974007070076</v>
      </c>
      <c r="AC244" s="39">
        <f t="shared" si="77"/>
        <v>11.124974007070076</v>
      </c>
      <c r="AD244" s="39">
        <f t="shared" si="78"/>
        <v>32.710280373831772</v>
      </c>
      <c r="AE244" s="39">
        <f t="shared" si="79"/>
        <v>19.626168224299064</v>
      </c>
      <c r="AF244" s="39">
        <f t="shared" si="80"/>
        <v>14.763984196298606</v>
      </c>
      <c r="AG244" s="39">
        <f t="shared" si="81"/>
        <v>6.238303181534623</v>
      </c>
      <c r="AH244" s="39">
        <f t="shared" si="82"/>
        <v>4.8866708255354547</v>
      </c>
      <c r="AI244" s="39">
        <f t="shared" si="83"/>
        <v>0</v>
      </c>
      <c r="AJ244" s="39">
        <f t="shared" si="84"/>
        <v>28.037383177570092</v>
      </c>
      <c r="AK244" s="39">
        <f t="shared" si="85"/>
        <v>28.037383177570092</v>
      </c>
      <c r="AL244" s="39">
        <f t="shared" si="91"/>
        <v>28.037383177570092</v>
      </c>
      <c r="AM244" s="40">
        <f t="shared" si="86"/>
        <v>6.7581617799958407</v>
      </c>
      <c r="AN244" s="40">
        <f t="shared" si="87"/>
        <v>11.436889166146809</v>
      </c>
      <c r="AO244" s="39">
        <f t="shared" si="88"/>
        <v>-4.6787273861509666</v>
      </c>
      <c r="AP244" s="39">
        <f t="shared" si="89"/>
        <v>0.20794343938448742</v>
      </c>
    </row>
    <row r="245" spans="1:42" s="36" customFormat="1" x14ac:dyDescent="0.2">
      <c r="A245" s="37" t="s">
        <v>226</v>
      </c>
      <c r="B245" s="38">
        <v>9948</v>
      </c>
      <c r="C245" s="38">
        <v>5082</v>
      </c>
      <c r="D245" s="38">
        <v>55</v>
      </c>
      <c r="E245" s="38">
        <v>20</v>
      </c>
      <c r="F245" s="38">
        <v>104</v>
      </c>
      <c r="G245" s="38">
        <v>0</v>
      </c>
      <c r="H245" s="38">
        <f t="shared" si="90"/>
        <v>104</v>
      </c>
      <c r="I245" s="38">
        <v>78</v>
      </c>
      <c r="J245" s="38">
        <v>11</v>
      </c>
      <c r="K245" s="38">
        <v>70</v>
      </c>
      <c r="L245" s="38">
        <v>52</v>
      </c>
      <c r="M245" s="38">
        <f t="shared" si="70"/>
        <v>174</v>
      </c>
      <c r="N245" s="38">
        <v>57</v>
      </c>
      <c r="O245" s="38">
        <v>1</v>
      </c>
      <c r="P245" s="38">
        <v>1</v>
      </c>
      <c r="Q245" s="47">
        <v>1</v>
      </c>
      <c r="R245" s="38">
        <f t="shared" si="71"/>
        <v>47</v>
      </c>
      <c r="S245" s="34">
        <v>102</v>
      </c>
      <c r="T245" s="42">
        <v>164</v>
      </c>
      <c r="U245" s="38">
        <v>-62</v>
      </c>
      <c r="V245" s="38">
        <f t="shared" si="72"/>
        <v>-15</v>
      </c>
      <c r="W245" s="38">
        <v>9958</v>
      </c>
      <c r="X245" s="38">
        <v>5082</v>
      </c>
      <c r="Y245" s="39">
        <f t="shared" si="73"/>
        <v>5.5287494973864089</v>
      </c>
      <c r="Z245" s="39">
        <f t="shared" si="74"/>
        <v>2.0104543626859668</v>
      </c>
      <c r="AA245" s="39">
        <f t="shared" si="75"/>
        <v>36.363636363636367</v>
      </c>
      <c r="AB245" s="39">
        <f t="shared" si="76"/>
        <v>10.454362685967029</v>
      </c>
      <c r="AC245" s="39">
        <f t="shared" si="77"/>
        <v>10.454362685967029</v>
      </c>
      <c r="AD245" s="39">
        <f t="shared" si="78"/>
        <v>67.307692307692307</v>
      </c>
      <c r="AE245" s="39">
        <f t="shared" si="79"/>
        <v>50</v>
      </c>
      <c r="AF245" s="39">
        <f t="shared" si="80"/>
        <v>17.490952955367913</v>
      </c>
      <c r="AG245" s="39">
        <f t="shared" si="81"/>
        <v>5.7297949336550058</v>
      </c>
      <c r="AH245" s="39">
        <f t="shared" si="82"/>
        <v>4.724567752312022</v>
      </c>
      <c r="AI245" s="39">
        <f t="shared" si="83"/>
        <v>0</v>
      </c>
      <c r="AJ245" s="39">
        <f t="shared" si="84"/>
        <v>9.6153846153846168</v>
      </c>
      <c r="AK245" s="39">
        <f t="shared" si="85"/>
        <v>9.6153846153846168</v>
      </c>
      <c r="AL245" s="39">
        <f t="shared" si="91"/>
        <v>9.6153846153846168</v>
      </c>
      <c r="AM245" s="40">
        <f t="shared" si="86"/>
        <v>10.253317249698432</v>
      </c>
      <c r="AN245" s="40">
        <f t="shared" si="87"/>
        <v>16.485725774024932</v>
      </c>
      <c r="AO245" s="39">
        <f t="shared" si="88"/>
        <v>-6.2324085243264982</v>
      </c>
      <c r="AP245" s="39">
        <f t="shared" si="89"/>
        <v>-1.5078407720144753</v>
      </c>
    </row>
    <row r="246" spans="1:42" s="36" customFormat="1" x14ac:dyDescent="0.2">
      <c r="A246" s="37" t="s">
        <v>135</v>
      </c>
      <c r="B246" s="38">
        <v>14146</v>
      </c>
      <c r="C246" s="38">
        <v>7264</v>
      </c>
      <c r="D246" s="38">
        <v>60</v>
      </c>
      <c r="E246" s="38">
        <v>49</v>
      </c>
      <c r="F246" s="38">
        <v>148</v>
      </c>
      <c r="G246" s="38">
        <v>1</v>
      </c>
      <c r="H246" s="38">
        <f t="shared" si="90"/>
        <v>149</v>
      </c>
      <c r="I246" s="38">
        <v>113</v>
      </c>
      <c r="J246" s="38">
        <v>6</v>
      </c>
      <c r="K246" s="38">
        <v>100</v>
      </c>
      <c r="L246" s="38">
        <v>79</v>
      </c>
      <c r="M246" s="38">
        <f t="shared" si="70"/>
        <v>249</v>
      </c>
      <c r="N246" s="38">
        <v>112</v>
      </c>
      <c r="O246" s="38">
        <v>2</v>
      </c>
      <c r="P246" s="38">
        <v>0</v>
      </c>
      <c r="Q246" s="47">
        <v>0</v>
      </c>
      <c r="R246" s="38">
        <f t="shared" si="71"/>
        <v>36</v>
      </c>
      <c r="S246" s="34">
        <v>213</v>
      </c>
      <c r="T246" s="42">
        <v>357</v>
      </c>
      <c r="U246" s="38">
        <v>-144</v>
      </c>
      <c r="V246" s="38">
        <f t="shared" si="72"/>
        <v>-108</v>
      </c>
      <c r="W246" s="38">
        <v>14073</v>
      </c>
      <c r="X246" s="38">
        <v>7234</v>
      </c>
      <c r="Y246" s="39">
        <f t="shared" si="73"/>
        <v>4.2414816909373672</v>
      </c>
      <c r="Z246" s="39">
        <f t="shared" si="74"/>
        <v>3.4638767142655169</v>
      </c>
      <c r="AA246" s="39">
        <f t="shared" si="75"/>
        <v>81.666666666666671</v>
      </c>
      <c r="AB246" s="39">
        <f t="shared" si="76"/>
        <v>10.533012865827796</v>
      </c>
      <c r="AC246" s="39">
        <f t="shared" si="77"/>
        <v>10.462321504312174</v>
      </c>
      <c r="AD246" s="39">
        <f t="shared" si="78"/>
        <v>67.114093959731548</v>
      </c>
      <c r="AE246" s="39">
        <f t="shared" si="79"/>
        <v>53.020134228187921</v>
      </c>
      <c r="AF246" s="39">
        <f t="shared" si="80"/>
        <v>17.602149017390076</v>
      </c>
      <c r="AG246" s="39">
        <f t="shared" si="81"/>
        <v>7.9174324897497534</v>
      </c>
      <c r="AH246" s="39">
        <f t="shared" si="82"/>
        <v>2.5448890145624206</v>
      </c>
      <c r="AI246" s="39">
        <f t="shared" si="83"/>
        <v>6.7114093959731544</v>
      </c>
      <c r="AJ246" s="39">
        <f t="shared" si="84"/>
        <v>13.513513513513514</v>
      </c>
      <c r="AK246" s="39">
        <f t="shared" si="85"/>
        <v>0</v>
      </c>
      <c r="AL246" s="39">
        <f t="shared" si="91"/>
        <v>6.7114093959731544</v>
      </c>
      <c r="AM246" s="40">
        <f t="shared" si="86"/>
        <v>15.057260002827654</v>
      </c>
      <c r="AN246" s="40">
        <f t="shared" si="87"/>
        <v>25.236816061077338</v>
      </c>
      <c r="AO246" s="39">
        <f t="shared" si="88"/>
        <v>-10.179556058249682</v>
      </c>
      <c r="AP246" s="39">
        <f t="shared" si="89"/>
        <v>-7.6346670436872612</v>
      </c>
    </row>
    <row r="247" spans="1:42" s="36" customFormat="1" x14ac:dyDescent="0.2">
      <c r="A247" s="37" t="s">
        <v>227</v>
      </c>
      <c r="B247" s="38">
        <v>9247</v>
      </c>
      <c r="C247" s="38">
        <v>4746</v>
      </c>
      <c r="D247" s="38">
        <v>56</v>
      </c>
      <c r="E247" s="38">
        <v>24</v>
      </c>
      <c r="F247" s="38">
        <v>98</v>
      </c>
      <c r="G247" s="38">
        <v>0</v>
      </c>
      <c r="H247" s="38">
        <f t="shared" si="90"/>
        <v>98</v>
      </c>
      <c r="I247" s="38">
        <v>76</v>
      </c>
      <c r="J247" s="38">
        <v>8</v>
      </c>
      <c r="K247" s="38">
        <v>51</v>
      </c>
      <c r="L247" s="38">
        <v>45</v>
      </c>
      <c r="M247" s="38">
        <f t="shared" si="70"/>
        <v>149</v>
      </c>
      <c r="N247" s="38">
        <v>79</v>
      </c>
      <c r="O247" s="38">
        <v>0</v>
      </c>
      <c r="P247" s="38">
        <v>0</v>
      </c>
      <c r="Q247" s="47">
        <v>0</v>
      </c>
      <c r="R247" s="38">
        <f t="shared" si="71"/>
        <v>19</v>
      </c>
      <c r="S247" s="34">
        <v>101</v>
      </c>
      <c r="T247" s="42">
        <v>105</v>
      </c>
      <c r="U247" s="38">
        <v>-4</v>
      </c>
      <c r="V247" s="38">
        <f t="shared" si="72"/>
        <v>15</v>
      </c>
      <c r="W247" s="38">
        <v>9265</v>
      </c>
      <c r="X247" s="38">
        <v>4759</v>
      </c>
      <c r="Y247" s="39">
        <f t="shared" si="73"/>
        <v>6.0560181680545044</v>
      </c>
      <c r="Z247" s="39">
        <f t="shared" si="74"/>
        <v>2.5954363577376447</v>
      </c>
      <c r="AA247" s="39">
        <f t="shared" si="75"/>
        <v>42.857142857142854</v>
      </c>
      <c r="AB247" s="39">
        <f t="shared" si="76"/>
        <v>10.598031794095382</v>
      </c>
      <c r="AC247" s="39">
        <f t="shared" si="77"/>
        <v>10.598031794095382</v>
      </c>
      <c r="AD247" s="39">
        <f t="shared" si="78"/>
        <v>52.040816326530617</v>
      </c>
      <c r="AE247" s="39">
        <f t="shared" si="79"/>
        <v>45.91836734693878</v>
      </c>
      <c r="AF247" s="39">
        <f t="shared" si="80"/>
        <v>16.113334054287876</v>
      </c>
      <c r="AG247" s="39">
        <f t="shared" si="81"/>
        <v>8.543311344219747</v>
      </c>
      <c r="AH247" s="39">
        <f t="shared" si="82"/>
        <v>2.0547204498756355</v>
      </c>
      <c r="AI247" s="39">
        <f t="shared" si="83"/>
        <v>0</v>
      </c>
      <c r="AJ247" s="39">
        <f t="shared" si="84"/>
        <v>0</v>
      </c>
      <c r="AK247" s="39">
        <f t="shared" si="85"/>
        <v>0</v>
      </c>
      <c r="AL247" s="39">
        <f t="shared" si="91"/>
        <v>0</v>
      </c>
      <c r="AM247" s="40">
        <f t="shared" si="86"/>
        <v>10.922461338812589</v>
      </c>
      <c r="AN247" s="40">
        <f t="shared" si="87"/>
        <v>11.355034065102195</v>
      </c>
      <c r="AO247" s="39">
        <f t="shared" si="88"/>
        <v>-0.43257272628960741</v>
      </c>
      <c r="AP247" s="39">
        <f t="shared" si="89"/>
        <v>1.622147723586028</v>
      </c>
    </row>
    <row r="248" spans="1:42" s="36" customFormat="1" x14ac:dyDescent="0.2">
      <c r="A248" s="37" t="s">
        <v>228</v>
      </c>
      <c r="B248" s="38">
        <v>3733</v>
      </c>
      <c r="C248" s="38">
        <v>1929</v>
      </c>
      <c r="D248" s="38">
        <v>19</v>
      </c>
      <c r="E248" s="38">
        <v>10</v>
      </c>
      <c r="F248" s="38">
        <v>54</v>
      </c>
      <c r="G248" s="38">
        <v>0</v>
      </c>
      <c r="H248" s="38">
        <f t="shared" si="90"/>
        <v>54</v>
      </c>
      <c r="I248" s="38">
        <v>50</v>
      </c>
      <c r="J248" s="38">
        <v>3</v>
      </c>
      <c r="K248" s="38">
        <v>9</v>
      </c>
      <c r="L248" s="38">
        <v>4</v>
      </c>
      <c r="M248" s="38">
        <f t="shared" si="70"/>
        <v>63</v>
      </c>
      <c r="N248" s="38">
        <v>51</v>
      </c>
      <c r="O248" s="38">
        <v>1</v>
      </c>
      <c r="P248" s="38">
        <v>1</v>
      </c>
      <c r="Q248" s="47">
        <v>1</v>
      </c>
      <c r="R248" s="38">
        <f t="shared" si="71"/>
        <v>3</v>
      </c>
      <c r="S248" s="34">
        <v>61</v>
      </c>
      <c r="T248" s="42">
        <v>51</v>
      </c>
      <c r="U248" s="38">
        <v>10</v>
      </c>
      <c r="V248" s="38">
        <f t="shared" si="72"/>
        <v>13</v>
      </c>
      <c r="W248" s="38">
        <v>3747</v>
      </c>
      <c r="X248" s="38">
        <v>1944</v>
      </c>
      <c r="Y248" s="39">
        <f t="shared" si="73"/>
        <v>5.0897401553710155</v>
      </c>
      <c r="Z248" s="39">
        <f t="shared" si="74"/>
        <v>2.678810608090008</v>
      </c>
      <c r="AA248" s="39">
        <f t="shared" si="75"/>
        <v>52.631578947368418</v>
      </c>
      <c r="AB248" s="39">
        <f t="shared" si="76"/>
        <v>14.465577283686043</v>
      </c>
      <c r="AC248" s="39">
        <f t="shared" si="77"/>
        <v>14.465577283686043</v>
      </c>
      <c r="AD248" s="39">
        <f t="shared" si="78"/>
        <v>16.666666666666664</v>
      </c>
      <c r="AE248" s="39">
        <f t="shared" si="79"/>
        <v>7.4074074074074066</v>
      </c>
      <c r="AF248" s="39">
        <f t="shared" si="80"/>
        <v>16.876506830967053</v>
      </c>
      <c r="AG248" s="39">
        <f t="shared" si="81"/>
        <v>13.661934101259043</v>
      </c>
      <c r="AH248" s="39">
        <f t="shared" si="82"/>
        <v>0.80364318242700239</v>
      </c>
      <c r="AI248" s="39">
        <f t="shared" si="83"/>
        <v>0</v>
      </c>
      <c r="AJ248" s="39">
        <f t="shared" si="84"/>
        <v>18.518518518518519</v>
      </c>
      <c r="AK248" s="39">
        <f t="shared" si="85"/>
        <v>18.518518518518519</v>
      </c>
      <c r="AL248" s="39">
        <f t="shared" si="91"/>
        <v>18.518518518518519</v>
      </c>
      <c r="AM248" s="40">
        <f t="shared" si="86"/>
        <v>16.34074470934905</v>
      </c>
      <c r="AN248" s="40">
        <f t="shared" si="87"/>
        <v>13.661934101259043</v>
      </c>
      <c r="AO248" s="39">
        <f t="shared" si="88"/>
        <v>2.678810608090008</v>
      </c>
      <c r="AP248" s="39">
        <f t="shared" si="89"/>
        <v>3.4824537905170101</v>
      </c>
    </row>
    <row r="249" spans="1:42" s="36" customFormat="1" x14ac:dyDescent="0.2">
      <c r="A249" s="37" t="s">
        <v>229</v>
      </c>
      <c r="B249" s="38">
        <v>9681</v>
      </c>
      <c r="C249" s="38">
        <v>5019</v>
      </c>
      <c r="D249" s="38">
        <v>48</v>
      </c>
      <c r="E249" s="38">
        <v>11</v>
      </c>
      <c r="F249" s="38">
        <v>90</v>
      </c>
      <c r="G249" s="38">
        <v>1</v>
      </c>
      <c r="H249" s="38">
        <f t="shared" si="90"/>
        <v>91</v>
      </c>
      <c r="I249" s="38">
        <v>83</v>
      </c>
      <c r="J249" s="38">
        <v>4</v>
      </c>
      <c r="K249" s="38">
        <v>45</v>
      </c>
      <c r="L249" s="38">
        <v>35</v>
      </c>
      <c r="M249" s="38">
        <f t="shared" si="70"/>
        <v>136</v>
      </c>
      <c r="N249" s="38">
        <v>72</v>
      </c>
      <c r="O249" s="38">
        <v>1</v>
      </c>
      <c r="P249" s="38">
        <v>1</v>
      </c>
      <c r="Q249" s="47">
        <v>1</v>
      </c>
      <c r="R249" s="38">
        <f t="shared" si="71"/>
        <v>18</v>
      </c>
      <c r="S249" s="34">
        <v>104</v>
      </c>
      <c r="T249" s="42">
        <v>138</v>
      </c>
      <c r="U249" s="38">
        <v>-34</v>
      </c>
      <c r="V249" s="38">
        <f t="shared" si="72"/>
        <v>-16</v>
      </c>
      <c r="W249" s="38">
        <v>9676</v>
      </c>
      <c r="X249" s="38">
        <v>5013</v>
      </c>
      <c r="Y249" s="39">
        <f t="shared" si="73"/>
        <v>4.9581654787728544</v>
      </c>
      <c r="Z249" s="39">
        <f t="shared" si="74"/>
        <v>1.1362462555521122</v>
      </c>
      <c r="AA249" s="39">
        <f t="shared" si="75"/>
        <v>22.916666666666664</v>
      </c>
      <c r="AB249" s="39">
        <f t="shared" si="76"/>
        <v>9.3998553868402031</v>
      </c>
      <c r="AC249" s="39">
        <f t="shared" si="77"/>
        <v>9.2965602726991019</v>
      </c>
      <c r="AD249" s="39">
        <f t="shared" si="78"/>
        <v>49.450549450549453</v>
      </c>
      <c r="AE249" s="39">
        <f t="shared" si="79"/>
        <v>38.461538461538467</v>
      </c>
      <c r="AF249" s="39">
        <f t="shared" si="80"/>
        <v>14.048135523189753</v>
      </c>
      <c r="AG249" s="39">
        <f t="shared" si="81"/>
        <v>7.4372482181592812</v>
      </c>
      <c r="AH249" s="39">
        <f t="shared" si="82"/>
        <v>1.8593120545398203</v>
      </c>
      <c r="AI249" s="39">
        <f t="shared" si="83"/>
        <v>10.989010989010989</v>
      </c>
      <c r="AJ249" s="39">
        <f t="shared" si="84"/>
        <v>11.111111111111111</v>
      </c>
      <c r="AK249" s="39">
        <f t="shared" si="85"/>
        <v>11.111111111111111</v>
      </c>
      <c r="AL249" s="39">
        <f t="shared" si="91"/>
        <v>21.978021978021978</v>
      </c>
      <c r="AM249" s="40">
        <f t="shared" si="86"/>
        <v>10.742691870674518</v>
      </c>
      <c r="AN249" s="40">
        <f t="shared" si="87"/>
        <v>14.254725751471955</v>
      </c>
      <c r="AO249" s="39">
        <f t="shared" si="88"/>
        <v>-3.5120338807974383</v>
      </c>
      <c r="AP249" s="39">
        <f t="shared" si="89"/>
        <v>-1.6527218262576182</v>
      </c>
    </row>
    <row r="250" spans="1:42" s="36" customFormat="1" x14ac:dyDescent="0.2">
      <c r="A250" s="37" t="s">
        <v>151</v>
      </c>
      <c r="B250" s="38">
        <v>23284</v>
      </c>
      <c r="C250" s="38">
        <v>11898</v>
      </c>
      <c r="D250" s="38">
        <v>134</v>
      </c>
      <c r="E250" s="38">
        <v>39</v>
      </c>
      <c r="F250" s="38">
        <v>268</v>
      </c>
      <c r="G250" s="38">
        <v>2</v>
      </c>
      <c r="H250" s="38">
        <f t="shared" si="90"/>
        <v>270</v>
      </c>
      <c r="I250" s="38">
        <v>225</v>
      </c>
      <c r="J250" s="38">
        <v>14</v>
      </c>
      <c r="K250" s="38">
        <v>124</v>
      </c>
      <c r="L250" s="38">
        <v>99</v>
      </c>
      <c r="M250" s="38">
        <f t="shared" si="70"/>
        <v>394</v>
      </c>
      <c r="N250" s="38">
        <v>155</v>
      </c>
      <c r="O250" s="38">
        <v>4</v>
      </c>
      <c r="P250" s="38">
        <v>2</v>
      </c>
      <c r="Q250" s="47">
        <v>1</v>
      </c>
      <c r="R250" s="38">
        <f t="shared" si="71"/>
        <v>113</v>
      </c>
      <c r="S250" s="34">
        <v>249</v>
      </c>
      <c r="T250" s="42">
        <v>260</v>
      </c>
      <c r="U250" s="38">
        <v>-11</v>
      </c>
      <c r="V250" s="38">
        <f t="shared" si="72"/>
        <v>102</v>
      </c>
      <c r="W250" s="38">
        <v>23318</v>
      </c>
      <c r="X250" s="38">
        <v>11894</v>
      </c>
      <c r="Y250" s="39">
        <f t="shared" si="73"/>
        <v>5.7550249098093111</v>
      </c>
      <c r="Z250" s="39">
        <f t="shared" si="74"/>
        <v>1.6749699364370383</v>
      </c>
      <c r="AA250" s="39">
        <f t="shared" si="75"/>
        <v>29.1044776119403</v>
      </c>
      <c r="AB250" s="39">
        <f t="shared" si="76"/>
        <v>11.595945713794881</v>
      </c>
      <c r="AC250" s="39">
        <f t="shared" si="77"/>
        <v>11.510049819618622</v>
      </c>
      <c r="AD250" s="39">
        <f t="shared" si="78"/>
        <v>45.925925925925924</v>
      </c>
      <c r="AE250" s="39">
        <f t="shared" si="79"/>
        <v>36.666666666666664</v>
      </c>
      <c r="AF250" s="39">
        <f t="shared" si="80"/>
        <v>16.921491152722901</v>
      </c>
      <c r="AG250" s="39">
        <f t="shared" si="81"/>
        <v>6.6569317986600236</v>
      </c>
      <c r="AH250" s="39">
        <f t="shared" si="82"/>
        <v>4.8531180209585987</v>
      </c>
      <c r="AI250" s="39">
        <f t="shared" si="83"/>
        <v>7.4074074074074074</v>
      </c>
      <c r="AJ250" s="39">
        <f t="shared" si="84"/>
        <v>14.925373134328359</v>
      </c>
      <c r="AK250" s="39">
        <f t="shared" si="85"/>
        <v>7.4626865671641793</v>
      </c>
      <c r="AL250" s="39">
        <f t="shared" si="91"/>
        <v>11.111111111111111</v>
      </c>
      <c r="AM250" s="40">
        <f t="shared" si="86"/>
        <v>10.694038824944167</v>
      </c>
      <c r="AN250" s="40">
        <f t="shared" si="87"/>
        <v>11.166466242913588</v>
      </c>
      <c r="AO250" s="39">
        <f t="shared" si="88"/>
        <v>-0.47242741796942106</v>
      </c>
      <c r="AP250" s="39">
        <f t="shared" si="89"/>
        <v>4.3806906029891772</v>
      </c>
    </row>
    <row r="251" spans="1:42" s="36" customFormat="1" x14ac:dyDescent="0.2">
      <c r="A251" s="37" t="s">
        <v>230</v>
      </c>
      <c r="B251" s="38">
        <v>6235</v>
      </c>
      <c r="C251" s="38">
        <v>3282</v>
      </c>
      <c r="D251" s="38">
        <v>25</v>
      </c>
      <c r="E251" s="38">
        <v>10</v>
      </c>
      <c r="F251" s="38">
        <v>50</v>
      </c>
      <c r="G251" s="38">
        <v>0</v>
      </c>
      <c r="H251" s="38">
        <f t="shared" si="90"/>
        <v>50</v>
      </c>
      <c r="I251" s="38">
        <v>45</v>
      </c>
      <c r="J251" s="38">
        <v>3</v>
      </c>
      <c r="K251" s="38">
        <v>20</v>
      </c>
      <c r="L251" s="38">
        <v>20</v>
      </c>
      <c r="M251" s="38">
        <f t="shared" si="70"/>
        <v>70</v>
      </c>
      <c r="N251" s="38">
        <v>53</v>
      </c>
      <c r="O251" s="38">
        <v>0</v>
      </c>
      <c r="P251" s="38">
        <v>0</v>
      </c>
      <c r="Q251" s="47">
        <v>0</v>
      </c>
      <c r="R251" s="38">
        <f t="shared" si="71"/>
        <v>-3</v>
      </c>
      <c r="S251" s="34">
        <v>71</v>
      </c>
      <c r="T251" s="42">
        <v>64</v>
      </c>
      <c r="U251" s="38">
        <v>7</v>
      </c>
      <c r="V251" s="38">
        <f t="shared" si="72"/>
        <v>4</v>
      </c>
      <c r="W251" s="38">
        <v>6239</v>
      </c>
      <c r="X251" s="38">
        <v>3282</v>
      </c>
      <c r="Y251" s="39">
        <f t="shared" si="73"/>
        <v>4.0096230954290295</v>
      </c>
      <c r="Z251" s="39">
        <f t="shared" si="74"/>
        <v>1.6038492381716118</v>
      </c>
      <c r="AA251" s="39">
        <f t="shared" si="75"/>
        <v>40</v>
      </c>
      <c r="AB251" s="39">
        <f t="shared" si="76"/>
        <v>8.019246190858059</v>
      </c>
      <c r="AC251" s="39">
        <f t="shared" si="77"/>
        <v>8.019246190858059</v>
      </c>
      <c r="AD251" s="39">
        <f t="shared" si="78"/>
        <v>40</v>
      </c>
      <c r="AE251" s="39">
        <f t="shared" si="79"/>
        <v>40</v>
      </c>
      <c r="AF251" s="39">
        <f t="shared" si="80"/>
        <v>11.226944667201282</v>
      </c>
      <c r="AG251" s="39">
        <f t="shared" si="81"/>
        <v>8.5004009623095431</v>
      </c>
      <c r="AH251" s="39">
        <f t="shared" si="82"/>
        <v>-0.48115477145148355</v>
      </c>
      <c r="AI251" s="39">
        <f t="shared" si="83"/>
        <v>0</v>
      </c>
      <c r="AJ251" s="39">
        <f t="shared" si="84"/>
        <v>0</v>
      </c>
      <c r="AK251" s="39">
        <f t="shared" si="85"/>
        <v>0</v>
      </c>
      <c r="AL251" s="39">
        <f t="shared" si="91"/>
        <v>0</v>
      </c>
      <c r="AM251" s="40">
        <f t="shared" si="86"/>
        <v>11.387329591018444</v>
      </c>
      <c r="AN251" s="40">
        <f t="shared" si="87"/>
        <v>10.264635124298316</v>
      </c>
      <c r="AO251" s="39">
        <f t="shared" si="88"/>
        <v>1.1226944667201284</v>
      </c>
      <c r="AP251" s="39">
        <f t="shared" si="89"/>
        <v>0.64153969526864474</v>
      </c>
    </row>
    <row r="252" spans="1:42" s="36" customFormat="1" x14ac:dyDescent="0.2">
      <c r="A252" s="37" t="s">
        <v>231</v>
      </c>
      <c r="B252" s="38">
        <v>7333</v>
      </c>
      <c r="C252" s="38">
        <v>3730</v>
      </c>
      <c r="D252" s="38">
        <v>57</v>
      </c>
      <c r="E252" s="38">
        <v>18</v>
      </c>
      <c r="F252" s="38">
        <v>68</v>
      </c>
      <c r="G252" s="38">
        <v>0</v>
      </c>
      <c r="H252" s="38">
        <f t="shared" si="90"/>
        <v>68</v>
      </c>
      <c r="I252" s="38">
        <v>53</v>
      </c>
      <c r="J252" s="38">
        <v>6</v>
      </c>
      <c r="K252" s="38">
        <v>28</v>
      </c>
      <c r="L252" s="38">
        <v>21</v>
      </c>
      <c r="M252" s="38">
        <f t="shared" si="70"/>
        <v>96</v>
      </c>
      <c r="N252" s="38">
        <v>79</v>
      </c>
      <c r="O252" s="38">
        <v>0</v>
      </c>
      <c r="P252" s="38">
        <v>0</v>
      </c>
      <c r="Q252" s="47">
        <v>0</v>
      </c>
      <c r="R252" s="38">
        <f t="shared" si="71"/>
        <v>-11</v>
      </c>
      <c r="S252" s="34">
        <v>142</v>
      </c>
      <c r="T252" s="42">
        <v>148</v>
      </c>
      <c r="U252" s="38">
        <v>-6</v>
      </c>
      <c r="V252" s="38">
        <f t="shared" si="72"/>
        <v>-17</v>
      </c>
      <c r="W252" s="38">
        <v>7295</v>
      </c>
      <c r="X252" s="38">
        <v>3722</v>
      </c>
      <c r="Y252" s="39">
        <f t="shared" si="73"/>
        <v>7.7730805945724804</v>
      </c>
      <c r="Z252" s="39">
        <f t="shared" si="74"/>
        <v>2.4546570298649941</v>
      </c>
      <c r="AA252" s="39">
        <f t="shared" si="75"/>
        <v>31.578947368421051</v>
      </c>
      <c r="AB252" s="39">
        <f t="shared" si="76"/>
        <v>9.2731487794899756</v>
      </c>
      <c r="AC252" s="39">
        <f t="shared" si="77"/>
        <v>9.2731487794899756</v>
      </c>
      <c r="AD252" s="39">
        <f t="shared" si="78"/>
        <v>41.17647058823529</v>
      </c>
      <c r="AE252" s="39">
        <f t="shared" si="79"/>
        <v>30.882352941176471</v>
      </c>
      <c r="AF252" s="39">
        <f t="shared" si="80"/>
        <v>13.091504159279967</v>
      </c>
      <c r="AG252" s="39">
        <f t="shared" si="81"/>
        <v>10.773216964407473</v>
      </c>
      <c r="AH252" s="39">
        <f t="shared" si="82"/>
        <v>-1.5000681849174962</v>
      </c>
      <c r="AI252" s="39">
        <f t="shared" si="83"/>
        <v>0</v>
      </c>
      <c r="AJ252" s="39">
        <f t="shared" si="84"/>
        <v>0</v>
      </c>
      <c r="AK252" s="39">
        <f t="shared" si="85"/>
        <v>0</v>
      </c>
      <c r="AL252" s="39">
        <f t="shared" si="91"/>
        <v>0</v>
      </c>
      <c r="AM252" s="40">
        <f t="shared" si="86"/>
        <v>19.364516568934953</v>
      </c>
      <c r="AN252" s="40">
        <f t="shared" si="87"/>
        <v>20.18273557888995</v>
      </c>
      <c r="AO252" s="39">
        <f t="shared" si="88"/>
        <v>-0.81821900995499797</v>
      </c>
      <c r="AP252" s="39">
        <f t="shared" si="89"/>
        <v>-2.3182871948724939</v>
      </c>
    </row>
    <row r="253" spans="1:42" s="36" customFormat="1" x14ac:dyDescent="0.2">
      <c r="A253" s="37" t="s">
        <v>115</v>
      </c>
      <c r="B253" s="38">
        <v>15389</v>
      </c>
      <c r="C253" s="38">
        <v>7976</v>
      </c>
      <c r="D253" s="38">
        <v>71</v>
      </c>
      <c r="E253" s="38">
        <v>28</v>
      </c>
      <c r="F253" s="38">
        <v>137</v>
      </c>
      <c r="G253" s="38">
        <v>0</v>
      </c>
      <c r="H253" s="38">
        <f t="shared" si="90"/>
        <v>137</v>
      </c>
      <c r="I253" s="38">
        <v>116</v>
      </c>
      <c r="J253" s="38">
        <v>7</v>
      </c>
      <c r="K253" s="38">
        <v>67</v>
      </c>
      <c r="L253" s="38">
        <v>49</v>
      </c>
      <c r="M253" s="38">
        <f t="shared" si="70"/>
        <v>204</v>
      </c>
      <c r="N253" s="38">
        <v>152</v>
      </c>
      <c r="O253" s="38">
        <v>2</v>
      </c>
      <c r="P253" s="38">
        <v>2</v>
      </c>
      <c r="Q253" s="47">
        <v>1</v>
      </c>
      <c r="R253" s="38">
        <f t="shared" si="71"/>
        <v>-15</v>
      </c>
      <c r="S253" s="34">
        <v>132</v>
      </c>
      <c r="T253" s="42">
        <v>227</v>
      </c>
      <c r="U253" s="38">
        <v>-95</v>
      </c>
      <c r="V253" s="38">
        <f t="shared" si="72"/>
        <v>-110</v>
      </c>
      <c r="W253" s="38">
        <v>15337</v>
      </c>
      <c r="X253" s="38">
        <v>7959</v>
      </c>
      <c r="Y253" s="39">
        <f t="shared" si="73"/>
        <v>4.6136850997465721</v>
      </c>
      <c r="Z253" s="39">
        <f t="shared" si="74"/>
        <v>1.8194814477873804</v>
      </c>
      <c r="AA253" s="39">
        <f t="shared" si="75"/>
        <v>39.436619718309856</v>
      </c>
      <c r="AB253" s="39">
        <f t="shared" si="76"/>
        <v>8.9024627981025404</v>
      </c>
      <c r="AC253" s="39">
        <f t="shared" si="77"/>
        <v>8.9024627981025404</v>
      </c>
      <c r="AD253" s="39">
        <f t="shared" si="78"/>
        <v>48.9051094890511</v>
      </c>
      <c r="AE253" s="39">
        <f t="shared" si="79"/>
        <v>35.766423357664237</v>
      </c>
      <c r="AF253" s="39">
        <f t="shared" si="80"/>
        <v>13.256221976736629</v>
      </c>
      <c r="AG253" s="39">
        <f t="shared" si="81"/>
        <v>9.8771850022743504</v>
      </c>
      <c r="AH253" s="39">
        <f t="shared" si="82"/>
        <v>-0.97472220417181099</v>
      </c>
      <c r="AI253" s="39">
        <f t="shared" si="83"/>
        <v>0</v>
      </c>
      <c r="AJ253" s="39">
        <f t="shared" si="84"/>
        <v>14.598540145985401</v>
      </c>
      <c r="AK253" s="39">
        <f t="shared" si="85"/>
        <v>14.598540145985401</v>
      </c>
      <c r="AL253" s="39">
        <f t="shared" si="91"/>
        <v>7.2992700729927007</v>
      </c>
      <c r="AM253" s="40">
        <f t="shared" si="86"/>
        <v>8.5775553967119365</v>
      </c>
      <c r="AN253" s="40">
        <f t="shared" si="87"/>
        <v>14.750796023133407</v>
      </c>
      <c r="AO253" s="39">
        <f t="shared" si="88"/>
        <v>-6.1732406264214701</v>
      </c>
      <c r="AP253" s="39">
        <f t="shared" si="89"/>
        <v>-7.147962830593281</v>
      </c>
    </row>
    <row r="254" spans="1:42" s="36" customFormat="1" x14ac:dyDescent="0.2">
      <c r="A254" s="37" t="s">
        <v>136</v>
      </c>
      <c r="B254" s="38">
        <v>44671</v>
      </c>
      <c r="C254" s="38">
        <v>23308</v>
      </c>
      <c r="D254" s="38">
        <v>225</v>
      </c>
      <c r="E254" s="38">
        <v>144</v>
      </c>
      <c r="F254" s="38">
        <v>405</v>
      </c>
      <c r="G254" s="38">
        <v>0</v>
      </c>
      <c r="H254" s="38">
        <f t="shared" si="90"/>
        <v>405</v>
      </c>
      <c r="I254" s="38">
        <v>327</v>
      </c>
      <c r="J254" s="38">
        <v>24</v>
      </c>
      <c r="K254" s="38">
        <v>275</v>
      </c>
      <c r="L254" s="38">
        <v>215</v>
      </c>
      <c r="M254" s="38">
        <f t="shared" si="70"/>
        <v>680</v>
      </c>
      <c r="N254" s="38">
        <v>377</v>
      </c>
      <c r="O254" s="38">
        <v>2</v>
      </c>
      <c r="P254" s="38">
        <v>2</v>
      </c>
      <c r="Q254" s="47">
        <v>1</v>
      </c>
      <c r="R254" s="38">
        <f t="shared" si="71"/>
        <v>28</v>
      </c>
      <c r="S254" s="34">
        <v>477</v>
      </c>
      <c r="T254" s="42">
        <v>566</v>
      </c>
      <c r="U254" s="38">
        <v>-89</v>
      </c>
      <c r="V254" s="38">
        <f t="shared" si="72"/>
        <v>-61</v>
      </c>
      <c r="W254" s="38">
        <v>44644</v>
      </c>
      <c r="X254" s="38">
        <v>23276</v>
      </c>
      <c r="Y254" s="39">
        <f t="shared" si="73"/>
        <v>5.0368247856551234</v>
      </c>
      <c r="Z254" s="39">
        <f t="shared" si="74"/>
        <v>3.2235678628192788</v>
      </c>
      <c r="AA254" s="39">
        <f t="shared" si="75"/>
        <v>64</v>
      </c>
      <c r="AB254" s="39">
        <f t="shared" si="76"/>
        <v>9.0662846141792226</v>
      </c>
      <c r="AC254" s="39">
        <f t="shared" si="77"/>
        <v>9.0662846141792226</v>
      </c>
      <c r="AD254" s="39">
        <f t="shared" si="78"/>
        <v>67.901234567901241</v>
      </c>
      <c r="AE254" s="39">
        <f t="shared" si="79"/>
        <v>53.086419753086425</v>
      </c>
      <c r="AF254" s="39">
        <f t="shared" si="80"/>
        <v>15.222403796646596</v>
      </c>
      <c r="AG254" s="39">
        <f t="shared" si="81"/>
        <v>8.4394797519643614</v>
      </c>
      <c r="AH254" s="39">
        <f t="shared" si="82"/>
        <v>0.62680486221485976</v>
      </c>
      <c r="AI254" s="39">
        <f t="shared" si="83"/>
        <v>0</v>
      </c>
      <c r="AJ254" s="39">
        <f t="shared" si="84"/>
        <v>4.9382716049382713</v>
      </c>
      <c r="AK254" s="39">
        <f t="shared" si="85"/>
        <v>4.9382716049382713</v>
      </c>
      <c r="AL254" s="39">
        <f t="shared" si="91"/>
        <v>2.4691358024691357</v>
      </c>
      <c r="AM254" s="40">
        <f t="shared" si="86"/>
        <v>10.678068545588861</v>
      </c>
      <c r="AN254" s="40">
        <f t="shared" si="87"/>
        <v>12.670412571914666</v>
      </c>
      <c r="AO254" s="39">
        <f t="shared" si="88"/>
        <v>-1.9923440263258041</v>
      </c>
      <c r="AP254" s="39">
        <f t="shared" si="89"/>
        <v>-1.3655391641109444</v>
      </c>
    </row>
    <row r="255" spans="1:42" s="36" customFormat="1" x14ac:dyDescent="0.2">
      <c r="A255" s="37" t="s">
        <v>137</v>
      </c>
      <c r="B255" s="38">
        <v>6555</v>
      </c>
      <c r="C255" s="38">
        <v>3369</v>
      </c>
      <c r="D255" s="38">
        <v>28</v>
      </c>
      <c r="E255" s="38">
        <v>19</v>
      </c>
      <c r="F255" s="38">
        <v>87</v>
      </c>
      <c r="G255" s="38">
        <v>1</v>
      </c>
      <c r="H255" s="38">
        <f t="shared" si="90"/>
        <v>88</v>
      </c>
      <c r="I255" s="38">
        <v>62</v>
      </c>
      <c r="J255" s="38">
        <v>4</v>
      </c>
      <c r="K255" s="38">
        <v>42</v>
      </c>
      <c r="L255" s="38">
        <v>37</v>
      </c>
      <c r="M255" s="38">
        <f t="shared" si="70"/>
        <v>130</v>
      </c>
      <c r="N255" s="38">
        <v>66</v>
      </c>
      <c r="O255" s="38">
        <v>1</v>
      </c>
      <c r="P255" s="38">
        <v>1</v>
      </c>
      <c r="Q255" s="47">
        <v>1</v>
      </c>
      <c r="R255" s="38">
        <f t="shared" si="71"/>
        <v>21</v>
      </c>
      <c r="S255" s="34">
        <v>89</v>
      </c>
      <c r="T255" s="42">
        <v>120</v>
      </c>
      <c r="U255" s="38">
        <v>-31</v>
      </c>
      <c r="V255" s="38">
        <f t="shared" si="72"/>
        <v>-10</v>
      </c>
      <c r="W255" s="38">
        <v>6585</v>
      </c>
      <c r="X255" s="38">
        <v>3388</v>
      </c>
      <c r="Y255" s="39">
        <f t="shared" si="73"/>
        <v>4.2715484363081613</v>
      </c>
      <c r="Z255" s="39">
        <f t="shared" si="74"/>
        <v>2.8985507246376812</v>
      </c>
      <c r="AA255" s="39">
        <f t="shared" si="75"/>
        <v>67.857142857142861</v>
      </c>
      <c r="AB255" s="39">
        <f t="shared" si="76"/>
        <v>13.424866514111365</v>
      </c>
      <c r="AC255" s="39">
        <f t="shared" si="77"/>
        <v>13.272311212814644</v>
      </c>
      <c r="AD255" s="39">
        <f t="shared" si="78"/>
        <v>47.727272727272727</v>
      </c>
      <c r="AE255" s="39">
        <f t="shared" si="79"/>
        <v>42.045454545454547</v>
      </c>
      <c r="AF255" s="39">
        <f t="shared" si="80"/>
        <v>19.832189168573606</v>
      </c>
      <c r="AG255" s="39">
        <f t="shared" si="81"/>
        <v>10.068649885583524</v>
      </c>
      <c r="AH255" s="39">
        <f t="shared" si="82"/>
        <v>3.2036613272311212</v>
      </c>
      <c r="AI255" s="39">
        <f t="shared" si="83"/>
        <v>11.363636363636363</v>
      </c>
      <c r="AJ255" s="39">
        <f t="shared" si="84"/>
        <v>11.494252873563218</v>
      </c>
      <c r="AK255" s="39">
        <f t="shared" si="85"/>
        <v>11.494252873563218</v>
      </c>
      <c r="AL255" s="39">
        <f t="shared" si="91"/>
        <v>22.727272727272727</v>
      </c>
      <c r="AM255" s="40">
        <f t="shared" si="86"/>
        <v>13.577421815408085</v>
      </c>
      <c r="AN255" s="40">
        <f t="shared" si="87"/>
        <v>18.306636155606409</v>
      </c>
      <c r="AO255" s="39">
        <f t="shared" si="88"/>
        <v>-4.7292143401983218</v>
      </c>
      <c r="AP255" s="39">
        <f t="shared" si="89"/>
        <v>-1.5255530129672006</v>
      </c>
    </row>
    <row r="256" spans="1:42" s="36" customFormat="1" x14ac:dyDescent="0.2">
      <c r="A256" s="37" t="s">
        <v>232</v>
      </c>
      <c r="B256" s="38">
        <v>7618</v>
      </c>
      <c r="C256" s="38">
        <v>4020</v>
      </c>
      <c r="D256" s="38">
        <v>37</v>
      </c>
      <c r="E256" s="38">
        <v>24</v>
      </c>
      <c r="F256" s="38">
        <v>67</v>
      </c>
      <c r="G256" s="38">
        <v>0</v>
      </c>
      <c r="H256" s="38">
        <f t="shared" si="90"/>
        <v>67</v>
      </c>
      <c r="I256" s="38">
        <v>53</v>
      </c>
      <c r="J256" s="38">
        <v>2</v>
      </c>
      <c r="K256" s="38">
        <v>54</v>
      </c>
      <c r="L256" s="38">
        <v>42</v>
      </c>
      <c r="M256" s="38">
        <f t="shared" si="70"/>
        <v>121</v>
      </c>
      <c r="N256" s="38">
        <v>59</v>
      </c>
      <c r="O256" s="38">
        <v>2</v>
      </c>
      <c r="P256" s="38">
        <v>2</v>
      </c>
      <c r="Q256" s="47">
        <v>2</v>
      </c>
      <c r="R256" s="38">
        <f t="shared" si="71"/>
        <v>8</v>
      </c>
      <c r="S256" s="34">
        <v>108</v>
      </c>
      <c r="T256" s="45">
        <v>99</v>
      </c>
      <c r="U256" s="38">
        <v>9</v>
      </c>
      <c r="V256" s="38">
        <f t="shared" si="72"/>
        <v>17</v>
      </c>
      <c r="W256" s="38">
        <v>7626</v>
      </c>
      <c r="X256" s="38">
        <v>4019</v>
      </c>
      <c r="Y256" s="39">
        <f t="shared" si="73"/>
        <v>4.8569178262011032</v>
      </c>
      <c r="Z256" s="39">
        <f t="shared" si="74"/>
        <v>3.1504331845628775</v>
      </c>
      <c r="AA256" s="39">
        <f t="shared" si="75"/>
        <v>64.86486486486487</v>
      </c>
      <c r="AB256" s="39">
        <f t="shared" si="76"/>
        <v>8.7949593069046994</v>
      </c>
      <c r="AC256" s="39">
        <f t="shared" si="77"/>
        <v>8.7949593069046994</v>
      </c>
      <c r="AD256" s="39">
        <f t="shared" si="78"/>
        <v>80.597014925373131</v>
      </c>
      <c r="AE256" s="39">
        <f t="shared" si="79"/>
        <v>62.68656716417911</v>
      </c>
      <c r="AF256" s="39">
        <f t="shared" si="80"/>
        <v>15.883433972171172</v>
      </c>
      <c r="AG256" s="39">
        <f t="shared" si="81"/>
        <v>7.7448149120504066</v>
      </c>
      <c r="AH256" s="39">
        <f t="shared" si="82"/>
        <v>1.0501443948542926</v>
      </c>
      <c r="AI256" s="39">
        <f t="shared" si="83"/>
        <v>0</v>
      </c>
      <c r="AJ256" s="39">
        <f t="shared" si="84"/>
        <v>29.850746268656717</v>
      </c>
      <c r="AK256" s="39">
        <f t="shared" si="85"/>
        <v>29.850746268656717</v>
      </c>
      <c r="AL256" s="39">
        <f t="shared" si="91"/>
        <v>29.850746268656717</v>
      </c>
      <c r="AM256" s="40">
        <f t="shared" si="86"/>
        <v>14.176949330532947</v>
      </c>
      <c r="AN256" s="40">
        <f t="shared" si="87"/>
        <v>12.995536886321869</v>
      </c>
      <c r="AO256" s="39">
        <f t="shared" si="88"/>
        <v>1.1814124442110792</v>
      </c>
      <c r="AP256" s="39">
        <f t="shared" si="89"/>
        <v>2.2315568390653713</v>
      </c>
    </row>
    <row r="257" spans="1:42" s="36" customFormat="1" x14ac:dyDescent="0.2">
      <c r="A257" s="37" t="s">
        <v>138</v>
      </c>
      <c r="B257" s="38">
        <v>20452</v>
      </c>
      <c r="C257" s="38">
        <v>10558</v>
      </c>
      <c r="D257" s="38">
        <v>97</v>
      </c>
      <c r="E257" s="38">
        <v>71</v>
      </c>
      <c r="F257" s="38">
        <v>193</v>
      </c>
      <c r="G257" s="38">
        <v>2</v>
      </c>
      <c r="H257" s="38">
        <f t="shared" si="90"/>
        <v>195</v>
      </c>
      <c r="I257" s="38">
        <v>149</v>
      </c>
      <c r="J257" s="38">
        <v>17</v>
      </c>
      <c r="K257" s="38">
        <v>115</v>
      </c>
      <c r="L257" s="38">
        <v>87</v>
      </c>
      <c r="M257" s="38">
        <f t="shared" si="70"/>
        <v>310</v>
      </c>
      <c r="N257" s="38">
        <v>149</v>
      </c>
      <c r="O257" s="38">
        <v>1</v>
      </c>
      <c r="P257" s="38">
        <v>1</v>
      </c>
      <c r="Q257" s="47">
        <v>0</v>
      </c>
      <c r="R257" s="38">
        <f t="shared" si="71"/>
        <v>44</v>
      </c>
      <c r="S257" s="45">
        <v>266</v>
      </c>
      <c r="T257" s="45">
        <v>339</v>
      </c>
      <c r="U257" s="38">
        <v>-73</v>
      </c>
      <c r="V257" s="38">
        <f t="shared" si="72"/>
        <v>-29</v>
      </c>
      <c r="W257" s="38">
        <v>20405</v>
      </c>
      <c r="X257" s="38">
        <v>10539</v>
      </c>
      <c r="Y257" s="39">
        <f t="shared" si="73"/>
        <v>4.7428124388812831</v>
      </c>
      <c r="Z257" s="39">
        <f t="shared" si="74"/>
        <v>3.4715431253667122</v>
      </c>
      <c r="AA257" s="39">
        <f t="shared" si="75"/>
        <v>73.19587628865979</v>
      </c>
      <c r="AB257" s="39">
        <f t="shared" si="76"/>
        <v>9.5345198513592795</v>
      </c>
      <c r="AC257" s="39">
        <f t="shared" si="77"/>
        <v>9.4367299041658512</v>
      </c>
      <c r="AD257" s="39">
        <f t="shared" si="78"/>
        <v>58.974358974358978</v>
      </c>
      <c r="AE257" s="39">
        <f t="shared" si="79"/>
        <v>44.61538461538462</v>
      </c>
      <c r="AF257" s="39">
        <f t="shared" si="80"/>
        <v>15.15744181498142</v>
      </c>
      <c r="AG257" s="39">
        <f t="shared" si="81"/>
        <v>7.2853510659104241</v>
      </c>
      <c r="AH257" s="39">
        <f t="shared" si="82"/>
        <v>2.1513788382554275</v>
      </c>
      <c r="AI257" s="39">
        <f t="shared" si="83"/>
        <v>10.256410256410257</v>
      </c>
      <c r="AJ257" s="39">
        <f t="shared" si="84"/>
        <v>5.1813471502590671</v>
      </c>
      <c r="AK257" s="39">
        <f t="shared" si="85"/>
        <v>5.1813471502590671</v>
      </c>
      <c r="AL257" s="39">
        <f t="shared" si="91"/>
        <v>10.256410256410257</v>
      </c>
      <c r="AM257" s="40">
        <f t="shared" si="86"/>
        <v>13.006062976725993</v>
      </c>
      <c r="AN257" s="40">
        <f t="shared" si="87"/>
        <v>16.575396049286134</v>
      </c>
      <c r="AO257" s="39">
        <f t="shared" si="88"/>
        <v>-3.5693330725601409</v>
      </c>
      <c r="AP257" s="39">
        <f t="shared" si="89"/>
        <v>-1.4179542343047136</v>
      </c>
    </row>
    <row r="258" spans="1:42" s="36" customFormat="1" x14ac:dyDescent="0.2">
      <c r="A258" s="37" t="s">
        <v>125</v>
      </c>
      <c r="B258" s="38">
        <v>86908</v>
      </c>
      <c r="C258" s="38">
        <v>45095</v>
      </c>
      <c r="D258" s="36">
        <v>393</v>
      </c>
      <c r="E258" s="36">
        <v>157</v>
      </c>
      <c r="F258" s="36">
        <v>779</v>
      </c>
      <c r="G258" s="36">
        <v>1</v>
      </c>
      <c r="H258" s="38">
        <f t="shared" si="90"/>
        <v>780</v>
      </c>
      <c r="I258" s="36">
        <v>679</v>
      </c>
      <c r="J258" s="36">
        <v>31</v>
      </c>
      <c r="K258" s="36">
        <v>429</v>
      </c>
      <c r="L258" s="36">
        <v>341</v>
      </c>
      <c r="M258" s="38">
        <f t="shared" si="70"/>
        <v>1209</v>
      </c>
      <c r="N258" s="36">
        <v>716</v>
      </c>
      <c r="O258" s="36">
        <v>0</v>
      </c>
      <c r="P258" s="36">
        <v>0</v>
      </c>
      <c r="Q258" s="47">
        <v>0</v>
      </c>
      <c r="R258" s="38">
        <f t="shared" si="71"/>
        <v>63</v>
      </c>
      <c r="S258" s="45">
        <v>670</v>
      </c>
      <c r="T258" s="45">
        <v>868</v>
      </c>
      <c r="U258" s="36">
        <v>-198</v>
      </c>
      <c r="V258" s="38">
        <f t="shared" si="72"/>
        <v>-135</v>
      </c>
      <c r="W258" s="38">
        <v>86818</v>
      </c>
      <c r="X258" s="38">
        <v>45040</v>
      </c>
      <c r="Y258" s="39">
        <f t="shared" si="73"/>
        <v>4.5220232889952587</v>
      </c>
      <c r="Z258" s="39">
        <f t="shared" si="74"/>
        <v>1.8065080314815667</v>
      </c>
      <c r="AA258" s="39">
        <f t="shared" si="75"/>
        <v>39.949109414758269</v>
      </c>
      <c r="AB258" s="39">
        <f t="shared" si="76"/>
        <v>8.975008054494408</v>
      </c>
      <c r="AC258" s="39">
        <f t="shared" si="77"/>
        <v>8.9635016339117222</v>
      </c>
      <c r="AD258" s="39">
        <f t="shared" si="78"/>
        <v>55.000000000000007</v>
      </c>
      <c r="AE258" s="39">
        <f t="shared" si="79"/>
        <v>43.717948717948715</v>
      </c>
      <c r="AF258" s="39">
        <f t="shared" si="80"/>
        <v>13.911262484466333</v>
      </c>
      <c r="AG258" s="39">
        <f t="shared" si="81"/>
        <v>8.238597137202559</v>
      </c>
      <c r="AH258" s="39">
        <f t="shared" si="82"/>
        <v>0.72490449670916368</v>
      </c>
      <c r="AI258" s="39">
        <f t="shared" si="83"/>
        <v>1.2820512820512822</v>
      </c>
      <c r="AJ258" s="39">
        <f t="shared" si="84"/>
        <v>0</v>
      </c>
      <c r="AK258" s="39">
        <f t="shared" si="85"/>
        <v>0</v>
      </c>
      <c r="AL258" s="39">
        <f t="shared" si="91"/>
        <v>1.2820512820512822</v>
      </c>
      <c r="AM258" s="40">
        <f t="shared" si="86"/>
        <v>7.7093017903990431</v>
      </c>
      <c r="AN258" s="40">
        <f t="shared" si="87"/>
        <v>9.9875730657706985</v>
      </c>
      <c r="AO258" s="39">
        <f t="shared" si="88"/>
        <v>-2.2782712753716576</v>
      </c>
      <c r="AP258" s="39">
        <f t="shared" si="89"/>
        <v>-1.5533667786624936</v>
      </c>
    </row>
    <row r="259" spans="1:42" s="36" customFormat="1" x14ac:dyDescent="0.2">
      <c r="S259" s="46"/>
      <c r="T259" s="45"/>
    </row>
    <row r="260" spans="1:42" s="36" customFormat="1" x14ac:dyDescent="0.2">
      <c r="S260" s="46"/>
      <c r="T260" s="45"/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"/>
    </row>
    <row r="393" spans="1:21" s="36" customFormat="1" x14ac:dyDescent="0.2">
      <c r="S393" s="3"/>
      <c r="T393" s="4"/>
    </row>
    <row r="394" spans="1:21" s="36" customFormat="1" x14ac:dyDescent="0.2">
      <c r="D394" s="2"/>
      <c r="E394" s="2"/>
      <c r="F394" s="2"/>
      <c r="G394" s="2"/>
      <c r="I394" s="2"/>
      <c r="J394" s="2"/>
      <c r="K394" s="2"/>
      <c r="L394" s="2"/>
      <c r="N394" s="2"/>
      <c r="O394" s="2"/>
      <c r="P394" s="2"/>
      <c r="Q394" s="2"/>
      <c r="S394" s="3"/>
      <c r="T394" s="4"/>
      <c r="U394" s="2"/>
    </row>
    <row r="395" spans="1:21" x14ac:dyDescent="0.2">
      <c r="A395" s="36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2003-10-01T09:24:44Z</dcterms:created>
  <dcterms:modified xsi:type="dcterms:W3CDTF">2015-08-20T12:26:31Z</dcterms:modified>
</cp:coreProperties>
</file>