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SECANS WORK\CR_TSA_new\2021\TSA infospráva\"/>
    </mc:Choice>
  </mc:AlternateContent>
  <bookViews>
    <workbookView xWindow="780" yWindow="600" windowWidth="12000" windowHeight="12900" tabRatio="835" firstSheet="5" activeTab="25"/>
  </bookViews>
  <sheets>
    <sheet name="overview" sheetId="1" r:id="rId1"/>
    <sheet name="Tab. 1" sheetId="2" r:id="rId2"/>
    <sheet name="Tab. 2" sheetId="3" r:id="rId3"/>
    <sheet name="Tab. 2a" sheetId="7" r:id="rId4"/>
    <sheet name="Tab. 2b" sheetId="8" r:id="rId5"/>
    <sheet name="Tab. 2c" sheetId="9" r:id="rId6"/>
    <sheet name="Tab.3" sheetId="4" r:id="rId7"/>
    <sheet name="Tab. 4" sheetId="5" r:id="rId8"/>
    <sheet name="Tab. 5" sheetId="6" r:id="rId9"/>
    <sheet name="Tab. 6" sheetId="10" r:id="rId10"/>
    <sheet name="Tab. 7" sheetId="11" r:id="rId11"/>
    <sheet name="Tab. 8" sheetId="12" r:id="rId12"/>
    <sheet name="Tab. 9" sheetId="13" r:id="rId13"/>
    <sheet name="Tab. 10" sheetId="14" r:id="rId14"/>
    <sheet name="Tab. 11" sheetId="15" r:id="rId15"/>
    <sheet name="Tab. 12" sheetId="16" r:id="rId16"/>
    <sheet name="Tab. 13" sheetId="20" r:id="rId17"/>
    <sheet name="Tab. 14a" sheetId="21" r:id="rId18"/>
    <sheet name="Tab. 14" sheetId="22" r:id="rId19"/>
    <sheet name="Tab. 15" sheetId="23" r:id="rId20"/>
    <sheet name="Tab. 16" sheetId="24" r:id="rId21"/>
    <sheet name="Tab. 17" sheetId="25" r:id="rId22"/>
    <sheet name="Tab. 18" sheetId="26" r:id="rId23"/>
    <sheet name="Tab. 19" sheetId="27" r:id="rId24"/>
    <sheet name="Tab. 20" sheetId="28" r:id="rId25"/>
    <sheet name="Tab. 21" sheetId="29" r:id="rId26"/>
    <sheet name="revisions" sheetId="31" r:id="rId27"/>
    <sheet name="indicators" sheetId="30" r:id="rId28"/>
    <sheet name="classification of industries" sheetId="18" r:id="rId29"/>
    <sheet name="classification of products" sheetId="19" r:id="rId30"/>
  </sheets>
  <definedNames>
    <definedName name="_ftn1" localSheetId="27">indicators!#REF!</definedName>
    <definedName name="_ftnref1" localSheetId="27">indicators!$A$24</definedName>
    <definedName name="a" localSheetId="28">#REF!</definedName>
    <definedName name="a" localSheetId="29">#REF!</definedName>
    <definedName name="a" localSheetId="27">#REF!</definedName>
    <definedName name="a" localSheetId="0">#REF!</definedName>
    <definedName name="a" localSheetId="26">#REF!</definedName>
    <definedName name="a" localSheetId="1">#REF!</definedName>
    <definedName name="a">#REF!</definedName>
    <definedName name="aa" localSheetId="26">#REF!</definedName>
    <definedName name="aa">#REF!</definedName>
    <definedName name="aaaaa" localSheetId="26">#REF!</definedName>
    <definedName name="aaaaa">#REF!</definedName>
    <definedName name="aaaaaaaaaaaaaaaaa" localSheetId="26">#REF!</definedName>
    <definedName name="aaaaaaaaaaaaaaaaa">#REF!</definedName>
    <definedName name="aetq" localSheetId="26">#REF!</definedName>
    <definedName name="aetq">#REF!</definedName>
    <definedName name="as" localSheetId="28">#REF!</definedName>
    <definedName name="as" localSheetId="29">#REF!</definedName>
    <definedName name="as" localSheetId="27">#REF!</definedName>
    <definedName name="as" localSheetId="0">#REF!</definedName>
    <definedName name="as" localSheetId="26">#REF!</definedName>
    <definedName name="as" localSheetId="1">#REF!</definedName>
    <definedName name="as">#REF!</definedName>
    <definedName name="b" localSheetId="28">#REF!</definedName>
    <definedName name="b" localSheetId="29">#REF!</definedName>
    <definedName name="b" localSheetId="27">#REF!</definedName>
    <definedName name="b" localSheetId="0">#REF!</definedName>
    <definedName name="b" localSheetId="26">#REF!</definedName>
    <definedName name="b" localSheetId="1">#REF!</definedName>
    <definedName name="b">#REF!</definedName>
    <definedName name="brtda" localSheetId="26">#REF!</definedName>
    <definedName name="brtda">#REF!</definedName>
    <definedName name="d" localSheetId="26">#REF!</definedName>
    <definedName name="d">#REF!</definedName>
    <definedName name="DAT" localSheetId="26">#REF!</definedName>
    <definedName name="DAT">#REF!</definedName>
    <definedName name="datab" localSheetId="28">#REF!</definedName>
    <definedName name="datab" localSheetId="29">#REF!</definedName>
    <definedName name="datab" localSheetId="27">#REF!</definedName>
    <definedName name="datab" localSheetId="0">#REF!</definedName>
    <definedName name="datab" localSheetId="26">#REF!</definedName>
    <definedName name="datab" localSheetId="1">#REF!</definedName>
    <definedName name="datab">#REF!</definedName>
    <definedName name="_xlnm.Database" localSheetId="28">#REF!</definedName>
    <definedName name="_xlnm.Database" localSheetId="29">#REF!</definedName>
    <definedName name="_xlnm.Database" localSheetId="27">#REF!</definedName>
    <definedName name="_xlnm.Database" localSheetId="0">#REF!</definedName>
    <definedName name="_xlnm.Database" localSheetId="26">#REF!</definedName>
    <definedName name="_xlnm.Database" localSheetId="1">#REF!</definedName>
    <definedName name="_xlnm.Database">#REF!</definedName>
    <definedName name="dd" localSheetId="26">#REF!</definedName>
    <definedName name="dd" localSheetId="1">#REF!</definedName>
    <definedName name="dd">#REF!</definedName>
    <definedName name="ddd" localSheetId="26">#REF!</definedName>
    <definedName name="ddd">#REF!</definedName>
    <definedName name="dddddd" localSheetId="26">#REF!</definedName>
    <definedName name="dddddd">#REF!</definedName>
    <definedName name="ddhh" localSheetId="26">#REF!</definedName>
    <definedName name="ddhh">#REF!</definedName>
    <definedName name="dds" localSheetId="26">#REF!</definedName>
    <definedName name="dds">#REF!</definedName>
    <definedName name="DG" localSheetId="26">#REF!</definedName>
    <definedName name="DG">#REF!</definedName>
    <definedName name="dga" localSheetId="26">#REF!</definedName>
    <definedName name="dga">#REF!</definedName>
    <definedName name="egAT" localSheetId="26">#REF!</definedName>
    <definedName name="egAT">#REF!</definedName>
    <definedName name="f" localSheetId="26">#REF!</definedName>
    <definedName name="f" localSheetId="1">#REF!</definedName>
    <definedName name="f">#REF!</definedName>
    <definedName name="h" localSheetId="28">#REF!</definedName>
    <definedName name="h" localSheetId="29">#REF!</definedName>
    <definedName name="h" localSheetId="27">#REF!</definedName>
    <definedName name="h" localSheetId="0">#REF!</definedName>
    <definedName name="h" localSheetId="26">#REF!</definedName>
    <definedName name="h" localSheetId="1">#REF!</definedName>
    <definedName name="h">#REF!</definedName>
    <definedName name="kk" localSheetId="26">#REF!</definedName>
    <definedName name="kk">#REF!</definedName>
    <definedName name="koniec" localSheetId="28">#REF!</definedName>
    <definedName name="koniec" localSheetId="29">#REF!</definedName>
    <definedName name="koniec" localSheetId="27">#REF!</definedName>
    <definedName name="koniec" localSheetId="0">#REF!</definedName>
    <definedName name="koniec" localSheetId="26">#REF!</definedName>
    <definedName name="koniec" localSheetId="1">#REF!</definedName>
    <definedName name="koniec">#REF!</definedName>
    <definedName name="po" localSheetId="26">#REF!</definedName>
    <definedName name="po">#REF!</definedName>
    <definedName name="poi" localSheetId="26">#REF!</definedName>
    <definedName name="poi">#REF!</definedName>
    <definedName name="pp" localSheetId="26">#REF!</definedName>
    <definedName name="pp">#REF!</definedName>
    <definedName name="sf" localSheetId="26">#REF!</definedName>
    <definedName name="sf">#REF!</definedName>
    <definedName name="SP_E" localSheetId="28">#REF!</definedName>
    <definedName name="SP_E" localSheetId="29">#REF!</definedName>
    <definedName name="SP_E" localSheetId="27">#REF!</definedName>
    <definedName name="SP_E" localSheetId="0">#REF!</definedName>
    <definedName name="SP_E" localSheetId="26">#REF!</definedName>
    <definedName name="SP_E" localSheetId="1">#REF!</definedName>
    <definedName name="SP_E">#REF!</definedName>
    <definedName name="SP_N" localSheetId="28">#REF!</definedName>
    <definedName name="SP_N" localSheetId="29">#REF!</definedName>
    <definedName name="SP_N" localSheetId="27">#REF!</definedName>
    <definedName name="SP_N" localSheetId="0">#REF!</definedName>
    <definedName name="SP_N" localSheetId="26">#REF!</definedName>
    <definedName name="SP_N" localSheetId="1">#REF!</definedName>
    <definedName name="SP_N">#REF!</definedName>
    <definedName name="SP_R" localSheetId="28">#REF!</definedName>
    <definedName name="SP_R" localSheetId="29">#REF!</definedName>
    <definedName name="SP_R" localSheetId="27">#REF!</definedName>
    <definedName name="SP_R" localSheetId="0">#REF!</definedName>
    <definedName name="SP_R" localSheetId="26">#REF!</definedName>
    <definedName name="SP_R" localSheetId="1">#REF!</definedName>
    <definedName name="SP_R">#REF!</definedName>
    <definedName name="sss" localSheetId="26">#REF!</definedName>
    <definedName name="sss">#REF!</definedName>
    <definedName name="ššš" localSheetId="26">#REF!</definedName>
    <definedName name="ššš">#REF!</definedName>
    <definedName name="t" localSheetId="28">#REF!</definedName>
    <definedName name="t" localSheetId="29">#REF!</definedName>
    <definedName name="t" localSheetId="27">#REF!</definedName>
    <definedName name="t" localSheetId="0">#REF!</definedName>
    <definedName name="t" localSheetId="26">#REF!</definedName>
    <definedName name="t" localSheetId="1">#REF!</definedName>
    <definedName name="t">#REF!</definedName>
    <definedName name="T6PH" localSheetId="28">#REF!</definedName>
    <definedName name="T6PH" localSheetId="29">#REF!</definedName>
    <definedName name="T6PH" localSheetId="27">#REF!</definedName>
    <definedName name="T6PH" localSheetId="0">#REF!</definedName>
    <definedName name="T6PH" localSheetId="26">#REF!</definedName>
    <definedName name="T6PH" localSheetId="1">#REF!</definedName>
    <definedName name="T6PH">#REF!</definedName>
    <definedName name="Ttz" localSheetId="26">#REF!</definedName>
    <definedName name="Ttz">#REF!</definedName>
    <definedName name="uiu" localSheetId="26">#REF!</definedName>
    <definedName name="uiu">#REF!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4" i="27" l="1"/>
  <c r="K13" i="27" s="1"/>
  <c r="K54" i="23"/>
  <c r="K53" i="23"/>
  <c r="K27" i="23"/>
  <c r="K26" i="23"/>
  <c r="K54" i="22"/>
  <c r="K53" i="22"/>
  <c r="K17" i="22"/>
  <c r="J19" i="15" l="1"/>
  <c r="J9" i="15"/>
  <c r="J8" i="15"/>
  <c r="J6" i="15" s="1"/>
  <c r="J4" i="15" s="1"/>
</calcChain>
</file>

<file path=xl/sharedStrings.xml><?xml version="1.0" encoding="utf-8"?>
<sst xmlns="http://schemas.openxmlformats.org/spreadsheetml/2006/main" count="1158" uniqueCount="468">
  <si>
    <t>Tab.1</t>
  </si>
  <si>
    <t>TSA T4-T8</t>
  </si>
  <si>
    <t>Tab.2</t>
  </si>
  <si>
    <t>TSA T1-T4</t>
  </si>
  <si>
    <t>Tab.2a</t>
  </si>
  <si>
    <t>Tab.2b</t>
  </si>
  <si>
    <t>Tab.2c</t>
  </si>
  <si>
    <t>Tab.3</t>
  </si>
  <si>
    <t>TSA T4</t>
  </si>
  <si>
    <t>Tab.4</t>
  </si>
  <si>
    <t>TSA T5</t>
  </si>
  <si>
    <t>Tab.5</t>
  </si>
  <si>
    <t>Tab.6</t>
  </si>
  <si>
    <t>TSA T6</t>
  </si>
  <si>
    <t>Tab.7</t>
  </si>
  <si>
    <t>Tab.8</t>
  </si>
  <si>
    <t>Tab.9</t>
  </si>
  <si>
    <t>Tab.10</t>
  </si>
  <si>
    <t>Tab.11</t>
  </si>
  <si>
    <t>Tab.12</t>
  </si>
  <si>
    <t>Tab.13</t>
  </si>
  <si>
    <t>TSA T7</t>
  </si>
  <si>
    <t>Tab.14</t>
  </si>
  <si>
    <t>Tab.14a</t>
  </si>
  <si>
    <t>Tab.15</t>
  </si>
  <si>
    <t>Tab.16</t>
  </si>
  <si>
    <t>Tab.17</t>
  </si>
  <si>
    <t>Tab.18</t>
  </si>
  <si>
    <t>TSA T8</t>
  </si>
  <si>
    <t>Tab.19</t>
  </si>
  <si>
    <t>Tab.20</t>
  </si>
  <si>
    <t>TSA T10</t>
  </si>
  <si>
    <t>Tab.21</t>
  </si>
  <si>
    <t>Tab. 1</t>
  </si>
  <si>
    <t>-</t>
  </si>
  <si>
    <t>Tab. 2</t>
  </si>
  <si>
    <t>Tab. 2a</t>
  </si>
  <si>
    <t>Tab. 2b</t>
  </si>
  <si>
    <t>Tab. 2c</t>
  </si>
  <si>
    <t xml:space="preserve">Tab.3 </t>
  </si>
  <si>
    <t>Tab. 5</t>
  </si>
  <si>
    <t>Tab. 6</t>
  </si>
  <si>
    <t>Tab. 7</t>
  </si>
  <si>
    <t>Tab. 8</t>
  </si>
  <si>
    <t>Tab. 9</t>
  </si>
  <si>
    <t>Tab. 10</t>
  </si>
  <si>
    <t>Tab. 11</t>
  </si>
  <si>
    <t>Tab. 12</t>
  </si>
  <si>
    <t>1.a</t>
  </si>
  <si>
    <t>55.10</t>
  </si>
  <si>
    <t>55.20</t>
  </si>
  <si>
    <t>55.30</t>
  </si>
  <si>
    <t>55.90</t>
  </si>
  <si>
    <t>1.b</t>
  </si>
  <si>
    <t>56.10</t>
  </si>
  <si>
    <t>56.21</t>
  </si>
  <si>
    <t>56.30</t>
  </si>
  <si>
    <t>49.10</t>
  </si>
  <si>
    <t>49.31</t>
  </si>
  <si>
    <t>49.32</t>
  </si>
  <si>
    <t>49.39</t>
  </si>
  <si>
    <t>50.30</t>
  </si>
  <si>
    <t>51.10</t>
  </si>
  <si>
    <t>77.11</t>
  </si>
  <si>
    <t>77.34</t>
  </si>
  <si>
    <t>77.35</t>
  </si>
  <si>
    <t>79.11</t>
  </si>
  <si>
    <t>79.12</t>
  </si>
  <si>
    <t>79.90</t>
  </si>
  <si>
    <t>59.14</t>
  </si>
  <si>
    <t>90.01</t>
  </si>
  <si>
    <t>90.02</t>
  </si>
  <si>
    <t>90.03</t>
  </si>
  <si>
    <t>90.04</t>
  </si>
  <si>
    <t>91.02</t>
  </si>
  <si>
    <t>91.03</t>
  </si>
  <si>
    <t>91.04</t>
  </si>
  <si>
    <t>93.11</t>
  </si>
  <si>
    <t>93.12</t>
  </si>
  <si>
    <t>93.13</t>
  </si>
  <si>
    <t>93.19</t>
  </si>
  <si>
    <t>93.21</t>
  </si>
  <si>
    <t>93.29</t>
  </si>
  <si>
    <t>92.00</t>
  </si>
  <si>
    <t>85.51</t>
  </si>
  <si>
    <t>77.21</t>
  </si>
  <si>
    <t>65.11</t>
  </si>
  <si>
    <t>65.12</t>
  </si>
  <si>
    <t>96.02</t>
  </si>
  <si>
    <t>96.04</t>
  </si>
  <si>
    <t>96.09</t>
  </si>
  <si>
    <t>A</t>
  </si>
  <si>
    <t>49.311</t>
  </si>
  <si>
    <t>49.312</t>
  </si>
  <si>
    <t>51.1</t>
  </si>
  <si>
    <t>A1</t>
  </si>
  <si>
    <t>A11</t>
  </si>
  <si>
    <t>A12</t>
  </si>
  <si>
    <t>A13</t>
  </si>
  <si>
    <t>A2</t>
  </si>
  <si>
    <t>12a</t>
  </si>
  <si>
    <t>12b</t>
  </si>
  <si>
    <t>12c</t>
  </si>
  <si>
    <t>68.20</t>
  </si>
  <si>
    <t>Tab. 14a</t>
  </si>
  <si>
    <t>Tab. 14</t>
  </si>
  <si>
    <t>Tab. 15</t>
  </si>
  <si>
    <t>Tab. 16</t>
  </si>
  <si>
    <t>Tab. 17</t>
  </si>
  <si>
    <t xml:space="preserve"> -</t>
  </si>
  <si>
    <t>Tab. 18</t>
  </si>
  <si>
    <t>Tab. 19</t>
  </si>
  <si>
    <t>Tab. 20</t>
  </si>
  <si>
    <t>x</t>
  </si>
  <si>
    <t>Tab. 21</t>
  </si>
  <si>
    <t>Tab. 13</t>
  </si>
  <si>
    <t>Summary indicators, in thous. EUR, in %</t>
  </si>
  <si>
    <t>Inbound tourism expenditures by product categories, in thous. EUR, in %</t>
  </si>
  <si>
    <t>Domestic tourism expenditures by product categories, in thous. EUR, in %</t>
  </si>
  <si>
    <t>Internal tourism expenditures by product categories, in thous. EUR, in %</t>
  </si>
  <si>
    <t>Internal tourism consumption by consumption components in thous. EUR, in %</t>
  </si>
  <si>
    <t>Internal tourism consumption by products, in thous. EUR, in %</t>
  </si>
  <si>
    <t>Total tourism output (at basic prices) in thous. EUR, in %</t>
  </si>
  <si>
    <t>Total intermediate consumption in tourism by industries (at purchasers prices), in thous. EUR, in %</t>
  </si>
  <si>
    <t>Total tourism gross value added by industries, in thous. EUR</t>
  </si>
  <si>
    <t>Share of gross value added of tourism industries (GVATI) in economy, in %</t>
  </si>
  <si>
    <t>Tourism direct gross value added (TDGVA), in thous. EUR</t>
  </si>
  <si>
    <t>Tourism direct gross domestic product (TDGDP), in thous. EUR, in %</t>
  </si>
  <si>
    <t>Number of establishments in tourism industries by industries and status in employment</t>
  </si>
  <si>
    <t>Number of jobs in tourism industries by industries and status in employment</t>
  </si>
  <si>
    <t>Number of persons employed in tourism by industries and status in employment</t>
  </si>
  <si>
    <t>Number of full-time equivalent jobs in tourism industries by industries and status in employment</t>
  </si>
  <si>
    <t>Number of hours worked in tourism industries by industries and status in employment</t>
  </si>
  <si>
    <t>Average number of hours worked in tourism industries for month by industries and status in employment</t>
  </si>
  <si>
    <t>Tourism gross fixed capital formation by industries, in thous. EUR, in %</t>
  </si>
  <si>
    <t>Tourism gross fixed capital formation by categories assets, in thous. EUR, in %</t>
  </si>
  <si>
    <t>Non-monetary indicators - number of trips, overnights, average overnight per trip</t>
  </si>
  <si>
    <t>Non-monetary indicators- number of trips</t>
  </si>
  <si>
    <t>Classification of tourism industries (NACE rev. 2)</t>
  </si>
  <si>
    <t>Classification of tourism products (CPA 2008)</t>
  </si>
  <si>
    <t>Internal tourism consumption</t>
  </si>
  <si>
    <t>Gross value added of tourism industries (GVATI)</t>
  </si>
  <si>
    <t>Tourism direct gross value added (TDGVA)</t>
  </si>
  <si>
    <t>Tourism direct gross domestic product (TDGDP)</t>
  </si>
  <si>
    <t>Share of TDGDP in total GDP</t>
  </si>
  <si>
    <t xml:space="preserve">Share of TDGVA in total GVA </t>
  </si>
  <si>
    <t>Share of GVATI in total GVA</t>
  </si>
  <si>
    <t>Internal tourism expenditures</t>
  </si>
  <si>
    <t>Indicators (in %)</t>
  </si>
  <si>
    <t>Tourism expenditure by visitors category (tourists/same-day visitors) and types of tourism (inbound, outbound, domestic), in thous. EUR</t>
  </si>
  <si>
    <t>Year</t>
  </si>
  <si>
    <t>Inbound tourism</t>
  </si>
  <si>
    <t>Outbound tourism</t>
  </si>
  <si>
    <t>Domestic tourism</t>
  </si>
  <si>
    <t>in thous.EUR</t>
  </si>
  <si>
    <t>Products</t>
  </si>
  <si>
    <t>CONSUMPTION PRODUCTS</t>
  </si>
  <si>
    <t>TOURISM CHARACTERISTIC PRODUCTS (1-12)</t>
  </si>
  <si>
    <t>Internationally comparable tourism characteristic products (1-10)</t>
  </si>
  <si>
    <t xml:space="preserve">1 - Accommodation services for visitors </t>
  </si>
  <si>
    <t xml:space="preserve">    1a Accommodation services for visitors other than 1.b</t>
  </si>
  <si>
    <t xml:space="preserve">    1b Accommodation services associated with all types of vacation home ownership
</t>
  </si>
  <si>
    <t>2 - Food- and beverage-serving services</t>
  </si>
  <si>
    <t>3-6 - Passenger transport services</t>
  </si>
  <si>
    <t>7 - Transport equipment rental services</t>
  </si>
  <si>
    <t>8 - Travel agencies and other reservation
services</t>
  </si>
  <si>
    <t>9 - Cultural services</t>
  </si>
  <si>
    <t>10 - Sports and recreational services</t>
  </si>
  <si>
    <t>Country-specific tourism characteristic goods for SR</t>
  </si>
  <si>
    <t>Country-specific tourism characteristic goods</t>
  </si>
  <si>
    <t>Country-specific tourism characteristic services for SR</t>
  </si>
  <si>
    <t>Country-specific tourism characteristic services</t>
  </si>
  <si>
    <t>12a - Financial and insurance services</t>
  </si>
  <si>
    <t xml:space="preserve">12b - Renting of other personal and household goods  </t>
  </si>
  <si>
    <t>12c - Physical well-being activities</t>
  </si>
  <si>
    <t>12d - Health services</t>
  </si>
  <si>
    <t>12e - Other selected personal service activities</t>
  </si>
  <si>
    <t>OTHER CONSUMPTION PRODUCTS</t>
  </si>
  <si>
    <t>11 - Souvenirs and other related goods</t>
  </si>
  <si>
    <t>Indicator</t>
  </si>
  <si>
    <t>Internal tourism expenditure</t>
  </si>
  <si>
    <t>Inbound tourism expenditure</t>
  </si>
  <si>
    <t>Domestic tourism expenditure</t>
  </si>
  <si>
    <t>Other components of consumption</t>
  </si>
  <si>
    <t>Imputed production of second homes</t>
  </si>
  <si>
    <t>Social natural tranfers</t>
  </si>
  <si>
    <t xml:space="preserve">Index in % (ROMR=100) </t>
  </si>
  <si>
    <t>in thous. EUR</t>
  </si>
  <si>
    <t>Tourism characteristic industries</t>
  </si>
  <si>
    <t xml:space="preserve">Tourism industries specific for SVK </t>
  </si>
  <si>
    <t>Tourism industries total</t>
  </si>
  <si>
    <t>Other industries in the economy</t>
  </si>
  <si>
    <t xml:space="preserve">Output of domestic producers (gross, at basic prices) </t>
  </si>
  <si>
    <t xml:space="preserve">Output of domestic producers (nett, at basic prices) </t>
  </si>
  <si>
    <t>Import*</t>
  </si>
  <si>
    <t>Total domestic supply of products (at basic prices )</t>
  </si>
  <si>
    <t xml:space="preserve">Nett taxes on products </t>
  </si>
  <si>
    <t>Total domestic supply of products (at purchasers’
prices )</t>
  </si>
  <si>
    <t>Tourism ratios (%)</t>
  </si>
  <si>
    <t>* Import without resident´s consumption</t>
  </si>
  <si>
    <t>Industries</t>
  </si>
  <si>
    <t>TOURISM INDUSTRIES</t>
  </si>
  <si>
    <t>Tourism characteristic industries (1-10)</t>
  </si>
  <si>
    <t xml:space="preserve">1 - Accommodation for visitors
</t>
  </si>
  <si>
    <t xml:space="preserve">    1a Accommodation services for visitors other than 1.b
</t>
  </si>
  <si>
    <t>2 - Food- and beverage-serving activities</t>
  </si>
  <si>
    <t>7 - Transport equipment rental</t>
  </si>
  <si>
    <t>8 - Travel agencies and other reservation services activities</t>
  </si>
  <si>
    <t>9 - Cultural activities</t>
  </si>
  <si>
    <t>10 - Sports and recreational activities</t>
  </si>
  <si>
    <t>Tourism industries specific for SVK (11-12)</t>
  </si>
  <si>
    <t>12a - Insurance and other financial services</t>
  </si>
  <si>
    <t>12b - Spa, Health care</t>
  </si>
  <si>
    <t>12c - Personal services</t>
  </si>
  <si>
    <t>OTHER INDUSTRIES IN ECONOMY</t>
  </si>
  <si>
    <t>TOTAL INDUSTRIES IN ECONOMY</t>
  </si>
  <si>
    <t>Share in %</t>
  </si>
  <si>
    <t>Tourism direct gross value added (TDGVA) total</t>
  </si>
  <si>
    <t>Net taxes on products in economy</t>
  </si>
  <si>
    <t>GDP of the economy</t>
  </si>
  <si>
    <t>GROSS DOMESTIC PRODUCT OF THE ECONOMY</t>
  </si>
  <si>
    <t>Net taxes on products</t>
  </si>
  <si>
    <t>Gross value added of the economy (GVA)</t>
  </si>
  <si>
    <t>Share of TDGVA in total GVA</t>
  </si>
  <si>
    <t xml:space="preserve">Share of TDGDP in total GDP </t>
  </si>
  <si>
    <t>Share of tourism in net taxes on product in economy</t>
  </si>
  <si>
    <t>Number of establishments in total</t>
  </si>
  <si>
    <t>Share of tourism industries in total economy</t>
  </si>
  <si>
    <t>Number of establishments - enterprises</t>
  </si>
  <si>
    <t>Number of establishments</t>
  </si>
  <si>
    <t>Employees</t>
  </si>
  <si>
    <t>Self-employed</t>
  </si>
  <si>
    <t>Number of persons</t>
  </si>
  <si>
    <t>Number of jobs</t>
  </si>
  <si>
    <t xml:space="preserve">Number of full-time equivalent jobs </t>
  </si>
  <si>
    <t>Number of hours worked</t>
  </si>
  <si>
    <t>Average number of hours worked</t>
  </si>
  <si>
    <t>I. Tourism-specific fixed assets</t>
  </si>
  <si>
    <t>1. Accommodation for visitors</t>
  </si>
  <si>
    <t>2. Other non-residential buildings and structures proper to tourism industries</t>
  </si>
  <si>
    <t>3. Passenger transport equipment for tourism purposes</t>
  </si>
  <si>
    <t>4. Other machinery and equipement</t>
  </si>
  <si>
    <t>5. Improvements of land used for tourism purposes</t>
  </si>
  <si>
    <t>II. Investment by the tourism industries in other non-tourism-specific produced assets</t>
  </si>
  <si>
    <t>Gross fixed capital formation in tourism industries (1-12) total</t>
  </si>
  <si>
    <t>* (with exception of vacation home ownership</t>
  </si>
  <si>
    <t>Number of trips, overnights, average number of overnights per trip</t>
  </si>
  <si>
    <t>NUMBER OF TRIPS</t>
  </si>
  <si>
    <t>Visitors total</t>
  </si>
  <si>
    <t>Same-day visitors</t>
  </si>
  <si>
    <t>Tourists</t>
  </si>
  <si>
    <t>NUMBER OF OVERNIGHTS</t>
  </si>
  <si>
    <t>AVERAGE NUMBER OF OVERNIGHTS PER TRIP</t>
  </si>
  <si>
    <t>Number of trips, overnights and average number of overnights per trip</t>
  </si>
  <si>
    <t>Tourism total</t>
  </si>
  <si>
    <t>Number of trips</t>
  </si>
  <si>
    <t>Classification of tourism industries in SR</t>
  </si>
  <si>
    <t>Code SK NACE REV.2</t>
  </si>
  <si>
    <t>Description</t>
  </si>
  <si>
    <t xml:space="preserve">Hotels and similar accommodation                   </t>
  </si>
  <si>
    <t>Holiday and other short-stay accommodation</t>
  </si>
  <si>
    <t xml:space="preserve">Camping grounds, recreational vehicle parks and trailer parks               </t>
  </si>
  <si>
    <t>Other accommodation</t>
  </si>
  <si>
    <t xml:space="preserve">Restaurants and mobile food service activities                        </t>
  </si>
  <si>
    <t xml:space="preserve">Event catering activities                                                                            </t>
  </si>
  <si>
    <t>Beverage serving activities</t>
  </si>
  <si>
    <t>Passenger rail transport, interurban</t>
  </si>
  <si>
    <t>Urban and suburban passenger land transport</t>
  </si>
  <si>
    <t xml:space="preserve">Taxi operation                                                                           </t>
  </si>
  <si>
    <t>Other passenger land transport n.e.c.</t>
  </si>
  <si>
    <t>Inland passenger water transport</t>
  </si>
  <si>
    <t>Passenger air transport</t>
  </si>
  <si>
    <t xml:space="preserve">Renting and leasing of cars and light motor vehicles                                      </t>
  </si>
  <si>
    <t>Renting and leasing of water transport equipment</t>
  </si>
  <si>
    <t>Renting and leasing of air transport equipment</t>
  </si>
  <si>
    <t>Travel agency activities</t>
  </si>
  <si>
    <t>Tour operator activities</t>
  </si>
  <si>
    <t>Other reservation service and related activities</t>
  </si>
  <si>
    <t>Performing arts</t>
  </si>
  <si>
    <t>Support activities to performing arts</t>
  </si>
  <si>
    <t>Artistic creation</t>
  </si>
  <si>
    <t>Operation of arts facilities</t>
  </si>
  <si>
    <t>Museums activities</t>
  </si>
  <si>
    <t>Operation of historical sites and buildings and similar visitor attractions</t>
  </si>
  <si>
    <t>Botanical and zoological gardens and nature reserves activities</t>
  </si>
  <si>
    <t>Operation of sports facilities</t>
  </si>
  <si>
    <t>Activities of sport clubs</t>
  </si>
  <si>
    <t>Fitness facilities</t>
  </si>
  <si>
    <t>Other sports activities</t>
  </si>
  <si>
    <t>Activities of amusement parks and theme parks</t>
  </si>
  <si>
    <t>Other amusement and recreation activities</t>
  </si>
  <si>
    <t>Gambling and betting activities</t>
  </si>
  <si>
    <t>Sports and recreation education</t>
  </si>
  <si>
    <t>Renting and leasing of recreational and sports goods</t>
  </si>
  <si>
    <t>Life insurance</t>
  </si>
  <si>
    <t>Non-life insurance</t>
  </si>
  <si>
    <t>86-selected subjects</t>
  </si>
  <si>
    <t>Spa, health treatment</t>
  </si>
  <si>
    <t>Hairdressing and other beauty treatment</t>
  </si>
  <si>
    <t>Physical well-being activities</t>
  </si>
  <si>
    <t>Other personal service activities n.e.c.</t>
  </si>
  <si>
    <t>1-10 CHARACTERISTIC TOURISM INDUSTRIES (International comparable)</t>
  </si>
  <si>
    <t>Accommodation  for visitors other than 1.b</t>
  </si>
  <si>
    <t>Accommodation associated with all types of vacation home ownership</t>
  </si>
  <si>
    <t>Food- and beverage-serving activities</t>
  </si>
  <si>
    <t>Railway passenger transport</t>
  </si>
  <si>
    <t>Road passenger transport</t>
  </si>
  <si>
    <t>Water passenger transport</t>
  </si>
  <si>
    <t>Air passenger transport</t>
  </si>
  <si>
    <t>Transport equipment rental</t>
  </si>
  <si>
    <t>Travel agencies and other reservation
services activities</t>
  </si>
  <si>
    <t xml:space="preserve"> Cultural activities</t>
  </si>
  <si>
    <t>Sports and recreational activities</t>
  </si>
  <si>
    <t xml:space="preserve">              TOURISM INDUSTRIES SPECIFIC FOR SR</t>
  </si>
  <si>
    <t>Personal services</t>
  </si>
  <si>
    <t>Motion picture projection activities</t>
  </si>
  <si>
    <t>Code CPA</t>
  </si>
  <si>
    <t>Classification of tourism products</t>
  </si>
  <si>
    <t xml:space="preserve">TOURISM CHARACTERISTIC PRODUCTS  (1-12) </t>
  </si>
  <si>
    <t>Accommodation services for visitors other than 1.b</t>
  </si>
  <si>
    <t>Accommodation services associated with all types of vacation home ownership</t>
  </si>
  <si>
    <t>Food- and beverage-serving services</t>
  </si>
  <si>
    <t>Railway passenger transport services</t>
  </si>
  <si>
    <t>Road passenger transport services</t>
  </si>
  <si>
    <t>Water passenger transport services</t>
  </si>
  <si>
    <t>Air passenger transport services</t>
  </si>
  <si>
    <t>Transport equipment rental services</t>
  </si>
  <si>
    <t>Travel agencies and other reservation
services</t>
  </si>
  <si>
    <t>Cultural services</t>
  </si>
  <si>
    <t>Sports and recreational services</t>
  </si>
  <si>
    <t>Hotel and similar accommodation services</t>
  </si>
  <si>
    <t>Holiday and other short stay accommodation services</t>
  </si>
  <si>
    <t>Camping ground, recreational vehicle park and trailer park services</t>
  </si>
  <si>
    <t>Other accommodation services</t>
  </si>
  <si>
    <t>Rental and operating services of own or leased real estate   </t>
  </si>
  <si>
    <t>Restaurant and mobile food serving services</t>
  </si>
  <si>
    <t>Event catering services</t>
  </si>
  <si>
    <t>Beverage serving services</t>
  </si>
  <si>
    <t>Passenger rail transport services, interurban</t>
  </si>
  <si>
    <t>Urban and suburban railway transport services of passengers</t>
  </si>
  <si>
    <t>Other urban and suburban passenger land transport services</t>
  </si>
  <si>
    <t>Taxi operation services</t>
  </si>
  <si>
    <t>Other passenger land transport services n.e.c.</t>
  </si>
  <si>
    <t>Inland passenger water transport service</t>
  </si>
  <si>
    <t>Passenger air transport services</t>
  </si>
  <si>
    <t>Rental and leasing services of cars and light motor vehicles</t>
  </si>
  <si>
    <t>Rental and leasing services of water transport equipment</t>
  </si>
  <si>
    <t>Rental and leasing services of air transport equipment</t>
  </si>
  <si>
    <t>Travel agency services</t>
  </si>
  <si>
    <t>Tour operator services</t>
  </si>
  <si>
    <t>Other reservation services and related services</t>
  </si>
  <si>
    <t>Motion picture projection services</t>
  </si>
  <si>
    <t>Services of performing artists</t>
  </si>
  <si>
    <t>Support services to performing arts</t>
  </si>
  <si>
    <t>Arts facility operation services</t>
  </si>
  <si>
    <t>Museum services</t>
  </si>
  <si>
    <t>Operation services of historical sites and buildings and similar visitor attractions</t>
  </si>
  <si>
    <t>Botanical and zoological garden services and nature reserve services</t>
  </si>
  <si>
    <t>Sports facility operation services</t>
  </si>
  <si>
    <t>Services of sport clubs</t>
  </si>
  <si>
    <t>Other sporting services</t>
  </si>
  <si>
    <t>Amusement park and theme park services</t>
  </si>
  <si>
    <t>Other amusement and recreation services</t>
  </si>
  <si>
    <t>Gambling and betting services</t>
  </si>
  <si>
    <t>Sports and recreation education services</t>
  </si>
  <si>
    <t>Inbound tourism expenditures by product categories, at purchaser´s prices</t>
  </si>
  <si>
    <t>Domestic tourism expenditures by product categories, at purchaser´s prices</t>
  </si>
  <si>
    <t>Internal tourism expenditures by product categories, at purchaser´s prices</t>
  </si>
  <si>
    <t>Internal tourism consumption by consumption components</t>
  </si>
  <si>
    <t>Tourism expenditure by visitors category (tourists/same-day visitors) and types of tourism (inbound, outbound, domestic)</t>
  </si>
  <si>
    <t>Internal tourism consumption by products, at purchaser´s prices</t>
  </si>
  <si>
    <t>Total tourism output, at basic prices</t>
  </si>
  <si>
    <t>Total intermediate consumption in tourism by industries, at purchasers prices</t>
  </si>
  <si>
    <t>Total tourism gross value added by industries, at basic prices</t>
  </si>
  <si>
    <t>Share of gross value added of tourism industries (GVATI) in economy</t>
  </si>
  <si>
    <t>Tourism direct gross value added (TDGVA), at basic prices</t>
  </si>
  <si>
    <t>Tourism direct gross domestic product, share of tourism direct GDP in total GDP</t>
  </si>
  <si>
    <t>TOURISM DIRECT GROSS DOMESTIC PRODUCT</t>
  </si>
  <si>
    <t>SHARE OF TOURISM DIRECT GDP IN TOTAL GDP</t>
  </si>
  <si>
    <t>Tourism gross fixed capital formation by industries</t>
  </si>
  <si>
    <t>Tourism gross fixed capital formation by categories assets (with exception of vacation home ownership)</t>
  </si>
  <si>
    <t>non-resident visitors</t>
  </si>
  <si>
    <t>resident visitors in SR</t>
  </si>
  <si>
    <t>resident visitors abroad</t>
  </si>
  <si>
    <t>Non-monetary indicators - number of trips</t>
  </si>
  <si>
    <t>Table</t>
  </si>
  <si>
    <t>Visitor (tourist, same-day visitor)</t>
  </si>
  <si>
    <t>Visitor - taking a trip to a main destination outside their usual environment, for less than a year, for any main purpose, including business, leisure or other personal purpose, other than to be employed by a resident entity in the place visited. Regarding the lenght of a trip we can clasify visitors as tourists (visitor with overnight stay) and same-day visitor (visitor without overnight stay/one day visitor).</t>
  </si>
  <si>
    <t>Tourism expenditure</t>
  </si>
  <si>
    <t>It is an amount which visitor paid for consumer goods and services, valuables as well, before or during his/her stay. It includes visitors' spending on themselves, as well as costs that someone else has paid. In the first three tables and partly also in Table 4 of the TSA, the concept of tourism expenditure is used.</t>
  </si>
  <si>
    <t>Tourism consumption</t>
  </si>
  <si>
    <t>It has the formal definition as tourism expenditure in wider perception. In fact, in addition to 'travel expenditure', it also includes, for example, services related to vacation homes, social natural transfers in tourism and other imputed consumption. The concept of tourism consumption is applied in TSA in tables no. 4 - 6 and is the basis for compiling tourism direct gross value added (TDGVA) and tourism direct GDP.</t>
  </si>
  <si>
    <t>Inbound tourism expenditures</t>
  </si>
  <si>
    <t>Expenditure of non - resident visitors to the SR within the reference economy</t>
  </si>
  <si>
    <t>TSA T1</t>
  </si>
  <si>
    <t>Domestic tourism expenditures</t>
  </si>
  <si>
    <t>Expenditure of Slovak residents within the reference economy (SR)</t>
  </si>
  <si>
    <t>TSA T2</t>
  </si>
  <si>
    <t>Outbound tourism expenditures</t>
  </si>
  <si>
    <t>Expenditure of Slovak residents outside the reference economy (SR)</t>
  </si>
  <si>
    <t>TSA T3</t>
  </si>
  <si>
    <t>It includes inbound tourism expenditure and domestic tourism expenditure. Internal tourism expenditureincludes a part of the outbound tourism expenditure that was incurred by visitors before their trip to the territory of the Slovak Republic.</t>
  </si>
  <si>
    <t>It includes internal tourism expenditure and other components of internal tourism consumption (imputed production of second homes, social natural transfers from governmnet and non-profit institutions).</t>
  </si>
  <si>
    <t>Usual environment</t>
  </si>
  <si>
    <t xml:space="preserve">Usual environment is a geographical area, within which an individual conducts his regular life routines, e.g. permanent/temporary residence, place of usual stay, working place, etc. </t>
  </si>
  <si>
    <t>Vacation home ownership</t>
  </si>
  <si>
    <t>Each household has a principal dwelling (sometimes also designated as main or primary home), usually defined with reference to time spent there, whose location defines the country of residence and place of usual residence of this household and of all its members. All other dwellings (owned or leased by thehousehold) are considered secondary dwellings (IRTS 2.26).</t>
  </si>
  <si>
    <t>Imputed production of second homes is part of the other components of internal tourism consumption related to the services of second homes used by the visitor-tourist as part of the tourism services. Data from the National Accounts of the Slovak Republic, ie. imputed production of second homes related to the accommodation services of holiday cottages, weekend houses provided by their owners.</t>
  </si>
  <si>
    <t>Social natural transfers</t>
  </si>
  <si>
    <t>Tourism expenditure of government and non-profit institutions on individual non-market services, such as education, social services, health, museums, recreational and sporting activities, etc., which also benefit visitors. When government  or non-profit institutions provide individual non-market services (for free or at economically insignificant prices) that are consumed by visitors within the tourism, these are considered as social natural transfers  which are included in tourism internal consumption (TSA 4).</t>
  </si>
  <si>
    <t>Tourism industry</t>
  </si>
  <si>
    <r>
      <t xml:space="preserve">Tourism industry (CR) is defined as a group of enterprise units whose main activity corresponds with tourism characteristic activity. In supply-side statistics, enterprise units are classified according to the main activity with the highest significance to value added creation. Since enterpise units may also have ancillary activities, not the entire production of tpurism characteristic products is generated in the tourism industries. On the other hand, tourism industries also have production that is not one of the toursim characteristic  products. The tourism industries can produce a mix of different tourism characteristic products. Tourism industries is classified and divided into 2 main groups: </t>
    </r>
    <r>
      <rPr>
        <b/>
        <sz val="11"/>
        <rFont val="Calibri"/>
        <family val="2"/>
        <charset val="238"/>
        <scheme val="minor"/>
      </rPr>
      <t xml:space="preserve">tourism characteristic industries- internationally comparable </t>
    </r>
    <r>
      <rPr>
        <sz val="11"/>
        <rFont val="Calibri"/>
        <family val="2"/>
        <charset val="238"/>
        <scheme val="minor"/>
      </rPr>
      <t xml:space="preserve">(Accommodation  for visitors, Accommodation associated with all types of vacation home ownership, Food and beverage serving activities, Railway passenger transport, Road passenger transport, Water passenger transport, Air passenger transport, Transport equipment rental, Travel agencies and other reservation services activities,  Cultural activities, Sports and recreational activities) and </t>
    </r>
    <r>
      <rPr>
        <b/>
        <sz val="11"/>
        <rFont val="Calibri"/>
        <family val="2"/>
        <charset val="238"/>
        <scheme val="minor"/>
      </rPr>
      <t xml:space="preserve">tourism characteristic industries - country specific </t>
    </r>
    <r>
      <rPr>
        <sz val="11"/>
        <rFont val="Calibri"/>
        <family val="2"/>
        <charset val="238"/>
        <scheme val="minor"/>
      </rPr>
      <t>(Insurance services, Spa, Health care, Personal services).</t>
    </r>
  </si>
  <si>
    <t>Enterprise unit</t>
  </si>
  <si>
    <t>An enterprise or part of an enterprise that is engaged in one or predominantly one type of economic activity. This activity is the main activity of the enterprise unit and has the highest share of value added in total value added.</t>
  </si>
  <si>
    <t>Tourism gross value added</t>
  </si>
  <si>
    <t>Amount of gross value added of all enterprise units included in the tourism (tourism industries 1-12), regardless of whether their entire production was provided to visitors and regardless of the degree of specialization of their production process.</t>
  </si>
  <si>
    <t>It is a part of  gross  value added of all sectors of the economy that directly serves visitors and was created to cover the consumption of internal tourism.</t>
  </si>
  <si>
    <t>Tourism direct gross domestic product (GDP)</t>
  </si>
  <si>
    <t>It is a part of the gross domestic product of the economy. It is calculated as tourism direct gross value added plus of net taxes on tourism products.</t>
  </si>
  <si>
    <t>Net taxes on tourism products</t>
  </si>
  <si>
    <t>Taxes on products (VAT and consumer tax) without subsidies on products.</t>
  </si>
  <si>
    <t>Tourism ratio</t>
  </si>
  <si>
    <t>Tourism ratio expresses the share of internal tourism consumption of a given tourism products on the total supply of a given product in the economy.</t>
  </si>
  <si>
    <t>Number of establishments in tourism industries</t>
  </si>
  <si>
    <t>Number of establishments in tourism industries includes number of enterprises + number of self-employed. Number of establishments - enterprises includes only enterprises.</t>
  </si>
  <si>
    <t>Number of persons employed in tourism industries</t>
  </si>
  <si>
    <t>In general, a person employed is considered to be a part of an economically active population. However, an employed person may have two or more jobs during the reference period, and some, each or none of them which may be a part of the tourism industry. The number of persons employed in the tourism industry includes all persons with a main job in the tourism industry (tourism industries 1-12).</t>
  </si>
  <si>
    <t>Employees (number of persons)</t>
  </si>
  <si>
    <t>Employees are all those workers who hold the type of jobs defined as “paid employment”. There is an agreement, which can be either formal or informal, between an enterprise and a person, whereby the person works for the enterprise in return for remuneration in cash or in kind (IRTS 7.15)</t>
  </si>
  <si>
    <t>Self-employed (number of persons)</t>
  </si>
  <si>
    <t>Self-employed persons are defined as persons who are the sole owners, or joint owners, of the unincorporated enterprises in which they work as in main job. It may also include unpaid family members working in a non-corporate enterprise in their main job, as well as persons carrying out an activity representing their final consumption or own capital formation. Volunteer workers may also be included if their voluntary activity results in a product (and not a service).</t>
  </si>
  <si>
    <t>Number of full-time equivalent jobs in tourism industries (full-time equivalent)</t>
  </si>
  <si>
    <t>Number of full time equivalent jobs is defined as the total number of hours actually worked divided by the average annual number of hours worked in full-time employment.</t>
  </si>
  <si>
    <t>Number of hours actually worked by both employees and entrepreneurs in a given reference period insofar as their production falls within the production framework of the national accounts system. The definition of total hours worked is based on ILO definitions (excluding hours that are paid but not worked: holidays, public holidays, illnesses, lunch breaks, transport to / from work).</t>
  </si>
  <si>
    <t>Average number of hours worked per month = Number of hours worked / 12 / Number of full-time jobs</t>
  </si>
  <si>
    <t>Job (job occupied)</t>
  </si>
  <si>
    <t>Job is defined as an explicit or implicit contract between a person and a resident institutional unit to perform work in return for compensation for a defined period or until further notice.</t>
  </si>
  <si>
    <t>Tourism gross fixed capital formation in tourism industries</t>
  </si>
  <si>
    <t>Gross fixed capital formation consists of resident producers’ acquisitions, less disposals, of fixed assets during a given period plus certain additions to the value of non-produced assets realised by the productive activity of producer or institutional units. Fixed assets are produced assets used in production for more than one year.</t>
  </si>
  <si>
    <t>These are fixed assets (buildings, machinery, equipment, etc.) which are used exclusively or almost exclusively for the production of tourism characteristic goods and services . In the absence of tourism, their value would be very low and hardly applicable to non-tourism areas, for example: cruises, cruise buses, hotel accommodation, convention centers, private ports, ski lifts, etc. Weekend houses are also included in this category, even if these second homes can easily changed as a main dwellings of households.</t>
  </si>
  <si>
    <t>Investment by the tourism industries in fixed assets, which are not specific to tourism, are considered as fixed assets related to tourism becasue of their use in tourism industries. This category includes, for example, a computer system of a hotel or travel agency, a hotel laundry, etc. Due to the diversity of fixed assets that can be included in this category, there is no recommendation regarding their classification other than that used in the SNA 1993. Countries may create a specific classification for those assets that are significant to the national economy.</t>
  </si>
  <si>
    <t>The number of trips includes trips made by visitors (tourists or same day visitors) outside their usual environment for private or business purposes (holiday or business trip). Holiday and business travel refers to the travel of a visitor from the moment he/she leaves his/her usual environment to his/her return. The holiday or business trip may be with (overnight holiday or business trip) or without overnight stays (same day holiday or business trip).</t>
  </si>
  <si>
    <t>Number of overnights</t>
  </si>
  <si>
    <t>The indicator includes any overnight stay (night) of a person whose main purpose of the trip is private (holiday, leisure, recreation, visiting relatives and acquaintances, other reasons) or business (business trip) reasons and the main purpose other than to be employed by a resident entity in the place visited. The number includes overnight stays spent by tourists outside their usual environment in rented or not rented accommodationestablishment (collective or private). The number of overnight stays defines the length of a holiday or business trip with an overnight stay and should not last more than 12 consecutive months.</t>
  </si>
  <si>
    <t>Average number of overnights per trip</t>
  </si>
  <si>
    <t>Average number of overnight stays per trip (overnight stay).</t>
  </si>
  <si>
    <t>Numerical differences may occur due to the calculation rounding.</t>
  </si>
  <si>
    <t>*Note:</t>
  </si>
  <si>
    <t>Share of tourism direct gross value added in economy by industries, in %</t>
  </si>
  <si>
    <t>Share of tourism direct gross value added in economy by industries</t>
  </si>
  <si>
    <t xml:space="preserve">    1b Accommodation services associated with all types of vacation home ownership</t>
  </si>
  <si>
    <t xml:space="preserve">      Government</t>
  </si>
  <si>
    <t xml:space="preserve">      Non-profit institutions</t>
  </si>
  <si>
    <t xml:space="preserve">      Households</t>
  </si>
  <si>
    <t xml:space="preserve">      Enterprises and govenment (business trips)</t>
  </si>
  <si>
    <t>Tab 2 - 3</t>
  </si>
  <si>
    <t>Tab 4 and Tab 12</t>
  </si>
  <si>
    <t xml:space="preserve">Tab 14 - 17  </t>
  </si>
  <si>
    <t>From 2018, subsidies on products are not included in the item "Net taxes on products and TDGDP" due to a change in the methodology in the NA.</t>
  </si>
  <si>
    <t>Employment in tourism industries is revised for 2011-2017 due to the revision of NA from May 2020.</t>
  </si>
  <si>
    <t>Number of enterprises for the years 2013-2015 (revision of the number in small enterprises - up to 19 employees) have been revised.</t>
  </si>
  <si>
    <t>Revision in the calculation of domestic and outbound tourism expenditures for same-day visitors using more detailed expenditure structures from the domestic and outbound tourism survey.</t>
  </si>
  <si>
    <t>*NA - national accounts</t>
  </si>
  <si>
    <t>Indicators (in thous. EUR)</t>
  </si>
  <si>
    <t>Share of tourism characteristic industries in total economy</t>
  </si>
  <si>
    <t>Total domestic supply of tourism characteristic products 1-12 (at basic prices and purchaser´s prices), in thous. EUR, in %</t>
  </si>
  <si>
    <t>Characteristic products (1-12) in total</t>
  </si>
  <si>
    <r>
      <t xml:space="preserve">TOURISM SATELLITE ACCOUNT OF THE SR             </t>
    </r>
    <r>
      <rPr>
        <b/>
        <sz val="10"/>
        <color theme="1"/>
        <rFont val="Calibri"/>
        <family val="2"/>
        <charset val="238"/>
        <scheme val="minor"/>
      </rPr>
      <t>Tables 2013-2020*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</si>
</sst>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
    <numFmt numFmtId="167" formatCode="0.0%"/>
  </numFmts>
  <fonts count="61" x14ac:knownFonts="1">
    <font>
      <sz val="11"/>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sz val="11"/>
      <color theme="1"/>
      <name val="Arial"/>
      <family val="2"/>
      <charset val="238"/>
    </font>
    <font>
      <u/>
      <sz val="11"/>
      <color theme="10"/>
      <name val="Arial"/>
      <family val="2"/>
      <charset val="238"/>
    </font>
    <font>
      <b/>
      <sz val="11"/>
      <color rgb="FF000000"/>
      <name val="Calibri"/>
      <family val="2"/>
      <charset val="238"/>
      <scheme val="minor"/>
    </font>
    <font>
      <sz val="11"/>
      <color rgb="FF000000"/>
      <name val="Calibri"/>
      <family val="2"/>
      <charset val="238"/>
      <scheme val="minor"/>
    </font>
    <font>
      <sz val="11"/>
      <color rgb="FFFFFFFF"/>
      <name val="Calibri"/>
      <family val="2"/>
      <charset val="238"/>
      <scheme val="minor"/>
    </font>
    <font>
      <b/>
      <sz val="11"/>
      <color rgb="FFFFFFFF"/>
      <name val="Calibri"/>
      <family val="2"/>
      <charset val="238"/>
      <scheme val="minor"/>
    </font>
    <font>
      <b/>
      <sz val="11"/>
      <color indexed="8"/>
      <name val="Calibri"/>
      <family val="2"/>
      <charset val="238"/>
      <scheme val="minor"/>
    </font>
    <font>
      <b/>
      <sz val="11"/>
      <name val="Calibri"/>
      <family val="2"/>
      <charset val="238"/>
      <scheme val="minor"/>
    </font>
    <font>
      <i/>
      <sz val="11"/>
      <name val="Calibri"/>
      <family val="2"/>
      <charset val="238"/>
      <scheme val="minor"/>
    </font>
    <font>
      <sz val="11"/>
      <name val="Calibri"/>
      <family val="2"/>
      <charset val="238"/>
      <scheme val="minor"/>
    </font>
    <font>
      <b/>
      <sz val="10"/>
      <color theme="0"/>
      <name val="Calibri"/>
      <family val="2"/>
      <charset val="238"/>
      <scheme val="minor"/>
    </font>
    <font>
      <b/>
      <sz val="10"/>
      <name val="Calibri"/>
      <family val="2"/>
      <charset val="238"/>
      <scheme val="minor"/>
    </font>
    <font>
      <sz val="12"/>
      <color theme="1"/>
      <name val="Arial"/>
      <family val="2"/>
      <charset val="238"/>
    </font>
    <font>
      <b/>
      <sz val="10"/>
      <color theme="1"/>
      <name val="Calibri"/>
      <family val="2"/>
      <charset val="238"/>
      <scheme val="minor"/>
    </font>
    <font>
      <b/>
      <sz val="12"/>
      <color rgb="FFFFFFFF"/>
      <name val="Calibri"/>
      <family val="2"/>
      <charset val="238"/>
      <scheme val="minor"/>
    </font>
    <font>
      <b/>
      <sz val="9"/>
      <color rgb="FFFFFFFF"/>
      <name val="Calibri"/>
      <family val="2"/>
      <charset val="238"/>
      <scheme val="minor"/>
    </font>
    <font>
      <sz val="11"/>
      <color rgb="FF000000"/>
      <name val="Arial"/>
      <family val="2"/>
      <charset val="238"/>
    </font>
    <font>
      <b/>
      <sz val="11"/>
      <color rgb="FF000000"/>
      <name val="Arial"/>
      <family val="2"/>
      <charset val="238"/>
    </font>
    <font>
      <b/>
      <sz val="12"/>
      <name val="Calibri"/>
      <family val="2"/>
      <charset val="238"/>
      <scheme val="minor"/>
    </font>
    <font>
      <sz val="9"/>
      <color theme="1"/>
      <name val="Calibri"/>
      <family val="2"/>
      <charset val="238"/>
      <scheme val="minor"/>
    </font>
    <font>
      <b/>
      <sz val="9"/>
      <color theme="1"/>
      <name val="Calibri"/>
      <family val="2"/>
      <charset val="238"/>
      <scheme val="minor"/>
    </font>
    <font>
      <b/>
      <sz val="18"/>
      <color rgb="FFFFFFFF"/>
      <name val="Calibri"/>
      <family val="2"/>
      <charset val="238"/>
      <scheme val="minor"/>
    </font>
    <font>
      <sz val="8"/>
      <color theme="1"/>
      <name val="Calibri"/>
      <family val="2"/>
      <charset val="238"/>
      <scheme val="minor"/>
    </font>
    <font>
      <b/>
      <sz val="11"/>
      <color rgb="FF000000"/>
      <name val="Calibri"/>
      <family val="2"/>
      <charset val="238"/>
    </font>
    <font>
      <vertAlign val="superscript"/>
      <sz val="11"/>
      <name val="Calibri"/>
      <family val="2"/>
      <charset val="238"/>
      <scheme val="minor"/>
    </font>
    <font>
      <sz val="9"/>
      <name val="Calibri"/>
      <family val="2"/>
      <charset val="238"/>
      <scheme val="minor"/>
    </font>
    <font>
      <sz val="10"/>
      <name val="Arial CE"/>
      <charset val="238"/>
    </font>
    <font>
      <sz val="10"/>
      <name val="Arial CE"/>
      <family val="2"/>
      <charset val="238"/>
    </font>
    <font>
      <sz val="10"/>
      <color rgb="FFFFFFFF"/>
      <name val="Calibri"/>
      <family val="2"/>
      <charset val="238"/>
      <scheme val="minor"/>
    </font>
    <font>
      <b/>
      <sz val="10"/>
      <color rgb="FFFFFFFF"/>
      <name val="Calibri"/>
      <family val="2"/>
      <charset val="238"/>
      <scheme val="minor"/>
    </font>
    <font>
      <sz val="10"/>
      <color theme="1"/>
      <name val="Calibri"/>
      <family val="2"/>
      <charset val="238"/>
      <scheme val="minor"/>
    </font>
    <font>
      <i/>
      <sz val="10"/>
      <color indexed="8"/>
      <name val="Calibri"/>
      <family val="2"/>
      <charset val="238"/>
      <scheme val="minor"/>
    </font>
    <font>
      <sz val="10"/>
      <color theme="1"/>
      <name val="Arial"/>
      <family val="2"/>
      <charset val="238"/>
    </font>
    <font>
      <b/>
      <sz val="10"/>
      <color rgb="FF000000"/>
      <name val="Calibri"/>
      <family val="2"/>
      <charset val="238"/>
      <scheme val="minor"/>
    </font>
    <font>
      <sz val="10"/>
      <color rgb="FF000000"/>
      <name val="Calibri"/>
      <family val="2"/>
      <charset val="238"/>
      <scheme val="minor"/>
    </font>
    <font>
      <b/>
      <sz val="10"/>
      <color rgb="FF000000"/>
      <name val="Calibri"/>
      <family val="2"/>
      <charset val="238"/>
    </font>
    <font>
      <sz val="10"/>
      <color rgb="FF000000"/>
      <name val="Calibri"/>
      <family val="2"/>
      <charset val="238"/>
    </font>
    <font>
      <sz val="10"/>
      <name val="Calibri"/>
      <family val="2"/>
      <charset val="238"/>
      <scheme val="minor"/>
    </font>
    <font>
      <b/>
      <sz val="10"/>
      <name val="Calibri"/>
      <family val="2"/>
      <charset val="238"/>
    </font>
    <font>
      <sz val="10"/>
      <name val="Calibri"/>
      <family val="2"/>
      <charset val="238"/>
    </font>
    <font>
      <b/>
      <sz val="10"/>
      <color rgb="FFFFFFFF"/>
      <name val="Calibri"/>
      <family val="2"/>
      <charset val="238"/>
    </font>
    <font>
      <sz val="12"/>
      <name val="Calibri"/>
      <family val="2"/>
      <charset val="238"/>
      <scheme val="minor"/>
    </font>
    <font>
      <b/>
      <sz val="16"/>
      <color theme="1"/>
      <name val="Calibri"/>
      <family val="2"/>
      <charset val="238"/>
      <scheme val="minor"/>
    </font>
    <font>
      <u/>
      <sz val="9"/>
      <color theme="10"/>
      <name val="Calibri"/>
      <family val="2"/>
      <charset val="238"/>
      <scheme val="minor"/>
    </font>
    <font>
      <sz val="8"/>
      <color theme="1"/>
      <name val="Arial"/>
      <family val="2"/>
      <charset val="238"/>
    </font>
    <font>
      <sz val="11"/>
      <color rgb="FF000000"/>
      <name val="Calibri"/>
      <family val="2"/>
      <charset val="238"/>
    </font>
  </fonts>
  <fills count="26">
    <fill>
      <patternFill patternType="none"/>
    </fill>
    <fill>
      <patternFill patternType="gray125"/>
    </fill>
    <fill>
      <patternFill patternType="solid">
        <fgColor theme="0"/>
        <bgColor indexed="64"/>
      </patternFill>
    </fill>
    <fill>
      <patternFill patternType="solid">
        <fgColor rgb="FF948A54"/>
        <bgColor indexed="64"/>
      </patternFill>
    </fill>
    <fill>
      <patternFill patternType="solid">
        <fgColor rgb="FFB985F3"/>
        <bgColor indexed="64"/>
      </patternFill>
    </fill>
    <fill>
      <patternFill patternType="solid">
        <fgColor rgb="FFFB4F5B"/>
        <bgColor indexed="64"/>
      </patternFill>
    </fill>
    <fill>
      <patternFill patternType="solid">
        <fgColor rgb="FF00B0F0"/>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1"/>
        <bgColor indexed="64"/>
      </patternFill>
    </fill>
    <fill>
      <patternFill patternType="solid">
        <fgColor theme="0"/>
        <bgColor rgb="FF000000"/>
      </patternFill>
    </fill>
    <fill>
      <patternFill patternType="solid">
        <fgColor rgb="FFFFFFFF"/>
        <bgColor rgb="FF000000"/>
      </patternFill>
    </fill>
    <fill>
      <patternFill patternType="solid">
        <fgColor rgb="FF948A54"/>
        <bgColor rgb="FF000000"/>
      </patternFill>
    </fill>
    <fill>
      <patternFill patternType="solid">
        <fgColor rgb="FF336699"/>
        <bgColor indexed="64"/>
      </patternFill>
    </fill>
    <fill>
      <patternFill patternType="solid">
        <fgColor theme="0" tint="-4.9989318521683403E-2"/>
        <bgColor indexed="64"/>
      </patternFill>
    </fill>
    <fill>
      <patternFill patternType="solid">
        <fgColor rgb="FFFF9966"/>
        <bgColor rgb="FF000000"/>
      </patternFill>
    </fill>
    <fill>
      <patternFill patternType="solid">
        <fgColor rgb="FFFB4F5B"/>
        <bgColor rgb="FF000000"/>
      </patternFill>
    </fill>
    <fill>
      <patternFill patternType="solid">
        <fgColor rgb="FF00B0F0"/>
        <bgColor rgb="FF000000"/>
      </patternFill>
    </fill>
    <fill>
      <patternFill patternType="solid">
        <fgColor rgb="FF00B050"/>
        <bgColor rgb="FF000000"/>
      </patternFill>
    </fill>
    <fill>
      <patternFill patternType="solid">
        <fgColor rgb="FFFF9966"/>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5" tint="0.79998168889431442"/>
        <bgColor indexed="64"/>
      </patternFill>
    </fill>
    <fill>
      <patternFill patternType="solid">
        <fgColor theme="5" tint="0.79998168889431442"/>
        <bgColor rgb="FF000000"/>
      </patternFill>
    </fill>
  </fills>
  <borders count="29">
    <border>
      <left/>
      <right/>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thin">
        <color theme="0" tint="-0.14999847407452621"/>
      </top>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top style="thin">
        <color theme="0" tint="-0.14999847407452621"/>
      </top>
      <bottom/>
      <diagonal/>
    </border>
    <border>
      <left/>
      <right style="medium">
        <color indexed="64"/>
      </right>
      <top style="thin">
        <color theme="0" tint="-0.14999847407452621"/>
      </top>
      <bottom/>
      <diagonal/>
    </border>
    <border>
      <left style="medium">
        <color indexed="64"/>
      </left>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style="medium">
        <color indexed="64"/>
      </left>
      <right/>
      <top/>
      <bottom style="thin">
        <color theme="0" tint="-0.14999847407452621"/>
      </bottom>
      <diagonal/>
    </border>
    <border>
      <left/>
      <right style="medium">
        <color indexed="64"/>
      </right>
      <top/>
      <bottom style="thin">
        <color theme="0" tint="-0.14999847407452621"/>
      </bottom>
      <diagonal/>
    </border>
    <border>
      <left style="thin">
        <color theme="0" tint="-0.14999847407452621"/>
      </left>
      <right/>
      <top/>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indexed="64"/>
      </top>
      <bottom style="thin">
        <color indexed="64"/>
      </bottom>
      <diagonal/>
    </border>
    <border>
      <left style="thin">
        <color theme="2"/>
      </left>
      <right style="thin">
        <color theme="2"/>
      </right>
      <top style="thin">
        <color theme="2"/>
      </top>
      <bottom/>
      <diagonal/>
    </border>
    <border>
      <left style="thin">
        <color theme="2"/>
      </left>
      <right style="thin">
        <color theme="2"/>
      </right>
      <top style="thin">
        <color theme="0" tint="-0.14999847407452621"/>
      </top>
      <bottom style="thin">
        <color theme="0" tint="-0.14999847407452621"/>
      </bottom>
      <diagonal/>
    </border>
    <border>
      <left/>
      <right style="thin">
        <color theme="2"/>
      </right>
      <top/>
      <bottom/>
      <diagonal/>
    </border>
    <border>
      <left style="thin">
        <color theme="2"/>
      </left>
      <right style="thin">
        <color theme="2"/>
      </right>
      <top style="thin">
        <color theme="0" tint="-0.14999847407452621"/>
      </top>
      <bottom style="thin">
        <color theme="2"/>
      </bottom>
      <diagonal/>
    </border>
    <border>
      <left/>
      <right/>
      <top style="thin">
        <color indexed="64"/>
      </top>
      <bottom/>
      <diagonal/>
    </border>
  </borders>
  <cellStyleXfs count="13">
    <xf numFmtId="0" fontId="0" fillId="0" borderId="0"/>
    <xf numFmtId="0" fontId="16" fillId="0" borderId="0" applyNumberFormat="0" applyFill="0" applyBorder="0" applyAlignment="0" applyProtection="0"/>
    <xf numFmtId="0" fontId="15" fillId="0" borderId="0"/>
    <xf numFmtId="0" fontId="27" fillId="0" borderId="0"/>
    <xf numFmtId="0" fontId="10" fillId="0" borderId="0"/>
    <xf numFmtId="0" fontId="8" fillId="0" borderId="0"/>
    <xf numFmtId="0" fontId="8" fillId="0" borderId="0"/>
    <xf numFmtId="0" fontId="7" fillId="0" borderId="0"/>
    <xf numFmtId="0" fontId="7" fillId="0" borderId="0"/>
    <xf numFmtId="0" fontId="7" fillId="0" borderId="0"/>
    <xf numFmtId="0" fontId="41" fillId="0" borderId="0"/>
    <xf numFmtId="0" fontId="42" fillId="0" borderId="0"/>
    <xf numFmtId="9" fontId="15" fillId="0" borderId="0" applyFont="0" applyFill="0" applyBorder="0" applyAlignment="0" applyProtection="0"/>
  </cellStyleXfs>
  <cellXfs count="486">
    <xf numFmtId="0" fontId="0" fillId="0" borderId="0" xfId="0"/>
    <xf numFmtId="0" fontId="0" fillId="2" borderId="0" xfId="0" applyFill="1"/>
    <xf numFmtId="0" fontId="10" fillId="2" borderId="0" xfId="0" applyFont="1" applyFill="1"/>
    <xf numFmtId="0" fontId="12" fillId="2" borderId="0" xfId="0" applyFont="1" applyFill="1"/>
    <xf numFmtId="3" fontId="10" fillId="2" borderId="0" xfId="0" applyNumberFormat="1" applyFont="1" applyFill="1"/>
    <xf numFmtId="3" fontId="18" fillId="10" borderId="0" xfId="0" applyNumberFormat="1" applyFont="1" applyFill="1"/>
    <xf numFmtId="0" fontId="10" fillId="2" borderId="0" xfId="2" applyFont="1" applyFill="1"/>
    <xf numFmtId="0" fontId="10" fillId="2" borderId="0" xfId="2" applyFont="1" applyFill="1" applyAlignment="1">
      <alignment horizontal="left"/>
    </xf>
    <xf numFmtId="0" fontId="21" fillId="2" borderId="0" xfId="0" applyFont="1" applyFill="1"/>
    <xf numFmtId="0" fontId="13" fillId="2" borderId="0" xfId="0" applyFont="1" applyFill="1"/>
    <xf numFmtId="0" fontId="22" fillId="2" borderId="0" xfId="0" applyFont="1" applyFill="1"/>
    <xf numFmtId="0" fontId="22" fillId="2" borderId="0" xfId="0" applyFont="1" applyFill="1" applyAlignment="1">
      <alignment horizontal="justify"/>
    </xf>
    <xf numFmtId="0" fontId="23" fillId="2" borderId="0" xfId="0" applyFont="1" applyFill="1" applyAlignment="1">
      <alignment horizontal="left"/>
    </xf>
    <xf numFmtId="0" fontId="22" fillId="2" borderId="0" xfId="0" applyFont="1" applyFill="1" applyAlignment="1">
      <alignment horizontal="left"/>
    </xf>
    <xf numFmtId="0" fontId="23" fillId="2" borderId="0" xfId="0" applyFont="1" applyFill="1"/>
    <xf numFmtId="0" fontId="13" fillId="2" borderId="0" xfId="2" applyFont="1" applyFill="1"/>
    <xf numFmtId="0" fontId="22" fillId="2" borderId="0" xfId="2" applyFont="1" applyFill="1" applyAlignment="1">
      <alignment horizontal="justify"/>
    </xf>
    <xf numFmtId="0" fontId="11" fillId="4" borderId="2" xfId="0" applyFont="1" applyFill="1" applyBorder="1" applyAlignment="1">
      <alignment horizontal="center" vertical="center"/>
    </xf>
    <xf numFmtId="0" fontId="10" fillId="2" borderId="0" xfId="0" applyFont="1" applyFill="1" applyAlignment="1">
      <alignment wrapText="1"/>
    </xf>
    <xf numFmtId="0" fontId="22" fillId="2" borderId="0" xfId="0" applyFont="1" applyFill="1" applyAlignment="1">
      <alignment horizontal="left" wrapText="1"/>
    </xf>
    <xf numFmtId="0" fontId="11" fillId="4" borderId="2" xfId="0" applyFont="1" applyFill="1" applyBorder="1"/>
    <xf numFmtId="0" fontId="13" fillId="2" borderId="0" xfId="0" applyFont="1" applyFill="1" applyAlignment="1">
      <alignment horizontal="left"/>
    </xf>
    <xf numFmtId="0" fontId="13" fillId="2" borderId="0" xfId="0" applyFont="1" applyFill="1" applyAlignment="1">
      <alignment horizontal="right"/>
    </xf>
    <xf numFmtId="0" fontId="10" fillId="2" borderId="0" xfId="0" applyFont="1" applyFill="1" applyBorder="1"/>
    <xf numFmtId="0" fontId="13" fillId="2" borderId="0" xfId="4" applyFont="1" applyFill="1" applyBorder="1" applyAlignment="1">
      <alignment horizontal="right"/>
    </xf>
    <xf numFmtId="0" fontId="22" fillId="2" borderId="0" xfId="0" applyFont="1" applyFill="1" applyBorder="1" applyAlignment="1">
      <alignment horizontal="justify"/>
    </xf>
    <xf numFmtId="0" fontId="0" fillId="2" borderId="0" xfId="0" applyFill="1" applyBorder="1"/>
    <xf numFmtId="0" fontId="22" fillId="2" borderId="0" xfId="4" applyFont="1" applyFill="1" applyBorder="1" applyAlignment="1">
      <alignment horizontal="justify"/>
    </xf>
    <xf numFmtId="0" fontId="22" fillId="2" borderId="0" xfId="0" applyFont="1" applyFill="1" applyBorder="1" applyAlignment="1">
      <alignment horizontal="left"/>
    </xf>
    <xf numFmtId="0" fontId="24" fillId="2" borderId="0" xfId="4" applyFont="1" applyFill="1" applyBorder="1"/>
    <xf numFmtId="0" fontId="23" fillId="2" borderId="0" xfId="0" applyFont="1" applyFill="1" applyBorder="1"/>
    <xf numFmtId="0" fontId="10" fillId="2" borderId="0" xfId="4" applyFont="1" applyFill="1" applyBorder="1"/>
    <xf numFmtId="0" fontId="13" fillId="2" borderId="0" xfId="4" applyFont="1" applyFill="1" applyBorder="1"/>
    <xf numFmtId="0" fontId="10" fillId="2" borderId="0" xfId="0" applyFont="1" applyFill="1" applyBorder="1" applyAlignment="1">
      <alignment wrapText="1"/>
    </xf>
    <xf numFmtId="0" fontId="13" fillId="2" borderId="0" xfId="0" applyFont="1" applyFill="1" applyBorder="1" applyAlignment="1">
      <alignment horizontal="left"/>
    </xf>
    <xf numFmtId="3" fontId="0" fillId="2" borderId="0" xfId="0" applyNumberFormat="1" applyFill="1"/>
    <xf numFmtId="3" fontId="31" fillId="11" borderId="0" xfId="2" applyNumberFormat="1" applyFont="1" applyFill="1"/>
    <xf numFmtId="3" fontId="32" fillId="11" borderId="0" xfId="2" applyNumberFormat="1" applyFont="1" applyFill="1"/>
    <xf numFmtId="0" fontId="17" fillId="15" borderId="0" xfId="0" applyFont="1" applyFill="1" applyAlignment="1">
      <alignment vertical="center"/>
    </xf>
    <xf numFmtId="0" fontId="9" fillId="2" borderId="0" xfId="0" applyFont="1" applyFill="1"/>
    <xf numFmtId="0" fontId="9" fillId="2" borderId="0" xfId="0" applyFont="1" applyFill="1" applyAlignment="1">
      <alignment vertical="center"/>
    </xf>
    <xf numFmtId="0" fontId="36" fillId="13" borderId="6" xfId="0" applyFont="1" applyFill="1" applyBorder="1" applyAlignment="1">
      <alignment vertical="center"/>
    </xf>
    <xf numFmtId="0" fontId="29" fillId="13" borderId="9" xfId="0" applyFont="1" applyFill="1" applyBorder="1" applyAlignment="1">
      <alignment vertical="center"/>
    </xf>
    <xf numFmtId="0" fontId="30" fillId="13" borderId="9" xfId="0" applyFont="1" applyFill="1" applyBorder="1" applyAlignment="1">
      <alignment vertical="center"/>
    </xf>
    <xf numFmtId="0" fontId="30" fillId="13" borderId="3" xfId="0" applyFont="1" applyFill="1" applyBorder="1" applyAlignment="1">
      <alignment vertical="center"/>
    </xf>
    <xf numFmtId="0" fontId="9" fillId="0" borderId="0" xfId="0" applyFont="1"/>
    <xf numFmtId="0" fontId="9" fillId="2" borderId="7" xfId="0" applyFont="1" applyFill="1" applyBorder="1"/>
    <xf numFmtId="0" fontId="9" fillId="2" borderId="0" xfId="0" applyFont="1" applyFill="1" applyBorder="1"/>
    <xf numFmtId="0" fontId="33" fillId="2" borderId="7" xfId="0" applyFont="1" applyFill="1" applyBorder="1" applyAlignment="1">
      <alignment vertical="center"/>
    </xf>
    <xf numFmtId="0" fontId="33" fillId="2" borderId="4" xfId="0" applyFont="1" applyFill="1" applyBorder="1" applyAlignment="1">
      <alignment vertical="center"/>
    </xf>
    <xf numFmtId="0" fontId="33" fillId="2" borderId="7" xfId="0" applyFont="1" applyFill="1" applyBorder="1" applyAlignment="1">
      <alignment horizontal="left" vertical="center"/>
    </xf>
    <xf numFmtId="0" fontId="33" fillId="2" borderId="4" xfId="0" applyFont="1" applyFill="1" applyBorder="1" applyAlignment="1">
      <alignment horizontal="left" vertical="center"/>
    </xf>
    <xf numFmtId="0" fontId="35" fillId="2" borderId="10" xfId="0" applyFont="1" applyFill="1" applyBorder="1" applyAlignment="1">
      <alignment vertical="center"/>
    </xf>
    <xf numFmtId="0" fontId="34" fillId="2" borderId="10" xfId="0" applyFont="1" applyFill="1" applyBorder="1" applyAlignment="1">
      <alignment horizontal="center" vertical="center" wrapText="1"/>
    </xf>
    <xf numFmtId="0" fontId="34" fillId="2" borderId="14" xfId="0" applyFont="1" applyFill="1" applyBorder="1" applyAlignment="1">
      <alignment vertical="center"/>
    </xf>
    <xf numFmtId="0" fontId="34" fillId="2" borderId="4" xfId="0" applyFont="1" applyFill="1" applyBorder="1" applyAlignment="1">
      <alignment vertical="center"/>
    </xf>
    <xf numFmtId="0" fontId="28" fillId="2" borderId="15" xfId="0" applyFont="1" applyFill="1" applyBorder="1" applyAlignment="1">
      <alignment horizontal="center" vertical="center"/>
    </xf>
    <xf numFmtId="0" fontId="35" fillId="2" borderId="12" xfId="0" applyFont="1" applyFill="1" applyBorder="1" applyAlignment="1">
      <alignment vertical="center"/>
    </xf>
    <xf numFmtId="0" fontId="28" fillId="2" borderId="12" xfId="0" applyFont="1" applyFill="1" applyBorder="1" applyAlignment="1">
      <alignment vertical="center" wrapText="1"/>
    </xf>
    <xf numFmtId="0" fontId="34" fillId="2" borderId="12" xfId="0" applyFont="1" applyFill="1" applyBorder="1" applyAlignment="1">
      <alignment vertical="center" wrapText="1"/>
    </xf>
    <xf numFmtId="0" fontId="34" fillId="2" borderId="16" xfId="0" applyFont="1" applyFill="1" applyBorder="1" applyAlignment="1">
      <alignment vertical="center"/>
    </xf>
    <xf numFmtId="0" fontId="35" fillId="2" borderId="11" xfId="0" applyFont="1" applyFill="1" applyBorder="1" applyAlignment="1">
      <alignment vertical="center"/>
    </xf>
    <xf numFmtId="0" fontId="34" fillId="2" borderId="11" xfId="0" applyFont="1" applyFill="1" applyBorder="1" applyAlignment="1">
      <alignment horizontal="center" vertical="center" wrapText="1"/>
    </xf>
    <xf numFmtId="0" fontId="34" fillId="2" borderId="18" xfId="0" applyFont="1" applyFill="1" applyBorder="1" applyAlignment="1">
      <alignment vertical="center"/>
    </xf>
    <xf numFmtId="0" fontId="28" fillId="2" borderId="12" xfId="0" applyFont="1" applyFill="1" applyBorder="1" applyAlignment="1">
      <alignment vertical="center"/>
    </xf>
    <xf numFmtId="0" fontId="34" fillId="2" borderId="12" xfId="0" applyFont="1" applyFill="1" applyBorder="1" applyAlignment="1">
      <alignment horizontal="center" vertical="center" wrapText="1"/>
    </xf>
    <xf numFmtId="0" fontId="34" fillId="2" borderId="14" xfId="0" applyFont="1" applyFill="1" applyBorder="1" applyAlignment="1">
      <alignment vertical="center" wrapText="1"/>
    </xf>
    <xf numFmtId="0" fontId="34" fillId="2" borderId="4" xfId="0" applyFont="1" applyFill="1" applyBorder="1" applyAlignment="1">
      <alignment vertical="center" wrapText="1"/>
    </xf>
    <xf numFmtId="0" fontId="35" fillId="2" borderId="15" xfId="0" applyFont="1" applyFill="1" applyBorder="1" applyAlignment="1">
      <alignment horizontal="center" vertical="center" wrapText="1"/>
    </xf>
    <xf numFmtId="0" fontId="28" fillId="2" borderId="12" xfId="0" applyFont="1" applyFill="1" applyBorder="1" applyAlignment="1">
      <alignment horizontal="left" vertical="center"/>
    </xf>
    <xf numFmtId="0" fontId="37" fillId="2" borderId="12" xfId="0" applyFont="1" applyFill="1" applyBorder="1" applyAlignment="1">
      <alignment horizontal="center" vertical="center" wrapText="1"/>
    </xf>
    <xf numFmtId="0" fontId="28" fillId="2" borderId="1" xfId="0" applyFont="1" applyFill="1" applyBorder="1" applyAlignment="1">
      <alignment vertical="center"/>
    </xf>
    <xf numFmtId="0" fontId="34" fillId="2" borderId="1" xfId="0" applyFont="1" applyFill="1" applyBorder="1" applyAlignment="1">
      <alignment horizontal="center" vertical="center" wrapText="1"/>
    </xf>
    <xf numFmtId="0" fontId="34" fillId="2" borderId="5" xfId="0" applyFont="1" applyFill="1" applyBorder="1" applyAlignment="1">
      <alignment vertical="center"/>
    </xf>
    <xf numFmtId="0" fontId="9" fillId="2" borderId="13" xfId="0" applyFont="1" applyFill="1" applyBorder="1" applyAlignment="1"/>
    <xf numFmtId="0" fontId="9" fillId="2" borderId="10" xfId="0" applyFont="1" applyFill="1" applyBorder="1" applyAlignment="1">
      <alignment horizontal="center" vertical="center"/>
    </xf>
    <xf numFmtId="0" fontId="9" fillId="2" borderId="10" xfId="0" applyFont="1" applyFill="1" applyBorder="1" applyAlignment="1"/>
    <xf numFmtId="0" fontId="9" fillId="2" borderId="14" xfId="0" applyFont="1" applyFill="1" applyBorder="1" applyAlignment="1"/>
    <xf numFmtId="0" fontId="13" fillId="14" borderId="7" xfId="4" applyFont="1" applyFill="1" applyBorder="1" applyAlignment="1">
      <alignment horizontal="right" vertical="center"/>
    </xf>
    <xf numFmtId="0" fontId="33" fillId="14" borderId="0" xfId="0" applyFont="1" applyFill="1" applyBorder="1" applyAlignment="1">
      <alignment horizontal="center" vertical="center"/>
    </xf>
    <xf numFmtId="0" fontId="33" fillId="14" borderId="0" xfId="0" applyFont="1" applyFill="1" applyBorder="1" applyAlignment="1">
      <alignment vertical="center"/>
    </xf>
    <xf numFmtId="0" fontId="33" fillId="14" borderId="4" xfId="0" applyFont="1" applyFill="1" applyBorder="1" applyAlignment="1">
      <alignment vertical="center"/>
    </xf>
    <xf numFmtId="0" fontId="13" fillId="14" borderId="13" xfId="4" applyFont="1" applyFill="1" applyBorder="1" applyAlignment="1">
      <alignment horizontal="right" vertical="center"/>
    </xf>
    <xf numFmtId="0" fontId="22" fillId="14" borderId="10" xfId="0" applyFont="1" applyFill="1" applyBorder="1" applyAlignment="1">
      <alignment horizontal="center" vertical="center" wrapText="1"/>
    </xf>
    <xf numFmtId="0" fontId="22" fillId="14" borderId="10" xfId="0" applyFont="1" applyFill="1" applyBorder="1" applyAlignment="1">
      <alignment vertical="center"/>
    </xf>
    <xf numFmtId="0" fontId="22" fillId="14" borderId="10" xfId="0" applyFont="1" applyFill="1" applyBorder="1" applyAlignment="1">
      <alignment vertical="center" wrapText="1"/>
    </xf>
    <xf numFmtId="0" fontId="22" fillId="14" borderId="14" xfId="0" applyFont="1" applyFill="1" applyBorder="1" applyAlignment="1">
      <alignment vertical="center" wrapText="1"/>
    </xf>
    <xf numFmtId="0" fontId="13" fillId="14" borderId="10" xfId="4" applyFont="1" applyFill="1" applyBorder="1" applyAlignment="1">
      <alignment vertical="center"/>
    </xf>
    <xf numFmtId="0" fontId="22" fillId="14" borderId="14" xfId="0" applyFont="1" applyFill="1" applyBorder="1" applyAlignment="1">
      <alignment horizontal="justify" vertical="center" wrapText="1"/>
    </xf>
    <xf numFmtId="0" fontId="34" fillId="2" borderId="0" xfId="0" applyFont="1" applyFill="1" applyBorder="1" applyAlignment="1">
      <alignment vertical="center" wrapText="1"/>
    </xf>
    <xf numFmtId="0" fontId="9" fillId="0" borderId="19" xfId="0" applyFont="1" applyBorder="1"/>
    <xf numFmtId="0" fontId="34" fillId="2" borderId="11" xfId="0" applyFont="1" applyFill="1" applyBorder="1" applyAlignment="1">
      <alignment vertical="center" wrapText="1"/>
    </xf>
    <xf numFmtId="0" fontId="34" fillId="2" borderId="18" xfId="0" applyFont="1" applyFill="1" applyBorder="1" applyAlignment="1">
      <alignment vertical="center" wrapText="1"/>
    </xf>
    <xf numFmtId="0" fontId="28" fillId="2" borderId="22" xfId="0" applyFont="1" applyFill="1" applyBorder="1" applyAlignment="1">
      <alignment horizontal="center" vertical="center"/>
    </xf>
    <xf numFmtId="0" fontId="28" fillId="2" borderId="12" xfId="0" applyFont="1" applyFill="1" applyBorder="1" applyAlignment="1">
      <alignment vertical="top" wrapText="1"/>
    </xf>
    <xf numFmtId="0" fontId="34" fillId="2" borderId="16" xfId="0" applyFont="1" applyFill="1" applyBorder="1" applyAlignment="1">
      <alignment vertical="center" wrapText="1"/>
    </xf>
    <xf numFmtId="0" fontId="34" fillId="2" borderId="10" xfId="0" applyFont="1" applyFill="1" applyBorder="1" applyAlignment="1">
      <alignment vertical="center" wrapText="1"/>
    </xf>
    <xf numFmtId="0" fontId="28" fillId="2" borderId="20" xfId="0" applyFont="1" applyFill="1" applyBorder="1" applyAlignment="1">
      <alignment horizontal="center" vertical="center"/>
    </xf>
    <xf numFmtId="0" fontId="28" fillId="2" borderId="10" xfId="0" applyFont="1" applyFill="1" applyBorder="1" applyAlignment="1">
      <alignment vertical="top" wrapText="1"/>
    </xf>
    <xf numFmtId="0" fontId="13" fillId="14" borderId="7" xfId="4" applyFont="1" applyFill="1" applyBorder="1" applyAlignment="1">
      <alignment horizontal="center" vertical="center"/>
    </xf>
    <xf numFmtId="0" fontId="13" fillId="14" borderId="0" xfId="4" applyFont="1" applyFill="1" applyBorder="1" applyAlignment="1">
      <alignment horizontal="center" vertical="center"/>
    </xf>
    <xf numFmtId="0" fontId="22" fillId="14" borderId="0" xfId="4" applyFont="1" applyFill="1" applyBorder="1" applyAlignment="1">
      <alignment horizontal="justify" vertical="center"/>
    </xf>
    <xf numFmtId="0" fontId="9" fillId="14" borderId="0" xfId="0" applyFont="1" applyFill="1" applyBorder="1"/>
    <xf numFmtId="0" fontId="9" fillId="14" borderId="4" xfId="0" applyFont="1" applyFill="1" applyBorder="1"/>
    <xf numFmtId="0" fontId="13" fillId="14" borderId="0" xfId="4" applyFont="1" applyFill="1" applyBorder="1" applyAlignment="1">
      <alignment horizontal="right" vertical="center"/>
    </xf>
    <xf numFmtId="0" fontId="9" fillId="2" borderId="0" xfId="0" applyFont="1" applyFill="1" applyBorder="1" applyAlignment="1">
      <alignment wrapText="1"/>
    </xf>
    <xf numFmtId="0" fontId="9" fillId="2" borderId="4" xfId="0" applyFont="1" applyFill="1" applyBorder="1"/>
    <xf numFmtId="0" fontId="13" fillId="14" borderId="8" xfId="4" applyFont="1" applyFill="1" applyBorder="1" applyAlignment="1">
      <alignment horizontal="center" vertical="center"/>
    </xf>
    <xf numFmtId="0" fontId="33" fillId="14" borderId="1" xfId="0" applyFont="1" applyFill="1" applyBorder="1" applyAlignment="1">
      <alignment horizontal="center" vertical="center"/>
    </xf>
    <xf numFmtId="0" fontId="33" fillId="14" borderId="1" xfId="0" applyFont="1" applyFill="1" applyBorder="1" applyAlignment="1">
      <alignment vertical="center"/>
    </xf>
    <xf numFmtId="0" fontId="33" fillId="14" borderId="5" xfId="0" applyFont="1" applyFill="1" applyBorder="1" applyAlignment="1">
      <alignment vertical="center"/>
    </xf>
    <xf numFmtId="0" fontId="9" fillId="0" borderId="0" xfId="0" applyFont="1" applyAlignment="1">
      <alignment wrapText="1"/>
    </xf>
    <xf numFmtId="0" fontId="8" fillId="2" borderId="0" xfId="5" applyFill="1"/>
    <xf numFmtId="3" fontId="8" fillId="2" borderId="0" xfId="5" applyNumberFormat="1" applyFill="1"/>
    <xf numFmtId="0" fontId="22" fillId="2" borderId="0" xfId="5" applyFont="1" applyFill="1" applyAlignment="1">
      <alignment horizontal="justify"/>
    </xf>
    <xf numFmtId="1" fontId="8" fillId="2" borderId="0" xfId="5" applyNumberFormat="1" applyFill="1"/>
    <xf numFmtId="3" fontId="38" fillId="11" borderId="0" xfId="5" applyNumberFormat="1" applyFont="1" applyFill="1"/>
    <xf numFmtId="0" fontId="13" fillId="2" borderId="0" xfId="5" applyFont="1" applyFill="1" applyAlignment="1">
      <alignment horizontal="left"/>
    </xf>
    <xf numFmtId="0" fontId="23" fillId="2" borderId="0" xfId="5" applyFont="1" applyFill="1" applyAlignment="1">
      <alignment horizontal="left"/>
    </xf>
    <xf numFmtId="0" fontId="22" fillId="2" borderId="0" xfId="5" applyFont="1" applyFill="1" applyAlignment="1">
      <alignment horizontal="left"/>
    </xf>
    <xf numFmtId="0" fontId="22" fillId="2" borderId="0" xfId="5" applyFont="1" applyFill="1" applyAlignment="1">
      <alignment horizontal="left" wrapText="1"/>
    </xf>
    <xf numFmtId="0" fontId="23" fillId="2" borderId="0" xfId="5" applyFont="1" applyFill="1"/>
    <xf numFmtId="0" fontId="13" fillId="2" borderId="0" xfId="5" applyFont="1" applyFill="1"/>
    <xf numFmtId="3" fontId="13" fillId="2" borderId="0" xfId="5" applyNumberFormat="1" applyFont="1" applyFill="1" applyAlignment="1">
      <alignment wrapText="1"/>
    </xf>
    <xf numFmtId="166" fontId="8" fillId="2" borderId="0" xfId="5" applyNumberFormat="1" applyFill="1"/>
    <xf numFmtId="3" fontId="13" fillId="2" borderId="0" xfId="5" applyNumberFormat="1" applyFont="1" applyFill="1"/>
    <xf numFmtId="0" fontId="11" fillId="6" borderId="2" xfId="5" applyFont="1" applyFill="1" applyBorder="1" applyAlignment="1">
      <alignment horizontal="center" vertical="center"/>
    </xf>
    <xf numFmtId="3" fontId="13" fillId="2" borderId="2" xfId="5" applyNumberFormat="1" applyFont="1" applyFill="1" applyBorder="1"/>
    <xf numFmtId="0" fontId="8" fillId="2" borderId="0" xfId="5" applyFill="1" applyAlignment="1">
      <alignment horizontal="left" wrapText="1"/>
    </xf>
    <xf numFmtId="0" fontId="13" fillId="2" borderId="0" xfId="5" applyFont="1" applyFill="1" applyAlignment="1">
      <alignment wrapText="1"/>
    </xf>
    <xf numFmtId="0" fontId="24" fillId="2" borderId="0" xfId="5" applyFont="1" applyFill="1"/>
    <xf numFmtId="0" fontId="24" fillId="2" borderId="0" xfId="6" applyFont="1" applyFill="1"/>
    <xf numFmtId="0" fontId="8" fillId="2" borderId="0" xfId="6" applyFill="1" applyAlignment="1">
      <alignment horizontal="left"/>
    </xf>
    <xf numFmtId="0" fontId="8" fillId="2" borderId="0" xfId="6" applyFill="1"/>
    <xf numFmtId="0" fontId="22" fillId="2" borderId="0" xfId="6" applyFont="1" applyFill="1" applyAlignment="1">
      <alignment horizontal="justify"/>
    </xf>
    <xf numFmtId="0" fontId="23" fillId="2" borderId="0" xfId="5" applyFont="1" applyFill="1" applyBorder="1"/>
    <xf numFmtId="3" fontId="38" fillId="11" borderId="0" xfId="5" applyNumberFormat="1" applyFont="1" applyFill="1" applyBorder="1"/>
    <xf numFmtId="0" fontId="8" fillId="2" borderId="0" xfId="5" applyFill="1" applyBorder="1"/>
    <xf numFmtId="0" fontId="13" fillId="2" borderId="2" xfId="5" applyFont="1" applyFill="1" applyBorder="1"/>
    <xf numFmtId="0" fontId="24" fillId="2" borderId="0" xfId="0" applyFont="1" applyFill="1"/>
    <xf numFmtId="0" fontId="34" fillId="2" borderId="1" xfId="0" applyFont="1" applyFill="1" applyBorder="1"/>
    <xf numFmtId="0" fontId="34" fillId="2" borderId="0" xfId="0" applyFont="1" applyFill="1"/>
    <xf numFmtId="0" fontId="34" fillId="2" borderId="0" xfId="0" applyFont="1" applyFill="1" applyAlignment="1">
      <alignment wrapText="1"/>
    </xf>
    <xf numFmtId="0" fontId="34" fillId="2" borderId="0" xfId="0" applyFont="1" applyFill="1" applyAlignment="1">
      <alignment vertical="center"/>
    </xf>
    <xf numFmtId="0" fontId="34" fillId="3" borderId="0" xfId="0" applyFont="1" applyFill="1" applyAlignment="1">
      <alignment vertical="center"/>
    </xf>
    <xf numFmtId="0" fontId="40" fillId="4" borderId="0" xfId="0" applyFont="1" applyFill="1" applyAlignment="1">
      <alignment vertical="center"/>
    </xf>
    <xf numFmtId="0" fontId="34" fillId="5" borderId="0" xfId="0" applyFont="1" applyFill="1" applyAlignment="1">
      <alignment vertical="center"/>
    </xf>
    <xf numFmtId="0" fontId="34" fillId="0" borderId="0" xfId="0" applyFont="1"/>
    <xf numFmtId="0" fontId="34" fillId="6" borderId="0" xfId="0" applyFont="1" applyFill="1" applyAlignment="1">
      <alignment vertical="center"/>
    </xf>
    <xf numFmtId="0" fontId="34" fillId="7" borderId="0" xfId="0" applyFont="1" applyFill="1" applyAlignment="1">
      <alignment vertical="center"/>
    </xf>
    <xf numFmtId="0" fontId="34" fillId="19" borderId="0" xfId="0" applyFont="1" applyFill="1" applyAlignment="1">
      <alignment vertical="center"/>
    </xf>
    <xf numFmtId="0" fontId="34" fillId="2" borderId="11" xfId="0" applyFont="1" applyFill="1" applyBorder="1"/>
    <xf numFmtId="0" fontId="28" fillId="2" borderId="7" xfId="0" applyFont="1" applyFill="1" applyBorder="1" applyAlignment="1">
      <alignment horizontal="center" vertical="center"/>
    </xf>
    <xf numFmtId="0" fontId="28" fillId="2" borderId="10" xfId="0" applyFont="1" applyFill="1" applyBorder="1" applyAlignment="1">
      <alignment vertical="center"/>
    </xf>
    <xf numFmtId="0" fontId="28" fillId="2" borderId="11" xfId="0" applyFont="1" applyFill="1" applyBorder="1" applyAlignment="1">
      <alignment vertical="center"/>
    </xf>
    <xf numFmtId="0" fontId="6" fillId="2" borderId="0" xfId="0" applyFont="1" applyFill="1"/>
    <xf numFmtId="3" fontId="6" fillId="2" borderId="0" xfId="0" applyNumberFormat="1" applyFont="1" applyFill="1"/>
    <xf numFmtId="0" fontId="6" fillId="0" borderId="0" xfId="0" applyFont="1"/>
    <xf numFmtId="0" fontId="6" fillId="2" borderId="7" xfId="0" applyFont="1" applyFill="1" applyBorder="1"/>
    <xf numFmtId="0" fontId="6" fillId="2" borderId="4" xfId="0" applyFont="1" applyFill="1" applyBorder="1"/>
    <xf numFmtId="0" fontId="33" fillId="2" borderId="0" xfId="0" applyFont="1" applyFill="1" applyAlignment="1">
      <alignment vertical="center"/>
    </xf>
    <xf numFmtId="0" fontId="33" fillId="2" borderId="0" xfId="0" applyFont="1" applyFill="1" applyAlignment="1">
      <alignment horizontal="left" vertical="center"/>
    </xf>
    <xf numFmtId="0" fontId="35" fillId="2" borderId="0" xfId="0" applyFont="1" applyFill="1" applyAlignment="1">
      <alignment vertical="center"/>
    </xf>
    <xf numFmtId="0" fontId="34" fillId="2" borderId="0" xfId="0" applyFont="1" applyFill="1" applyAlignment="1">
      <alignment horizontal="center" vertical="center" wrapText="1"/>
    </xf>
    <xf numFmtId="0" fontId="28" fillId="2" borderId="0" xfId="0" applyFont="1" applyFill="1" applyAlignment="1">
      <alignment vertical="center"/>
    </xf>
    <xf numFmtId="0" fontId="6" fillId="0" borderId="0" xfId="0" applyFont="1" applyAlignment="1">
      <alignment vertical="center"/>
    </xf>
    <xf numFmtId="0" fontId="23" fillId="2" borderId="0" xfId="0" applyFont="1" applyFill="1" applyAlignment="1">
      <alignment horizontal="left" vertical="top" wrapText="1"/>
    </xf>
    <xf numFmtId="0" fontId="28" fillId="2" borderId="0" xfId="0" applyFont="1" applyFill="1" applyAlignment="1">
      <alignment horizontal="left" vertical="center"/>
    </xf>
    <xf numFmtId="0" fontId="10" fillId="2" borderId="0" xfId="0" applyFont="1" applyFill="1" applyAlignment="1">
      <alignment horizontal="center" vertical="center"/>
    </xf>
    <xf numFmtId="0" fontId="10" fillId="2" borderId="0" xfId="2" applyFont="1" applyFill="1" applyAlignment="1">
      <alignment horizontal="center" vertical="center"/>
    </xf>
    <xf numFmtId="0" fontId="21" fillId="2" borderId="0" xfId="0" applyFont="1" applyFill="1" applyAlignment="1">
      <alignment horizontal="center" vertical="center"/>
    </xf>
    <xf numFmtId="0" fontId="0" fillId="2" borderId="0" xfId="0" applyFill="1" applyAlignment="1">
      <alignment horizontal="center" vertical="center"/>
    </xf>
    <xf numFmtId="0" fontId="8" fillId="2" borderId="0" xfId="6" applyFill="1" applyAlignment="1">
      <alignment horizontal="center" vertical="center"/>
    </xf>
    <xf numFmtId="0" fontId="11" fillId="7" borderId="2" xfId="6" applyFont="1" applyFill="1" applyBorder="1" applyAlignment="1">
      <alignment horizontal="center" vertical="center"/>
    </xf>
    <xf numFmtId="0" fontId="24" fillId="2" borderId="0" xfId="5" applyFont="1" applyFill="1" applyAlignment="1">
      <alignment horizontal="center" vertical="center"/>
    </xf>
    <xf numFmtId="0" fontId="39" fillId="2" borderId="0" xfId="6" applyFont="1" applyFill="1" applyAlignment="1">
      <alignment horizontal="center" vertical="center"/>
    </xf>
    <xf numFmtId="0" fontId="8" fillId="2" borderId="0" xfId="5" applyFill="1" applyAlignment="1">
      <alignment horizontal="center" vertical="center"/>
    </xf>
    <xf numFmtId="0" fontId="22" fillId="2" borderId="0" xfId="5" applyFont="1" applyFill="1" applyAlignment="1">
      <alignment horizontal="center" vertical="center"/>
    </xf>
    <xf numFmtId="0" fontId="0" fillId="0" borderId="0" xfId="0" applyAlignment="1">
      <alignment horizontal="center" vertical="center"/>
    </xf>
    <xf numFmtId="0" fontId="18" fillId="10" borderId="0" xfId="5" applyFont="1" applyFill="1" applyAlignment="1">
      <alignment horizontal="center" vertical="center"/>
    </xf>
    <xf numFmtId="3" fontId="38" fillId="11" borderId="0" xfId="5" applyNumberFormat="1" applyFont="1" applyFill="1" applyAlignment="1">
      <alignment horizontal="center" vertical="center"/>
    </xf>
    <xf numFmtId="0" fontId="10" fillId="0" borderId="0" xfId="0" applyFont="1" applyAlignment="1">
      <alignment horizontal="center" vertical="center"/>
    </xf>
    <xf numFmtId="0" fontId="12" fillId="2" borderId="0" xfId="0" applyFont="1" applyFill="1" applyAlignment="1">
      <alignment horizontal="center" vertical="center"/>
    </xf>
    <xf numFmtId="3" fontId="10" fillId="2" borderId="0" xfId="0" applyNumberFormat="1" applyFont="1" applyFill="1" applyAlignment="1">
      <alignment horizontal="center" vertical="center"/>
    </xf>
    <xf numFmtId="0" fontId="6" fillId="2" borderId="0" xfId="0" applyFont="1" applyFill="1" applyAlignment="1">
      <alignment horizontal="center" vertical="center"/>
    </xf>
    <xf numFmtId="0" fontId="13" fillId="2" borderId="0" xfId="0" applyFont="1" applyFill="1" applyAlignment="1">
      <alignment horizontal="center" vertical="center"/>
    </xf>
    <xf numFmtId="0" fontId="11" fillId="3" borderId="2" xfId="2" applyFont="1" applyFill="1" applyBorder="1" applyAlignment="1">
      <alignment horizontal="center" vertical="center"/>
    </xf>
    <xf numFmtId="0" fontId="43" fillId="12" borderId="0" xfId="2" applyFont="1" applyFill="1" applyAlignment="1">
      <alignment horizontal="center" vertical="center" wrapText="1"/>
    </xf>
    <xf numFmtId="0" fontId="10" fillId="2" borderId="0" xfId="0" applyFont="1" applyFill="1" applyAlignment="1">
      <alignment vertical="center"/>
    </xf>
    <xf numFmtId="0" fontId="13" fillId="2" borderId="0" xfId="0" applyFont="1" applyFill="1" applyAlignment="1">
      <alignment vertical="center"/>
    </xf>
    <xf numFmtId="0" fontId="46" fillId="2" borderId="0" xfId="0" applyFont="1" applyFill="1" applyAlignment="1">
      <alignment horizontal="center" vertical="center" wrapText="1"/>
    </xf>
    <xf numFmtId="0" fontId="45" fillId="2" borderId="0" xfId="0" applyFont="1" applyFill="1" applyAlignment="1">
      <alignment horizontal="center" vertical="center"/>
    </xf>
    <xf numFmtId="0" fontId="47" fillId="2" borderId="0" xfId="0" applyFont="1" applyFill="1" applyAlignment="1">
      <alignment horizontal="center" vertical="center"/>
    </xf>
    <xf numFmtId="0" fontId="45" fillId="2" borderId="0" xfId="2" applyFont="1" applyFill="1" applyAlignment="1">
      <alignment horizontal="center" vertical="center"/>
    </xf>
    <xf numFmtId="0" fontId="45" fillId="2" borderId="0" xfId="2" applyFont="1" applyFill="1" applyAlignment="1">
      <alignment horizontal="right" vertical="center"/>
    </xf>
    <xf numFmtId="3" fontId="13" fillId="2" borderId="0" xfId="0" applyNumberFormat="1" applyFont="1" applyFill="1" applyAlignment="1">
      <alignment horizontal="center" vertical="center"/>
    </xf>
    <xf numFmtId="0" fontId="13" fillId="2" borderId="0" xfId="2" applyFont="1" applyFill="1" applyAlignment="1">
      <alignment horizontal="left" vertical="center"/>
    </xf>
    <xf numFmtId="0" fontId="13" fillId="2" borderId="0" xfId="2" applyFont="1" applyFill="1" applyAlignment="1"/>
    <xf numFmtId="166" fontId="13" fillId="2" borderId="0" xfId="0" applyNumberFormat="1" applyFont="1" applyFill="1" applyAlignment="1">
      <alignment horizontal="center" vertical="center"/>
    </xf>
    <xf numFmtId="0" fontId="13" fillId="2" borderId="0" xfId="0" applyFont="1" applyFill="1" applyAlignment="1">
      <alignment horizontal="left" vertical="center"/>
    </xf>
    <xf numFmtId="3" fontId="45" fillId="2" borderId="0" xfId="0" applyNumberFormat="1" applyFont="1" applyFill="1" applyAlignment="1">
      <alignment horizontal="center" vertical="center"/>
    </xf>
    <xf numFmtId="0" fontId="49" fillId="11" borderId="0" xfId="0" applyFont="1" applyFill="1" applyAlignment="1">
      <alignment horizontal="center" vertical="center"/>
    </xf>
    <xf numFmtId="0" fontId="48" fillId="11" borderId="0" xfId="0" applyFont="1" applyFill="1" applyAlignment="1">
      <alignment horizontal="left" vertical="center"/>
    </xf>
    <xf numFmtId="0" fontId="10" fillId="2" borderId="0" xfId="0" applyFont="1" applyFill="1" applyAlignment="1">
      <alignment horizontal="left" vertical="center"/>
    </xf>
    <xf numFmtId="3" fontId="48" fillId="11" borderId="0" xfId="0" applyNumberFormat="1" applyFont="1" applyFill="1" applyAlignment="1">
      <alignment horizontal="center" vertical="center"/>
    </xf>
    <xf numFmtId="3" fontId="49" fillId="11" borderId="0" xfId="0" applyNumberFormat="1" applyFont="1" applyFill="1" applyAlignment="1">
      <alignment horizontal="center" vertical="center"/>
    </xf>
    <xf numFmtId="0" fontId="45" fillId="2" borderId="0" xfId="0" applyFont="1" applyFill="1" applyAlignment="1">
      <alignment horizontal="right" vertical="center"/>
    </xf>
    <xf numFmtId="3" fontId="13" fillId="2" borderId="0" xfId="0" applyNumberFormat="1" applyFont="1" applyFill="1" applyAlignment="1">
      <alignment horizontal="left" vertical="center"/>
    </xf>
    <xf numFmtId="0" fontId="25" fillId="4" borderId="2" xfId="0" applyFont="1" applyFill="1" applyBorder="1" applyAlignment="1">
      <alignment horizontal="center" vertical="center"/>
    </xf>
    <xf numFmtId="2" fontId="49" fillId="11" borderId="0" xfId="0" applyNumberFormat="1" applyFont="1" applyFill="1" applyAlignment="1">
      <alignment horizontal="center" vertical="center"/>
    </xf>
    <xf numFmtId="2" fontId="48" fillId="11" borderId="0" xfId="0" applyNumberFormat="1" applyFont="1" applyFill="1" applyAlignment="1">
      <alignment horizontal="center" vertical="center"/>
    </xf>
    <xf numFmtId="0" fontId="8" fillId="2" borderId="0" xfId="5" applyFill="1" applyAlignment="1">
      <alignment horizontal="left" vertical="center"/>
    </xf>
    <xf numFmtId="0" fontId="13" fillId="2" borderId="0" xfId="5" applyFont="1" applyFill="1" applyAlignment="1">
      <alignment horizontal="left" vertical="center"/>
    </xf>
    <xf numFmtId="3" fontId="45" fillId="2" borderId="0" xfId="5" applyNumberFormat="1" applyFont="1" applyFill="1" applyAlignment="1">
      <alignment horizontal="center" vertical="center"/>
    </xf>
    <xf numFmtId="0" fontId="45" fillId="2" borderId="0" xfId="5" applyFont="1" applyFill="1" applyAlignment="1">
      <alignment horizontal="center" vertical="center"/>
    </xf>
    <xf numFmtId="3" fontId="45" fillId="2" borderId="0" xfId="8" applyNumberFormat="1" applyFont="1" applyFill="1" applyAlignment="1">
      <alignment horizontal="right" vertical="center"/>
    </xf>
    <xf numFmtId="3" fontId="45" fillId="2" borderId="0" xfId="8" applyNumberFormat="1" applyFont="1" applyFill="1" applyAlignment="1">
      <alignment horizontal="center" vertical="center"/>
    </xf>
    <xf numFmtId="1" fontId="8" fillId="2" borderId="0" xfId="5" applyNumberFormat="1" applyFill="1" applyAlignment="1">
      <alignment vertical="center"/>
    </xf>
    <xf numFmtId="0" fontId="8" fillId="2" borderId="0" xfId="5" applyFill="1" applyAlignment="1">
      <alignment vertical="center"/>
    </xf>
    <xf numFmtId="3" fontId="45" fillId="2" borderId="0" xfId="5" applyNumberFormat="1" applyFont="1" applyFill="1" applyAlignment="1">
      <alignment horizontal="right" vertical="center"/>
    </xf>
    <xf numFmtId="1" fontId="8" fillId="2" borderId="0" xfId="5" applyNumberFormat="1" applyFill="1" applyAlignment="1">
      <alignment horizontal="center" vertical="center"/>
    </xf>
    <xf numFmtId="1" fontId="11" fillId="5" borderId="2" xfId="5" applyNumberFormat="1" applyFont="1" applyFill="1" applyBorder="1" applyAlignment="1">
      <alignment horizontal="center" vertical="center"/>
    </xf>
    <xf numFmtId="3" fontId="49" fillId="10" borderId="0" xfId="5" applyNumberFormat="1" applyFont="1" applyFill="1" applyAlignment="1">
      <alignment horizontal="center" vertical="center"/>
    </xf>
    <xf numFmtId="3" fontId="49" fillId="10" borderId="0" xfId="5" applyNumberFormat="1" applyFont="1" applyFill="1" applyAlignment="1">
      <alignment horizontal="right" vertical="center"/>
    </xf>
    <xf numFmtId="0" fontId="49" fillId="10" borderId="0" xfId="5" applyFont="1" applyFill="1" applyAlignment="1">
      <alignment horizontal="center" vertical="center"/>
    </xf>
    <xf numFmtId="166" fontId="45" fillId="2" borderId="0" xfId="5" applyNumberFormat="1" applyFont="1" applyFill="1" applyAlignment="1">
      <alignment horizontal="center" vertical="center"/>
    </xf>
    <xf numFmtId="0" fontId="47" fillId="0" borderId="0" xfId="0" applyFont="1" applyAlignment="1">
      <alignment horizontal="center" vertical="center"/>
    </xf>
    <xf numFmtId="0" fontId="45" fillId="2" borderId="0" xfId="5" applyFont="1" applyFill="1" applyAlignment="1">
      <alignment horizontal="right" vertical="center"/>
    </xf>
    <xf numFmtId="0" fontId="52" fillId="2" borderId="0" xfId="6" applyFont="1" applyFill="1" applyAlignment="1">
      <alignment horizontal="center" vertical="center"/>
    </xf>
    <xf numFmtId="4" fontId="52" fillId="2" borderId="0" xfId="6" applyNumberFormat="1" applyFont="1" applyFill="1" applyAlignment="1">
      <alignment horizontal="center" vertical="center"/>
    </xf>
    <xf numFmtId="4" fontId="52" fillId="2" borderId="0" xfId="6" applyNumberFormat="1" applyFont="1" applyFill="1" applyAlignment="1">
      <alignment horizontal="right" vertical="center"/>
    </xf>
    <xf numFmtId="0" fontId="22" fillId="2" borderId="0" xfId="6" applyFont="1" applyFill="1" applyAlignment="1">
      <alignment horizontal="left" vertical="center"/>
    </xf>
    <xf numFmtId="0" fontId="45" fillId="2" borderId="0" xfId="6" applyFont="1" applyFill="1" applyAlignment="1">
      <alignment horizontal="right"/>
    </xf>
    <xf numFmtId="0" fontId="45" fillId="2" borderId="0" xfId="6" applyFont="1" applyFill="1" applyAlignment="1">
      <alignment horizontal="center"/>
    </xf>
    <xf numFmtId="3" fontId="45" fillId="2" borderId="0" xfId="6" applyNumberFormat="1" applyFont="1" applyFill="1" applyAlignment="1">
      <alignment horizontal="center"/>
    </xf>
    <xf numFmtId="0" fontId="13" fillId="20" borderId="0" xfId="6" applyFont="1" applyFill="1"/>
    <xf numFmtId="0" fontId="8" fillId="20" borderId="0" xfId="6" applyFill="1"/>
    <xf numFmtId="0" fontId="13" fillId="22" borderId="0" xfId="6" applyFont="1" applyFill="1"/>
    <xf numFmtId="0" fontId="8" fillId="22" borderId="0" xfId="6" applyFill="1"/>
    <xf numFmtId="0" fontId="13" fillId="24" borderId="0" xfId="6" applyFont="1" applyFill="1"/>
    <xf numFmtId="0" fontId="8" fillId="24" borderId="0" xfId="6" applyFill="1"/>
    <xf numFmtId="0" fontId="11" fillId="7" borderId="2" xfId="6" applyFont="1" applyFill="1" applyBorder="1" applyAlignment="1">
      <alignment horizontal="left" vertical="center"/>
    </xf>
    <xf numFmtId="0" fontId="8" fillId="2" borderId="0" xfId="6" applyFill="1" applyAlignment="1">
      <alignment horizontal="left" vertical="center"/>
    </xf>
    <xf numFmtId="0" fontId="13" fillId="2" borderId="0" xfId="6" applyFont="1" applyFill="1" applyAlignment="1">
      <alignment horizontal="left" vertical="center"/>
    </xf>
    <xf numFmtId="0" fontId="20" fillId="13" borderId="9" xfId="0" applyFont="1" applyFill="1" applyBorder="1" applyAlignment="1">
      <alignment horizontal="center" vertical="center"/>
    </xf>
    <xf numFmtId="0" fontId="19" fillId="13" borderId="24" xfId="0" applyFont="1" applyFill="1" applyBorder="1" applyAlignment="1">
      <alignment horizontal="center" vertical="center"/>
    </xf>
    <xf numFmtId="0" fontId="45" fillId="2" borderId="0" xfId="3" applyFont="1" applyFill="1"/>
    <xf numFmtId="0" fontId="22" fillId="14" borderId="22" xfId="3" applyFont="1" applyFill="1" applyBorder="1" applyAlignment="1">
      <alignment vertical="center" wrapText="1"/>
    </xf>
    <xf numFmtId="0" fontId="52" fillId="2" borderId="22" xfId="3" applyFont="1" applyFill="1" applyBorder="1" applyAlignment="1">
      <alignment vertical="center" wrapText="1"/>
    </xf>
    <xf numFmtId="0" fontId="34" fillId="2" borderId="25" xfId="3" applyFont="1" applyFill="1" applyBorder="1"/>
    <xf numFmtId="0" fontId="24" fillId="2" borderId="22" xfId="3" applyFont="1" applyFill="1" applyBorder="1" applyAlignment="1">
      <alignment vertical="center" wrapText="1"/>
    </xf>
    <xf numFmtId="0" fontId="45" fillId="2" borderId="26" xfId="3" applyFont="1" applyFill="1" applyBorder="1"/>
    <xf numFmtId="0" fontId="34" fillId="2" borderId="27" xfId="3" applyFont="1" applyFill="1" applyBorder="1"/>
    <xf numFmtId="0" fontId="56" fillId="2" borderId="0" xfId="3" applyFont="1" applyFill="1"/>
    <xf numFmtId="0" fontId="57" fillId="2" borderId="11" xfId="0" applyFont="1" applyFill="1" applyBorder="1" applyAlignment="1">
      <alignment horizontal="center" vertical="center" wrapText="1"/>
    </xf>
    <xf numFmtId="0" fontId="58" fillId="2" borderId="0" xfId="1" applyFont="1" applyFill="1" applyBorder="1" applyAlignment="1">
      <alignment wrapText="1"/>
    </xf>
    <xf numFmtId="0" fontId="58" fillId="2" borderId="0" xfId="1" applyFont="1" applyFill="1" applyBorder="1" applyAlignment="1">
      <alignment vertical="top" wrapText="1"/>
    </xf>
    <xf numFmtId="0" fontId="58" fillId="2" borderId="0" xfId="1" applyFont="1" applyFill="1"/>
    <xf numFmtId="0" fontId="5" fillId="2" borderId="11" xfId="0" applyFont="1" applyFill="1" applyBorder="1"/>
    <xf numFmtId="0" fontId="5" fillId="8" borderId="0" xfId="0" applyFont="1" applyFill="1"/>
    <xf numFmtId="0" fontId="5" fillId="0" borderId="0" xfId="0" applyFont="1"/>
    <xf numFmtId="0" fontId="5" fillId="2" borderId="0" xfId="0" applyFont="1" applyFill="1"/>
    <xf numFmtId="0" fontId="5" fillId="2" borderId="0" xfId="0" applyFont="1" applyFill="1" applyAlignment="1">
      <alignment vertical="top"/>
    </xf>
    <xf numFmtId="0" fontId="5" fillId="2" borderId="0" xfId="0" applyFont="1" applyFill="1" applyAlignment="1">
      <alignment horizontal="center" wrapText="1"/>
    </xf>
    <xf numFmtId="0" fontId="14" fillId="9" borderId="0" xfId="0" applyFont="1" applyFill="1"/>
    <xf numFmtId="164" fontId="45" fillId="2" borderId="0" xfId="0" applyNumberFormat="1" applyFont="1" applyFill="1" applyAlignment="1">
      <alignment horizontal="center" vertical="center"/>
    </xf>
    <xf numFmtId="0" fontId="48" fillId="15" borderId="0" xfId="0" applyFont="1" applyFill="1" applyAlignment="1">
      <alignment horizontal="center" vertical="center"/>
    </xf>
    <xf numFmtId="2" fontId="45" fillId="2" borderId="0" xfId="0" applyNumberFormat="1" applyFont="1" applyFill="1" applyAlignment="1">
      <alignment horizontal="center" vertical="center"/>
    </xf>
    <xf numFmtId="164" fontId="49" fillId="11" borderId="0" xfId="0" applyNumberFormat="1" applyFont="1" applyFill="1" applyAlignment="1">
      <alignment horizontal="center" vertical="center"/>
    </xf>
    <xf numFmtId="0" fontId="24" fillId="2" borderId="0" xfId="5" applyFont="1" applyFill="1" applyAlignment="1">
      <alignment horizontal="left" vertical="center"/>
    </xf>
    <xf numFmtId="0" fontId="13" fillId="2" borderId="0" xfId="2" applyFont="1" applyFill="1" applyAlignment="1">
      <alignment horizontal="left"/>
    </xf>
    <xf numFmtId="0" fontId="43" fillId="10" borderId="0" xfId="2" applyFont="1" applyFill="1" applyAlignment="1">
      <alignment horizontal="center" vertical="center" wrapText="1"/>
    </xf>
    <xf numFmtId="0" fontId="28" fillId="2" borderId="0" xfId="2" applyFont="1" applyFill="1" applyBorder="1" applyAlignment="1">
      <alignment horizontal="center"/>
    </xf>
    <xf numFmtId="0" fontId="28" fillId="2" borderId="28" xfId="2" applyFont="1" applyFill="1" applyBorder="1" applyAlignment="1">
      <alignment horizontal="center"/>
    </xf>
    <xf numFmtId="0" fontId="4" fillId="2" borderId="0" xfId="2" applyFont="1" applyFill="1"/>
    <xf numFmtId="0" fontId="22" fillId="2" borderId="0" xfId="3" applyFont="1" applyFill="1" applyBorder="1" applyAlignment="1">
      <alignment vertical="center" wrapText="1"/>
    </xf>
    <xf numFmtId="0" fontId="24" fillId="2" borderId="0" xfId="3" applyFont="1" applyFill="1" applyBorder="1" applyAlignment="1">
      <alignment vertical="center" wrapText="1"/>
    </xf>
    <xf numFmtId="0" fontId="59" fillId="2" borderId="0" xfId="0" applyFont="1" applyFill="1" applyBorder="1"/>
    <xf numFmtId="0" fontId="13" fillId="2" borderId="0" xfId="2" applyFont="1" applyFill="1" applyBorder="1" applyAlignment="1">
      <alignment horizontal="left" vertical="center" wrapText="1"/>
    </xf>
    <xf numFmtId="0" fontId="13" fillId="2" borderId="0" xfId="2" applyFont="1" applyFill="1" applyBorder="1" applyAlignment="1">
      <alignment horizontal="left" vertical="center"/>
    </xf>
    <xf numFmtId="0" fontId="0" fillId="2" borderId="0" xfId="0" applyFill="1" applyAlignment="1">
      <alignment horizontal="left"/>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9" fontId="0" fillId="2" borderId="0" xfId="12" applyFont="1" applyFill="1"/>
    <xf numFmtId="167" fontId="0" fillId="2" borderId="0" xfId="12" applyNumberFormat="1" applyFont="1" applyFill="1"/>
    <xf numFmtId="0" fontId="21" fillId="2" borderId="0" xfId="0" applyFont="1" applyFill="1" applyAlignment="1">
      <alignment vertical="center"/>
    </xf>
    <xf numFmtId="0" fontId="3" fillId="2" borderId="0" xfId="0" applyFont="1" applyFill="1"/>
    <xf numFmtId="0" fontId="3" fillId="2" borderId="0" xfId="0" applyFont="1" applyFill="1" applyBorder="1"/>
    <xf numFmtId="0" fontId="2" fillId="2" borderId="0" xfId="2" applyFont="1" applyFill="1"/>
    <xf numFmtId="0" fontId="2" fillId="2" borderId="2" xfId="2" applyFont="1" applyFill="1" applyBorder="1"/>
    <xf numFmtId="0" fontId="45" fillId="2" borderId="2" xfId="2" applyFont="1" applyFill="1" applyBorder="1" applyAlignment="1">
      <alignment horizontal="center" vertical="center"/>
    </xf>
    <xf numFmtId="0" fontId="45" fillId="2" borderId="0" xfId="2" applyFont="1" applyFill="1" applyAlignment="1">
      <alignment horizontal="right"/>
    </xf>
    <xf numFmtId="0" fontId="13" fillId="2" borderId="0" xfId="2" applyFont="1" applyFill="1" applyBorder="1" applyAlignment="1">
      <alignment horizontal="left" vertical="center"/>
    </xf>
    <xf numFmtId="0" fontId="13" fillId="2" borderId="0" xfId="2" applyFont="1" applyFill="1" applyBorder="1" applyAlignment="1">
      <alignment horizontal="left" vertical="center" wrapText="1"/>
    </xf>
    <xf numFmtId="0" fontId="20" fillId="12" borderId="2" xfId="2" applyFont="1" applyFill="1" applyBorder="1" applyAlignment="1">
      <alignment horizontal="center" vertical="center" wrapText="1"/>
    </xf>
    <xf numFmtId="0" fontId="5" fillId="2" borderId="0" xfId="0" applyFont="1" applyFill="1" applyAlignment="1">
      <alignment horizontal="left"/>
    </xf>
    <xf numFmtId="0" fontId="10" fillId="2" borderId="0" xfId="0" applyFont="1" applyFill="1" applyAlignment="1">
      <alignment horizontal="left"/>
    </xf>
    <xf numFmtId="0" fontId="11" fillId="4" borderId="2" xfId="0" applyFont="1" applyFill="1" applyBorder="1" applyAlignment="1">
      <alignment horizontal="center" vertical="center" wrapText="1"/>
    </xf>
    <xf numFmtId="0" fontId="22" fillId="20" borderId="0" xfId="6" applyFont="1" applyFill="1" applyAlignment="1">
      <alignment horizontal="left" vertical="center" wrapText="1"/>
    </xf>
    <xf numFmtId="0" fontId="22" fillId="22" borderId="0" xfId="6" applyFont="1" applyFill="1" applyAlignment="1">
      <alignment horizontal="left" vertical="center" wrapText="1"/>
    </xf>
    <xf numFmtId="0" fontId="22" fillId="24" borderId="0" xfId="6" applyFont="1" applyFill="1" applyAlignment="1">
      <alignment horizontal="left" vertical="center" wrapText="1"/>
    </xf>
    <xf numFmtId="0" fontId="28" fillId="2" borderId="13" xfId="0" applyFont="1" applyFill="1" applyBorder="1" applyAlignment="1">
      <alignment horizontal="center" vertical="center"/>
    </xf>
    <xf numFmtId="0" fontId="28" fillId="2" borderId="7" xfId="0" applyFont="1" applyFill="1" applyBorder="1" applyAlignment="1">
      <alignment horizontal="center" vertical="center"/>
    </xf>
    <xf numFmtId="0" fontId="28" fillId="2" borderId="17" xfId="0" applyFont="1" applyFill="1" applyBorder="1" applyAlignment="1">
      <alignment horizontal="center" vertical="center"/>
    </xf>
    <xf numFmtId="0" fontId="28" fillId="2" borderId="10" xfId="0" applyFont="1" applyFill="1" applyBorder="1" applyAlignment="1">
      <alignment vertical="center"/>
    </xf>
    <xf numFmtId="0" fontId="28" fillId="2" borderId="0" xfId="0" applyFont="1" applyFill="1" applyAlignment="1">
      <alignment vertical="center"/>
    </xf>
    <xf numFmtId="0" fontId="28" fillId="2" borderId="11" xfId="0" applyFont="1" applyFill="1" applyBorder="1" applyAlignment="1">
      <alignment vertical="center"/>
    </xf>
    <xf numFmtId="0" fontId="28" fillId="2" borderId="10" xfId="0" applyFont="1" applyFill="1" applyBorder="1" applyAlignment="1">
      <alignment vertical="center" wrapText="1"/>
    </xf>
    <xf numFmtId="0" fontId="28" fillId="2" borderId="0" xfId="0" applyFont="1" applyFill="1" applyAlignment="1">
      <alignment vertical="center" wrapText="1"/>
    </xf>
    <xf numFmtId="0" fontId="28" fillId="2" borderId="11" xfId="0" applyFont="1" applyFill="1" applyBorder="1" applyAlignment="1">
      <alignment vertical="center" wrapText="1"/>
    </xf>
    <xf numFmtId="0" fontId="28" fillId="2" borderId="10" xfId="0" applyFont="1" applyFill="1" applyBorder="1" applyAlignment="1">
      <alignment horizontal="left" vertical="center"/>
    </xf>
    <xf numFmtId="0" fontId="28" fillId="2" borderId="0" xfId="0" applyFont="1" applyFill="1" applyAlignment="1">
      <alignment horizontal="left" vertical="center"/>
    </xf>
    <xf numFmtId="0" fontId="28" fillId="2" borderId="11" xfId="0" applyFont="1" applyFill="1" applyBorder="1" applyAlignment="1">
      <alignment horizontal="left" vertical="center"/>
    </xf>
    <xf numFmtId="0" fontId="22" fillId="14" borderId="13" xfId="0" applyFont="1" applyFill="1" applyBorder="1" applyAlignment="1">
      <alignment horizontal="justify" vertical="center" wrapText="1"/>
    </xf>
    <xf numFmtId="0" fontId="22" fillId="14" borderId="10" xfId="0" applyFont="1" applyFill="1" applyBorder="1" applyAlignment="1">
      <alignment horizontal="justify" vertical="center" wrapText="1"/>
    </xf>
    <xf numFmtId="0" fontId="22" fillId="14" borderId="14" xfId="0" applyFont="1" applyFill="1" applyBorder="1" applyAlignment="1">
      <alignment horizontal="justify" vertical="center" wrapText="1"/>
    </xf>
    <xf numFmtId="0" fontId="28" fillId="2" borderId="1" xfId="0" applyFont="1" applyFill="1" applyBorder="1" applyAlignment="1">
      <alignment horizontal="left" vertical="center"/>
    </xf>
    <xf numFmtId="0" fontId="35" fillId="2" borderId="13" xfId="0" applyFont="1" applyFill="1" applyBorder="1" applyAlignment="1">
      <alignment horizontal="center" vertical="center" wrapText="1"/>
    </xf>
    <xf numFmtId="0" fontId="35" fillId="2" borderId="17"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28" fillId="2" borderId="20" xfId="0" applyFont="1" applyFill="1" applyBorder="1" applyAlignment="1">
      <alignment horizontal="center" vertical="center"/>
    </xf>
    <xf numFmtId="0" fontId="28" fillId="2" borderId="19" xfId="0" applyFont="1" applyFill="1" applyBorder="1" applyAlignment="1">
      <alignment horizontal="center" vertical="center"/>
    </xf>
    <xf numFmtId="0" fontId="28" fillId="2" borderId="21" xfId="0" applyFont="1" applyFill="1" applyBorder="1" applyAlignment="1">
      <alignment horizontal="center" vertical="center"/>
    </xf>
    <xf numFmtId="0" fontId="28" fillId="2" borderId="0" xfId="0" applyFont="1" applyFill="1" applyBorder="1" applyAlignment="1">
      <alignment vertical="center" wrapText="1"/>
    </xf>
    <xf numFmtId="0" fontId="28" fillId="2" borderId="10" xfId="0" applyFont="1" applyFill="1" applyBorder="1" applyAlignment="1">
      <alignment horizontal="left" vertical="center" wrapText="1"/>
    </xf>
    <xf numFmtId="0" fontId="28" fillId="2" borderId="0" xfId="0" applyFont="1" applyFill="1" applyBorder="1" applyAlignment="1">
      <alignment horizontal="left" vertical="center" wrapText="1"/>
    </xf>
    <xf numFmtId="0" fontId="28" fillId="2" borderId="11" xfId="0" applyFont="1" applyFill="1" applyBorder="1" applyAlignment="1">
      <alignment horizontal="left" vertical="center" wrapText="1"/>
    </xf>
    <xf numFmtId="0" fontId="28" fillId="2" borderId="0" xfId="0" applyFont="1" applyFill="1" applyBorder="1" applyAlignment="1">
      <alignment vertical="center"/>
    </xf>
    <xf numFmtId="0" fontId="48" fillId="15" borderId="0" xfId="0" applyFont="1" applyFill="1" applyAlignment="1">
      <alignment horizontal="right" vertical="center"/>
    </xf>
    <xf numFmtId="3" fontId="45" fillId="2" borderId="0" xfId="0" applyNumberFormat="1" applyFont="1" applyFill="1" applyAlignment="1">
      <alignment horizontal="right"/>
    </xf>
    <xf numFmtId="2" fontId="45" fillId="2" borderId="0" xfId="0" applyNumberFormat="1" applyFont="1" applyFill="1" applyAlignment="1">
      <alignment horizontal="right"/>
    </xf>
    <xf numFmtId="3" fontId="49" fillId="11" borderId="0" xfId="0" applyNumberFormat="1" applyFont="1" applyFill="1" applyAlignment="1">
      <alignment horizontal="right"/>
    </xf>
    <xf numFmtId="164" fontId="49" fillId="11" borderId="0" xfId="0" applyNumberFormat="1" applyFont="1" applyFill="1" applyAlignment="1">
      <alignment horizontal="right"/>
    </xf>
    <xf numFmtId="3" fontId="45" fillId="2" borderId="0" xfId="2" applyNumberFormat="1" applyFont="1" applyFill="1" applyAlignment="1">
      <alignment horizontal="right" vertical="center"/>
    </xf>
    <xf numFmtId="3" fontId="28" fillId="2" borderId="0" xfId="2" applyNumberFormat="1" applyFont="1" applyFill="1" applyAlignment="1">
      <alignment horizontal="right" vertical="center"/>
    </xf>
    <xf numFmtId="0" fontId="43" fillId="12" borderId="0" xfId="2" applyFont="1" applyFill="1" applyAlignment="1">
      <alignment horizontal="right" vertical="center" wrapText="1"/>
    </xf>
    <xf numFmtId="0" fontId="44" fillId="12" borderId="0" xfId="2" applyFont="1" applyFill="1" applyAlignment="1">
      <alignment horizontal="right" vertical="center" wrapText="1"/>
    </xf>
    <xf numFmtId="0" fontId="43" fillId="10" borderId="0" xfId="2" applyFont="1" applyFill="1" applyAlignment="1">
      <alignment horizontal="right" vertical="center" wrapText="1"/>
    </xf>
    <xf numFmtId="0" fontId="44" fillId="10" borderId="0" xfId="2" applyFont="1" applyFill="1" applyAlignment="1">
      <alignment horizontal="right" vertical="center" wrapText="1"/>
    </xf>
    <xf numFmtId="3" fontId="45" fillId="2" borderId="0" xfId="2" applyNumberFormat="1" applyFont="1" applyFill="1" applyBorder="1" applyAlignment="1">
      <alignment horizontal="right"/>
    </xf>
    <xf numFmtId="3" fontId="28" fillId="2" borderId="0" xfId="2" applyNumberFormat="1" applyFont="1" applyFill="1" applyBorder="1" applyAlignment="1">
      <alignment horizontal="right"/>
    </xf>
    <xf numFmtId="3" fontId="45" fillId="2" borderId="28" xfId="2" applyNumberFormat="1" applyFont="1" applyFill="1" applyBorder="1" applyAlignment="1">
      <alignment horizontal="right"/>
    </xf>
    <xf numFmtId="0" fontId="45" fillId="2" borderId="28" xfId="2" applyFont="1" applyFill="1" applyBorder="1" applyAlignment="1">
      <alignment horizontal="right"/>
    </xf>
    <xf numFmtId="0" fontId="25" fillId="3" borderId="2" xfId="2" applyFont="1" applyFill="1" applyBorder="1" applyAlignment="1">
      <alignment horizontal="right" vertical="center" wrapText="1"/>
    </xf>
    <xf numFmtId="3" fontId="48" fillId="10" borderId="0" xfId="0" applyNumberFormat="1" applyFont="1" applyFill="1" applyAlignment="1">
      <alignment horizontal="right"/>
    </xf>
    <xf numFmtId="0" fontId="45" fillId="2" borderId="0" xfId="0" applyFont="1" applyFill="1" applyAlignment="1">
      <alignment horizontal="right"/>
    </xf>
    <xf numFmtId="3" fontId="28" fillId="2" borderId="0" xfId="0" applyNumberFormat="1" applyFont="1" applyFill="1" applyAlignment="1">
      <alignment horizontal="right"/>
    </xf>
    <xf numFmtId="3" fontId="45" fillId="11" borderId="0" xfId="0" applyNumberFormat="1" applyFont="1" applyFill="1" applyAlignment="1">
      <alignment horizontal="right"/>
    </xf>
    <xf numFmtId="3" fontId="45" fillId="10" borderId="0" xfId="0" applyNumberFormat="1" applyFont="1" applyFill="1" applyBorder="1" applyAlignment="1">
      <alignment horizontal="right"/>
    </xf>
    <xf numFmtId="0" fontId="47" fillId="2" borderId="0" xfId="0" applyFont="1" applyFill="1" applyBorder="1" applyAlignment="1">
      <alignment horizontal="right"/>
    </xf>
    <xf numFmtId="3" fontId="28" fillId="2" borderId="0" xfId="0" applyNumberFormat="1" applyFont="1" applyFill="1" applyBorder="1" applyAlignment="1">
      <alignment horizontal="right"/>
    </xf>
    <xf numFmtId="3" fontId="45" fillId="2" borderId="0" xfId="0" applyNumberFormat="1" applyFont="1" applyFill="1" applyBorder="1" applyAlignment="1">
      <alignment horizontal="right"/>
    </xf>
    <xf numFmtId="3" fontId="28" fillId="10" borderId="0" xfId="0" applyNumberFormat="1" applyFont="1" applyFill="1" applyBorder="1" applyAlignment="1">
      <alignment horizontal="right"/>
    </xf>
    <xf numFmtId="3" fontId="48" fillId="10" borderId="0" xfId="0" applyNumberFormat="1" applyFont="1" applyFill="1" applyAlignment="1">
      <alignment horizontal="right" vertical="center"/>
    </xf>
    <xf numFmtId="3" fontId="28" fillId="2" borderId="0" xfId="0" applyNumberFormat="1" applyFont="1" applyFill="1" applyAlignment="1">
      <alignment horizontal="right" vertical="center"/>
    </xf>
    <xf numFmtId="3" fontId="28" fillId="2" borderId="0" xfId="0" applyNumberFormat="1" applyFont="1" applyFill="1" applyBorder="1" applyAlignment="1">
      <alignment horizontal="right" vertical="center"/>
    </xf>
    <xf numFmtId="3" fontId="45" fillId="2" borderId="0" xfId="0" applyNumberFormat="1" applyFont="1" applyFill="1" applyAlignment="1">
      <alignment horizontal="right" vertical="center"/>
    </xf>
    <xf numFmtId="3" fontId="45" fillId="11" borderId="0" xfId="0" applyNumberFormat="1" applyFont="1" applyFill="1" applyAlignment="1">
      <alignment horizontal="right" vertical="center"/>
    </xf>
    <xf numFmtId="3" fontId="45" fillId="10" borderId="0" xfId="0" applyNumberFormat="1" applyFont="1" applyFill="1" applyBorder="1" applyAlignment="1">
      <alignment horizontal="right" vertical="center"/>
    </xf>
    <xf numFmtId="0" fontId="45" fillId="2" borderId="0" xfId="0" applyFont="1" applyFill="1" applyBorder="1" applyAlignment="1">
      <alignment horizontal="right"/>
    </xf>
    <xf numFmtId="0" fontId="45" fillId="2" borderId="0" xfId="0" applyFont="1" applyFill="1" applyBorder="1" applyAlignment="1">
      <alignment horizontal="right" vertical="center"/>
    </xf>
    <xf numFmtId="0" fontId="0" fillId="2" borderId="0" xfId="0" applyFill="1" applyBorder="1" applyAlignment="1">
      <alignment horizontal="right"/>
    </xf>
    <xf numFmtId="3" fontId="45" fillId="2" borderId="0" xfId="0" applyNumberFormat="1" applyFont="1" applyFill="1" applyBorder="1" applyAlignment="1">
      <alignment horizontal="right" vertical="center"/>
    </xf>
    <xf numFmtId="3" fontId="28" fillId="10" borderId="0" xfId="0" applyNumberFormat="1" applyFont="1" applyFill="1" applyBorder="1" applyAlignment="1">
      <alignment horizontal="right" vertical="center"/>
    </xf>
    <xf numFmtId="0" fontId="45" fillId="2" borderId="0" xfId="0" applyFont="1" applyFill="1" applyBorder="1"/>
    <xf numFmtId="0" fontId="45" fillId="2" borderId="0" xfId="0" applyFont="1" applyFill="1"/>
    <xf numFmtId="3" fontId="1" fillId="2" borderId="0" xfId="0" applyNumberFormat="1" applyFont="1" applyFill="1"/>
    <xf numFmtId="0" fontId="1" fillId="2" borderId="0" xfId="0" applyFont="1" applyFill="1"/>
    <xf numFmtId="0" fontId="3" fillId="2" borderId="0" xfId="0" applyFont="1" applyFill="1" applyAlignment="1">
      <alignment horizontal="right"/>
    </xf>
    <xf numFmtId="3" fontId="49" fillId="11" borderId="0" xfId="2" applyNumberFormat="1" applyFont="1" applyFill="1" applyAlignment="1">
      <alignment horizontal="right" vertical="center"/>
    </xf>
    <xf numFmtId="3" fontId="49" fillId="10" borderId="0" xfId="2" applyNumberFormat="1" applyFont="1" applyFill="1" applyAlignment="1">
      <alignment horizontal="right" vertical="center"/>
    </xf>
    <xf numFmtId="165" fontId="45" fillId="2" borderId="0" xfId="2" applyNumberFormat="1" applyFont="1" applyFill="1" applyAlignment="1">
      <alignment horizontal="right" vertical="center"/>
    </xf>
    <xf numFmtId="166" fontId="49" fillId="10" borderId="0" xfId="0" applyNumberFormat="1" applyFont="1" applyFill="1" applyAlignment="1">
      <alignment horizontal="right" vertical="center"/>
    </xf>
    <xf numFmtId="0" fontId="25" fillId="4" borderId="2" xfId="0" applyFont="1" applyFill="1" applyBorder="1" applyAlignment="1">
      <alignment horizontal="right" vertical="center" wrapText="1"/>
    </xf>
    <xf numFmtId="0" fontId="26" fillId="4" borderId="2" xfId="0" applyFont="1" applyFill="1" applyBorder="1" applyAlignment="1">
      <alignment horizontal="right" vertical="center" wrapText="1"/>
    </xf>
    <xf numFmtId="0" fontId="10" fillId="2" borderId="0" xfId="0" applyFont="1" applyFill="1" applyAlignment="1">
      <alignment horizontal="right" vertical="center"/>
    </xf>
    <xf numFmtId="0" fontId="13" fillId="2" borderId="0" xfId="0" applyFont="1" applyFill="1" applyAlignment="1">
      <alignment horizontal="right" vertical="center"/>
    </xf>
    <xf numFmtId="0" fontId="25" fillId="4" borderId="2" xfId="0" applyFont="1" applyFill="1" applyBorder="1" applyAlignment="1">
      <alignment horizontal="right" vertical="center"/>
    </xf>
    <xf numFmtId="0" fontId="49" fillId="10" borderId="0" xfId="0" applyFont="1" applyFill="1" applyAlignment="1">
      <alignment horizontal="right"/>
    </xf>
    <xf numFmtId="3" fontId="49" fillId="10" borderId="0" xfId="0" applyNumberFormat="1" applyFont="1" applyFill="1" applyAlignment="1">
      <alignment horizontal="right"/>
    </xf>
    <xf numFmtId="0" fontId="0" fillId="2" borderId="0" xfId="0" applyFill="1" applyAlignment="1">
      <alignment horizontal="right"/>
    </xf>
    <xf numFmtId="3" fontId="48" fillId="11" borderId="0" xfId="0" applyNumberFormat="1" applyFont="1" applyFill="1" applyAlignment="1">
      <alignment horizontal="right"/>
    </xf>
    <xf numFmtId="0" fontId="1" fillId="2" borderId="0" xfId="0" applyFont="1" applyFill="1" applyAlignment="1">
      <alignment horizontal="right"/>
    </xf>
    <xf numFmtId="0" fontId="49" fillId="10" borderId="0" xfId="0" applyFont="1" applyFill="1" applyAlignment="1">
      <alignment horizontal="right" vertical="center"/>
    </xf>
    <xf numFmtId="3" fontId="49" fillId="10" borderId="0" xfId="0" applyNumberFormat="1" applyFont="1" applyFill="1" applyAlignment="1">
      <alignment horizontal="right" vertical="center"/>
    </xf>
    <xf numFmtId="3" fontId="49" fillId="11" borderId="0" xfId="0" applyNumberFormat="1" applyFont="1" applyFill="1" applyAlignment="1">
      <alignment horizontal="right" vertical="center"/>
    </xf>
    <xf numFmtId="3" fontId="48" fillId="11" borderId="0" xfId="0" applyNumberFormat="1" applyFont="1" applyFill="1" applyAlignment="1">
      <alignment horizontal="right" vertical="center"/>
    </xf>
    <xf numFmtId="0" fontId="49" fillId="11" borderId="0" xfId="0" applyFont="1" applyFill="1" applyAlignment="1">
      <alignment horizontal="right" vertical="center"/>
    </xf>
    <xf numFmtId="0" fontId="25" fillId="4" borderId="2" xfId="0" applyFont="1" applyFill="1" applyBorder="1" applyAlignment="1">
      <alignment vertical="center"/>
    </xf>
    <xf numFmtId="3" fontId="48" fillId="11" borderId="0" xfId="0" applyNumberFormat="1" applyFont="1" applyFill="1" applyAlignment="1">
      <alignment vertical="center"/>
    </xf>
    <xf numFmtId="3" fontId="49" fillId="11" borderId="0" xfId="0" applyNumberFormat="1" applyFont="1" applyFill="1" applyAlignment="1">
      <alignment vertical="center"/>
    </xf>
    <xf numFmtId="4" fontId="48" fillId="11" borderId="0" xfId="0" applyNumberFormat="1" applyFont="1" applyFill="1" applyAlignment="1">
      <alignment horizontal="right" vertical="center"/>
    </xf>
    <xf numFmtId="4" fontId="49" fillId="11" borderId="0" xfId="0" applyNumberFormat="1" applyFont="1" applyFill="1" applyAlignment="1">
      <alignment horizontal="right" vertical="center"/>
    </xf>
    <xf numFmtId="4" fontId="45" fillId="11" borderId="0" xfId="0" applyNumberFormat="1" applyFont="1" applyFill="1" applyAlignment="1">
      <alignment horizontal="right"/>
    </xf>
    <xf numFmtId="4" fontId="45" fillId="2" borderId="0" xfId="0" applyNumberFormat="1" applyFont="1" applyFill="1" applyBorder="1" applyAlignment="1">
      <alignment horizontal="right" vertical="center"/>
    </xf>
    <xf numFmtId="4" fontId="48" fillId="11" borderId="0" xfId="0" applyNumberFormat="1" applyFont="1" applyFill="1" applyBorder="1" applyAlignment="1">
      <alignment horizontal="right" vertical="center"/>
    </xf>
    <xf numFmtId="4" fontId="49" fillId="11" borderId="0" xfId="0" applyNumberFormat="1" applyFont="1" applyFill="1" applyBorder="1" applyAlignment="1">
      <alignment horizontal="right" vertical="center"/>
    </xf>
    <xf numFmtId="165" fontId="45" fillId="2" borderId="0" xfId="0" applyNumberFormat="1" applyFont="1" applyFill="1" applyAlignment="1">
      <alignment horizontal="right" vertical="center"/>
    </xf>
    <xf numFmtId="2" fontId="28" fillId="2" borderId="0" xfId="0" applyNumberFormat="1" applyFont="1" applyFill="1" applyAlignment="1">
      <alignment horizontal="right" vertical="center"/>
    </xf>
    <xf numFmtId="0" fontId="11" fillId="4" borderId="2" xfId="0" applyFont="1" applyFill="1" applyBorder="1" applyAlignment="1">
      <alignment horizontal="right" vertical="center"/>
    </xf>
    <xf numFmtId="2" fontId="13" fillId="2" borderId="0" xfId="0" applyNumberFormat="1" applyFont="1" applyFill="1" applyAlignment="1">
      <alignment horizontal="right" vertical="center"/>
    </xf>
    <xf numFmtId="2" fontId="13" fillId="2" borderId="0" xfId="0" applyNumberFormat="1" applyFont="1" applyFill="1" applyAlignment="1">
      <alignment horizontal="right"/>
    </xf>
    <xf numFmtId="4" fontId="17" fillId="11" borderId="0" xfId="0" applyNumberFormat="1" applyFont="1" applyFill="1" applyAlignment="1">
      <alignment horizontal="right" vertical="center"/>
    </xf>
    <xf numFmtId="4" fontId="17" fillId="11" borderId="0" xfId="0" applyNumberFormat="1" applyFont="1" applyFill="1" applyAlignment="1">
      <alignment horizontal="right"/>
    </xf>
    <xf numFmtId="4" fontId="18" fillId="11" borderId="0" xfId="0" applyNumberFormat="1" applyFont="1" applyFill="1" applyAlignment="1">
      <alignment horizontal="right" vertical="center"/>
    </xf>
    <xf numFmtId="4" fontId="18" fillId="11" borderId="0" xfId="0" applyNumberFormat="1" applyFont="1" applyFill="1" applyAlignment="1">
      <alignment horizontal="right"/>
    </xf>
    <xf numFmtId="0" fontId="18" fillId="11" borderId="0" xfId="0" applyFont="1" applyFill="1" applyAlignment="1">
      <alignment horizontal="right" vertical="center"/>
    </xf>
    <xf numFmtId="0" fontId="18" fillId="11" borderId="0" xfId="0" applyFont="1" applyFill="1" applyAlignment="1">
      <alignment horizontal="right"/>
    </xf>
    <xf numFmtId="3" fontId="10" fillId="2" borderId="0" xfId="0" applyNumberFormat="1" applyFont="1" applyFill="1" applyBorder="1" applyAlignment="1">
      <alignment horizontal="right" vertical="center"/>
    </xf>
    <xf numFmtId="3" fontId="7" fillId="2" borderId="0" xfId="0" applyNumberFormat="1" applyFont="1" applyFill="1" applyBorder="1" applyAlignment="1">
      <alignment horizontal="right" vertical="center"/>
    </xf>
    <xf numFmtId="3" fontId="3" fillId="2" borderId="0" xfId="0" applyNumberFormat="1" applyFont="1" applyFill="1" applyBorder="1" applyAlignment="1">
      <alignment horizontal="right"/>
    </xf>
    <xf numFmtId="4" fontId="17" fillId="11" borderId="0" xfId="0" applyNumberFormat="1" applyFont="1" applyFill="1" applyBorder="1" applyAlignment="1">
      <alignment horizontal="right" vertical="center"/>
    </xf>
    <xf numFmtId="4" fontId="17" fillId="11" borderId="0" xfId="0" applyNumberFormat="1" applyFont="1" applyFill="1" applyBorder="1" applyAlignment="1">
      <alignment horizontal="right"/>
    </xf>
    <xf numFmtId="0" fontId="45" fillId="2" borderId="0" xfId="0" applyFont="1" applyFill="1" applyAlignment="1">
      <alignment vertical="center"/>
    </xf>
    <xf numFmtId="3" fontId="45" fillId="2" borderId="0" xfId="0" applyNumberFormat="1" applyFont="1" applyFill="1" applyAlignment="1">
      <alignment vertical="center"/>
    </xf>
    <xf numFmtId="2" fontId="49" fillId="11" borderId="0" xfId="0" applyNumberFormat="1" applyFont="1" applyFill="1" applyAlignment="1">
      <alignment vertical="center"/>
    </xf>
    <xf numFmtId="2" fontId="48" fillId="11" borderId="0" xfId="0" applyNumberFormat="1" applyFont="1" applyFill="1" applyAlignment="1">
      <alignment vertical="center"/>
    </xf>
    <xf numFmtId="1" fontId="25" fillId="5" borderId="2" xfId="8" applyNumberFormat="1" applyFont="1" applyFill="1" applyBorder="1" applyAlignment="1">
      <alignment horizontal="right" vertical="center"/>
    </xf>
    <xf numFmtId="1" fontId="44" fillId="16" borderId="2" xfId="8" applyNumberFormat="1" applyFont="1" applyFill="1" applyBorder="1" applyAlignment="1">
      <alignment horizontal="right" vertical="center"/>
    </xf>
    <xf numFmtId="3" fontId="50" fillId="11" borderId="0" xfId="8" applyNumberFormat="1" applyFont="1" applyFill="1" applyAlignment="1">
      <alignment horizontal="right" vertical="center"/>
    </xf>
    <xf numFmtId="165" fontId="51" fillId="11" borderId="0" xfId="8" applyNumberFormat="1" applyFont="1" applyFill="1" applyAlignment="1">
      <alignment horizontal="right" vertical="center"/>
    </xf>
    <xf numFmtId="3" fontId="51" fillId="11" borderId="0" xfId="8" applyNumberFormat="1" applyFont="1" applyFill="1" applyAlignment="1">
      <alignment horizontal="right" vertical="center"/>
    </xf>
    <xf numFmtId="3" fontId="50" fillId="11" borderId="0" xfId="8" applyNumberFormat="1" applyFont="1" applyFill="1" applyBorder="1" applyAlignment="1">
      <alignment horizontal="right" vertical="center"/>
    </xf>
    <xf numFmtId="3" fontId="51" fillId="11" borderId="2" xfId="8" applyNumberFormat="1" applyFont="1" applyFill="1" applyBorder="1" applyAlignment="1">
      <alignment horizontal="right" vertical="center"/>
    </xf>
    <xf numFmtId="164" fontId="50" fillId="11" borderId="0" xfId="8" applyNumberFormat="1" applyFont="1" applyFill="1" applyAlignment="1">
      <alignment horizontal="right" vertical="center"/>
    </xf>
    <xf numFmtId="0" fontId="47" fillId="2" borderId="0" xfId="0" applyFont="1" applyFill="1" applyAlignment="1">
      <alignment horizontal="right" vertical="center"/>
    </xf>
    <xf numFmtId="0" fontId="8" fillId="2" borderId="0" xfId="5" applyFill="1" applyAlignment="1">
      <alignment horizontal="right"/>
    </xf>
    <xf numFmtId="3" fontId="48" fillId="11" borderId="0" xfId="8" applyNumberFormat="1" applyFont="1" applyFill="1" applyAlignment="1">
      <alignment horizontal="right"/>
    </xf>
    <xf numFmtId="165" fontId="49" fillId="11" borderId="0" xfId="8" applyNumberFormat="1" applyFont="1" applyFill="1" applyAlignment="1">
      <alignment horizontal="right"/>
    </xf>
    <xf numFmtId="3" fontId="49" fillId="11" borderId="0" xfId="8" applyNumberFormat="1" applyFont="1" applyFill="1" applyAlignment="1">
      <alignment horizontal="right"/>
    </xf>
    <xf numFmtId="0" fontId="45" fillId="2" borderId="0" xfId="5" applyFont="1" applyFill="1" applyAlignment="1">
      <alignment horizontal="right"/>
    </xf>
    <xf numFmtId="165" fontId="49" fillId="10" borderId="0" xfId="5" applyNumberFormat="1" applyFont="1" applyFill="1" applyAlignment="1">
      <alignment horizontal="right" vertical="center"/>
    </xf>
    <xf numFmtId="0" fontId="49" fillId="10" borderId="0" xfId="5" applyFont="1" applyFill="1" applyAlignment="1">
      <alignment horizontal="right" vertical="center"/>
    </xf>
    <xf numFmtId="3" fontId="38" fillId="11" borderId="0" xfId="5" applyNumberFormat="1" applyFont="1" applyFill="1" applyAlignment="1">
      <alignment horizontal="right"/>
    </xf>
    <xf numFmtId="165" fontId="60" fillId="11" borderId="0" xfId="5" applyNumberFormat="1" applyFont="1" applyFill="1" applyAlignment="1">
      <alignment horizontal="right"/>
    </xf>
    <xf numFmtId="3" fontId="60" fillId="11" borderId="0" xfId="5" applyNumberFormat="1" applyFont="1" applyFill="1" applyAlignment="1">
      <alignment horizontal="right"/>
    </xf>
    <xf numFmtId="3" fontId="38" fillId="11" borderId="0" xfId="5" applyNumberFormat="1" applyFont="1" applyFill="1" applyBorder="1" applyAlignment="1">
      <alignment horizontal="right"/>
    </xf>
    <xf numFmtId="3" fontId="60" fillId="11" borderId="2" xfId="5" applyNumberFormat="1" applyFont="1" applyFill="1" applyBorder="1" applyAlignment="1">
      <alignment horizontal="right"/>
    </xf>
    <xf numFmtId="3" fontId="50" fillId="11" borderId="0" xfId="8" applyNumberFormat="1" applyFont="1" applyFill="1" applyAlignment="1">
      <alignment horizontal="right"/>
    </xf>
    <xf numFmtId="165" fontId="51" fillId="11" borderId="0" xfId="8" applyNumberFormat="1" applyFont="1" applyFill="1" applyAlignment="1">
      <alignment horizontal="right"/>
    </xf>
    <xf numFmtId="3" fontId="51" fillId="11" borderId="0" xfId="8" applyNumberFormat="1" applyFont="1" applyFill="1" applyAlignment="1">
      <alignment horizontal="right"/>
    </xf>
    <xf numFmtId="3" fontId="50" fillId="11" borderId="0" xfId="8" applyNumberFormat="1" applyFont="1" applyFill="1" applyBorder="1" applyAlignment="1">
      <alignment horizontal="right"/>
    </xf>
    <xf numFmtId="3" fontId="51" fillId="11" borderId="2" xfId="8" applyNumberFormat="1" applyFont="1" applyFill="1" applyBorder="1" applyAlignment="1">
      <alignment horizontal="right"/>
    </xf>
    <xf numFmtId="164" fontId="50" fillId="11" borderId="0" xfId="8" applyNumberFormat="1" applyFont="1" applyFill="1" applyAlignment="1">
      <alignment horizontal="right"/>
    </xf>
    <xf numFmtId="0" fontId="47" fillId="2" borderId="0" xfId="0" applyFont="1" applyFill="1" applyAlignment="1">
      <alignment horizontal="right"/>
    </xf>
    <xf numFmtId="3" fontId="51" fillId="11" borderId="0" xfId="8" applyNumberFormat="1" applyFont="1" applyFill="1" applyBorder="1" applyAlignment="1">
      <alignment horizontal="right" vertical="center"/>
    </xf>
    <xf numFmtId="0" fontId="8" fillId="2" borderId="2" xfId="5" applyFill="1" applyBorder="1"/>
    <xf numFmtId="0" fontId="25" fillId="6" borderId="2" xfId="5" applyFont="1" applyFill="1" applyBorder="1" applyAlignment="1">
      <alignment horizontal="right" vertical="center"/>
    </xf>
    <xf numFmtId="0" fontId="51" fillId="11" borderId="0" xfId="8" applyFont="1" applyFill="1" applyAlignment="1">
      <alignment horizontal="right"/>
    </xf>
    <xf numFmtId="3" fontId="51" fillId="11" borderId="0" xfId="5" applyNumberFormat="1" applyFont="1" applyFill="1" applyAlignment="1">
      <alignment horizontal="right"/>
    </xf>
    <xf numFmtId="3" fontId="50" fillId="11" borderId="2" xfId="5" applyNumberFormat="1" applyFont="1" applyFill="1" applyBorder="1" applyAlignment="1">
      <alignment horizontal="right"/>
    </xf>
    <xf numFmtId="0" fontId="51" fillId="11" borderId="0" xfId="8" applyFont="1" applyFill="1" applyAlignment="1">
      <alignment horizontal="right" vertical="center"/>
    </xf>
    <xf numFmtId="3" fontId="51" fillId="11" borderId="0" xfId="5" applyNumberFormat="1" applyFont="1" applyFill="1" applyAlignment="1">
      <alignment horizontal="right" vertical="center"/>
    </xf>
    <xf numFmtId="3" fontId="50" fillId="11" borderId="2" xfId="5" applyNumberFormat="1" applyFont="1" applyFill="1" applyBorder="1" applyAlignment="1">
      <alignment horizontal="right" vertical="center"/>
    </xf>
    <xf numFmtId="0" fontId="44" fillId="17" borderId="2" xfId="5" applyFont="1" applyFill="1" applyBorder="1" applyAlignment="1">
      <alignment horizontal="right" vertical="center"/>
    </xf>
    <xf numFmtId="3" fontId="28" fillId="2" borderId="2" xfId="5" applyNumberFormat="1" applyFont="1" applyFill="1" applyBorder="1" applyAlignment="1">
      <alignment horizontal="right"/>
    </xf>
    <xf numFmtId="0" fontId="25" fillId="7" borderId="23" xfId="5" applyFont="1" applyFill="1" applyBorder="1" applyAlignment="1">
      <alignment horizontal="right" vertical="center"/>
    </xf>
    <xf numFmtId="0" fontId="52" fillId="2" borderId="0" xfId="6" applyFont="1" applyFill="1" applyBorder="1" applyAlignment="1">
      <alignment horizontal="right" vertical="center"/>
    </xf>
    <xf numFmtId="3" fontId="53" fillId="11" borderId="0" xfId="9" applyNumberFormat="1" applyFont="1" applyFill="1" applyBorder="1" applyAlignment="1">
      <alignment horizontal="right" vertical="center"/>
    </xf>
    <xf numFmtId="3" fontId="54" fillId="11" borderId="0" xfId="9" applyNumberFormat="1" applyFont="1" applyFill="1" applyBorder="1" applyAlignment="1">
      <alignment horizontal="right" vertical="center"/>
    </xf>
    <xf numFmtId="165" fontId="51" fillId="11" borderId="0" xfId="8" applyNumberFormat="1" applyFont="1" applyFill="1" applyBorder="1" applyAlignment="1">
      <alignment horizontal="right" vertical="center"/>
    </xf>
    <xf numFmtId="0" fontId="54" fillId="11" borderId="0" xfId="9" applyFont="1" applyFill="1" applyBorder="1" applyAlignment="1">
      <alignment horizontal="right" vertical="center"/>
    </xf>
    <xf numFmtId="166" fontId="54" fillId="11" borderId="0" xfId="9" applyNumberFormat="1" applyFont="1" applyFill="1" applyBorder="1" applyAlignment="1">
      <alignment horizontal="right" vertical="center"/>
    </xf>
    <xf numFmtId="166" fontId="53" fillId="11" borderId="0" xfId="9" applyNumberFormat="1" applyFont="1" applyFill="1" applyBorder="1" applyAlignment="1">
      <alignment horizontal="right" vertical="center"/>
    </xf>
    <xf numFmtId="166" fontId="54" fillId="11" borderId="2" xfId="9" applyNumberFormat="1" applyFont="1" applyFill="1" applyBorder="1" applyAlignment="1">
      <alignment horizontal="right" vertical="center"/>
    </xf>
    <xf numFmtId="0" fontId="54" fillId="11" borderId="0" xfId="6" applyFont="1" applyFill="1" applyAlignment="1">
      <alignment horizontal="right" vertical="center"/>
    </xf>
    <xf numFmtId="4" fontId="54" fillId="11" borderId="0" xfId="6" applyNumberFormat="1" applyFont="1" applyFill="1" applyAlignment="1">
      <alignment horizontal="right" vertical="center"/>
    </xf>
    <xf numFmtId="0" fontId="55" fillId="18" borderId="23" xfId="5" applyFont="1" applyFill="1" applyBorder="1" applyAlignment="1">
      <alignment horizontal="right" vertical="center"/>
    </xf>
    <xf numFmtId="0" fontId="54" fillId="11" borderId="0" xfId="6" applyFont="1" applyFill="1" applyBorder="1" applyAlignment="1">
      <alignment horizontal="right" vertical="center"/>
    </xf>
    <xf numFmtId="0" fontId="11" fillId="7" borderId="23" xfId="5" applyFont="1" applyFill="1" applyBorder="1" applyAlignment="1">
      <alignment horizontal="center" vertical="center"/>
    </xf>
    <xf numFmtId="0" fontId="24" fillId="2" borderId="0" xfId="6" applyFont="1" applyFill="1" applyBorder="1"/>
    <xf numFmtId="0" fontId="22" fillId="2" borderId="0" xfId="6" applyFont="1" applyFill="1" applyBorder="1"/>
    <xf numFmtId="0" fontId="24" fillId="2" borderId="0" xfId="5" applyFont="1" applyFill="1" applyBorder="1"/>
    <xf numFmtId="0" fontId="22" fillId="2" borderId="0" xfId="5" applyFont="1" applyFill="1" applyBorder="1" applyAlignment="1">
      <alignment horizontal="justify"/>
    </xf>
    <xf numFmtId="0" fontId="24" fillId="2" borderId="0" xfId="6" applyFont="1" applyFill="1" applyBorder="1" applyAlignment="1">
      <alignment wrapText="1"/>
    </xf>
    <xf numFmtId="0" fontId="24" fillId="2" borderId="2" xfId="5" applyFont="1" applyFill="1" applyBorder="1"/>
    <xf numFmtId="0" fontId="22" fillId="2" borderId="0" xfId="5" applyFont="1" applyFill="1" applyBorder="1" applyAlignment="1">
      <alignment horizontal="center" vertical="center" wrapText="1"/>
    </xf>
    <xf numFmtId="0" fontId="25" fillId="7" borderId="2" xfId="6" applyFont="1" applyFill="1" applyBorder="1" applyAlignment="1">
      <alignment horizontal="right" vertical="center"/>
    </xf>
    <xf numFmtId="3" fontId="50" fillId="21" borderId="0" xfId="9" applyNumberFormat="1" applyFont="1" applyFill="1" applyAlignment="1">
      <alignment horizontal="right"/>
    </xf>
    <xf numFmtId="3" fontId="51" fillId="21" borderId="0" xfId="9" applyNumberFormat="1" applyFont="1" applyFill="1" applyAlignment="1">
      <alignment horizontal="right"/>
    </xf>
    <xf numFmtId="165" fontId="51" fillId="11" borderId="0" xfId="9" applyNumberFormat="1" applyFont="1" applyFill="1" applyAlignment="1">
      <alignment horizontal="right"/>
    </xf>
    <xf numFmtId="3" fontId="50" fillId="23" borderId="0" xfId="9" applyNumberFormat="1" applyFont="1" applyFill="1" applyAlignment="1">
      <alignment horizontal="right"/>
    </xf>
    <xf numFmtId="3" fontId="51" fillId="23" borderId="0" xfId="9" applyNumberFormat="1" applyFont="1" applyFill="1" applyAlignment="1">
      <alignment horizontal="right"/>
    </xf>
    <xf numFmtId="3" fontId="50" fillId="25" borderId="0" xfId="9" applyNumberFormat="1" applyFont="1" applyFill="1" applyAlignment="1">
      <alignment horizontal="right"/>
    </xf>
    <xf numFmtId="3" fontId="51" fillId="25" borderId="0" xfId="9" applyNumberFormat="1" applyFont="1" applyFill="1" applyAlignment="1">
      <alignment horizontal="right"/>
    </xf>
  </cellXfs>
  <cellStyles count="13">
    <cellStyle name="Hypertextové prepojenie" xfId="1" builtinId="8"/>
    <cellStyle name="Normálna" xfId="0" builtinId="0"/>
    <cellStyle name="Normálna 2" xfId="4"/>
    <cellStyle name="Normálna 2 2" xfId="7"/>
    <cellStyle name="Normálna 2 2 2" xfId="6"/>
    <cellStyle name="Normálna 2 2 2 2" xfId="9"/>
    <cellStyle name="Normálna 3" xfId="3"/>
    <cellStyle name="Normálna 3 2" xfId="2"/>
    <cellStyle name="Normálna 4" xfId="5"/>
    <cellStyle name="Normálna 4 2" xfId="8"/>
    <cellStyle name="normální 2 4" xfId="10"/>
    <cellStyle name="normální 2 4 2" xfId="11"/>
    <cellStyle name="Percentá" xfId="12" builtinId="5"/>
  </cellStyles>
  <dxfs count="0"/>
  <tableStyles count="0" defaultTableStyle="TableStyleMedium2" defaultPivotStyle="PivotStyleLight16"/>
  <colors>
    <mruColors>
      <color rgb="FFE5E2D1"/>
      <color rgb="FF948A54"/>
      <color rgb="FFFF9966"/>
      <color rgb="FFB985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99060</xdr:colOff>
      <xdr:row>0</xdr:row>
      <xdr:rowOff>76200</xdr:rowOff>
    </xdr:from>
    <xdr:to>
      <xdr:col>2</xdr:col>
      <xdr:colOff>302645</xdr:colOff>
      <xdr:row>0</xdr:row>
      <xdr:rowOff>600074</xdr:rowOff>
    </xdr:to>
    <xdr:pic>
      <xdr:nvPicPr>
        <xdr:cNvPr id="3" name="Obrázo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 y="76200"/>
          <a:ext cx="1316105" cy="52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52"/>
  <sheetViews>
    <sheetView zoomScaleNormal="100" workbookViewId="0">
      <pane ySplit="1" topLeftCell="A2" activePane="bottomLeft" state="frozen"/>
      <selection pane="bottomLeft" activeCell="C1" sqref="C1"/>
    </sheetView>
  </sheetViews>
  <sheetFormatPr defaultColWidth="9" defaultRowHeight="15" x14ac:dyDescent="0.25"/>
  <cols>
    <col min="1" max="1" width="5.75" style="147" customWidth="1"/>
    <col min="2" max="2" width="8.875" style="141" customWidth="1"/>
    <col min="3" max="3" width="7.75" style="141" customWidth="1"/>
    <col min="4" max="4" width="91.125" style="142" customWidth="1"/>
    <col min="5" max="10" width="9" style="261"/>
    <col min="11" max="13" width="9" style="259"/>
    <col min="14" max="16384" width="9" style="260"/>
  </cols>
  <sheetData>
    <row r="1" spans="1:10" ht="52.15" customHeight="1" thickBot="1" x14ac:dyDescent="0.3">
      <c r="A1" s="140"/>
      <c r="C1" s="151"/>
      <c r="D1" s="254" t="s">
        <v>467</v>
      </c>
      <c r="E1" s="258"/>
      <c r="F1" s="258"/>
      <c r="G1" s="258"/>
      <c r="H1" s="258"/>
      <c r="I1" s="258"/>
      <c r="J1" s="258"/>
    </row>
    <row r="2" spans="1:10" x14ac:dyDescent="0.25">
      <c r="A2" s="141"/>
    </row>
    <row r="3" spans="1:10" ht="15" customHeight="1" x14ac:dyDescent="0.25">
      <c r="A3" s="150" t="s">
        <v>0</v>
      </c>
      <c r="C3" s="141" t="s">
        <v>1</v>
      </c>
      <c r="D3" s="255" t="s">
        <v>116</v>
      </c>
    </row>
    <row r="4" spans="1:10" x14ac:dyDescent="0.25">
      <c r="A4" s="143"/>
    </row>
    <row r="5" spans="1:10" ht="15" customHeight="1" x14ac:dyDescent="0.25">
      <c r="A5" s="144" t="s">
        <v>2</v>
      </c>
      <c r="C5" s="141" t="s">
        <v>3</v>
      </c>
      <c r="D5" s="256" t="s">
        <v>149</v>
      </c>
      <c r="E5" s="262"/>
      <c r="F5" s="262"/>
      <c r="G5" s="262"/>
    </row>
    <row r="6" spans="1:10" ht="15" customHeight="1" x14ac:dyDescent="0.25">
      <c r="A6" s="144" t="s">
        <v>4</v>
      </c>
      <c r="C6" s="141" t="s">
        <v>3</v>
      </c>
      <c r="D6" s="255" t="s">
        <v>117</v>
      </c>
    </row>
    <row r="7" spans="1:10" ht="15" customHeight="1" x14ac:dyDescent="0.25">
      <c r="A7" s="144" t="s">
        <v>5</v>
      </c>
      <c r="C7" s="141" t="s">
        <v>3</v>
      </c>
      <c r="D7" s="255" t="s">
        <v>118</v>
      </c>
    </row>
    <row r="8" spans="1:10" ht="15" customHeight="1" x14ac:dyDescent="0.25">
      <c r="A8" s="144" t="s">
        <v>6</v>
      </c>
      <c r="C8" s="141" t="s">
        <v>3</v>
      </c>
      <c r="D8" s="255" t="s">
        <v>119</v>
      </c>
    </row>
    <row r="9" spans="1:10" ht="15" customHeight="1" x14ac:dyDescent="0.25">
      <c r="A9" s="144" t="s">
        <v>7</v>
      </c>
      <c r="C9" s="141" t="s">
        <v>8</v>
      </c>
      <c r="D9" s="255" t="s">
        <v>120</v>
      </c>
    </row>
    <row r="10" spans="1:10" ht="15" customHeight="1" x14ac:dyDescent="0.25">
      <c r="A10" s="141"/>
      <c r="D10" s="255"/>
    </row>
    <row r="11" spans="1:10" ht="15" customHeight="1" x14ac:dyDescent="0.25">
      <c r="A11" s="145" t="s">
        <v>9</v>
      </c>
      <c r="C11" s="141" t="s">
        <v>10</v>
      </c>
      <c r="D11" s="255" t="s">
        <v>465</v>
      </c>
    </row>
    <row r="12" spans="1:10" ht="15" customHeight="1" x14ac:dyDescent="0.25">
      <c r="A12" s="145" t="s">
        <v>11</v>
      </c>
      <c r="C12" s="141" t="s">
        <v>10</v>
      </c>
      <c r="D12" s="255" t="s">
        <v>121</v>
      </c>
    </row>
    <row r="13" spans="1:10" ht="15" customHeight="1" x14ac:dyDescent="0.25">
      <c r="A13" s="145" t="s">
        <v>12</v>
      </c>
      <c r="C13" s="141" t="s">
        <v>13</v>
      </c>
      <c r="D13" s="255" t="s">
        <v>122</v>
      </c>
    </row>
    <row r="14" spans="1:10" ht="15" customHeight="1" x14ac:dyDescent="0.25">
      <c r="A14" s="145" t="s">
        <v>14</v>
      </c>
      <c r="C14" s="141" t="s">
        <v>13</v>
      </c>
      <c r="D14" s="255" t="s">
        <v>123</v>
      </c>
    </row>
    <row r="15" spans="1:10" ht="15" customHeight="1" x14ac:dyDescent="0.25">
      <c r="A15" s="145" t="s">
        <v>15</v>
      </c>
      <c r="C15" s="141" t="s">
        <v>13</v>
      </c>
      <c r="D15" s="255" t="s">
        <v>124</v>
      </c>
    </row>
    <row r="16" spans="1:10" ht="15" customHeight="1" x14ac:dyDescent="0.25">
      <c r="A16" s="145" t="s">
        <v>16</v>
      </c>
      <c r="C16" s="141" t="s">
        <v>13</v>
      </c>
      <c r="D16" s="255" t="s">
        <v>125</v>
      </c>
    </row>
    <row r="17" spans="1:7" ht="15" customHeight="1" x14ac:dyDescent="0.25">
      <c r="A17" s="145" t="s">
        <v>17</v>
      </c>
      <c r="C17" s="141" t="s">
        <v>13</v>
      </c>
      <c r="D17" s="255" t="s">
        <v>126</v>
      </c>
    </row>
    <row r="18" spans="1:7" ht="15" customHeight="1" x14ac:dyDescent="0.25">
      <c r="A18" s="145" t="s">
        <v>18</v>
      </c>
      <c r="C18" s="141" t="s">
        <v>13</v>
      </c>
      <c r="D18" s="255" t="s">
        <v>448</v>
      </c>
    </row>
    <row r="19" spans="1:7" ht="15" customHeight="1" x14ac:dyDescent="0.25">
      <c r="A19" s="145" t="s">
        <v>19</v>
      </c>
      <c r="C19" s="141" t="s">
        <v>13</v>
      </c>
      <c r="D19" s="255" t="s">
        <v>127</v>
      </c>
    </row>
    <row r="20" spans="1:7" ht="15" customHeight="1" x14ac:dyDescent="0.25">
      <c r="A20" s="141"/>
      <c r="D20" s="255"/>
    </row>
    <row r="21" spans="1:7" ht="15" customHeight="1" x14ac:dyDescent="0.25">
      <c r="A21" s="146" t="s">
        <v>20</v>
      </c>
      <c r="C21" s="141" t="s">
        <v>21</v>
      </c>
      <c r="D21" s="255" t="s">
        <v>128</v>
      </c>
    </row>
    <row r="22" spans="1:7" ht="15" customHeight="1" x14ac:dyDescent="0.25">
      <c r="A22" s="146" t="s">
        <v>22</v>
      </c>
      <c r="C22" s="141" t="s">
        <v>21</v>
      </c>
      <c r="D22" s="255" t="s">
        <v>129</v>
      </c>
    </row>
    <row r="23" spans="1:7" ht="15" customHeight="1" x14ac:dyDescent="0.25">
      <c r="A23" s="146" t="s">
        <v>23</v>
      </c>
      <c r="C23" s="141" t="s">
        <v>21</v>
      </c>
      <c r="D23" s="255" t="s">
        <v>130</v>
      </c>
    </row>
    <row r="24" spans="1:7" ht="15" customHeight="1" x14ac:dyDescent="0.25">
      <c r="A24" s="146" t="s">
        <v>24</v>
      </c>
      <c r="C24" s="141" t="s">
        <v>21</v>
      </c>
      <c r="D24" s="255" t="s">
        <v>131</v>
      </c>
    </row>
    <row r="25" spans="1:7" ht="15" customHeight="1" x14ac:dyDescent="0.25">
      <c r="A25" s="146" t="s">
        <v>25</v>
      </c>
      <c r="C25" s="141" t="s">
        <v>21</v>
      </c>
      <c r="D25" s="255" t="s">
        <v>132</v>
      </c>
    </row>
    <row r="26" spans="1:7" ht="15" customHeight="1" x14ac:dyDescent="0.25">
      <c r="A26" s="146" t="s">
        <v>26</v>
      </c>
      <c r="C26" s="141" t="s">
        <v>21</v>
      </c>
      <c r="D26" s="255" t="s">
        <v>133</v>
      </c>
    </row>
    <row r="27" spans="1:7" ht="15" customHeight="1" x14ac:dyDescent="0.25">
      <c r="A27" s="260"/>
      <c r="B27" s="147"/>
      <c r="C27" s="261"/>
      <c r="D27" s="255"/>
      <c r="E27" s="260"/>
      <c r="F27" s="260"/>
      <c r="G27" s="260"/>
    </row>
    <row r="28" spans="1:7" ht="15" customHeight="1" x14ac:dyDescent="0.25">
      <c r="A28" s="148" t="s">
        <v>27</v>
      </c>
      <c r="C28" s="141" t="s">
        <v>28</v>
      </c>
      <c r="D28" s="255" t="s">
        <v>134</v>
      </c>
    </row>
    <row r="29" spans="1:7" ht="15" customHeight="1" x14ac:dyDescent="0.25">
      <c r="A29" s="148" t="s">
        <v>29</v>
      </c>
      <c r="C29" s="141" t="s">
        <v>28</v>
      </c>
      <c r="D29" s="255" t="s">
        <v>135</v>
      </c>
      <c r="E29" s="263"/>
    </row>
    <row r="30" spans="1:7" ht="15" customHeight="1" x14ac:dyDescent="0.25">
      <c r="A30" s="141"/>
      <c r="D30" s="255"/>
    </row>
    <row r="31" spans="1:7" ht="15" customHeight="1" x14ac:dyDescent="0.25">
      <c r="A31" s="149" t="s">
        <v>30</v>
      </c>
      <c r="C31" s="141" t="s">
        <v>31</v>
      </c>
      <c r="D31" s="255" t="s">
        <v>136</v>
      </c>
    </row>
    <row r="32" spans="1:7" ht="15" customHeight="1" x14ac:dyDescent="0.25">
      <c r="A32" s="149" t="s">
        <v>32</v>
      </c>
      <c r="C32" s="141" t="s">
        <v>31</v>
      </c>
      <c r="D32" s="255" t="s">
        <v>137</v>
      </c>
    </row>
    <row r="33" spans="1:13" s="261" customFormat="1" x14ac:dyDescent="0.25">
      <c r="A33" s="141"/>
      <c r="B33" s="141"/>
      <c r="C33" s="141"/>
      <c r="D33" s="142"/>
      <c r="K33" s="259"/>
      <c r="L33" s="259"/>
      <c r="M33" s="259"/>
    </row>
    <row r="34" spans="1:13" s="261" customFormat="1" x14ac:dyDescent="0.25">
      <c r="A34" s="264"/>
      <c r="B34" s="141"/>
      <c r="C34" s="141"/>
      <c r="D34" s="257" t="s">
        <v>138</v>
      </c>
      <c r="K34" s="259"/>
      <c r="L34" s="259"/>
      <c r="M34" s="259"/>
    </row>
    <row r="35" spans="1:13" s="261" customFormat="1" x14ac:dyDescent="0.25">
      <c r="A35" s="264"/>
      <c r="B35" s="141"/>
      <c r="C35" s="141"/>
      <c r="D35" s="257" t="s">
        <v>139</v>
      </c>
      <c r="K35" s="259"/>
      <c r="L35" s="259"/>
      <c r="M35" s="259"/>
    </row>
    <row r="36" spans="1:13" s="261" customFormat="1" x14ac:dyDescent="0.25">
      <c r="A36" s="141"/>
      <c r="B36" s="141"/>
      <c r="C36" s="141"/>
      <c r="D36" s="142"/>
      <c r="K36" s="259"/>
      <c r="L36" s="259"/>
      <c r="M36" s="259"/>
    </row>
    <row r="37" spans="1:13" s="261" customFormat="1" x14ac:dyDescent="0.25">
      <c r="A37" s="141" t="s">
        <v>447</v>
      </c>
      <c r="B37" s="141"/>
      <c r="C37" s="141"/>
      <c r="D37" s="142"/>
      <c r="K37" s="259"/>
      <c r="L37" s="259"/>
      <c r="M37" s="259"/>
    </row>
    <row r="38" spans="1:13" s="261" customFormat="1" x14ac:dyDescent="0.25">
      <c r="A38" s="141" t="s">
        <v>446</v>
      </c>
      <c r="B38" s="141"/>
      <c r="C38" s="141"/>
      <c r="D38" s="142"/>
      <c r="K38" s="259"/>
      <c r="L38" s="259"/>
      <c r="M38" s="259"/>
    </row>
    <row r="39" spans="1:13" s="261" customFormat="1" x14ac:dyDescent="0.25">
      <c r="A39" s="141"/>
      <c r="B39" s="141"/>
      <c r="C39" s="141"/>
      <c r="D39" s="142"/>
      <c r="K39" s="259"/>
      <c r="L39" s="259"/>
      <c r="M39" s="259"/>
    </row>
    <row r="40" spans="1:13" s="261" customFormat="1" x14ac:dyDescent="0.25">
      <c r="A40" s="141"/>
      <c r="B40" s="141"/>
      <c r="C40" s="141"/>
      <c r="D40" s="142"/>
      <c r="K40" s="259"/>
      <c r="L40" s="259"/>
      <c r="M40" s="259"/>
    </row>
    <row r="41" spans="1:13" s="261" customFormat="1" x14ac:dyDescent="0.25">
      <c r="A41" s="141"/>
      <c r="B41" s="141"/>
      <c r="C41" s="141"/>
      <c r="D41" s="142"/>
      <c r="K41" s="259"/>
      <c r="L41" s="259"/>
      <c r="M41" s="259"/>
    </row>
    <row r="42" spans="1:13" s="261" customFormat="1" x14ac:dyDescent="0.25">
      <c r="A42" s="141"/>
      <c r="B42" s="141"/>
      <c r="C42" s="141"/>
      <c r="D42" s="142"/>
      <c r="K42" s="259"/>
      <c r="L42" s="259"/>
      <c r="M42" s="259"/>
    </row>
    <row r="43" spans="1:13" s="261" customFormat="1" x14ac:dyDescent="0.25">
      <c r="A43" s="141"/>
      <c r="B43" s="141"/>
      <c r="C43" s="141"/>
      <c r="D43" s="142"/>
      <c r="K43" s="259"/>
      <c r="L43" s="259"/>
      <c r="M43" s="259"/>
    </row>
    <row r="44" spans="1:13" s="261" customFormat="1" x14ac:dyDescent="0.25">
      <c r="A44" s="141"/>
      <c r="B44" s="141"/>
      <c r="C44" s="141"/>
      <c r="D44" s="142"/>
      <c r="K44" s="259"/>
      <c r="L44" s="259"/>
      <c r="M44" s="259"/>
    </row>
    <row r="45" spans="1:13" s="261" customFormat="1" x14ac:dyDescent="0.25">
      <c r="A45" s="141"/>
      <c r="B45" s="141"/>
      <c r="C45" s="141"/>
      <c r="D45" s="142"/>
      <c r="K45" s="259"/>
      <c r="L45" s="259"/>
      <c r="M45" s="259"/>
    </row>
    <row r="46" spans="1:13" s="261" customFormat="1" x14ac:dyDescent="0.25">
      <c r="A46" s="141"/>
      <c r="B46" s="141"/>
      <c r="C46" s="141"/>
      <c r="D46" s="142"/>
      <c r="K46" s="259"/>
      <c r="L46" s="259"/>
      <c r="M46" s="259"/>
    </row>
    <row r="47" spans="1:13" s="261" customFormat="1" x14ac:dyDescent="0.25">
      <c r="A47" s="141"/>
      <c r="B47" s="141"/>
      <c r="C47" s="141"/>
      <c r="D47" s="142"/>
      <c r="K47" s="259"/>
      <c r="L47" s="259"/>
      <c r="M47" s="259"/>
    </row>
    <row r="48" spans="1:13" s="261" customFormat="1" x14ac:dyDescent="0.25">
      <c r="A48" s="141"/>
      <c r="B48" s="141"/>
      <c r="C48" s="141"/>
      <c r="D48" s="142"/>
      <c r="K48" s="259"/>
      <c r="L48" s="259"/>
      <c r="M48" s="259"/>
    </row>
    <row r="49" spans="1:13" s="261" customFormat="1" x14ac:dyDescent="0.25">
      <c r="A49" s="141"/>
      <c r="B49" s="141"/>
      <c r="C49" s="141"/>
      <c r="D49" s="142"/>
      <c r="K49" s="259"/>
      <c r="L49" s="259"/>
      <c r="M49" s="259"/>
    </row>
    <row r="50" spans="1:13" s="261" customFormat="1" x14ac:dyDescent="0.25">
      <c r="A50" s="141"/>
      <c r="B50" s="141"/>
      <c r="C50" s="141"/>
      <c r="D50" s="142"/>
      <c r="K50" s="259"/>
      <c r="L50" s="259"/>
      <c r="M50" s="259"/>
    </row>
    <row r="51" spans="1:13" s="261" customFormat="1" x14ac:dyDescent="0.25">
      <c r="A51" s="141"/>
      <c r="B51" s="141"/>
      <c r="C51" s="141"/>
      <c r="D51" s="142"/>
      <c r="K51" s="259"/>
      <c r="L51" s="259"/>
      <c r="M51" s="259"/>
    </row>
    <row r="52" spans="1:13" s="261" customFormat="1" x14ac:dyDescent="0.25">
      <c r="A52" s="141"/>
      <c r="B52" s="141"/>
      <c r="C52" s="141"/>
      <c r="D52" s="142"/>
      <c r="K52" s="259"/>
      <c r="L52" s="259"/>
      <c r="M52" s="259"/>
    </row>
  </sheetData>
  <hyperlinks>
    <hyperlink ref="D11" location="'Tab. 4'!A1" display="Total domestic supply (at basic prices and purchaser´s prices), in thous. EUR, in %"/>
    <hyperlink ref="D3" location="'Tab. 1'!A1" display="Súhrnné ukazovatele, v tis. EUR, podiely a medziročné indexy v %"/>
    <hyperlink ref="D9" location="Tab.3!A1" display="Internal tourism consumption by consumption components in thous. EUR, in %"/>
    <hyperlink ref="D12" location="'Tab. 5'!A1" display="Internal tourism consumption by products, in thous. EUR, in %"/>
    <hyperlink ref="D13" location="'Tab. 6'!A1" display="Total tourism output (at basic prices) in thous. EUR, in %"/>
    <hyperlink ref="D14" location="'Tab. 7'!A1" display="Total intermediate consumption in tourism by industries (at purchasers prices), in thous. EUR, in %"/>
    <hyperlink ref="D15" location="'Tab. 8'!A1" display="Hrubá pridaná hodnota v CR podľa odvetví, v tis. EUR"/>
    <hyperlink ref="D16" location="'Tab. 9'!A1" display="Podiel hrubej pridanej hodnoty odvetví CR na hrubej pridanej hodnote ekonomiky, v %"/>
    <hyperlink ref="D17" location="'Tab. 10'!A1" display="Priama hrubá pridaná hodnota v CR (priama HPH CR), v tis. EUR"/>
    <hyperlink ref="D18" location="'Tab. 11'!A1" display="Podiel priamej hrubej pridanej hodnoty CR na pridanej hodnote ekonomiky, v %"/>
    <hyperlink ref="D19" location="'Tab. 12'!A1" display="Tourism direct gross domestic product (TDGDP), in thous. EUR, in %"/>
    <hyperlink ref="D22" location="'Tab. 14'!A1" display="Počet zamestnaní (pracovných miest) v CR podľa odvetví a statusu v zamestnaní"/>
    <hyperlink ref="D24" location="'Tab. 15'!A1" display="Počet zamestnaní (pracovných miest) prepočítaných na plnú pracovnú dobu v odvetviach CR"/>
    <hyperlink ref="D25" location="'Tab. 16'!A1" display="Počet odpracovaných hodín, priemerný počet odpracovaných hodín v odvetviach CR"/>
    <hyperlink ref="D26" location="'Tab. 17'!A1" display="Priemerný počet odpracovaných hodín v odvetviach CR za mesiac podľa odvetví a statusu v zamestnaní"/>
    <hyperlink ref="D28" location="'Tab. 18'!A1" display="Tvorba hrubého fixného kapitálu v CR podľa odvetví, v tis. EUR, v %"/>
    <hyperlink ref="D29" location="'Tab. 19'!A1" display="Tvorba hrubého fixného kapitálu v CR podľa kategórií aktív, v tis. EUR, v %"/>
    <hyperlink ref="D31" location="'Tab. 20'!A1" display="Non-monetary indicators - number of trips, overnights, average overnight per trip"/>
    <hyperlink ref="D32" location="'Tab. 21'!A1" display="Non-monetary indicators- number of trips"/>
    <hyperlink ref="D6" location="'Tab. 2a'!A1" display="Inbound tourism expenditures by product categories, in thous. EUR, in %"/>
    <hyperlink ref="D7" location="'Tab. 2b'!A1" display="Domestic tourism expenditures by product categories, in thous. EUR, in %"/>
    <hyperlink ref="D8" location="'Tab. 2c'!A1" display="Internal tourism expenditures by product categories, in thous. EUR, in %"/>
    <hyperlink ref="D23" location="'Tab. 14a'!A1" display="Počet zamestnaných osôb v CR podľa odvetví a statusu v zamestnaní"/>
    <hyperlink ref="D21" location="'Tab. 13'!A1" display="Number of establishments in tourism industries by industries and status in employment"/>
    <hyperlink ref="D34" location="'Tourism industry class.'!A1" display="Classification of tourism industries (NACE rev. 2)"/>
    <hyperlink ref="D35" location="'Tourism product class'!A1" display="Classification of tourism products (CPA 2008)"/>
    <hyperlink ref="D5" location="'Tab. 2'!A1" display="Tourism expenditure by visitors category (tourists/same-day visitors) and types of tourism (inbound, outbound, domestic), in thous. EUR"/>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Normal="100" workbookViewId="0">
      <selection activeCell="K24" sqref="C3:K24"/>
    </sheetView>
  </sheetViews>
  <sheetFormatPr defaultColWidth="9" defaultRowHeight="14.25" x14ac:dyDescent="0.2"/>
  <cols>
    <col min="1" max="1" width="5.375" style="1" bestFit="1" customWidth="1"/>
    <col min="2" max="2" width="60.75" style="1" customWidth="1"/>
    <col min="3" max="9" width="10.75" style="1" customWidth="1"/>
    <col min="10" max="11" width="10" style="1" customWidth="1"/>
    <col min="12" max="16384" width="9" style="1"/>
  </cols>
  <sheetData>
    <row r="1" spans="1:11" s="171" customFormat="1" ht="25.5" customHeight="1" x14ac:dyDescent="0.2">
      <c r="A1" s="168" t="s">
        <v>41</v>
      </c>
      <c r="B1" s="199" t="s">
        <v>371</v>
      </c>
      <c r="C1" s="168"/>
      <c r="D1" s="168"/>
      <c r="E1" s="168"/>
      <c r="F1" s="168"/>
      <c r="G1" s="168"/>
      <c r="H1" s="168"/>
      <c r="I1" s="168"/>
    </row>
    <row r="2" spans="1:11" ht="15" x14ac:dyDescent="0.25">
      <c r="A2" s="2"/>
      <c r="B2" s="2"/>
      <c r="C2" s="191"/>
      <c r="D2" s="191"/>
      <c r="E2" s="191"/>
      <c r="F2" s="191"/>
      <c r="G2" s="192"/>
      <c r="I2" s="206"/>
      <c r="K2" s="206" t="s">
        <v>187</v>
      </c>
    </row>
    <row r="3" spans="1:11" s="171" customFormat="1" ht="25.9" customHeight="1" x14ac:dyDescent="0.2">
      <c r="A3" s="168"/>
      <c r="B3" s="17" t="s">
        <v>200</v>
      </c>
      <c r="C3" s="378">
        <v>2013</v>
      </c>
      <c r="D3" s="378">
        <v>2014</v>
      </c>
      <c r="E3" s="378">
        <v>2015</v>
      </c>
      <c r="F3" s="378">
        <v>2016</v>
      </c>
      <c r="G3" s="378">
        <v>2017</v>
      </c>
      <c r="H3" s="378">
        <v>2018</v>
      </c>
      <c r="I3" s="378">
        <v>2019</v>
      </c>
      <c r="J3" s="378">
        <v>2020</v>
      </c>
      <c r="K3" s="378">
        <v>2021</v>
      </c>
    </row>
    <row r="4" spans="1:11" ht="15" x14ac:dyDescent="0.25">
      <c r="A4" s="2"/>
      <c r="B4" s="11" t="s">
        <v>201</v>
      </c>
      <c r="C4" s="387">
        <v>7176030</v>
      </c>
      <c r="D4" s="387">
        <v>7506007</v>
      </c>
      <c r="E4" s="387">
        <v>8227148</v>
      </c>
      <c r="F4" s="387">
        <v>8628409</v>
      </c>
      <c r="G4" s="387">
        <v>9313054</v>
      </c>
      <c r="H4" s="387">
        <v>9986635</v>
      </c>
      <c r="I4" s="387">
        <v>10238299</v>
      </c>
      <c r="J4" s="387">
        <v>7849326</v>
      </c>
      <c r="K4" s="387">
        <v>8560389</v>
      </c>
    </row>
    <row r="5" spans="1:11" ht="15" x14ac:dyDescent="0.25">
      <c r="A5" s="2"/>
      <c r="B5" s="11"/>
      <c r="C5" s="388"/>
      <c r="D5" s="388"/>
      <c r="E5" s="388"/>
      <c r="F5" s="388"/>
      <c r="G5" s="388"/>
      <c r="H5" s="388"/>
      <c r="I5" s="388"/>
      <c r="J5" s="388"/>
      <c r="K5" s="388"/>
    </row>
    <row r="6" spans="1:11" ht="15" x14ac:dyDescent="0.25">
      <c r="A6" s="2"/>
      <c r="B6" s="11" t="s">
        <v>202</v>
      </c>
      <c r="C6" s="387">
        <v>5723251</v>
      </c>
      <c r="D6" s="387">
        <v>5994859</v>
      </c>
      <c r="E6" s="387">
        <v>6529969</v>
      </c>
      <c r="F6" s="387">
        <v>7035341</v>
      </c>
      <c r="G6" s="387">
        <v>7639818</v>
      </c>
      <c r="H6" s="387">
        <v>8014444</v>
      </c>
      <c r="I6" s="387">
        <v>8286425</v>
      </c>
      <c r="J6" s="387">
        <v>5958077</v>
      </c>
      <c r="K6" s="387">
        <v>6836537</v>
      </c>
    </row>
    <row r="7" spans="1:11" ht="15" x14ac:dyDescent="0.25">
      <c r="A7" s="2"/>
      <c r="B7" s="21" t="s">
        <v>203</v>
      </c>
      <c r="C7" s="386">
        <v>565793</v>
      </c>
      <c r="D7" s="386">
        <v>544489</v>
      </c>
      <c r="E7" s="386">
        <v>633868</v>
      </c>
      <c r="F7" s="386">
        <v>696808</v>
      </c>
      <c r="G7" s="386">
        <v>694672</v>
      </c>
      <c r="H7" s="386">
        <v>767482</v>
      </c>
      <c r="I7" s="386">
        <v>841254</v>
      </c>
      <c r="J7" s="386">
        <v>583984</v>
      </c>
      <c r="K7" s="386">
        <v>560532</v>
      </c>
    </row>
    <row r="8" spans="1:11" ht="15" x14ac:dyDescent="0.25">
      <c r="A8" s="2"/>
      <c r="B8" s="12" t="s">
        <v>204</v>
      </c>
      <c r="C8" s="386">
        <v>510761</v>
      </c>
      <c r="D8" s="386">
        <v>481673</v>
      </c>
      <c r="E8" s="386">
        <v>570148</v>
      </c>
      <c r="F8" s="386">
        <v>631609</v>
      </c>
      <c r="G8" s="386">
        <v>627596</v>
      </c>
      <c r="H8" s="386">
        <v>672066</v>
      </c>
      <c r="I8" s="386">
        <v>738439</v>
      </c>
      <c r="J8" s="386">
        <v>474490</v>
      </c>
      <c r="K8" s="386">
        <v>436892</v>
      </c>
    </row>
    <row r="9" spans="1:11" ht="15" x14ac:dyDescent="0.25">
      <c r="A9" s="2"/>
      <c r="B9" s="12" t="s">
        <v>161</v>
      </c>
      <c r="C9" s="386">
        <v>55032</v>
      </c>
      <c r="D9" s="386">
        <v>62816</v>
      </c>
      <c r="E9" s="386">
        <v>63720</v>
      </c>
      <c r="F9" s="386">
        <v>65199</v>
      </c>
      <c r="G9" s="386">
        <v>67076</v>
      </c>
      <c r="H9" s="386">
        <v>95416</v>
      </c>
      <c r="I9" s="386">
        <v>102815</v>
      </c>
      <c r="J9" s="386">
        <v>109494</v>
      </c>
      <c r="K9" s="386">
        <v>123640</v>
      </c>
    </row>
    <row r="10" spans="1:11" ht="15" x14ac:dyDescent="0.25">
      <c r="A10" s="2"/>
      <c r="B10" s="13" t="s">
        <v>205</v>
      </c>
      <c r="C10" s="386">
        <v>1109931</v>
      </c>
      <c r="D10" s="386">
        <v>1124130</v>
      </c>
      <c r="E10" s="386">
        <v>1216038</v>
      </c>
      <c r="F10" s="386">
        <v>1346566</v>
      </c>
      <c r="G10" s="386">
        <v>1458986</v>
      </c>
      <c r="H10" s="386">
        <v>1430774</v>
      </c>
      <c r="I10" s="386">
        <v>1469225</v>
      </c>
      <c r="J10" s="386">
        <v>1267360</v>
      </c>
      <c r="K10" s="386">
        <v>1186414</v>
      </c>
    </row>
    <row r="11" spans="1:11" ht="15" x14ac:dyDescent="0.25">
      <c r="A11" s="2"/>
      <c r="B11" s="13" t="s">
        <v>163</v>
      </c>
      <c r="C11" s="386">
        <v>1020067</v>
      </c>
      <c r="D11" s="386">
        <v>1047445</v>
      </c>
      <c r="E11" s="386">
        <v>1164238</v>
      </c>
      <c r="F11" s="386">
        <v>1205953</v>
      </c>
      <c r="G11" s="386">
        <v>1334077</v>
      </c>
      <c r="H11" s="386">
        <v>1339177</v>
      </c>
      <c r="I11" s="386">
        <v>1392278</v>
      </c>
      <c r="J11" s="386">
        <v>1039239</v>
      </c>
      <c r="K11" s="348">
        <v>1050815</v>
      </c>
    </row>
    <row r="12" spans="1:11" ht="15" x14ac:dyDescent="0.25">
      <c r="A12" s="2"/>
      <c r="B12" s="13" t="s">
        <v>206</v>
      </c>
      <c r="C12" s="386">
        <v>328731</v>
      </c>
      <c r="D12" s="386">
        <v>179424</v>
      </c>
      <c r="E12" s="386">
        <v>175059</v>
      </c>
      <c r="F12" s="386">
        <v>127219</v>
      </c>
      <c r="G12" s="386">
        <v>208225</v>
      </c>
      <c r="H12" s="386">
        <v>256163</v>
      </c>
      <c r="I12" s="386">
        <v>239890</v>
      </c>
      <c r="J12" s="386">
        <v>247597</v>
      </c>
      <c r="K12" s="386">
        <v>244667</v>
      </c>
    </row>
    <row r="13" spans="1:11" ht="15" x14ac:dyDescent="0.25">
      <c r="A13" s="2"/>
      <c r="B13" s="13" t="s">
        <v>207</v>
      </c>
      <c r="C13" s="386">
        <v>630232</v>
      </c>
      <c r="D13" s="386">
        <v>715393</v>
      </c>
      <c r="E13" s="386">
        <v>594549</v>
      </c>
      <c r="F13" s="386">
        <v>659952</v>
      </c>
      <c r="G13" s="386">
        <v>807737</v>
      </c>
      <c r="H13" s="386">
        <v>879926</v>
      </c>
      <c r="I13" s="386">
        <v>872847</v>
      </c>
      <c r="J13" s="386">
        <v>184176</v>
      </c>
      <c r="K13" s="386">
        <v>283429</v>
      </c>
    </row>
    <row r="14" spans="1:11" ht="15" x14ac:dyDescent="0.25">
      <c r="A14" s="2"/>
      <c r="B14" s="13" t="s">
        <v>208</v>
      </c>
      <c r="C14" s="386">
        <v>282456</v>
      </c>
      <c r="D14" s="386">
        <v>296220</v>
      </c>
      <c r="E14" s="386">
        <v>311291</v>
      </c>
      <c r="F14" s="386">
        <v>364199</v>
      </c>
      <c r="G14" s="386">
        <v>405821</v>
      </c>
      <c r="H14" s="386">
        <v>442304</v>
      </c>
      <c r="I14" s="386">
        <v>442959</v>
      </c>
      <c r="J14" s="386">
        <v>390531</v>
      </c>
      <c r="K14" s="386">
        <v>490380</v>
      </c>
    </row>
    <row r="15" spans="1:11" ht="15" x14ac:dyDescent="0.25">
      <c r="A15" s="2"/>
      <c r="B15" s="13" t="s">
        <v>209</v>
      </c>
      <c r="C15" s="386">
        <v>1786041</v>
      </c>
      <c r="D15" s="386">
        <v>2087758</v>
      </c>
      <c r="E15" s="386">
        <v>2434926</v>
      </c>
      <c r="F15" s="386">
        <v>2634644</v>
      </c>
      <c r="G15" s="386">
        <v>2730300</v>
      </c>
      <c r="H15" s="386">
        <v>2898618</v>
      </c>
      <c r="I15" s="386">
        <v>3027972</v>
      </c>
      <c r="J15" s="386">
        <v>2245190</v>
      </c>
      <c r="K15" s="386">
        <v>3020300</v>
      </c>
    </row>
    <row r="16" spans="1:11" ht="15" x14ac:dyDescent="0.25">
      <c r="A16" s="2"/>
      <c r="B16" s="13"/>
      <c r="C16" s="388"/>
      <c r="D16" s="388"/>
      <c r="E16" s="388"/>
      <c r="F16" s="388"/>
      <c r="G16" s="388"/>
      <c r="H16" s="388"/>
      <c r="I16" s="388"/>
      <c r="J16" s="388"/>
      <c r="K16" s="388"/>
    </row>
    <row r="17" spans="1:11" ht="15" x14ac:dyDescent="0.25">
      <c r="A17" s="2"/>
      <c r="B17" s="19" t="s">
        <v>210</v>
      </c>
      <c r="C17" s="387">
        <v>1452779</v>
      </c>
      <c r="D17" s="387">
        <v>1511148</v>
      </c>
      <c r="E17" s="387">
        <v>1697179</v>
      </c>
      <c r="F17" s="387">
        <v>1593068</v>
      </c>
      <c r="G17" s="387">
        <v>1673236</v>
      </c>
      <c r="H17" s="387">
        <v>1972191</v>
      </c>
      <c r="I17" s="387">
        <v>1951874</v>
      </c>
      <c r="J17" s="387">
        <v>1891249</v>
      </c>
      <c r="K17" s="387">
        <v>1723852</v>
      </c>
    </row>
    <row r="18" spans="1:11" ht="15" x14ac:dyDescent="0.25">
      <c r="A18" s="2"/>
      <c r="B18" s="139" t="s">
        <v>211</v>
      </c>
      <c r="C18" s="386">
        <v>993484</v>
      </c>
      <c r="D18" s="386">
        <v>1042578</v>
      </c>
      <c r="E18" s="386">
        <v>1095393</v>
      </c>
      <c r="F18" s="386">
        <v>1028711</v>
      </c>
      <c r="G18" s="386">
        <v>1054905</v>
      </c>
      <c r="H18" s="386">
        <v>1145691</v>
      </c>
      <c r="I18" s="386">
        <v>1046457</v>
      </c>
      <c r="J18" s="386">
        <v>1272714</v>
      </c>
      <c r="K18" s="386">
        <v>1156121</v>
      </c>
    </row>
    <row r="19" spans="1:11" ht="15" x14ac:dyDescent="0.25">
      <c r="A19" s="2"/>
      <c r="B19" s="139" t="s">
        <v>212</v>
      </c>
      <c r="C19" s="386">
        <v>137225</v>
      </c>
      <c r="D19" s="386">
        <v>137225</v>
      </c>
      <c r="E19" s="386">
        <v>181195</v>
      </c>
      <c r="F19" s="386">
        <v>150195</v>
      </c>
      <c r="G19" s="386">
        <v>155452</v>
      </c>
      <c r="H19" s="386">
        <v>161355</v>
      </c>
      <c r="I19" s="386">
        <v>170078</v>
      </c>
      <c r="J19" s="386">
        <v>112159</v>
      </c>
      <c r="K19" s="386">
        <v>120907</v>
      </c>
    </row>
    <row r="20" spans="1:11" ht="15" x14ac:dyDescent="0.25">
      <c r="A20" s="2"/>
      <c r="B20" s="139" t="s">
        <v>213</v>
      </c>
      <c r="C20" s="386">
        <v>322070</v>
      </c>
      <c r="D20" s="386">
        <v>331345</v>
      </c>
      <c r="E20" s="386">
        <v>420591</v>
      </c>
      <c r="F20" s="386">
        <v>414162</v>
      </c>
      <c r="G20" s="386">
        <v>462879</v>
      </c>
      <c r="H20" s="386">
        <v>665145</v>
      </c>
      <c r="I20" s="386">
        <v>735339</v>
      </c>
      <c r="J20" s="386">
        <v>506376</v>
      </c>
      <c r="K20" s="386">
        <v>446824</v>
      </c>
    </row>
    <row r="21" spans="1:11" ht="15" x14ac:dyDescent="0.25">
      <c r="A21" s="2"/>
      <c r="B21" s="14"/>
      <c r="C21" s="386"/>
      <c r="D21" s="386"/>
      <c r="E21" s="386"/>
      <c r="F21" s="386"/>
      <c r="G21" s="386"/>
      <c r="H21" s="386"/>
      <c r="I21" s="386"/>
      <c r="J21" s="386"/>
      <c r="K21" s="386"/>
    </row>
    <row r="22" spans="1:11" ht="15" x14ac:dyDescent="0.25">
      <c r="A22" s="2"/>
      <c r="B22" s="34" t="s">
        <v>214</v>
      </c>
      <c r="C22" s="387">
        <v>160464696</v>
      </c>
      <c r="D22" s="387">
        <v>165035408</v>
      </c>
      <c r="E22" s="387">
        <v>174955822</v>
      </c>
      <c r="F22" s="387">
        <v>180423047</v>
      </c>
      <c r="G22" s="387">
        <v>189918115</v>
      </c>
      <c r="H22" s="387">
        <v>197119782</v>
      </c>
      <c r="I22" s="387">
        <v>202042275</v>
      </c>
      <c r="J22" s="387">
        <v>189571257</v>
      </c>
      <c r="K22" s="387">
        <v>210746084</v>
      </c>
    </row>
    <row r="23" spans="1:11" ht="15" x14ac:dyDescent="0.25">
      <c r="A23" s="2"/>
      <c r="B23" s="28"/>
      <c r="C23" s="387"/>
      <c r="D23" s="387"/>
      <c r="E23" s="387"/>
      <c r="F23" s="387"/>
      <c r="G23" s="387"/>
      <c r="H23" s="387"/>
      <c r="I23" s="387"/>
      <c r="J23" s="387"/>
      <c r="K23" s="387"/>
    </row>
    <row r="24" spans="1:11" ht="15" x14ac:dyDescent="0.25">
      <c r="A24" s="2"/>
      <c r="B24" s="21" t="s">
        <v>215</v>
      </c>
      <c r="C24" s="387">
        <v>167640726</v>
      </c>
      <c r="D24" s="387">
        <v>172541415</v>
      </c>
      <c r="E24" s="387">
        <v>183182970</v>
      </c>
      <c r="F24" s="387">
        <v>189051456</v>
      </c>
      <c r="G24" s="387">
        <v>199231169</v>
      </c>
      <c r="H24" s="387">
        <v>207106418</v>
      </c>
      <c r="I24" s="387">
        <v>212280574</v>
      </c>
      <c r="J24" s="387">
        <v>197420583</v>
      </c>
      <c r="K24" s="387">
        <v>219306473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Normal="100" workbookViewId="0">
      <selection activeCell="C3" sqref="C3:K24"/>
    </sheetView>
  </sheetViews>
  <sheetFormatPr defaultColWidth="9" defaultRowHeight="14.25" x14ac:dyDescent="0.2"/>
  <cols>
    <col min="1" max="1" width="5.375" style="1" bestFit="1" customWidth="1"/>
    <col min="2" max="2" width="60.625" style="1" customWidth="1"/>
    <col min="3" max="9" width="11.25" style="1" customWidth="1"/>
    <col min="10" max="10" width="9.75" style="1" customWidth="1"/>
    <col min="11" max="11" width="9.625" style="1" customWidth="1"/>
    <col min="12" max="16384" width="9" style="1"/>
  </cols>
  <sheetData>
    <row r="1" spans="1:11" s="171" customFormat="1" ht="25.5" customHeight="1" x14ac:dyDescent="0.2">
      <c r="A1" s="168" t="s">
        <v>42</v>
      </c>
      <c r="B1" s="199" t="s">
        <v>372</v>
      </c>
      <c r="C1" s="168"/>
      <c r="D1" s="168"/>
      <c r="E1" s="168"/>
      <c r="F1" s="168"/>
      <c r="G1" s="168"/>
      <c r="H1" s="168"/>
      <c r="I1" s="168"/>
    </row>
    <row r="2" spans="1:11" ht="15" x14ac:dyDescent="0.25">
      <c r="A2" s="2"/>
      <c r="B2" s="2"/>
      <c r="C2" s="191"/>
      <c r="D2" s="191"/>
      <c r="E2" s="191"/>
      <c r="F2" s="191"/>
      <c r="G2" s="192"/>
      <c r="I2" s="206"/>
      <c r="K2" s="206" t="s">
        <v>187</v>
      </c>
    </row>
    <row r="3" spans="1:11" s="171" customFormat="1" ht="25.9" customHeight="1" x14ac:dyDescent="0.2">
      <c r="A3" s="168"/>
      <c r="B3" s="17" t="s">
        <v>200</v>
      </c>
      <c r="C3" s="378">
        <v>2013</v>
      </c>
      <c r="D3" s="378">
        <v>2014</v>
      </c>
      <c r="E3" s="378">
        <v>2015</v>
      </c>
      <c r="F3" s="378">
        <v>2016</v>
      </c>
      <c r="G3" s="378">
        <v>2017</v>
      </c>
      <c r="H3" s="378">
        <v>2018</v>
      </c>
      <c r="I3" s="378">
        <v>2019</v>
      </c>
      <c r="J3" s="378">
        <v>2020</v>
      </c>
      <c r="K3" s="378">
        <v>2021</v>
      </c>
    </row>
    <row r="4" spans="1:11" ht="15" x14ac:dyDescent="0.25">
      <c r="A4" s="2"/>
      <c r="B4" s="11" t="s">
        <v>201</v>
      </c>
      <c r="C4" s="387">
        <v>3326315</v>
      </c>
      <c r="D4" s="387">
        <v>3606819</v>
      </c>
      <c r="E4" s="387">
        <v>3757308</v>
      </c>
      <c r="F4" s="387">
        <v>4453862</v>
      </c>
      <c r="G4" s="387">
        <v>5019800</v>
      </c>
      <c r="H4" s="387">
        <v>5180168</v>
      </c>
      <c r="I4" s="387">
        <v>5598645</v>
      </c>
      <c r="J4" s="387">
        <v>4090952</v>
      </c>
      <c r="K4" s="387">
        <v>5079738</v>
      </c>
    </row>
    <row r="5" spans="1:11" ht="15" x14ac:dyDescent="0.25">
      <c r="A5" s="2"/>
      <c r="B5" s="11"/>
      <c r="C5" s="388"/>
      <c r="D5" s="388"/>
      <c r="E5" s="388"/>
      <c r="F5" s="388"/>
      <c r="G5" s="388"/>
      <c r="H5" s="388"/>
      <c r="I5" s="388"/>
      <c r="J5" s="388"/>
      <c r="K5" s="388"/>
    </row>
    <row r="6" spans="1:11" ht="15" x14ac:dyDescent="0.25">
      <c r="A6" s="2"/>
      <c r="B6" s="11" t="s">
        <v>202</v>
      </c>
      <c r="C6" s="387">
        <v>2473426</v>
      </c>
      <c r="D6" s="387">
        <v>2772999</v>
      </c>
      <c r="E6" s="387">
        <v>2869426</v>
      </c>
      <c r="F6" s="387">
        <v>3596296</v>
      </c>
      <c r="G6" s="387">
        <v>4045281</v>
      </c>
      <c r="H6" s="387">
        <v>4051693</v>
      </c>
      <c r="I6" s="387">
        <v>4408324</v>
      </c>
      <c r="J6" s="387">
        <v>3059119</v>
      </c>
      <c r="K6" s="387">
        <v>4020850</v>
      </c>
    </row>
    <row r="7" spans="1:11" ht="15" x14ac:dyDescent="0.25">
      <c r="A7" s="2"/>
      <c r="B7" s="21" t="s">
        <v>203</v>
      </c>
      <c r="C7" s="386">
        <v>264525</v>
      </c>
      <c r="D7" s="386">
        <v>260035</v>
      </c>
      <c r="E7" s="386">
        <v>302713</v>
      </c>
      <c r="F7" s="386">
        <v>342081</v>
      </c>
      <c r="G7" s="386">
        <v>342058</v>
      </c>
      <c r="H7" s="386">
        <v>320534</v>
      </c>
      <c r="I7" s="386">
        <v>378567</v>
      </c>
      <c r="J7" s="386">
        <v>268024</v>
      </c>
      <c r="K7" s="386">
        <v>263855</v>
      </c>
    </row>
    <row r="8" spans="1:11" ht="15" x14ac:dyDescent="0.25">
      <c r="A8" s="2"/>
      <c r="B8" s="12" t="s">
        <v>204</v>
      </c>
      <c r="C8" s="386">
        <v>251625</v>
      </c>
      <c r="D8" s="386">
        <v>238622</v>
      </c>
      <c r="E8" s="386">
        <v>281108</v>
      </c>
      <c r="F8" s="386">
        <v>320326</v>
      </c>
      <c r="G8" s="386">
        <v>319996</v>
      </c>
      <c r="H8" s="386">
        <v>305000</v>
      </c>
      <c r="I8" s="386">
        <v>363597</v>
      </c>
      <c r="J8" s="386">
        <v>252538</v>
      </c>
      <c r="K8" s="386">
        <v>248825</v>
      </c>
    </row>
    <row r="9" spans="1:11" ht="15" x14ac:dyDescent="0.25">
      <c r="A9" s="2"/>
      <c r="B9" s="12" t="s">
        <v>161</v>
      </c>
      <c r="C9" s="386">
        <v>12900</v>
      </c>
      <c r="D9" s="386">
        <v>21413</v>
      </c>
      <c r="E9" s="386">
        <v>21605</v>
      </c>
      <c r="F9" s="386">
        <v>21755</v>
      </c>
      <c r="G9" s="386">
        <v>22062</v>
      </c>
      <c r="H9" s="386">
        <v>15534</v>
      </c>
      <c r="I9" s="386">
        <v>14970</v>
      </c>
      <c r="J9" s="386">
        <v>15486</v>
      </c>
      <c r="K9" s="386">
        <v>15030</v>
      </c>
    </row>
    <row r="10" spans="1:11" ht="15" x14ac:dyDescent="0.25">
      <c r="A10" s="2"/>
      <c r="B10" s="13" t="s">
        <v>205</v>
      </c>
      <c r="C10" s="386">
        <v>541314</v>
      </c>
      <c r="D10" s="386">
        <v>573719</v>
      </c>
      <c r="E10" s="386">
        <v>623560</v>
      </c>
      <c r="F10" s="386">
        <v>729661</v>
      </c>
      <c r="G10" s="386">
        <v>771353</v>
      </c>
      <c r="H10" s="386">
        <v>696941</v>
      </c>
      <c r="I10" s="386">
        <v>762612</v>
      </c>
      <c r="J10" s="386">
        <v>591758</v>
      </c>
      <c r="K10" s="386">
        <v>642894</v>
      </c>
    </row>
    <row r="11" spans="1:11" ht="15" x14ac:dyDescent="0.25">
      <c r="A11" s="2"/>
      <c r="B11" s="13" t="s">
        <v>163</v>
      </c>
      <c r="C11" s="386">
        <v>549728</v>
      </c>
      <c r="D11" s="386">
        <v>612738</v>
      </c>
      <c r="E11" s="386">
        <v>574729</v>
      </c>
      <c r="F11" s="386">
        <v>612446</v>
      </c>
      <c r="G11" s="386">
        <v>744172</v>
      </c>
      <c r="H11" s="386">
        <v>720263</v>
      </c>
      <c r="I11" s="386">
        <v>751265</v>
      </c>
      <c r="J11" s="386">
        <v>610611</v>
      </c>
      <c r="K11" s="348">
        <v>571544</v>
      </c>
    </row>
    <row r="12" spans="1:11" ht="15" x14ac:dyDescent="0.25">
      <c r="A12" s="2"/>
      <c r="B12" s="13" t="s">
        <v>206</v>
      </c>
      <c r="C12" s="386">
        <v>121364</v>
      </c>
      <c r="D12" s="386">
        <v>83930</v>
      </c>
      <c r="E12" s="386">
        <v>63071</v>
      </c>
      <c r="F12" s="386">
        <v>42614</v>
      </c>
      <c r="G12" s="386">
        <v>72028</v>
      </c>
      <c r="H12" s="386">
        <v>80801</v>
      </c>
      <c r="I12" s="386">
        <v>64369</v>
      </c>
      <c r="J12" s="386">
        <v>89757</v>
      </c>
      <c r="K12" s="386">
        <v>99412</v>
      </c>
    </row>
    <row r="13" spans="1:11" ht="15" x14ac:dyDescent="0.25">
      <c r="A13" s="2"/>
      <c r="B13" s="13" t="s">
        <v>207</v>
      </c>
      <c r="C13" s="386">
        <v>488002</v>
      </c>
      <c r="D13" s="386">
        <v>584046</v>
      </c>
      <c r="E13" s="386">
        <v>482482</v>
      </c>
      <c r="F13" s="386">
        <v>546388</v>
      </c>
      <c r="G13" s="386">
        <v>656495</v>
      </c>
      <c r="H13" s="386">
        <v>662234</v>
      </c>
      <c r="I13" s="386">
        <v>695677</v>
      </c>
      <c r="J13" s="386">
        <v>96933</v>
      </c>
      <c r="K13" s="386">
        <v>244057</v>
      </c>
    </row>
    <row r="14" spans="1:11" ht="15" x14ac:dyDescent="0.25">
      <c r="A14" s="2"/>
      <c r="B14" s="13" t="s">
        <v>208</v>
      </c>
      <c r="C14" s="386">
        <v>96413</v>
      </c>
      <c r="D14" s="386">
        <v>121699</v>
      </c>
      <c r="E14" s="386">
        <v>132666</v>
      </c>
      <c r="F14" s="386">
        <v>124719</v>
      </c>
      <c r="G14" s="386">
        <v>152559</v>
      </c>
      <c r="H14" s="386">
        <v>168583</v>
      </c>
      <c r="I14" s="386">
        <v>156475</v>
      </c>
      <c r="J14" s="386">
        <v>128043</v>
      </c>
      <c r="K14" s="386">
        <v>202751</v>
      </c>
    </row>
    <row r="15" spans="1:11" ht="15" x14ac:dyDescent="0.25">
      <c r="A15" s="2"/>
      <c r="B15" s="13" t="s">
        <v>209</v>
      </c>
      <c r="C15" s="386">
        <v>412080</v>
      </c>
      <c r="D15" s="386">
        <v>536832</v>
      </c>
      <c r="E15" s="386">
        <v>690205</v>
      </c>
      <c r="F15" s="386">
        <v>1198387</v>
      </c>
      <c r="G15" s="386">
        <v>1306616</v>
      </c>
      <c r="H15" s="386">
        <v>1402337</v>
      </c>
      <c r="I15" s="386">
        <v>1599359</v>
      </c>
      <c r="J15" s="386">
        <v>1273993</v>
      </c>
      <c r="K15" s="386">
        <v>1996337</v>
      </c>
    </row>
    <row r="16" spans="1:11" ht="15" x14ac:dyDescent="0.25">
      <c r="A16" s="2"/>
      <c r="B16" s="13"/>
      <c r="C16" s="388"/>
      <c r="D16" s="388"/>
      <c r="E16" s="388"/>
      <c r="F16" s="388"/>
      <c r="G16" s="388"/>
      <c r="H16" s="388"/>
      <c r="I16" s="388"/>
      <c r="J16" s="388"/>
      <c r="K16" s="388"/>
    </row>
    <row r="17" spans="1:11" ht="15" x14ac:dyDescent="0.25">
      <c r="A17" s="2"/>
      <c r="B17" s="19" t="s">
        <v>210</v>
      </c>
      <c r="C17" s="387">
        <v>852889</v>
      </c>
      <c r="D17" s="387">
        <v>833820</v>
      </c>
      <c r="E17" s="387">
        <v>887882</v>
      </c>
      <c r="F17" s="387">
        <v>857566</v>
      </c>
      <c r="G17" s="387">
        <v>974519</v>
      </c>
      <c r="H17" s="387">
        <v>1128475</v>
      </c>
      <c r="I17" s="387">
        <v>1190321</v>
      </c>
      <c r="J17" s="387">
        <v>1031833</v>
      </c>
      <c r="K17" s="387">
        <v>1058888</v>
      </c>
    </row>
    <row r="18" spans="1:11" ht="15" x14ac:dyDescent="0.25">
      <c r="A18" s="2"/>
      <c r="B18" s="139" t="s">
        <v>211</v>
      </c>
      <c r="C18" s="386">
        <v>696439</v>
      </c>
      <c r="D18" s="386">
        <v>692023</v>
      </c>
      <c r="E18" s="386">
        <v>697123</v>
      </c>
      <c r="F18" s="386">
        <v>657132</v>
      </c>
      <c r="G18" s="386">
        <v>752378</v>
      </c>
      <c r="H18" s="386">
        <v>835314</v>
      </c>
      <c r="I18" s="386">
        <v>831447</v>
      </c>
      <c r="J18" s="386">
        <v>835153</v>
      </c>
      <c r="K18" s="386">
        <v>870339</v>
      </c>
    </row>
    <row r="19" spans="1:11" ht="15" x14ac:dyDescent="0.25">
      <c r="A19" s="2"/>
      <c r="B19" s="139" t="s">
        <v>212</v>
      </c>
      <c r="C19" s="386">
        <v>56707</v>
      </c>
      <c r="D19" s="386">
        <v>56707</v>
      </c>
      <c r="E19" s="386">
        <v>59475</v>
      </c>
      <c r="F19" s="386">
        <v>63969</v>
      </c>
      <c r="G19" s="386">
        <v>65411</v>
      </c>
      <c r="H19" s="386">
        <v>65584</v>
      </c>
      <c r="I19" s="386">
        <v>66258</v>
      </c>
      <c r="J19" s="386">
        <v>50382</v>
      </c>
      <c r="K19" s="386">
        <v>49597</v>
      </c>
    </row>
    <row r="20" spans="1:11" ht="15" x14ac:dyDescent="0.25">
      <c r="A20" s="2"/>
      <c r="B20" s="139" t="s">
        <v>213</v>
      </c>
      <c r="C20" s="386">
        <v>99743</v>
      </c>
      <c r="D20" s="386">
        <v>85090</v>
      </c>
      <c r="E20" s="386">
        <v>131284</v>
      </c>
      <c r="F20" s="386">
        <v>136465</v>
      </c>
      <c r="G20" s="386">
        <v>156730</v>
      </c>
      <c r="H20" s="386">
        <v>227577</v>
      </c>
      <c r="I20" s="386">
        <v>292616</v>
      </c>
      <c r="J20" s="386">
        <v>146298</v>
      </c>
      <c r="K20" s="386">
        <v>138952</v>
      </c>
    </row>
    <row r="21" spans="1:11" ht="15" x14ac:dyDescent="0.25">
      <c r="A21" s="2"/>
      <c r="B21" s="14"/>
      <c r="C21" s="386"/>
      <c r="D21" s="386"/>
      <c r="E21" s="386"/>
      <c r="F21" s="386"/>
      <c r="G21" s="386"/>
      <c r="H21" s="386"/>
      <c r="I21" s="386"/>
      <c r="J21" s="386"/>
      <c r="K21" s="386"/>
    </row>
    <row r="22" spans="1:11" ht="15" x14ac:dyDescent="0.25">
      <c r="A22" s="2"/>
      <c r="B22" s="34" t="s">
        <v>214</v>
      </c>
      <c r="C22" s="387">
        <v>98307275</v>
      </c>
      <c r="D22" s="387">
        <v>101606368</v>
      </c>
      <c r="E22" s="387">
        <v>110158281</v>
      </c>
      <c r="F22" s="387">
        <v>113082356</v>
      </c>
      <c r="G22" s="387">
        <v>118842361</v>
      </c>
      <c r="H22" s="387">
        <v>123735711</v>
      </c>
      <c r="I22" s="387">
        <v>124947406</v>
      </c>
      <c r="J22" s="387">
        <v>112834931</v>
      </c>
      <c r="K22" s="387">
        <v>126963689</v>
      </c>
    </row>
    <row r="23" spans="1:11" ht="15" x14ac:dyDescent="0.25">
      <c r="A23" s="2"/>
      <c r="B23" s="28"/>
      <c r="C23" s="387"/>
      <c r="D23" s="387"/>
      <c r="E23" s="387"/>
      <c r="F23" s="387"/>
      <c r="G23" s="387"/>
      <c r="H23" s="387"/>
      <c r="I23" s="387"/>
      <c r="J23" s="387"/>
      <c r="K23" s="387"/>
    </row>
    <row r="24" spans="1:11" ht="15" x14ac:dyDescent="0.25">
      <c r="A24" s="2"/>
      <c r="B24" s="21" t="s">
        <v>215</v>
      </c>
      <c r="C24" s="387">
        <v>101633590</v>
      </c>
      <c r="D24" s="387">
        <v>105213187</v>
      </c>
      <c r="E24" s="387">
        <v>113915589</v>
      </c>
      <c r="F24" s="387">
        <v>117536218</v>
      </c>
      <c r="G24" s="387">
        <v>123862161</v>
      </c>
      <c r="H24" s="387">
        <v>128915879</v>
      </c>
      <c r="I24" s="387">
        <v>130546051</v>
      </c>
      <c r="J24" s="387">
        <v>116925883</v>
      </c>
      <c r="K24" s="387">
        <v>132043427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Normal="100" workbookViewId="0">
      <selection activeCell="C3" sqref="C3:K24"/>
    </sheetView>
  </sheetViews>
  <sheetFormatPr defaultColWidth="9" defaultRowHeight="14.25" x14ac:dyDescent="0.2"/>
  <cols>
    <col min="1" max="1" width="5.375" style="1" bestFit="1" customWidth="1"/>
    <col min="2" max="2" width="60.75" style="1" customWidth="1"/>
    <col min="3" max="9" width="10.25" style="1" customWidth="1"/>
    <col min="10" max="16384" width="9" style="1"/>
  </cols>
  <sheetData>
    <row r="1" spans="1:11" s="171" customFormat="1" ht="25.5" customHeight="1" x14ac:dyDescent="0.2">
      <c r="A1" s="168" t="s">
        <v>43</v>
      </c>
      <c r="B1" s="199" t="s">
        <v>373</v>
      </c>
      <c r="C1" s="168"/>
      <c r="D1" s="168"/>
      <c r="E1" s="168"/>
      <c r="F1" s="168"/>
      <c r="G1" s="168"/>
      <c r="H1" s="168"/>
      <c r="I1" s="168"/>
    </row>
    <row r="2" spans="1:11" ht="15" x14ac:dyDescent="0.25">
      <c r="A2" s="2"/>
      <c r="B2" s="18"/>
      <c r="C2" s="191"/>
      <c r="D2" s="191"/>
      <c r="E2" s="191"/>
      <c r="F2" s="191"/>
      <c r="G2" s="192"/>
      <c r="I2" s="206"/>
      <c r="K2" s="206" t="s">
        <v>187</v>
      </c>
    </row>
    <row r="3" spans="1:11" s="171" customFormat="1" ht="25.9" customHeight="1" x14ac:dyDescent="0.2">
      <c r="A3" s="168"/>
      <c r="B3" s="17" t="s">
        <v>200</v>
      </c>
      <c r="C3" s="378">
        <v>2013</v>
      </c>
      <c r="D3" s="378">
        <v>2014</v>
      </c>
      <c r="E3" s="378">
        <v>2015</v>
      </c>
      <c r="F3" s="378">
        <v>2016</v>
      </c>
      <c r="G3" s="378">
        <v>2017</v>
      </c>
      <c r="H3" s="378">
        <v>2018</v>
      </c>
      <c r="I3" s="378">
        <v>2019</v>
      </c>
      <c r="J3" s="378">
        <v>2020</v>
      </c>
      <c r="K3" s="378">
        <v>2021</v>
      </c>
    </row>
    <row r="4" spans="1:11" ht="15" x14ac:dyDescent="0.25">
      <c r="A4" s="2"/>
      <c r="B4" s="11" t="s">
        <v>201</v>
      </c>
      <c r="C4" s="387">
        <v>3849715</v>
      </c>
      <c r="D4" s="387">
        <v>3899188</v>
      </c>
      <c r="E4" s="387">
        <v>4469840</v>
      </c>
      <c r="F4" s="387">
        <v>4174547</v>
      </c>
      <c r="G4" s="387">
        <v>4293254</v>
      </c>
      <c r="H4" s="387">
        <v>4806467</v>
      </c>
      <c r="I4" s="387">
        <v>4639654</v>
      </c>
      <c r="J4" s="387">
        <v>3758374</v>
      </c>
      <c r="K4" s="387">
        <v>3480651</v>
      </c>
    </row>
    <row r="5" spans="1:11" ht="15" x14ac:dyDescent="0.25">
      <c r="A5" s="2"/>
      <c r="B5" s="11"/>
      <c r="C5" s="388"/>
      <c r="D5" s="388"/>
      <c r="E5" s="388"/>
      <c r="F5" s="388"/>
      <c r="G5" s="388"/>
      <c r="H5" s="388"/>
      <c r="I5" s="388"/>
      <c r="J5" s="388"/>
      <c r="K5" s="388"/>
    </row>
    <row r="6" spans="1:11" ht="15" x14ac:dyDescent="0.25">
      <c r="A6" s="2"/>
      <c r="B6" s="11" t="s">
        <v>202</v>
      </c>
      <c r="C6" s="387">
        <v>3249825</v>
      </c>
      <c r="D6" s="387">
        <v>3221860</v>
      </c>
      <c r="E6" s="387">
        <v>3660543</v>
      </c>
      <c r="F6" s="387">
        <v>3439045</v>
      </c>
      <c r="G6" s="387">
        <v>3594537</v>
      </c>
      <c r="H6" s="387">
        <v>3962751</v>
      </c>
      <c r="I6" s="387">
        <v>3878101</v>
      </c>
      <c r="J6" s="387">
        <v>2898958</v>
      </c>
      <c r="K6" s="387">
        <v>2815687</v>
      </c>
    </row>
    <row r="7" spans="1:11" ht="15" x14ac:dyDescent="0.25">
      <c r="A7" s="2"/>
      <c r="B7" s="21" t="s">
        <v>203</v>
      </c>
      <c r="C7" s="386">
        <v>301268</v>
      </c>
      <c r="D7" s="386">
        <v>284454</v>
      </c>
      <c r="E7" s="386">
        <v>331155</v>
      </c>
      <c r="F7" s="386">
        <v>354727</v>
      </c>
      <c r="G7" s="386">
        <v>352614</v>
      </c>
      <c r="H7" s="386">
        <v>446948</v>
      </c>
      <c r="I7" s="386">
        <v>462687</v>
      </c>
      <c r="J7" s="386">
        <v>315960</v>
      </c>
      <c r="K7" s="386">
        <v>296677</v>
      </c>
    </row>
    <row r="8" spans="1:11" ht="15" x14ac:dyDescent="0.25">
      <c r="A8" s="2"/>
      <c r="B8" s="12" t="s">
        <v>204</v>
      </c>
      <c r="C8" s="386">
        <v>259136</v>
      </c>
      <c r="D8" s="386">
        <v>243051</v>
      </c>
      <c r="E8" s="386">
        <v>289040</v>
      </c>
      <c r="F8" s="386">
        <v>311283</v>
      </c>
      <c r="G8" s="386">
        <v>307600</v>
      </c>
      <c r="H8" s="386">
        <v>367066</v>
      </c>
      <c r="I8" s="386">
        <v>374842</v>
      </c>
      <c r="J8" s="386">
        <v>221952</v>
      </c>
      <c r="K8" s="386">
        <v>188067</v>
      </c>
    </row>
    <row r="9" spans="1:11" ht="15" x14ac:dyDescent="0.25">
      <c r="A9" s="2"/>
      <c r="B9" s="12" t="s">
        <v>161</v>
      </c>
      <c r="C9" s="386">
        <v>42132</v>
      </c>
      <c r="D9" s="386">
        <v>41403</v>
      </c>
      <c r="E9" s="386">
        <v>42115</v>
      </c>
      <c r="F9" s="386">
        <v>43444</v>
      </c>
      <c r="G9" s="386">
        <v>45014</v>
      </c>
      <c r="H9" s="386">
        <v>79882</v>
      </c>
      <c r="I9" s="386">
        <v>87845</v>
      </c>
      <c r="J9" s="386">
        <v>94008</v>
      </c>
      <c r="K9" s="386">
        <v>108610</v>
      </c>
    </row>
    <row r="10" spans="1:11" ht="15" x14ac:dyDescent="0.25">
      <c r="A10" s="2"/>
      <c r="B10" s="13" t="s">
        <v>205</v>
      </c>
      <c r="C10" s="386">
        <v>568617</v>
      </c>
      <c r="D10" s="386">
        <v>550411</v>
      </c>
      <c r="E10" s="386">
        <v>592478</v>
      </c>
      <c r="F10" s="386">
        <v>616905</v>
      </c>
      <c r="G10" s="386">
        <v>687633</v>
      </c>
      <c r="H10" s="386">
        <v>733833</v>
      </c>
      <c r="I10" s="386">
        <v>706613</v>
      </c>
      <c r="J10" s="386">
        <v>675602</v>
      </c>
      <c r="K10" s="386">
        <v>543520</v>
      </c>
    </row>
    <row r="11" spans="1:11" ht="15" x14ac:dyDescent="0.25">
      <c r="A11" s="2"/>
      <c r="B11" s="13" t="s">
        <v>163</v>
      </c>
      <c r="C11" s="386">
        <v>470339</v>
      </c>
      <c r="D11" s="386">
        <v>434707</v>
      </c>
      <c r="E11" s="386">
        <v>589509</v>
      </c>
      <c r="F11" s="386">
        <v>593507</v>
      </c>
      <c r="G11" s="386">
        <v>589905</v>
      </c>
      <c r="H11" s="386">
        <v>618914</v>
      </c>
      <c r="I11" s="386">
        <v>641013</v>
      </c>
      <c r="J11" s="386">
        <v>428628</v>
      </c>
      <c r="K11" s="348">
        <v>479271</v>
      </c>
    </row>
    <row r="12" spans="1:11" ht="15" x14ac:dyDescent="0.25">
      <c r="A12" s="2"/>
      <c r="B12" s="13" t="s">
        <v>206</v>
      </c>
      <c r="C12" s="386">
        <v>207367</v>
      </c>
      <c r="D12" s="386">
        <v>95494</v>
      </c>
      <c r="E12" s="386">
        <v>111988</v>
      </c>
      <c r="F12" s="386">
        <v>84605</v>
      </c>
      <c r="G12" s="386">
        <v>136197</v>
      </c>
      <c r="H12" s="386">
        <v>175362</v>
      </c>
      <c r="I12" s="386">
        <v>175521</v>
      </c>
      <c r="J12" s="386">
        <v>157840</v>
      </c>
      <c r="K12" s="386">
        <v>145255</v>
      </c>
    </row>
    <row r="13" spans="1:11" ht="15" x14ac:dyDescent="0.25">
      <c r="A13" s="2"/>
      <c r="B13" s="13" t="s">
        <v>207</v>
      </c>
      <c r="C13" s="386">
        <v>142230</v>
      </c>
      <c r="D13" s="386">
        <v>131347</v>
      </c>
      <c r="E13" s="386">
        <v>112067</v>
      </c>
      <c r="F13" s="386">
        <v>113564</v>
      </c>
      <c r="G13" s="386">
        <v>151242</v>
      </c>
      <c r="H13" s="386">
        <v>217692</v>
      </c>
      <c r="I13" s="386">
        <v>177170</v>
      </c>
      <c r="J13" s="386">
        <v>87243</v>
      </c>
      <c r="K13" s="386">
        <v>39372</v>
      </c>
    </row>
    <row r="14" spans="1:11" ht="15" x14ac:dyDescent="0.25">
      <c r="A14" s="2"/>
      <c r="B14" s="13" t="s">
        <v>208</v>
      </c>
      <c r="C14" s="386">
        <v>186043</v>
      </c>
      <c r="D14" s="386">
        <v>174521</v>
      </c>
      <c r="E14" s="386">
        <v>178625</v>
      </c>
      <c r="F14" s="386">
        <v>239480</v>
      </c>
      <c r="G14" s="386">
        <v>253262</v>
      </c>
      <c r="H14" s="386">
        <v>273721</v>
      </c>
      <c r="I14" s="386">
        <v>286484</v>
      </c>
      <c r="J14" s="386">
        <v>262488</v>
      </c>
      <c r="K14" s="386">
        <v>287629</v>
      </c>
    </row>
    <row r="15" spans="1:11" ht="15" x14ac:dyDescent="0.25">
      <c r="A15" s="2"/>
      <c r="B15" s="13" t="s">
        <v>209</v>
      </c>
      <c r="C15" s="386">
        <v>1373961</v>
      </c>
      <c r="D15" s="386">
        <v>1550926</v>
      </c>
      <c r="E15" s="386">
        <v>1744721</v>
      </c>
      <c r="F15" s="386">
        <v>1436257</v>
      </c>
      <c r="G15" s="386">
        <v>1423684</v>
      </c>
      <c r="H15" s="386">
        <v>1496281</v>
      </c>
      <c r="I15" s="386">
        <v>1428613</v>
      </c>
      <c r="J15" s="386">
        <v>971197</v>
      </c>
      <c r="K15" s="386">
        <v>1023963</v>
      </c>
    </row>
    <row r="16" spans="1:11" ht="15" x14ac:dyDescent="0.25">
      <c r="A16" s="2"/>
      <c r="B16" s="13"/>
      <c r="C16" s="388"/>
      <c r="D16" s="388"/>
      <c r="E16" s="388"/>
      <c r="F16" s="388"/>
      <c r="G16" s="388"/>
      <c r="H16" s="388"/>
      <c r="I16" s="388"/>
      <c r="J16" s="388"/>
      <c r="K16" s="388"/>
    </row>
    <row r="17" spans="1:11" ht="15" x14ac:dyDescent="0.25">
      <c r="A17" s="2"/>
      <c r="B17" s="19" t="s">
        <v>210</v>
      </c>
      <c r="C17" s="387">
        <v>599890</v>
      </c>
      <c r="D17" s="387">
        <v>677328</v>
      </c>
      <c r="E17" s="387">
        <v>809297</v>
      </c>
      <c r="F17" s="387">
        <v>735502</v>
      </c>
      <c r="G17" s="387">
        <v>698717</v>
      </c>
      <c r="H17" s="387">
        <v>843716</v>
      </c>
      <c r="I17" s="387">
        <v>761553</v>
      </c>
      <c r="J17" s="387">
        <v>859416</v>
      </c>
      <c r="K17" s="387">
        <v>664964</v>
      </c>
    </row>
    <row r="18" spans="1:11" ht="15" x14ac:dyDescent="0.25">
      <c r="A18" s="2"/>
      <c r="B18" s="139" t="s">
        <v>211</v>
      </c>
      <c r="C18" s="386">
        <v>297045</v>
      </c>
      <c r="D18" s="386">
        <v>350555</v>
      </c>
      <c r="E18" s="386">
        <v>398270</v>
      </c>
      <c r="F18" s="386">
        <v>371579</v>
      </c>
      <c r="G18" s="386">
        <v>302527</v>
      </c>
      <c r="H18" s="386">
        <v>310377</v>
      </c>
      <c r="I18" s="386">
        <v>215010</v>
      </c>
      <c r="J18" s="386">
        <v>437561</v>
      </c>
      <c r="K18" s="386">
        <v>285782</v>
      </c>
    </row>
    <row r="19" spans="1:11" ht="15" x14ac:dyDescent="0.25">
      <c r="A19" s="2"/>
      <c r="B19" s="139" t="s">
        <v>212</v>
      </c>
      <c r="C19" s="386">
        <v>80518</v>
      </c>
      <c r="D19" s="386">
        <v>80518</v>
      </c>
      <c r="E19" s="386">
        <v>121720</v>
      </c>
      <c r="F19" s="386">
        <v>86226</v>
      </c>
      <c r="G19" s="386">
        <v>90041</v>
      </c>
      <c r="H19" s="386">
        <v>95771</v>
      </c>
      <c r="I19" s="386">
        <v>103820</v>
      </c>
      <c r="J19" s="386">
        <v>61777</v>
      </c>
      <c r="K19" s="386">
        <v>71310</v>
      </c>
    </row>
    <row r="20" spans="1:11" ht="15" x14ac:dyDescent="0.25">
      <c r="A20" s="2"/>
      <c r="B20" s="139" t="s">
        <v>213</v>
      </c>
      <c r="C20" s="386">
        <v>222327</v>
      </c>
      <c r="D20" s="386">
        <v>246255</v>
      </c>
      <c r="E20" s="386">
        <v>289307</v>
      </c>
      <c r="F20" s="386">
        <v>277697</v>
      </c>
      <c r="G20" s="386">
        <v>306149</v>
      </c>
      <c r="H20" s="386">
        <v>437568</v>
      </c>
      <c r="I20" s="386">
        <v>442723</v>
      </c>
      <c r="J20" s="386">
        <v>360078</v>
      </c>
      <c r="K20" s="386">
        <v>307872</v>
      </c>
    </row>
    <row r="21" spans="1:11" ht="15" x14ac:dyDescent="0.25">
      <c r="A21" s="2"/>
      <c r="B21" s="14"/>
      <c r="C21" s="386"/>
      <c r="D21" s="386"/>
      <c r="E21" s="386"/>
      <c r="F21" s="386"/>
      <c r="G21" s="386"/>
      <c r="H21" s="386"/>
      <c r="I21" s="386"/>
      <c r="J21" s="386"/>
      <c r="K21" s="386"/>
    </row>
    <row r="22" spans="1:11" ht="15" x14ac:dyDescent="0.25">
      <c r="A22" s="2"/>
      <c r="B22" s="34" t="s">
        <v>214</v>
      </c>
      <c r="C22" s="387">
        <v>62157422</v>
      </c>
      <c r="D22" s="387">
        <v>63429040</v>
      </c>
      <c r="E22" s="387">
        <v>64797542</v>
      </c>
      <c r="F22" s="387">
        <v>67340691</v>
      </c>
      <c r="G22" s="387">
        <v>71075754</v>
      </c>
      <c r="H22" s="387">
        <v>73384071</v>
      </c>
      <c r="I22" s="387">
        <v>77094869</v>
      </c>
      <c r="J22" s="387">
        <v>76736326</v>
      </c>
      <c r="K22" s="387">
        <v>83782395</v>
      </c>
    </row>
    <row r="23" spans="1:11" ht="15" x14ac:dyDescent="0.25">
      <c r="A23" s="2"/>
      <c r="B23" s="28"/>
      <c r="C23" s="387"/>
      <c r="D23" s="387"/>
      <c r="E23" s="387"/>
      <c r="F23" s="387"/>
      <c r="G23" s="387"/>
      <c r="H23" s="387"/>
      <c r="I23" s="387"/>
      <c r="J23" s="387"/>
      <c r="K23" s="387"/>
    </row>
    <row r="24" spans="1:11" ht="15" x14ac:dyDescent="0.25">
      <c r="A24" s="2"/>
      <c r="B24" s="21" t="s">
        <v>215</v>
      </c>
      <c r="C24" s="387">
        <v>66007137</v>
      </c>
      <c r="D24" s="387">
        <v>67328228</v>
      </c>
      <c r="E24" s="387">
        <v>69267382</v>
      </c>
      <c r="F24" s="387">
        <v>71515238</v>
      </c>
      <c r="G24" s="387">
        <v>75369008</v>
      </c>
      <c r="H24" s="387">
        <v>78190539</v>
      </c>
      <c r="I24" s="387">
        <v>81734523</v>
      </c>
      <c r="J24" s="387">
        <v>80494700</v>
      </c>
      <c r="K24" s="387">
        <v>87263046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Normal="100" workbookViewId="0">
      <selection activeCell="C3" sqref="C3:K24"/>
    </sheetView>
  </sheetViews>
  <sheetFormatPr defaultColWidth="9" defaultRowHeight="14.25" x14ac:dyDescent="0.2"/>
  <cols>
    <col min="1" max="1" width="5.375" style="1" bestFit="1" customWidth="1"/>
    <col min="2" max="2" width="60.75" style="1" customWidth="1"/>
    <col min="3" max="9" width="8.75" style="1" customWidth="1"/>
    <col min="10" max="16384" width="9" style="1"/>
  </cols>
  <sheetData>
    <row r="1" spans="1:11" s="171" customFormat="1" ht="25.5" customHeight="1" x14ac:dyDescent="0.2">
      <c r="A1" s="168" t="s">
        <v>44</v>
      </c>
      <c r="B1" s="199" t="s">
        <v>374</v>
      </c>
      <c r="C1" s="168"/>
      <c r="D1" s="168"/>
      <c r="E1" s="168"/>
      <c r="F1" s="168"/>
      <c r="G1" s="168"/>
      <c r="H1" s="168"/>
      <c r="I1" s="168"/>
    </row>
    <row r="2" spans="1:11" ht="15" x14ac:dyDescent="0.25">
      <c r="A2" s="2"/>
      <c r="B2" s="2"/>
      <c r="C2" s="191"/>
      <c r="D2" s="191"/>
      <c r="E2" s="191"/>
      <c r="F2" s="191"/>
      <c r="G2" s="192"/>
      <c r="I2" s="191"/>
      <c r="K2" s="191" t="s">
        <v>216</v>
      </c>
    </row>
    <row r="3" spans="1:11" s="171" customFormat="1" ht="25.9" customHeight="1" x14ac:dyDescent="0.2">
      <c r="A3" s="168"/>
      <c r="B3" s="17" t="s">
        <v>200</v>
      </c>
      <c r="C3" s="378">
        <v>2013</v>
      </c>
      <c r="D3" s="378">
        <v>2014</v>
      </c>
      <c r="E3" s="378">
        <v>2015</v>
      </c>
      <c r="F3" s="378">
        <v>2016</v>
      </c>
      <c r="G3" s="378">
        <v>2017</v>
      </c>
      <c r="H3" s="378">
        <v>2018</v>
      </c>
      <c r="I3" s="378">
        <v>2019</v>
      </c>
      <c r="J3" s="378">
        <v>2020</v>
      </c>
      <c r="K3" s="378">
        <v>2021</v>
      </c>
    </row>
    <row r="4" spans="1:11" ht="15" x14ac:dyDescent="0.25">
      <c r="A4" s="2"/>
      <c r="B4" s="11" t="s">
        <v>201</v>
      </c>
      <c r="C4" s="392">
        <v>5.83</v>
      </c>
      <c r="D4" s="392">
        <v>5.79</v>
      </c>
      <c r="E4" s="392">
        <v>6.45</v>
      </c>
      <c r="F4" s="392">
        <v>5.84</v>
      </c>
      <c r="G4" s="392">
        <v>5.7</v>
      </c>
      <c r="H4" s="392">
        <v>6.14</v>
      </c>
      <c r="I4" s="392">
        <v>5.68</v>
      </c>
      <c r="J4" s="392">
        <v>4.67</v>
      </c>
      <c r="K4" s="392">
        <v>3.99</v>
      </c>
    </row>
    <row r="5" spans="1:11" ht="15" x14ac:dyDescent="0.25">
      <c r="A5" s="2"/>
      <c r="B5" s="11"/>
      <c r="C5" s="393"/>
      <c r="D5" s="393"/>
      <c r="E5" s="393"/>
      <c r="F5" s="393"/>
      <c r="G5" s="393"/>
      <c r="H5" s="393"/>
      <c r="I5" s="393"/>
      <c r="J5" s="393"/>
      <c r="K5" s="393"/>
    </row>
    <row r="6" spans="1:11" ht="15" x14ac:dyDescent="0.25">
      <c r="A6" s="2"/>
      <c r="B6" s="11" t="s">
        <v>202</v>
      </c>
      <c r="C6" s="392">
        <v>4.92</v>
      </c>
      <c r="D6" s="392">
        <v>4.78</v>
      </c>
      <c r="E6" s="392">
        <v>5.28</v>
      </c>
      <c r="F6" s="392">
        <v>4.8099999999999996</v>
      </c>
      <c r="G6" s="392">
        <v>4.7699999999999996</v>
      </c>
      <c r="H6" s="392">
        <v>5.0599999999999996</v>
      </c>
      <c r="I6" s="392">
        <v>4.74</v>
      </c>
      <c r="J6" s="392">
        <v>3.6</v>
      </c>
      <c r="K6" s="392">
        <v>3.23</v>
      </c>
    </row>
    <row r="7" spans="1:11" ht="15" x14ac:dyDescent="0.25">
      <c r="A7" s="2"/>
      <c r="B7" s="21" t="s">
        <v>203</v>
      </c>
      <c r="C7" s="393">
        <v>0.45</v>
      </c>
      <c r="D7" s="393">
        <v>0.42</v>
      </c>
      <c r="E7" s="393">
        <v>0.48</v>
      </c>
      <c r="F7" s="393">
        <v>0.5</v>
      </c>
      <c r="G7" s="393">
        <v>0.47</v>
      </c>
      <c r="H7" s="393">
        <v>0.56999999999999995</v>
      </c>
      <c r="I7" s="393">
        <v>0.56999999999999995</v>
      </c>
      <c r="J7" s="393">
        <v>0.39</v>
      </c>
      <c r="K7" s="393">
        <v>0.34</v>
      </c>
    </row>
    <row r="8" spans="1:11" ht="15" x14ac:dyDescent="0.25">
      <c r="A8" s="2"/>
      <c r="B8" s="12" t="s">
        <v>204</v>
      </c>
      <c r="C8" s="393">
        <v>0.39</v>
      </c>
      <c r="D8" s="393">
        <v>0.36</v>
      </c>
      <c r="E8" s="393">
        <v>0.42</v>
      </c>
      <c r="F8" s="393">
        <v>0.44</v>
      </c>
      <c r="G8" s="393">
        <v>0.41</v>
      </c>
      <c r="H8" s="393">
        <v>0.47</v>
      </c>
      <c r="I8" s="393">
        <v>0.46</v>
      </c>
      <c r="J8" s="393">
        <v>0.27</v>
      </c>
      <c r="K8" s="393">
        <v>0.22</v>
      </c>
    </row>
    <row r="9" spans="1:11" ht="15" x14ac:dyDescent="0.25">
      <c r="A9" s="2"/>
      <c r="B9" s="12" t="s">
        <v>161</v>
      </c>
      <c r="C9" s="393">
        <v>0.06</v>
      </c>
      <c r="D9" s="393">
        <v>0.06</v>
      </c>
      <c r="E9" s="393">
        <v>0.06</v>
      </c>
      <c r="F9" s="393">
        <v>0.06</v>
      </c>
      <c r="G9" s="393">
        <v>0.06</v>
      </c>
      <c r="H9" s="393">
        <v>0.1</v>
      </c>
      <c r="I9" s="393">
        <v>0.11</v>
      </c>
      <c r="J9" s="393">
        <v>0.12</v>
      </c>
      <c r="K9" s="393">
        <v>0.12</v>
      </c>
    </row>
    <row r="10" spans="1:11" ht="15" x14ac:dyDescent="0.25">
      <c r="A10" s="2"/>
      <c r="B10" s="13" t="s">
        <v>205</v>
      </c>
      <c r="C10" s="393">
        <v>0.86</v>
      </c>
      <c r="D10" s="393">
        <v>0.82</v>
      </c>
      <c r="E10" s="393">
        <v>0.86</v>
      </c>
      <c r="F10" s="393">
        <v>0.86</v>
      </c>
      <c r="G10" s="393">
        <v>0.91</v>
      </c>
      <c r="H10" s="393">
        <v>0.94</v>
      </c>
      <c r="I10" s="393">
        <v>0.86</v>
      </c>
      <c r="J10" s="393">
        <v>0.84</v>
      </c>
      <c r="K10" s="393">
        <v>0.62</v>
      </c>
    </row>
    <row r="11" spans="1:11" ht="15" x14ac:dyDescent="0.25">
      <c r="A11" s="2"/>
      <c r="B11" s="13" t="s">
        <v>163</v>
      </c>
      <c r="C11" s="393">
        <v>0.71</v>
      </c>
      <c r="D11" s="393">
        <v>0.65</v>
      </c>
      <c r="E11" s="393">
        <v>0.85</v>
      </c>
      <c r="F11" s="393">
        <v>0.83</v>
      </c>
      <c r="G11" s="393">
        <v>0.78</v>
      </c>
      <c r="H11" s="393">
        <v>0.79</v>
      </c>
      <c r="I11" s="393">
        <v>0.78</v>
      </c>
      <c r="J11" s="393">
        <v>0.53</v>
      </c>
      <c r="K11" s="394">
        <v>0.55000000000000004</v>
      </c>
    </row>
    <row r="12" spans="1:11" ht="15" x14ac:dyDescent="0.25">
      <c r="A12" s="2"/>
      <c r="B12" s="13" t="s">
        <v>206</v>
      </c>
      <c r="C12" s="393">
        <v>0.31</v>
      </c>
      <c r="D12" s="393">
        <v>0.14000000000000001</v>
      </c>
      <c r="E12" s="393">
        <v>0.16</v>
      </c>
      <c r="F12" s="393">
        <v>0.12</v>
      </c>
      <c r="G12" s="393">
        <v>0.18</v>
      </c>
      <c r="H12" s="393">
        <v>0.22</v>
      </c>
      <c r="I12" s="393">
        <v>0.21</v>
      </c>
      <c r="J12" s="393">
        <v>0.2</v>
      </c>
      <c r="K12" s="393">
        <v>0.17</v>
      </c>
    </row>
    <row r="13" spans="1:11" ht="15" x14ac:dyDescent="0.25">
      <c r="A13" s="2"/>
      <c r="B13" s="13" t="s">
        <v>207</v>
      </c>
      <c r="C13" s="393">
        <v>0.22</v>
      </c>
      <c r="D13" s="393">
        <v>0.2</v>
      </c>
      <c r="E13" s="393">
        <v>0.16</v>
      </c>
      <c r="F13" s="393">
        <v>0.16</v>
      </c>
      <c r="G13" s="393">
        <v>0.2</v>
      </c>
      <c r="H13" s="393">
        <v>0.28000000000000003</v>
      </c>
      <c r="I13" s="393">
        <v>0.22</v>
      </c>
      <c r="J13" s="393">
        <v>0.11</v>
      </c>
      <c r="K13" s="393">
        <v>0.05</v>
      </c>
    </row>
    <row r="14" spans="1:11" ht="15" x14ac:dyDescent="0.25">
      <c r="A14" s="2"/>
      <c r="B14" s="13" t="s">
        <v>208</v>
      </c>
      <c r="C14" s="393">
        <v>0.28000000000000003</v>
      </c>
      <c r="D14" s="393">
        <v>0.26</v>
      </c>
      <c r="E14" s="393">
        <v>0.26</v>
      </c>
      <c r="F14" s="393">
        <v>0.33</v>
      </c>
      <c r="G14" s="393">
        <v>0.34</v>
      </c>
      <c r="H14" s="393">
        <v>0.35</v>
      </c>
      <c r="I14" s="393">
        <v>0.35</v>
      </c>
      <c r="J14" s="393">
        <v>0.33</v>
      </c>
      <c r="K14" s="393">
        <v>0.33</v>
      </c>
    </row>
    <row r="15" spans="1:11" ht="15" x14ac:dyDescent="0.25">
      <c r="A15" s="2"/>
      <c r="B15" s="13" t="s">
        <v>209</v>
      </c>
      <c r="C15" s="393">
        <v>2.09</v>
      </c>
      <c r="D15" s="393">
        <v>2.29</v>
      </c>
      <c r="E15" s="393">
        <v>2.5099999999999998</v>
      </c>
      <c r="F15" s="393">
        <v>2.0099999999999998</v>
      </c>
      <c r="G15" s="393">
        <v>1.89</v>
      </c>
      <c r="H15" s="393">
        <v>1.91</v>
      </c>
      <c r="I15" s="393">
        <v>1.75</v>
      </c>
      <c r="J15" s="393">
        <v>1.2</v>
      </c>
      <c r="K15" s="393">
        <v>1.17</v>
      </c>
    </row>
    <row r="16" spans="1:11" ht="15" x14ac:dyDescent="0.25">
      <c r="A16" s="2"/>
      <c r="B16" s="13"/>
      <c r="C16" s="393"/>
      <c r="D16" s="393"/>
      <c r="E16" s="393"/>
      <c r="F16" s="393"/>
      <c r="G16" s="393"/>
      <c r="H16" s="393"/>
      <c r="I16" s="393"/>
      <c r="J16" s="369"/>
      <c r="K16" s="383"/>
    </row>
    <row r="17" spans="1:11" ht="15" x14ac:dyDescent="0.25">
      <c r="A17" s="2"/>
      <c r="B17" s="19" t="s">
        <v>210</v>
      </c>
      <c r="C17" s="392">
        <v>0.91</v>
      </c>
      <c r="D17" s="392">
        <v>1.01</v>
      </c>
      <c r="E17" s="392">
        <v>1.17</v>
      </c>
      <c r="F17" s="392">
        <v>1.03</v>
      </c>
      <c r="G17" s="392">
        <v>0.93</v>
      </c>
      <c r="H17" s="392">
        <v>1.08</v>
      </c>
      <c r="I17" s="392">
        <v>0.93</v>
      </c>
      <c r="J17" s="392">
        <v>1.07</v>
      </c>
      <c r="K17" s="392">
        <v>0.76</v>
      </c>
    </row>
    <row r="18" spans="1:11" ht="15" x14ac:dyDescent="0.25">
      <c r="A18" s="2"/>
      <c r="B18" s="139" t="s">
        <v>211</v>
      </c>
      <c r="C18" s="393">
        <v>0.45</v>
      </c>
      <c r="D18" s="393">
        <v>0.52</v>
      </c>
      <c r="E18" s="393">
        <v>0.56999999999999995</v>
      </c>
      <c r="F18" s="393">
        <v>0.52</v>
      </c>
      <c r="G18" s="393">
        <v>0.4</v>
      </c>
      <c r="H18" s="393">
        <v>0.4</v>
      </c>
      <c r="I18" s="393">
        <v>0.26</v>
      </c>
      <c r="J18" s="393">
        <v>0.54</v>
      </c>
      <c r="K18" s="393">
        <v>0.33</v>
      </c>
    </row>
    <row r="19" spans="1:11" ht="15" x14ac:dyDescent="0.25">
      <c r="A19" s="2"/>
      <c r="B19" s="139" t="s">
        <v>212</v>
      </c>
      <c r="C19" s="393">
        <v>0.12</v>
      </c>
      <c r="D19" s="393">
        <v>0.12</v>
      </c>
      <c r="E19" s="393">
        <v>0.18</v>
      </c>
      <c r="F19" s="393">
        <v>0.12</v>
      </c>
      <c r="G19" s="393">
        <v>0.12</v>
      </c>
      <c r="H19" s="393">
        <v>0.12</v>
      </c>
      <c r="I19" s="393">
        <v>0.13</v>
      </c>
      <c r="J19" s="393">
        <v>0.08</v>
      </c>
      <c r="K19" s="393">
        <v>0.08</v>
      </c>
    </row>
    <row r="20" spans="1:11" ht="15" x14ac:dyDescent="0.25">
      <c r="A20" s="2"/>
      <c r="B20" s="139" t="s">
        <v>213</v>
      </c>
      <c r="C20" s="393">
        <v>0.34</v>
      </c>
      <c r="D20" s="393">
        <v>0.37</v>
      </c>
      <c r="E20" s="393">
        <v>0.42</v>
      </c>
      <c r="F20" s="393">
        <v>0.39</v>
      </c>
      <c r="G20" s="393">
        <v>0.41</v>
      </c>
      <c r="H20" s="393">
        <v>0.56000000000000005</v>
      </c>
      <c r="I20" s="393">
        <v>0.54</v>
      </c>
      <c r="J20" s="393">
        <v>0.45</v>
      </c>
      <c r="K20" s="393">
        <v>0.35</v>
      </c>
    </row>
    <row r="21" spans="1:11" ht="15" x14ac:dyDescent="0.25">
      <c r="A21" s="2"/>
      <c r="B21" s="14"/>
      <c r="C21" s="395"/>
      <c r="D21" s="395"/>
      <c r="E21" s="395"/>
      <c r="F21" s="395"/>
      <c r="G21" s="395"/>
      <c r="H21" s="395"/>
      <c r="I21" s="395"/>
      <c r="J21" s="395"/>
      <c r="K21" s="395"/>
    </row>
    <row r="22" spans="1:11" ht="15" x14ac:dyDescent="0.25">
      <c r="A22" s="2"/>
      <c r="B22" s="34" t="s">
        <v>214</v>
      </c>
      <c r="C22" s="396">
        <v>94.17</v>
      </c>
      <c r="D22" s="396">
        <v>94.21</v>
      </c>
      <c r="E22" s="396">
        <v>93.55</v>
      </c>
      <c r="F22" s="396">
        <v>94.16</v>
      </c>
      <c r="G22" s="396">
        <v>94.3</v>
      </c>
      <c r="H22" s="396">
        <v>93.86</v>
      </c>
      <c r="I22" s="396">
        <v>94.32</v>
      </c>
      <c r="J22" s="396">
        <v>95.33</v>
      </c>
      <c r="K22" s="396">
        <v>96.01</v>
      </c>
    </row>
    <row r="23" spans="1:11" ht="15" x14ac:dyDescent="0.25">
      <c r="A23" s="2"/>
      <c r="B23" s="28"/>
      <c r="C23" s="397"/>
      <c r="D23" s="397"/>
      <c r="E23" s="397"/>
      <c r="F23" s="397"/>
      <c r="G23" s="397"/>
      <c r="H23" s="397"/>
      <c r="I23" s="397"/>
      <c r="J23" s="397"/>
      <c r="K23" s="397"/>
    </row>
    <row r="24" spans="1:11" ht="15" x14ac:dyDescent="0.25">
      <c r="A24" s="2"/>
      <c r="B24" s="21" t="s">
        <v>215</v>
      </c>
      <c r="C24" s="392">
        <v>100</v>
      </c>
      <c r="D24" s="392">
        <v>100</v>
      </c>
      <c r="E24" s="392">
        <v>100</v>
      </c>
      <c r="F24" s="392">
        <v>100</v>
      </c>
      <c r="G24" s="392">
        <v>100</v>
      </c>
      <c r="H24" s="392">
        <v>100</v>
      </c>
      <c r="I24" s="392">
        <v>100</v>
      </c>
      <c r="J24" s="392">
        <v>100</v>
      </c>
      <c r="K24" s="392">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Normal="100" workbookViewId="0">
      <selection activeCell="K2" sqref="K2"/>
    </sheetView>
  </sheetViews>
  <sheetFormatPr defaultColWidth="9" defaultRowHeight="14.25" x14ac:dyDescent="0.2"/>
  <cols>
    <col min="1" max="1" width="6.25" style="1" bestFit="1" customWidth="1"/>
    <col min="2" max="2" width="60.75" style="1" customWidth="1"/>
    <col min="3" max="9" width="10.25" style="1" customWidth="1"/>
    <col min="10" max="16384" width="9" style="1"/>
  </cols>
  <sheetData>
    <row r="1" spans="1:11" s="171" customFormat="1" ht="25.5" customHeight="1" x14ac:dyDescent="0.2">
      <c r="A1" s="168" t="s">
        <v>45</v>
      </c>
      <c r="B1" s="207" t="s">
        <v>375</v>
      </c>
      <c r="D1" s="168"/>
      <c r="E1" s="168"/>
      <c r="F1" s="168"/>
      <c r="G1" s="168"/>
      <c r="H1" s="168"/>
      <c r="I1" s="168"/>
    </row>
    <row r="2" spans="1:11" ht="15" x14ac:dyDescent="0.25">
      <c r="A2" s="2"/>
      <c r="B2" s="2"/>
      <c r="C2" s="191"/>
      <c r="D2" s="200"/>
      <c r="E2" s="200"/>
      <c r="F2" s="191"/>
      <c r="G2" s="192"/>
      <c r="I2" s="206"/>
      <c r="K2" s="206" t="s">
        <v>187</v>
      </c>
    </row>
    <row r="3" spans="1:11" s="171" customFormat="1" ht="25.9" customHeight="1" x14ac:dyDescent="0.2">
      <c r="A3" s="170"/>
      <c r="B3" s="17" t="s">
        <v>200</v>
      </c>
      <c r="C3" s="378">
        <v>2013</v>
      </c>
      <c r="D3" s="378">
        <v>2014</v>
      </c>
      <c r="E3" s="378">
        <v>2015</v>
      </c>
      <c r="F3" s="378">
        <v>2016</v>
      </c>
      <c r="G3" s="378">
        <v>2017</v>
      </c>
      <c r="H3" s="378">
        <v>2018</v>
      </c>
      <c r="I3" s="378">
        <v>2019</v>
      </c>
      <c r="J3" s="378">
        <v>2020</v>
      </c>
      <c r="K3" s="378">
        <v>2021</v>
      </c>
    </row>
    <row r="4" spans="1:11" ht="15" x14ac:dyDescent="0.25">
      <c r="A4" s="2"/>
      <c r="B4" s="11" t="s">
        <v>217</v>
      </c>
      <c r="C4" s="355">
        <v>1453135</v>
      </c>
      <c r="D4" s="355">
        <v>1344424</v>
      </c>
      <c r="E4" s="355">
        <v>1667222</v>
      </c>
      <c r="F4" s="355">
        <v>1762122</v>
      </c>
      <c r="G4" s="355">
        <v>1776764</v>
      </c>
      <c r="H4" s="355">
        <v>1963223</v>
      </c>
      <c r="I4" s="355">
        <v>2123375</v>
      </c>
      <c r="J4" s="355">
        <v>1094531</v>
      </c>
      <c r="K4" s="355">
        <v>1075518</v>
      </c>
    </row>
    <row r="5" spans="1:11" ht="15" x14ac:dyDescent="0.25">
      <c r="A5" s="2"/>
      <c r="B5" s="11"/>
      <c r="C5" s="398"/>
      <c r="D5" s="398"/>
      <c r="E5" s="398"/>
      <c r="F5" s="398"/>
      <c r="G5" s="398"/>
      <c r="H5" s="398"/>
      <c r="I5" s="398"/>
      <c r="J5" s="398"/>
      <c r="K5" s="398"/>
    </row>
    <row r="6" spans="1:11" ht="15" x14ac:dyDescent="0.25">
      <c r="A6" s="2"/>
      <c r="B6" s="11" t="s">
        <v>201</v>
      </c>
      <c r="C6" s="387">
        <v>1029791</v>
      </c>
      <c r="D6" s="387">
        <v>934022</v>
      </c>
      <c r="E6" s="387">
        <v>1162999</v>
      </c>
      <c r="F6" s="387">
        <v>1130007</v>
      </c>
      <c r="G6" s="387">
        <v>1238596</v>
      </c>
      <c r="H6" s="387">
        <v>1550025</v>
      </c>
      <c r="I6" s="387">
        <v>1580426</v>
      </c>
      <c r="J6" s="387">
        <v>806765</v>
      </c>
      <c r="K6" s="387">
        <v>758980</v>
      </c>
    </row>
    <row r="7" spans="1:11" ht="15" x14ac:dyDescent="0.25">
      <c r="A7" s="2"/>
      <c r="B7" s="11"/>
      <c r="C7" s="388"/>
      <c r="D7" s="388"/>
      <c r="E7" s="388"/>
      <c r="F7" s="388"/>
      <c r="G7" s="388"/>
      <c r="H7" s="388"/>
      <c r="I7" s="388"/>
      <c r="J7" s="387"/>
      <c r="K7" s="387"/>
    </row>
    <row r="8" spans="1:11" ht="15" x14ac:dyDescent="0.25">
      <c r="A8" s="2"/>
      <c r="B8" s="11" t="s">
        <v>202</v>
      </c>
      <c r="C8" s="387">
        <v>996909</v>
      </c>
      <c r="D8" s="387">
        <v>901233</v>
      </c>
      <c r="E8" s="387">
        <v>1114973</v>
      </c>
      <c r="F8" s="387">
        <v>1093893</v>
      </c>
      <c r="G8" s="387">
        <v>1200697</v>
      </c>
      <c r="H8" s="387">
        <v>1501455</v>
      </c>
      <c r="I8" s="387">
        <v>1532415</v>
      </c>
      <c r="J8" s="387">
        <v>786556</v>
      </c>
      <c r="K8" s="387">
        <v>733305</v>
      </c>
    </row>
    <row r="9" spans="1:11" ht="15" x14ac:dyDescent="0.25">
      <c r="A9" s="2"/>
      <c r="B9" s="21" t="s">
        <v>203</v>
      </c>
      <c r="C9" s="386">
        <v>173916</v>
      </c>
      <c r="D9" s="386">
        <v>179321</v>
      </c>
      <c r="E9" s="386">
        <v>248022</v>
      </c>
      <c r="F9" s="386">
        <v>264472</v>
      </c>
      <c r="G9" s="386">
        <v>242705</v>
      </c>
      <c r="H9" s="386">
        <v>368061</v>
      </c>
      <c r="I9" s="386">
        <v>378554</v>
      </c>
      <c r="J9" s="386">
        <v>208881</v>
      </c>
      <c r="K9" s="386">
        <v>199089</v>
      </c>
    </row>
    <row r="10" spans="1:11" ht="15" x14ac:dyDescent="0.25">
      <c r="A10" s="2"/>
      <c r="B10" s="12" t="s">
        <v>204</v>
      </c>
      <c r="C10" s="386">
        <v>131784</v>
      </c>
      <c r="D10" s="386">
        <v>137918</v>
      </c>
      <c r="E10" s="386">
        <v>205907</v>
      </c>
      <c r="F10" s="386">
        <v>221028</v>
      </c>
      <c r="G10" s="386">
        <v>197691</v>
      </c>
      <c r="H10" s="386">
        <v>288179</v>
      </c>
      <c r="I10" s="386">
        <v>290709</v>
      </c>
      <c r="J10" s="386">
        <v>114873</v>
      </c>
      <c r="K10" s="386">
        <v>90479</v>
      </c>
    </row>
    <row r="11" spans="1:11" ht="15" x14ac:dyDescent="0.25">
      <c r="A11" s="2"/>
      <c r="B11" s="12" t="s">
        <v>161</v>
      </c>
      <c r="C11" s="386">
        <v>42132</v>
      </c>
      <c r="D11" s="386">
        <v>41403</v>
      </c>
      <c r="E11" s="386">
        <v>42115</v>
      </c>
      <c r="F11" s="386">
        <v>43444</v>
      </c>
      <c r="G11" s="386">
        <v>45014</v>
      </c>
      <c r="H11" s="386">
        <v>79882</v>
      </c>
      <c r="I11" s="386">
        <v>87845</v>
      </c>
      <c r="J11" s="386">
        <v>94008</v>
      </c>
      <c r="K11" s="386">
        <v>108610</v>
      </c>
    </row>
    <row r="12" spans="1:11" ht="15" x14ac:dyDescent="0.25">
      <c r="A12" s="2"/>
      <c r="B12" s="13" t="s">
        <v>205</v>
      </c>
      <c r="C12" s="386">
        <v>146241</v>
      </c>
      <c r="D12" s="386">
        <v>144413</v>
      </c>
      <c r="E12" s="386">
        <v>183913</v>
      </c>
      <c r="F12" s="386">
        <v>156339</v>
      </c>
      <c r="G12" s="386">
        <v>223938</v>
      </c>
      <c r="H12" s="386">
        <v>271294</v>
      </c>
      <c r="I12" s="386">
        <v>264030</v>
      </c>
      <c r="J12" s="386">
        <v>143898</v>
      </c>
      <c r="K12" s="386">
        <v>107434</v>
      </c>
    </row>
    <row r="13" spans="1:11" ht="15" x14ac:dyDescent="0.25">
      <c r="A13" s="2"/>
      <c r="B13" s="13" t="s">
        <v>163</v>
      </c>
      <c r="C13" s="386">
        <v>264646</v>
      </c>
      <c r="D13" s="386">
        <v>227629</v>
      </c>
      <c r="E13" s="386">
        <v>296785</v>
      </c>
      <c r="F13" s="386">
        <v>294676</v>
      </c>
      <c r="G13" s="386">
        <v>299657</v>
      </c>
      <c r="H13" s="386">
        <v>344026</v>
      </c>
      <c r="I13" s="386">
        <v>371338</v>
      </c>
      <c r="J13" s="386">
        <v>182094</v>
      </c>
      <c r="K13" s="348">
        <v>236793</v>
      </c>
    </row>
    <row r="14" spans="1:11" ht="15" x14ac:dyDescent="0.25">
      <c r="A14" s="2"/>
      <c r="B14" s="13" t="s">
        <v>206</v>
      </c>
      <c r="C14" s="386">
        <v>18995</v>
      </c>
      <c r="D14" s="386">
        <v>18220</v>
      </c>
      <c r="E14" s="386">
        <v>20725</v>
      </c>
      <c r="F14" s="386">
        <v>17483</v>
      </c>
      <c r="G14" s="386">
        <v>32627</v>
      </c>
      <c r="H14" s="386">
        <v>35916</v>
      </c>
      <c r="I14" s="386">
        <v>46580</v>
      </c>
      <c r="J14" s="386">
        <v>11912</v>
      </c>
      <c r="K14" s="386">
        <v>11846</v>
      </c>
    </row>
    <row r="15" spans="1:11" ht="15" x14ac:dyDescent="0.25">
      <c r="A15" s="2"/>
      <c r="B15" s="13" t="s">
        <v>207</v>
      </c>
      <c r="C15" s="386">
        <v>116111</v>
      </c>
      <c r="D15" s="386">
        <v>100719</v>
      </c>
      <c r="E15" s="386">
        <v>89144</v>
      </c>
      <c r="F15" s="386">
        <v>93277</v>
      </c>
      <c r="G15" s="386">
        <v>127163</v>
      </c>
      <c r="H15" s="386">
        <v>197655</v>
      </c>
      <c r="I15" s="386">
        <v>157772</v>
      </c>
      <c r="J15" s="386">
        <v>78570</v>
      </c>
      <c r="K15" s="386">
        <v>35260</v>
      </c>
    </row>
    <row r="16" spans="1:11" ht="15" x14ac:dyDescent="0.25">
      <c r="A16" s="2"/>
      <c r="B16" s="13" t="s">
        <v>208</v>
      </c>
      <c r="C16" s="386">
        <v>100206</v>
      </c>
      <c r="D16" s="386">
        <v>69437</v>
      </c>
      <c r="E16" s="386">
        <v>77342</v>
      </c>
      <c r="F16" s="386">
        <v>111435</v>
      </c>
      <c r="G16" s="386">
        <v>122297</v>
      </c>
      <c r="H16" s="386">
        <v>139374</v>
      </c>
      <c r="I16" s="386">
        <v>157454</v>
      </c>
      <c r="J16" s="386">
        <v>83909</v>
      </c>
      <c r="K16" s="386">
        <v>82480</v>
      </c>
    </row>
    <row r="17" spans="1:11" ht="15" x14ac:dyDescent="0.25">
      <c r="A17" s="2"/>
      <c r="B17" s="13" t="s">
        <v>209</v>
      </c>
      <c r="C17" s="386">
        <v>176794</v>
      </c>
      <c r="D17" s="386">
        <v>161494</v>
      </c>
      <c r="E17" s="386">
        <v>199042</v>
      </c>
      <c r="F17" s="386">
        <v>156211</v>
      </c>
      <c r="G17" s="386">
        <v>152310</v>
      </c>
      <c r="H17" s="386">
        <v>145129</v>
      </c>
      <c r="I17" s="386">
        <v>156687</v>
      </c>
      <c r="J17" s="386">
        <v>77292</v>
      </c>
      <c r="K17" s="386">
        <v>60403</v>
      </c>
    </row>
    <row r="18" spans="1:11" ht="15" x14ac:dyDescent="0.25">
      <c r="A18" s="2"/>
      <c r="B18" s="13"/>
      <c r="C18" s="388"/>
      <c r="D18" s="388"/>
      <c r="E18" s="388"/>
      <c r="F18" s="388"/>
      <c r="G18" s="388"/>
      <c r="H18" s="388"/>
      <c r="I18" s="388"/>
      <c r="J18" s="388"/>
      <c r="K18" s="388"/>
    </row>
    <row r="19" spans="1:11" ht="15" x14ac:dyDescent="0.25">
      <c r="A19" s="9"/>
      <c r="B19" s="19" t="s">
        <v>210</v>
      </c>
      <c r="C19" s="387">
        <v>32882</v>
      </c>
      <c r="D19" s="387">
        <v>32789</v>
      </c>
      <c r="E19" s="387">
        <v>48026</v>
      </c>
      <c r="F19" s="387">
        <v>36114</v>
      </c>
      <c r="G19" s="387">
        <v>37899</v>
      </c>
      <c r="H19" s="387">
        <v>48570</v>
      </c>
      <c r="I19" s="387">
        <v>48011</v>
      </c>
      <c r="J19" s="387">
        <v>20209</v>
      </c>
      <c r="K19" s="387">
        <v>25675</v>
      </c>
    </row>
    <row r="20" spans="1:11" ht="15" x14ac:dyDescent="0.25">
      <c r="A20" s="2"/>
      <c r="B20" s="139" t="s">
        <v>211</v>
      </c>
      <c r="C20" s="386">
        <v>157</v>
      </c>
      <c r="D20" s="386">
        <v>459</v>
      </c>
      <c r="E20" s="386">
        <v>584</v>
      </c>
      <c r="F20" s="386">
        <v>733</v>
      </c>
      <c r="G20" s="386">
        <v>585</v>
      </c>
      <c r="H20" s="386">
        <v>559</v>
      </c>
      <c r="I20" s="386">
        <v>540</v>
      </c>
      <c r="J20" s="386">
        <v>287</v>
      </c>
      <c r="K20" s="386">
        <v>194</v>
      </c>
    </row>
    <row r="21" spans="1:11" ht="15" x14ac:dyDescent="0.25">
      <c r="A21" s="2"/>
      <c r="B21" s="139" t="s">
        <v>212</v>
      </c>
      <c r="C21" s="386">
        <v>18435</v>
      </c>
      <c r="D21" s="386">
        <v>17512</v>
      </c>
      <c r="E21" s="386">
        <v>24889</v>
      </c>
      <c r="F21" s="386">
        <v>18459</v>
      </c>
      <c r="G21" s="386">
        <v>22450</v>
      </c>
      <c r="H21" s="386">
        <v>25106</v>
      </c>
      <c r="I21" s="386">
        <v>24968</v>
      </c>
      <c r="J21" s="386">
        <v>9724</v>
      </c>
      <c r="K21" s="386">
        <v>12527</v>
      </c>
    </row>
    <row r="22" spans="1:11" ht="15" x14ac:dyDescent="0.25">
      <c r="A22" s="2"/>
      <c r="B22" s="139" t="s">
        <v>213</v>
      </c>
      <c r="C22" s="386">
        <v>14290</v>
      </c>
      <c r="D22" s="386">
        <v>14818</v>
      </c>
      <c r="E22" s="386">
        <v>22553</v>
      </c>
      <c r="F22" s="386">
        <v>16922</v>
      </c>
      <c r="G22" s="386">
        <v>14864</v>
      </c>
      <c r="H22" s="386">
        <v>22905</v>
      </c>
      <c r="I22" s="386">
        <v>22503</v>
      </c>
      <c r="J22" s="386">
        <v>10198</v>
      </c>
      <c r="K22" s="386">
        <v>12954</v>
      </c>
    </row>
    <row r="23" spans="1:11" ht="15" x14ac:dyDescent="0.25">
      <c r="A23" s="23"/>
      <c r="B23" s="33"/>
      <c r="C23" s="363"/>
      <c r="D23" s="363"/>
      <c r="E23" s="363"/>
      <c r="F23" s="363"/>
      <c r="G23" s="363"/>
      <c r="H23" s="363"/>
      <c r="I23" s="363"/>
      <c r="J23" s="363"/>
      <c r="K23" s="363"/>
    </row>
    <row r="24" spans="1:11" ht="15" x14ac:dyDescent="0.25">
      <c r="A24" s="23"/>
      <c r="B24" s="34" t="s">
        <v>214</v>
      </c>
      <c r="C24" s="356">
        <v>423344</v>
      </c>
      <c r="D24" s="356">
        <v>410402</v>
      </c>
      <c r="E24" s="356">
        <v>504223</v>
      </c>
      <c r="F24" s="356">
        <v>632115</v>
      </c>
      <c r="G24" s="356">
        <v>538168</v>
      </c>
      <c r="H24" s="356">
        <v>413198</v>
      </c>
      <c r="I24" s="356">
        <v>542949</v>
      </c>
      <c r="J24" s="356">
        <v>287766</v>
      </c>
      <c r="K24" s="356">
        <v>316538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24"/>
  <sheetViews>
    <sheetView zoomScale="90" zoomScaleNormal="90" workbookViewId="0">
      <selection activeCell="C11" sqref="C11:L11"/>
    </sheetView>
  </sheetViews>
  <sheetFormatPr defaultColWidth="12.375" defaultRowHeight="14.25" x14ac:dyDescent="0.2"/>
  <cols>
    <col min="1" max="1" width="6.25" style="1" bestFit="1" customWidth="1"/>
    <col min="2" max="2" width="60.75" style="1" customWidth="1"/>
    <col min="3" max="9" width="8.75" style="171" customWidth="1"/>
    <col min="10" max="10" width="7.125" style="1" customWidth="1"/>
    <col min="11" max="11" width="6.75" style="1" customWidth="1"/>
    <col min="12" max="16384" width="12.375" style="1"/>
  </cols>
  <sheetData>
    <row r="1" spans="1:11" s="171" customFormat="1" ht="25.5" customHeight="1" x14ac:dyDescent="0.2">
      <c r="A1" s="181" t="s">
        <v>46</v>
      </c>
      <c r="B1" s="199" t="s">
        <v>449</v>
      </c>
      <c r="C1" s="168"/>
      <c r="D1" s="168"/>
      <c r="E1" s="168"/>
      <c r="F1" s="168"/>
      <c r="G1" s="168"/>
      <c r="H1" s="168"/>
      <c r="I1" s="168"/>
    </row>
    <row r="2" spans="1:11" ht="15" x14ac:dyDescent="0.25">
      <c r="A2" s="2"/>
      <c r="B2" s="2"/>
      <c r="C2" s="168"/>
      <c r="D2" s="168"/>
      <c r="E2" s="168"/>
      <c r="F2" s="168"/>
      <c r="I2" s="168"/>
      <c r="K2" s="168" t="s">
        <v>216</v>
      </c>
    </row>
    <row r="3" spans="1:11" s="171" customFormat="1" ht="25.9" customHeight="1" x14ac:dyDescent="0.2">
      <c r="A3" s="182"/>
      <c r="B3" s="17" t="s">
        <v>200</v>
      </c>
      <c r="C3" s="400">
        <v>2013</v>
      </c>
      <c r="D3" s="400">
        <v>2014</v>
      </c>
      <c r="E3" s="400">
        <v>2015</v>
      </c>
      <c r="F3" s="400">
        <v>2016</v>
      </c>
      <c r="G3" s="400">
        <v>2017</v>
      </c>
      <c r="H3" s="400">
        <v>2018</v>
      </c>
      <c r="I3" s="400">
        <v>2019</v>
      </c>
      <c r="J3" s="378">
        <v>2020</v>
      </c>
      <c r="K3" s="378">
        <v>2021</v>
      </c>
    </row>
    <row r="4" spans="1:11" ht="15" x14ac:dyDescent="0.25">
      <c r="A4" s="2"/>
      <c r="B4" s="21" t="s">
        <v>215</v>
      </c>
      <c r="C4" s="401">
        <v>100</v>
      </c>
      <c r="D4" s="401">
        <v>100</v>
      </c>
      <c r="E4" s="401">
        <v>100</v>
      </c>
      <c r="F4" s="401">
        <v>100</v>
      </c>
      <c r="G4" s="401">
        <v>100</v>
      </c>
      <c r="H4" s="401">
        <v>100</v>
      </c>
      <c r="I4" s="401">
        <v>100</v>
      </c>
      <c r="J4" s="402">
        <f>J24+J6</f>
        <v>100</v>
      </c>
      <c r="K4" s="399">
        <v>100</v>
      </c>
    </row>
    <row r="5" spans="1:11" ht="15" x14ac:dyDescent="0.25">
      <c r="A5" s="2"/>
      <c r="B5" s="10"/>
      <c r="C5" s="401"/>
      <c r="D5" s="401"/>
      <c r="E5" s="401"/>
      <c r="F5" s="401"/>
      <c r="G5" s="401"/>
      <c r="H5" s="401"/>
      <c r="I5" s="401"/>
      <c r="J5" s="402"/>
      <c r="K5" s="399"/>
    </row>
    <row r="6" spans="1:11" ht="15" x14ac:dyDescent="0.25">
      <c r="A6" s="2"/>
      <c r="B6" s="11" t="s">
        <v>201</v>
      </c>
      <c r="C6" s="403">
        <v>70.87</v>
      </c>
      <c r="D6" s="403">
        <v>69.459999999999994</v>
      </c>
      <c r="E6" s="403">
        <v>69.760000000000005</v>
      </c>
      <c r="F6" s="403">
        <v>64.11</v>
      </c>
      <c r="G6" s="403">
        <v>69.709999999999994</v>
      </c>
      <c r="H6" s="403">
        <v>78.959999999999994</v>
      </c>
      <c r="I6" s="403">
        <v>74.430000000000007</v>
      </c>
      <c r="J6" s="404">
        <f>J8+J19</f>
        <v>73.709999999999994</v>
      </c>
      <c r="K6" s="392">
        <v>70.569999999999993</v>
      </c>
    </row>
    <row r="7" spans="1:11" ht="15" x14ac:dyDescent="0.25">
      <c r="A7" s="2"/>
      <c r="B7" s="11"/>
      <c r="C7" s="405"/>
      <c r="D7" s="405"/>
      <c r="E7" s="405"/>
      <c r="F7" s="405"/>
      <c r="G7" s="405"/>
      <c r="H7" s="405"/>
      <c r="I7" s="405"/>
      <c r="J7" s="406"/>
      <c r="K7" s="393"/>
    </row>
    <row r="8" spans="1:11" ht="15" x14ac:dyDescent="0.25">
      <c r="A8" s="2"/>
      <c r="B8" s="11" t="s">
        <v>202</v>
      </c>
      <c r="C8" s="403">
        <v>68.61</v>
      </c>
      <c r="D8" s="403">
        <v>67.03</v>
      </c>
      <c r="E8" s="403">
        <v>66.88</v>
      </c>
      <c r="F8" s="403">
        <v>62.06</v>
      </c>
      <c r="G8" s="403">
        <v>67.58</v>
      </c>
      <c r="H8" s="403">
        <v>76.48</v>
      </c>
      <c r="I8" s="403">
        <v>72.16</v>
      </c>
      <c r="J8" s="404">
        <f t="shared" ref="J8" si="0">J9+J12+J13+J14+J15+J16+J17</f>
        <v>71.86</v>
      </c>
      <c r="K8" s="392">
        <v>68.19</v>
      </c>
    </row>
    <row r="9" spans="1:11" ht="15" x14ac:dyDescent="0.25">
      <c r="A9" s="2"/>
      <c r="B9" s="21" t="s">
        <v>203</v>
      </c>
      <c r="C9" s="405">
        <v>11.97</v>
      </c>
      <c r="D9" s="405">
        <v>13.34</v>
      </c>
      <c r="E9" s="405">
        <v>14.88</v>
      </c>
      <c r="F9" s="405">
        <v>15.01</v>
      </c>
      <c r="G9" s="405">
        <v>13.66</v>
      </c>
      <c r="H9" s="405">
        <v>18.75</v>
      </c>
      <c r="I9" s="405">
        <v>17.829999999999998</v>
      </c>
      <c r="J9" s="405">
        <f>J10+J11</f>
        <v>19.079999999999998</v>
      </c>
      <c r="K9" s="393">
        <v>18.510000000000002</v>
      </c>
    </row>
    <row r="10" spans="1:11" ht="15" x14ac:dyDescent="0.25">
      <c r="A10" s="2"/>
      <c r="B10" s="12" t="s">
        <v>204</v>
      </c>
      <c r="C10" s="405">
        <v>9.07</v>
      </c>
      <c r="D10" s="405">
        <v>10.26</v>
      </c>
      <c r="E10" s="405">
        <v>12.35</v>
      </c>
      <c r="F10" s="405">
        <v>12.54</v>
      </c>
      <c r="G10" s="405">
        <v>11.13</v>
      </c>
      <c r="H10" s="405">
        <v>14.68</v>
      </c>
      <c r="I10" s="405">
        <v>13.69</v>
      </c>
      <c r="J10" s="406">
        <v>10.49</v>
      </c>
      <c r="K10" s="393">
        <v>8.41</v>
      </c>
    </row>
    <row r="11" spans="1:11" ht="15" x14ac:dyDescent="0.25">
      <c r="A11" s="2"/>
      <c r="B11" s="12" t="s">
        <v>161</v>
      </c>
      <c r="C11" s="405">
        <v>2.9</v>
      </c>
      <c r="D11" s="405">
        <v>3.08</v>
      </c>
      <c r="E11" s="405">
        <v>2.5299999999999998</v>
      </c>
      <c r="F11" s="405">
        <v>2.4700000000000002</v>
      </c>
      <c r="G11" s="405">
        <v>2.5299999999999998</v>
      </c>
      <c r="H11" s="405">
        <v>4.07</v>
      </c>
      <c r="I11" s="405">
        <v>4.1399999999999997</v>
      </c>
      <c r="J11" s="406">
        <v>8.59</v>
      </c>
      <c r="K11" s="393">
        <v>10.1</v>
      </c>
    </row>
    <row r="12" spans="1:11" ht="15" x14ac:dyDescent="0.25">
      <c r="A12" s="2"/>
      <c r="B12" s="13" t="s">
        <v>205</v>
      </c>
      <c r="C12" s="405">
        <v>10.06</v>
      </c>
      <c r="D12" s="405">
        <v>10.74</v>
      </c>
      <c r="E12" s="405">
        <v>11.03</v>
      </c>
      <c r="F12" s="405">
        <v>8.8699999999999992</v>
      </c>
      <c r="G12" s="405">
        <v>12.6</v>
      </c>
      <c r="H12" s="405">
        <v>13.82</v>
      </c>
      <c r="I12" s="405">
        <v>12.42</v>
      </c>
      <c r="J12" s="406">
        <v>13.15</v>
      </c>
      <c r="K12" s="393">
        <v>9.99</v>
      </c>
    </row>
    <row r="13" spans="1:11" ht="15" x14ac:dyDescent="0.25">
      <c r="A13" s="2"/>
      <c r="B13" s="13" t="s">
        <v>163</v>
      </c>
      <c r="C13" s="405">
        <v>18.21</v>
      </c>
      <c r="D13" s="405">
        <v>16.93</v>
      </c>
      <c r="E13" s="405">
        <v>17.8</v>
      </c>
      <c r="F13" s="405">
        <v>16.72</v>
      </c>
      <c r="G13" s="405">
        <v>16.87</v>
      </c>
      <c r="H13" s="405">
        <v>17.52</v>
      </c>
      <c r="I13" s="405">
        <v>17.489999999999998</v>
      </c>
      <c r="J13" s="406">
        <v>16.63</v>
      </c>
      <c r="K13" s="394">
        <v>22.02</v>
      </c>
    </row>
    <row r="14" spans="1:11" ht="15" x14ac:dyDescent="0.25">
      <c r="A14" s="2"/>
      <c r="B14" s="13" t="s">
        <v>206</v>
      </c>
      <c r="C14" s="405">
        <v>1.31</v>
      </c>
      <c r="D14" s="405">
        <v>1.36</v>
      </c>
      <c r="E14" s="405">
        <v>1.24</v>
      </c>
      <c r="F14" s="405">
        <v>0.99</v>
      </c>
      <c r="G14" s="405">
        <v>1.84</v>
      </c>
      <c r="H14" s="405">
        <v>1.83</v>
      </c>
      <c r="I14" s="405">
        <v>2.19</v>
      </c>
      <c r="J14" s="406">
        <v>1.0900000000000001</v>
      </c>
      <c r="K14" s="393">
        <v>1.1000000000000001</v>
      </c>
    </row>
    <row r="15" spans="1:11" ht="15" x14ac:dyDescent="0.25">
      <c r="A15" s="2"/>
      <c r="B15" s="13" t="s">
        <v>207</v>
      </c>
      <c r="C15" s="405">
        <v>7.99</v>
      </c>
      <c r="D15" s="405">
        <v>7.49</v>
      </c>
      <c r="E15" s="405">
        <v>5.35</v>
      </c>
      <c r="F15" s="405">
        <v>5.29</v>
      </c>
      <c r="G15" s="405">
        <v>7.16</v>
      </c>
      <c r="H15" s="405">
        <v>10.07</v>
      </c>
      <c r="I15" s="405">
        <v>7.43</v>
      </c>
      <c r="J15" s="406">
        <v>7.18</v>
      </c>
      <c r="K15" s="393">
        <v>3.28</v>
      </c>
    </row>
    <row r="16" spans="1:11" ht="15" x14ac:dyDescent="0.25">
      <c r="A16" s="2"/>
      <c r="B16" s="13" t="s">
        <v>208</v>
      </c>
      <c r="C16" s="405">
        <v>6.9</v>
      </c>
      <c r="D16" s="405">
        <v>5.16</v>
      </c>
      <c r="E16" s="405">
        <v>4.6399999999999997</v>
      </c>
      <c r="F16" s="405">
        <v>6.32</v>
      </c>
      <c r="G16" s="405">
        <v>6.88</v>
      </c>
      <c r="H16" s="405">
        <v>7.1</v>
      </c>
      <c r="I16" s="405">
        <v>7.42</v>
      </c>
      <c r="J16" s="406">
        <v>7.67</v>
      </c>
      <c r="K16" s="393">
        <v>7.67</v>
      </c>
    </row>
    <row r="17" spans="1:11" ht="15" x14ac:dyDescent="0.25">
      <c r="A17" s="2"/>
      <c r="B17" s="13" t="s">
        <v>209</v>
      </c>
      <c r="C17" s="405">
        <v>12.17</v>
      </c>
      <c r="D17" s="405">
        <v>12.01</v>
      </c>
      <c r="E17" s="405">
        <v>11.94</v>
      </c>
      <c r="F17" s="405">
        <v>8.86</v>
      </c>
      <c r="G17" s="405">
        <v>8.57</v>
      </c>
      <c r="H17" s="405">
        <v>7.39</v>
      </c>
      <c r="I17" s="405">
        <v>7.38</v>
      </c>
      <c r="J17" s="406">
        <v>7.06</v>
      </c>
      <c r="K17" s="393">
        <v>5.62</v>
      </c>
    </row>
    <row r="18" spans="1:11" ht="15" x14ac:dyDescent="0.25">
      <c r="A18" s="2"/>
      <c r="B18" s="13"/>
      <c r="C18" s="407"/>
      <c r="D18" s="407"/>
      <c r="E18" s="407"/>
      <c r="F18" s="407"/>
      <c r="G18" s="407"/>
      <c r="H18" s="407"/>
      <c r="I18" s="407"/>
      <c r="J18" s="408"/>
      <c r="K18" s="388"/>
    </row>
    <row r="19" spans="1:11" ht="15" x14ac:dyDescent="0.25">
      <c r="A19" s="2"/>
      <c r="B19" s="19" t="s">
        <v>210</v>
      </c>
      <c r="C19" s="403">
        <v>2.2599999999999998</v>
      </c>
      <c r="D19" s="403">
        <v>2.4300000000000002</v>
      </c>
      <c r="E19" s="403">
        <v>2.88</v>
      </c>
      <c r="F19" s="403">
        <v>2.0499999999999998</v>
      </c>
      <c r="G19" s="403">
        <v>2.13</v>
      </c>
      <c r="H19" s="403">
        <v>2.48</v>
      </c>
      <c r="I19" s="403">
        <v>2.27</v>
      </c>
      <c r="J19" s="404">
        <f t="shared" ref="J19" si="1">J20+J21+J22</f>
        <v>1.85</v>
      </c>
      <c r="K19" s="392">
        <v>2.38</v>
      </c>
    </row>
    <row r="20" spans="1:11" ht="15" x14ac:dyDescent="0.25">
      <c r="A20" s="2"/>
      <c r="B20" s="139" t="s">
        <v>211</v>
      </c>
      <c r="C20" s="405">
        <v>0.01</v>
      </c>
      <c r="D20" s="405">
        <v>0.03</v>
      </c>
      <c r="E20" s="405">
        <v>0.04</v>
      </c>
      <c r="F20" s="405">
        <v>0.04</v>
      </c>
      <c r="G20" s="405">
        <v>0.03</v>
      </c>
      <c r="H20" s="405">
        <v>0.03</v>
      </c>
      <c r="I20" s="405">
        <v>0.03</v>
      </c>
      <c r="J20" s="406">
        <v>0.03</v>
      </c>
      <c r="K20" s="393">
        <v>0.02</v>
      </c>
    </row>
    <row r="21" spans="1:11" ht="15" x14ac:dyDescent="0.25">
      <c r="A21" s="2"/>
      <c r="B21" s="139" t="s">
        <v>212</v>
      </c>
      <c r="C21" s="405">
        <v>1.27</v>
      </c>
      <c r="D21" s="405">
        <v>1.3</v>
      </c>
      <c r="E21" s="405">
        <v>1.49</v>
      </c>
      <c r="F21" s="405">
        <v>1.05</v>
      </c>
      <c r="G21" s="405">
        <v>1.26</v>
      </c>
      <c r="H21" s="405">
        <v>1.28</v>
      </c>
      <c r="I21" s="405">
        <v>1.18</v>
      </c>
      <c r="J21" s="406">
        <v>0.89</v>
      </c>
      <c r="K21" s="393">
        <v>1.1599999999999999</v>
      </c>
    </row>
    <row r="22" spans="1:11" ht="15" x14ac:dyDescent="0.25">
      <c r="A22" s="2"/>
      <c r="B22" s="139" t="s">
        <v>213</v>
      </c>
      <c r="C22" s="405">
        <v>0.98</v>
      </c>
      <c r="D22" s="405">
        <v>1.1000000000000001</v>
      </c>
      <c r="E22" s="405">
        <v>1.35</v>
      </c>
      <c r="F22" s="405">
        <v>0.96</v>
      </c>
      <c r="G22" s="405">
        <v>0.84</v>
      </c>
      <c r="H22" s="405">
        <v>1.17</v>
      </c>
      <c r="I22" s="405">
        <v>1.06</v>
      </c>
      <c r="J22" s="406">
        <v>0.93</v>
      </c>
      <c r="K22" s="393">
        <v>1.2</v>
      </c>
    </row>
    <row r="23" spans="1:11" ht="15" x14ac:dyDescent="0.25">
      <c r="A23" s="2"/>
      <c r="B23" s="33"/>
      <c r="C23" s="409"/>
      <c r="D23" s="409"/>
      <c r="E23" s="409"/>
      <c r="F23" s="409"/>
      <c r="G23" s="409"/>
      <c r="H23" s="410"/>
      <c r="I23" s="410"/>
      <c r="J23" s="411"/>
      <c r="K23" s="363"/>
    </row>
    <row r="24" spans="1:11" ht="15" x14ac:dyDescent="0.25">
      <c r="A24" s="2"/>
      <c r="B24" s="34" t="s">
        <v>214</v>
      </c>
      <c r="C24" s="412">
        <v>29.13</v>
      </c>
      <c r="D24" s="412">
        <v>30.54</v>
      </c>
      <c r="E24" s="412">
        <v>30.24</v>
      </c>
      <c r="F24" s="412">
        <v>35.89</v>
      </c>
      <c r="G24" s="412">
        <v>30.29</v>
      </c>
      <c r="H24" s="412">
        <v>21.04</v>
      </c>
      <c r="I24" s="412">
        <v>25.57</v>
      </c>
      <c r="J24" s="413">
        <v>26.29</v>
      </c>
      <c r="K24" s="396">
        <v>29.43</v>
      </c>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17"/>
  <sheetViews>
    <sheetView workbookViewId="0">
      <selection activeCell="K29" sqref="K29"/>
    </sheetView>
  </sheetViews>
  <sheetFormatPr defaultColWidth="9" defaultRowHeight="14.25" x14ac:dyDescent="0.2"/>
  <cols>
    <col min="1" max="1" width="6.25" style="1" bestFit="1" customWidth="1"/>
    <col min="2" max="2" width="41.875" style="1" customWidth="1"/>
    <col min="3" max="9" width="10.625" style="1" customWidth="1"/>
    <col min="10" max="16384" width="9" style="1"/>
  </cols>
  <sheetData>
    <row r="1" spans="1:11" s="171" customFormat="1" ht="25.5" customHeight="1" x14ac:dyDescent="0.2">
      <c r="A1" s="181" t="s">
        <v>47</v>
      </c>
      <c r="B1" s="199" t="s">
        <v>376</v>
      </c>
      <c r="C1" s="168"/>
      <c r="D1" s="168"/>
      <c r="E1" s="168"/>
      <c r="F1" s="168"/>
      <c r="G1" s="168"/>
      <c r="H1" s="168"/>
      <c r="I1" s="168"/>
    </row>
    <row r="2" spans="1:11" s="171" customFormat="1" ht="15" x14ac:dyDescent="0.2">
      <c r="A2" s="168"/>
      <c r="B2" s="168"/>
      <c r="C2" s="191"/>
      <c r="D2" s="191"/>
      <c r="E2" s="191"/>
      <c r="F2" s="191"/>
      <c r="G2" s="192"/>
      <c r="I2" s="206"/>
      <c r="K2" s="206" t="s">
        <v>187</v>
      </c>
    </row>
    <row r="3" spans="1:11" ht="25.9" customHeight="1" x14ac:dyDescent="0.25">
      <c r="A3" s="8"/>
      <c r="B3" s="20"/>
      <c r="C3" s="208">
        <v>2013</v>
      </c>
      <c r="D3" s="208">
        <v>2014</v>
      </c>
      <c r="E3" s="208">
        <v>2015</v>
      </c>
      <c r="F3" s="208">
        <v>2016</v>
      </c>
      <c r="G3" s="208">
        <v>2017</v>
      </c>
      <c r="H3" s="208">
        <v>2018</v>
      </c>
      <c r="I3" s="208">
        <v>2019</v>
      </c>
      <c r="J3" s="208">
        <v>2020</v>
      </c>
      <c r="K3" s="389">
        <v>2021</v>
      </c>
    </row>
    <row r="4" spans="1:11" ht="15" x14ac:dyDescent="0.25">
      <c r="A4" s="2"/>
      <c r="B4" s="9" t="s">
        <v>377</v>
      </c>
      <c r="C4" s="191"/>
      <c r="D4" s="191"/>
      <c r="E4" s="191"/>
      <c r="F4" s="191"/>
      <c r="G4" s="191"/>
      <c r="H4" s="191"/>
      <c r="I4" s="191"/>
      <c r="J4" s="191"/>
      <c r="K4" s="414"/>
    </row>
    <row r="5" spans="1:11" ht="15" x14ac:dyDescent="0.25">
      <c r="A5" s="4"/>
      <c r="B5" s="39" t="s">
        <v>142</v>
      </c>
      <c r="C5" s="205">
        <v>1453135</v>
      </c>
      <c r="D5" s="205">
        <v>1344424</v>
      </c>
      <c r="E5" s="205">
        <v>1667222</v>
      </c>
      <c r="F5" s="205">
        <v>1762122</v>
      </c>
      <c r="G5" s="205">
        <v>1776764</v>
      </c>
      <c r="H5" s="205">
        <v>1963223</v>
      </c>
      <c r="I5" s="205">
        <v>2123375</v>
      </c>
      <c r="J5" s="205">
        <v>1094531</v>
      </c>
      <c r="K5" s="391">
        <v>1075518</v>
      </c>
    </row>
    <row r="6" spans="1:11" ht="15" x14ac:dyDescent="0.25">
      <c r="A6" s="4"/>
      <c r="B6" s="4" t="s">
        <v>221</v>
      </c>
      <c r="C6" s="205">
        <v>253686</v>
      </c>
      <c r="D6" s="205">
        <v>259101</v>
      </c>
      <c r="E6" s="205">
        <v>352712</v>
      </c>
      <c r="F6" s="205">
        <v>366922</v>
      </c>
      <c r="G6" s="205">
        <v>385617</v>
      </c>
      <c r="H6" s="205">
        <v>432660</v>
      </c>
      <c r="I6" s="205">
        <v>494731</v>
      </c>
      <c r="J6" s="205">
        <v>210802</v>
      </c>
      <c r="K6" s="391">
        <v>307662</v>
      </c>
    </row>
    <row r="7" spans="1:11" ht="15" x14ac:dyDescent="0.25">
      <c r="A7" s="9"/>
      <c r="B7" s="9" t="s">
        <v>143</v>
      </c>
      <c r="C7" s="204">
        <v>1706821</v>
      </c>
      <c r="D7" s="204">
        <v>1603525</v>
      </c>
      <c r="E7" s="204">
        <v>2019934</v>
      </c>
      <c r="F7" s="204">
        <v>2129044</v>
      </c>
      <c r="G7" s="204">
        <v>2162381</v>
      </c>
      <c r="H7" s="204">
        <v>2395883</v>
      </c>
      <c r="I7" s="204">
        <v>2618106</v>
      </c>
      <c r="J7" s="204">
        <v>1305333</v>
      </c>
      <c r="K7" s="390">
        <v>1383180</v>
      </c>
    </row>
    <row r="8" spans="1:11" ht="15" x14ac:dyDescent="0.25">
      <c r="A8" s="2"/>
      <c r="B8" s="11"/>
      <c r="C8" s="205"/>
      <c r="D8" s="205"/>
      <c r="E8" s="205"/>
      <c r="F8" s="205"/>
      <c r="G8" s="205"/>
      <c r="H8" s="205"/>
      <c r="I8" s="205"/>
      <c r="J8" s="205"/>
      <c r="K8" s="391"/>
    </row>
    <row r="9" spans="1:11" ht="15" x14ac:dyDescent="0.25">
      <c r="A9" s="2"/>
      <c r="B9" s="9" t="s">
        <v>220</v>
      </c>
      <c r="C9" s="205"/>
      <c r="D9" s="205"/>
      <c r="E9" s="205"/>
      <c r="F9" s="205"/>
      <c r="G9" s="205"/>
      <c r="H9" s="205"/>
      <c r="I9" s="205"/>
      <c r="J9" s="205"/>
      <c r="K9" s="391"/>
    </row>
    <row r="10" spans="1:11" ht="15" x14ac:dyDescent="0.25">
      <c r="A10" s="2"/>
      <c r="B10" s="156" t="s">
        <v>222</v>
      </c>
      <c r="C10" s="205">
        <v>66007137</v>
      </c>
      <c r="D10" s="205">
        <v>67328228</v>
      </c>
      <c r="E10" s="205">
        <v>69267382</v>
      </c>
      <c r="F10" s="205">
        <v>71515238</v>
      </c>
      <c r="G10" s="205">
        <v>75369008</v>
      </c>
      <c r="H10" s="205">
        <v>78190539</v>
      </c>
      <c r="I10" s="205">
        <v>81734523</v>
      </c>
      <c r="J10" s="205">
        <v>80494700</v>
      </c>
      <c r="K10" s="391">
        <v>87263046</v>
      </c>
    </row>
    <row r="11" spans="1:11" ht="15" x14ac:dyDescent="0.25">
      <c r="A11" s="2"/>
      <c r="B11" s="4" t="s">
        <v>218</v>
      </c>
      <c r="C11" s="205">
        <v>6647961</v>
      </c>
      <c r="D11" s="205">
        <v>7180384</v>
      </c>
      <c r="E11" s="205">
        <v>7692056</v>
      </c>
      <c r="F11" s="205">
        <v>7789878</v>
      </c>
      <c r="G11" s="205">
        <v>8420420</v>
      </c>
      <c r="H11" s="205">
        <v>9226047</v>
      </c>
      <c r="I11" s="205">
        <v>9879379</v>
      </c>
      <c r="J11" s="205">
        <v>9658391</v>
      </c>
      <c r="K11" s="391">
        <v>10859611</v>
      </c>
    </row>
    <row r="12" spans="1:11" ht="15" x14ac:dyDescent="0.25">
      <c r="A12" s="2"/>
      <c r="B12" s="9" t="s">
        <v>219</v>
      </c>
      <c r="C12" s="204">
        <v>72655098</v>
      </c>
      <c r="D12" s="204">
        <v>74508612</v>
      </c>
      <c r="E12" s="204">
        <v>76959438</v>
      </c>
      <c r="F12" s="204">
        <v>79305116</v>
      </c>
      <c r="G12" s="204">
        <v>83789428</v>
      </c>
      <c r="H12" s="204">
        <v>87416586</v>
      </c>
      <c r="I12" s="204">
        <v>91613902</v>
      </c>
      <c r="J12" s="204">
        <v>90153091</v>
      </c>
      <c r="K12" s="390">
        <v>98122657</v>
      </c>
    </row>
    <row r="13" spans="1:11" ht="15" x14ac:dyDescent="0.25">
      <c r="A13" s="2"/>
      <c r="B13" s="11"/>
      <c r="C13" s="200"/>
      <c r="D13" s="200"/>
      <c r="E13" s="200"/>
      <c r="F13" s="200"/>
      <c r="G13" s="200"/>
      <c r="H13" s="200"/>
      <c r="I13" s="200"/>
      <c r="J13" s="200"/>
      <c r="K13" s="415"/>
    </row>
    <row r="14" spans="1:11" ht="15" x14ac:dyDescent="0.25">
      <c r="A14" s="2"/>
      <c r="B14" s="9" t="s">
        <v>378</v>
      </c>
      <c r="C14" s="191"/>
      <c r="D14" s="191"/>
      <c r="E14" s="191"/>
      <c r="F14" s="191"/>
      <c r="G14" s="191"/>
      <c r="H14" s="191"/>
      <c r="I14" s="191"/>
      <c r="J14" s="191"/>
      <c r="K14" s="414"/>
    </row>
    <row r="15" spans="1:11" ht="15" x14ac:dyDescent="0.25">
      <c r="A15" s="2"/>
      <c r="B15" s="156" t="s">
        <v>223</v>
      </c>
      <c r="C15" s="209">
        <v>2.2000000000000002</v>
      </c>
      <c r="D15" s="209">
        <v>2</v>
      </c>
      <c r="E15" s="209">
        <v>2.41</v>
      </c>
      <c r="F15" s="209">
        <v>2.46</v>
      </c>
      <c r="G15" s="209">
        <v>2.36</v>
      </c>
      <c r="H15" s="209">
        <v>2.5099999999999998</v>
      </c>
      <c r="I15" s="209">
        <v>2.6</v>
      </c>
      <c r="J15" s="209">
        <v>1.36</v>
      </c>
      <c r="K15" s="416">
        <v>1.23</v>
      </c>
    </row>
    <row r="16" spans="1:11" ht="15" x14ac:dyDescent="0.25">
      <c r="A16" s="2"/>
      <c r="B16" s="4" t="s">
        <v>225</v>
      </c>
      <c r="C16" s="209">
        <v>3.82</v>
      </c>
      <c r="D16" s="209">
        <v>3.61</v>
      </c>
      <c r="E16" s="209">
        <v>4.59</v>
      </c>
      <c r="F16" s="209">
        <v>4.71</v>
      </c>
      <c r="G16" s="209">
        <v>4.58</v>
      </c>
      <c r="H16" s="209">
        <v>4.6900000000000004</v>
      </c>
      <c r="I16" s="209">
        <v>5.01</v>
      </c>
      <c r="J16" s="209">
        <v>2.1800000000000002</v>
      </c>
      <c r="K16" s="416">
        <v>2.83</v>
      </c>
    </row>
    <row r="17" spans="1:11" ht="15" x14ac:dyDescent="0.25">
      <c r="A17" s="2"/>
      <c r="B17" s="9" t="s">
        <v>224</v>
      </c>
      <c r="C17" s="210">
        <v>2.35</v>
      </c>
      <c r="D17" s="210">
        <v>2.15</v>
      </c>
      <c r="E17" s="210">
        <v>2.62</v>
      </c>
      <c r="F17" s="210">
        <v>2.68</v>
      </c>
      <c r="G17" s="210">
        <v>2.58</v>
      </c>
      <c r="H17" s="210">
        <v>2.74</v>
      </c>
      <c r="I17" s="210">
        <v>2.86</v>
      </c>
      <c r="J17" s="210">
        <v>1.45</v>
      </c>
      <c r="K17" s="417">
        <v>1.41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L56"/>
  <sheetViews>
    <sheetView topLeftCell="A28" zoomScaleNormal="100" workbookViewId="0">
      <selection activeCell="C53" sqref="C53:L56"/>
    </sheetView>
  </sheetViews>
  <sheetFormatPr defaultColWidth="9" defaultRowHeight="15" x14ac:dyDescent="0.25"/>
  <cols>
    <col min="1" max="1" width="6.25" style="112" bestFit="1" customWidth="1"/>
    <col min="2" max="2" width="61.875" style="112" customWidth="1"/>
    <col min="3" max="9" width="10.625" style="112" customWidth="1"/>
    <col min="10" max="10" width="9" style="116"/>
    <col min="11" max="16384" width="9" style="112"/>
  </cols>
  <sheetData>
    <row r="1" spans="1:11" s="176" customFormat="1" ht="25.5" customHeight="1" x14ac:dyDescent="0.2">
      <c r="A1" s="176" t="s">
        <v>115</v>
      </c>
      <c r="B1" s="212" t="s">
        <v>128</v>
      </c>
      <c r="J1" s="180"/>
    </row>
    <row r="2" spans="1:11" s="176" customFormat="1" x14ac:dyDescent="0.2">
      <c r="B2" s="177"/>
      <c r="C2" s="213"/>
      <c r="D2" s="213"/>
      <c r="E2" s="213"/>
      <c r="F2" s="213"/>
      <c r="G2" s="214"/>
      <c r="J2" s="219"/>
      <c r="K2" s="219" t="s">
        <v>229</v>
      </c>
    </row>
    <row r="3" spans="1:11" s="218" customFormat="1" ht="25.9" customHeight="1" x14ac:dyDescent="0.2">
      <c r="A3" s="217"/>
      <c r="B3" s="221" t="s">
        <v>226</v>
      </c>
      <c r="C3" s="418">
        <v>2013</v>
      </c>
      <c r="D3" s="418">
        <v>2014</v>
      </c>
      <c r="E3" s="418">
        <v>2015</v>
      </c>
      <c r="F3" s="418">
        <v>2016</v>
      </c>
      <c r="G3" s="418">
        <v>2017</v>
      </c>
      <c r="H3" s="419">
        <v>2018</v>
      </c>
      <c r="I3" s="419">
        <v>2019</v>
      </c>
      <c r="J3" s="419">
        <v>2020</v>
      </c>
      <c r="K3" s="419">
        <v>2021</v>
      </c>
    </row>
    <row r="4" spans="1:11" x14ac:dyDescent="0.25">
      <c r="B4" s="114" t="s">
        <v>201</v>
      </c>
      <c r="C4" s="420">
        <v>38308</v>
      </c>
      <c r="D4" s="420">
        <v>37874</v>
      </c>
      <c r="E4" s="420">
        <v>38713</v>
      </c>
      <c r="F4" s="420">
        <v>41888</v>
      </c>
      <c r="G4" s="420">
        <v>42260</v>
      </c>
      <c r="H4" s="420">
        <v>43182</v>
      </c>
      <c r="I4" s="420">
        <v>44477</v>
      </c>
      <c r="J4" s="420">
        <v>44658</v>
      </c>
      <c r="K4" s="420">
        <v>45388</v>
      </c>
    </row>
    <row r="5" spans="1:11" x14ac:dyDescent="0.25">
      <c r="B5" s="114"/>
      <c r="C5" s="421"/>
      <c r="D5" s="421"/>
      <c r="E5" s="421"/>
      <c r="F5" s="421"/>
      <c r="G5" s="421"/>
      <c r="H5" s="421"/>
      <c r="I5" s="421"/>
      <c r="J5" s="421"/>
      <c r="K5" s="421"/>
    </row>
    <row r="6" spans="1:11" x14ac:dyDescent="0.25">
      <c r="B6" s="114" t="s">
        <v>202</v>
      </c>
      <c r="C6" s="420">
        <v>25797</v>
      </c>
      <c r="D6" s="420">
        <v>25425</v>
      </c>
      <c r="E6" s="420">
        <v>25917</v>
      </c>
      <c r="F6" s="420">
        <v>28578</v>
      </c>
      <c r="G6" s="420">
        <v>28654</v>
      </c>
      <c r="H6" s="420">
        <v>29076</v>
      </c>
      <c r="I6" s="420">
        <v>29756</v>
      </c>
      <c r="J6" s="420">
        <v>29751</v>
      </c>
      <c r="K6" s="420">
        <v>30378</v>
      </c>
    </row>
    <row r="7" spans="1:11" x14ac:dyDescent="0.25">
      <c r="B7" s="117" t="s">
        <v>203</v>
      </c>
      <c r="C7" s="422">
        <v>3024</v>
      </c>
      <c r="D7" s="422">
        <v>2944</v>
      </c>
      <c r="E7" s="422">
        <v>2913</v>
      </c>
      <c r="F7" s="422">
        <v>3257</v>
      </c>
      <c r="G7" s="422">
        <v>3268</v>
      </c>
      <c r="H7" s="422">
        <v>3451</v>
      </c>
      <c r="I7" s="422">
        <v>3393</v>
      </c>
      <c r="J7" s="422">
        <v>3663</v>
      </c>
      <c r="K7" s="422">
        <v>3721</v>
      </c>
    </row>
    <row r="8" spans="1:11" x14ac:dyDescent="0.25">
      <c r="B8" s="118" t="s">
        <v>204</v>
      </c>
      <c r="C8" s="422">
        <v>3024</v>
      </c>
      <c r="D8" s="422">
        <v>2944</v>
      </c>
      <c r="E8" s="422">
        <v>2913</v>
      </c>
      <c r="F8" s="422">
        <v>3257</v>
      </c>
      <c r="G8" s="422">
        <v>3268</v>
      </c>
      <c r="H8" s="422">
        <v>3451</v>
      </c>
      <c r="I8" s="422">
        <v>3393</v>
      </c>
      <c r="J8" s="422">
        <v>3663</v>
      </c>
      <c r="K8" s="422">
        <v>3721</v>
      </c>
    </row>
    <row r="9" spans="1:11" x14ac:dyDescent="0.25">
      <c r="B9" s="118" t="s">
        <v>161</v>
      </c>
      <c r="C9" s="422">
        <v>0</v>
      </c>
      <c r="D9" s="422">
        <v>0</v>
      </c>
      <c r="E9" s="422">
        <v>0</v>
      </c>
      <c r="F9" s="422">
        <v>0</v>
      </c>
      <c r="G9" s="422">
        <v>0</v>
      </c>
      <c r="H9" s="422">
        <v>0</v>
      </c>
      <c r="I9" s="422">
        <v>0</v>
      </c>
      <c r="J9" s="422"/>
      <c r="K9" s="422">
        <v>0</v>
      </c>
    </row>
    <row r="10" spans="1:11" x14ac:dyDescent="0.25">
      <c r="B10" s="119" t="s">
        <v>205</v>
      </c>
      <c r="C10" s="422">
        <v>12843</v>
      </c>
      <c r="D10" s="422">
        <v>12467</v>
      </c>
      <c r="E10" s="422">
        <v>12774</v>
      </c>
      <c r="F10" s="422">
        <v>13823</v>
      </c>
      <c r="G10" s="422">
        <v>13981</v>
      </c>
      <c r="H10" s="422">
        <v>14123</v>
      </c>
      <c r="I10" s="422">
        <v>14482</v>
      </c>
      <c r="J10" s="422">
        <v>14393</v>
      </c>
      <c r="K10" s="422">
        <v>14221</v>
      </c>
    </row>
    <row r="11" spans="1:11" x14ac:dyDescent="0.25">
      <c r="B11" s="119" t="s">
        <v>163</v>
      </c>
      <c r="C11" s="422">
        <v>3259</v>
      </c>
      <c r="D11" s="422">
        <v>3478</v>
      </c>
      <c r="E11" s="422">
        <v>3485</v>
      </c>
      <c r="F11" s="422">
        <v>3855</v>
      </c>
      <c r="G11" s="422">
        <v>3633</v>
      </c>
      <c r="H11" s="422">
        <v>3542</v>
      </c>
      <c r="I11" s="422">
        <v>3454</v>
      </c>
      <c r="J11" s="422">
        <v>3096</v>
      </c>
      <c r="K11" s="348">
        <v>2853</v>
      </c>
    </row>
    <row r="12" spans="1:11" x14ac:dyDescent="0.25">
      <c r="B12" s="119" t="s">
        <v>206</v>
      </c>
      <c r="C12" s="422">
        <v>607</v>
      </c>
      <c r="D12" s="422">
        <v>566</v>
      </c>
      <c r="E12" s="422">
        <v>508</v>
      </c>
      <c r="F12" s="422">
        <v>579</v>
      </c>
      <c r="G12" s="422">
        <v>579</v>
      </c>
      <c r="H12" s="422">
        <v>713</v>
      </c>
      <c r="I12" s="422">
        <v>522</v>
      </c>
      <c r="J12" s="422">
        <v>583</v>
      </c>
      <c r="K12" s="422">
        <v>570</v>
      </c>
    </row>
    <row r="13" spans="1:11" x14ac:dyDescent="0.25">
      <c r="B13" s="119" t="s">
        <v>207</v>
      </c>
      <c r="C13" s="422">
        <v>1380</v>
      </c>
      <c r="D13" s="422">
        <v>1314</v>
      </c>
      <c r="E13" s="422">
        <v>1302</v>
      </c>
      <c r="F13" s="422">
        <v>1410</v>
      </c>
      <c r="G13" s="422">
        <v>1398</v>
      </c>
      <c r="H13" s="422">
        <v>1291</v>
      </c>
      <c r="I13" s="422">
        <v>1333</v>
      </c>
      <c r="J13" s="422">
        <v>1318</v>
      </c>
      <c r="K13" s="422">
        <v>1386</v>
      </c>
    </row>
    <row r="14" spans="1:11" x14ac:dyDescent="0.25">
      <c r="B14" s="119" t="s">
        <v>208</v>
      </c>
      <c r="C14" s="422">
        <v>946</v>
      </c>
      <c r="D14" s="422">
        <v>993</v>
      </c>
      <c r="E14" s="422">
        <v>1202</v>
      </c>
      <c r="F14" s="422">
        <v>1589</v>
      </c>
      <c r="G14" s="422">
        <v>1679</v>
      </c>
      <c r="H14" s="422">
        <v>1892</v>
      </c>
      <c r="I14" s="422">
        <v>2064</v>
      </c>
      <c r="J14" s="422">
        <v>2057</v>
      </c>
      <c r="K14" s="422">
        <v>2573</v>
      </c>
    </row>
    <row r="15" spans="1:11" x14ac:dyDescent="0.25">
      <c r="B15" s="119" t="s">
        <v>209</v>
      </c>
      <c r="C15" s="422">
        <v>3738</v>
      </c>
      <c r="D15" s="422">
        <v>3663</v>
      </c>
      <c r="E15" s="422">
        <v>3733</v>
      </c>
      <c r="F15" s="422">
        <v>4065</v>
      </c>
      <c r="G15" s="422">
        <v>4116</v>
      </c>
      <c r="H15" s="422">
        <v>4064</v>
      </c>
      <c r="I15" s="422">
        <v>4508</v>
      </c>
      <c r="J15" s="422">
        <v>4641</v>
      </c>
      <c r="K15" s="422">
        <v>5054</v>
      </c>
    </row>
    <row r="16" spans="1:11" x14ac:dyDescent="0.25">
      <c r="B16" s="119"/>
      <c r="C16" s="421"/>
      <c r="D16" s="421"/>
      <c r="E16" s="421"/>
      <c r="F16" s="421"/>
      <c r="G16" s="421"/>
      <c r="H16" s="421"/>
      <c r="I16" s="421"/>
      <c r="J16" s="421"/>
      <c r="K16" s="421"/>
    </row>
    <row r="17" spans="1:11" x14ac:dyDescent="0.25">
      <c r="B17" s="120" t="s">
        <v>210</v>
      </c>
      <c r="C17" s="420">
        <v>12511</v>
      </c>
      <c r="D17" s="420">
        <v>12449</v>
      </c>
      <c r="E17" s="420">
        <v>12796</v>
      </c>
      <c r="F17" s="420">
        <v>13310</v>
      </c>
      <c r="G17" s="420">
        <v>13606</v>
      </c>
      <c r="H17" s="420">
        <v>14106</v>
      </c>
      <c r="I17" s="420">
        <v>14721</v>
      </c>
      <c r="J17" s="420">
        <v>14907</v>
      </c>
      <c r="K17" s="420">
        <v>15010</v>
      </c>
    </row>
    <row r="18" spans="1:11" x14ac:dyDescent="0.25">
      <c r="B18" s="139" t="s">
        <v>211</v>
      </c>
      <c r="C18" s="422">
        <v>36</v>
      </c>
      <c r="D18" s="422">
        <v>38</v>
      </c>
      <c r="E18" s="422">
        <v>39</v>
      </c>
      <c r="F18" s="422">
        <v>41</v>
      </c>
      <c r="G18" s="422">
        <v>41</v>
      </c>
      <c r="H18" s="422">
        <v>37</v>
      </c>
      <c r="I18" s="422">
        <v>37</v>
      </c>
      <c r="J18" s="422">
        <v>31</v>
      </c>
      <c r="K18" s="422">
        <v>31</v>
      </c>
    </row>
    <row r="19" spans="1:11" x14ac:dyDescent="0.25">
      <c r="B19" s="139" t="s">
        <v>212</v>
      </c>
      <c r="C19" s="422">
        <v>28</v>
      </c>
      <c r="D19" s="422">
        <v>29</v>
      </c>
      <c r="E19" s="422">
        <v>26</v>
      </c>
      <c r="F19" s="422">
        <v>27</v>
      </c>
      <c r="G19" s="422">
        <v>28</v>
      </c>
      <c r="H19" s="422">
        <v>27</v>
      </c>
      <c r="I19" s="422">
        <v>27</v>
      </c>
      <c r="J19" s="422">
        <v>27</v>
      </c>
      <c r="K19" s="422">
        <v>28</v>
      </c>
    </row>
    <row r="20" spans="1:11" x14ac:dyDescent="0.25">
      <c r="B20" s="139" t="s">
        <v>213</v>
      </c>
      <c r="C20" s="422">
        <v>12447</v>
      </c>
      <c r="D20" s="422">
        <v>12382</v>
      </c>
      <c r="E20" s="422">
        <v>12731</v>
      </c>
      <c r="F20" s="422">
        <v>13242</v>
      </c>
      <c r="G20" s="422">
        <v>13537</v>
      </c>
      <c r="H20" s="422">
        <v>14042</v>
      </c>
      <c r="I20" s="422">
        <v>14657</v>
      </c>
      <c r="J20" s="422">
        <v>14849</v>
      </c>
      <c r="K20" s="422">
        <v>14951</v>
      </c>
    </row>
    <row r="21" spans="1:11" x14ac:dyDescent="0.25">
      <c r="B21" s="135"/>
      <c r="C21" s="422"/>
      <c r="D21" s="422"/>
      <c r="E21" s="422"/>
      <c r="F21" s="422"/>
      <c r="G21" s="422"/>
      <c r="H21" s="422"/>
      <c r="I21" s="422"/>
      <c r="J21" s="422"/>
      <c r="K21" s="422"/>
    </row>
    <row r="22" spans="1:11" x14ac:dyDescent="0.25">
      <c r="B22" s="136" t="s">
        <v>214</v>
      </c>
      <c r="C22" s="423">
        <v>490358</v>
      </c>
      <c r="D22" s="423">
        <v>495229</v>
      </c>
      <c r="E22" s="423">
        <v>487665</v>
      </c>
      <c r="F22" s="423">
        <v>500998</v>
      </c>
      <c r="G22" s="423">
        <v>508952</v>
      </c>
      <c r="H22" s="423">
        <v>518717</v>
      </c>
      <c r="I22" s="423">
        <v>542075</v>
      </c>
      <c r="J22" s="423">
        <v>547165</v>
      </c>
      <c r="K22" s="423">
        <v>552999</v>
      </c>
    </row>
    <row r="23" spans="1:11" x14ac:dyDescent="0.25">
      <c r="B23" s="137"/>
      <c r="C23" s="422"/>
      <c r="D23" s="422"/>
      <c r="E23" s="422"/>
      <c r="F23" s="422"/>
      <c r="G23" s="422"/>
      <c r="H23" s="422"/>
      <c r="I23" s="422"/>
      <c r="J23" s="422"/>
      <c r="K23" s="422"/>
    </row>
    <row r="24" spans="1:11" x14ac:dyDescent="0.25">
      <c r="B24" s="122" t="s">
        <v>215</v>
      </c>
      <c r="C24" s="420">
        <v>528666</v>
      </c>
      <c r="D24" s="420">
        <v>533103</v>
      </c>
      <c r="E24" s="420">
        <v>526378</v>
      </c>
      <c r="F24" s="420">
        <v>542886</v>
      </c>
      <c r="G24" s="420">
        <v>551212</v>
      </c>
      <c r="H24" s="420">
        <v>561899</v>
      </c>
      <c r="I24" s="420">
        <v>586552</v>
      </c>
      <c r="J24" s="420">
        <v>591823</v>
      </c>
      <c r="K24" s="420">
        <v>598387</v>
      </c>
    </row>
    <row r="25" spans="1:11" x14ac:dyDescent="0.25">
      <c r="B25" s="138"/>
      <c r="C25" s="424"/>
      <c r="D25" s="424"/>
      <c r="E25" s="424"/>
      <c r="F25" s="424"/>
      <c r="G25" s="424"/>
      <c r="H25" s="424"/>
      <c r="I25" s="424"/>
      <c r="J25" s="424"/>
      <c r="K25" s="424"/>
    </row>
    <row r="26" spans="1:11" x14ac:dyDescent="0.25">
      <c r="B26" s="123" t="s">
        <v>464</v>
      </c>
      <c r="C26" s="425">
        <v>4.9000000000000004</v>
      </c>
      <c r="D26" s="425">
        <v>4.8</v>
      </c>
      <c r="E26" s="425">
        <v>4.9000000000000004</v>
      </c>
      <c r="F26" s="425">
        <v>5.3</v>
      </c>
      <c r="G26" s="425">
        <v>5.2</v>
      </c>
      <c r="H26" s="425">
        <v>5.2</v>
      </c>
      <c r="I26" s="425">
        <v>5.0999999999999996</v>
      </c>
      <c r="J26" s="425">
        <v>5</v>
      </c>
      <c r="K26" s="425">
        <v>5.0999999999999996</v>
      </c>
    </row>
    <row r="27" spans="1:11" x14ac:dyDescent="0.25">
      <c r="B27" s="123" t="s">
        <v>227</v>
      </c>
      <c r="C27" s="425">
        <v>7.2</v>
      </c>
      <c r="D27" s="425">
        <v>7.1</v>
      </c>
      <c r="E27" s="425">
        <v>7.4</v>
      </c>
      <c r="F27" s="425">
        <v>7.7</v>
      </c>
      <c r="G27" s="425">
        <v>7.7</v>
      </c>
      <c r="H27" s="425">
        <v>7.7</v>
      </c>
      <c r="I27" s="425">
        <v>7.6</v>
      </c>
      <c r="J27" s="425">
        <v>7.5</v>
      </c>
      <c r="K27" s="425">
        <v>7.6</v>
      </c>
    </row>
    <row r="28" spans="1:11" x14ac:dyDescent="0.25">
      <c r="B28" s="123"/>
      <c r="C28" s="426"/>
      <c r="D28" s="426"/>
      <c r="E28" s="426"/>
      <c r="F28" s="426"/>
      <c r="G28" s="426"/>
      <c r="H28" s="426"/>
      <c r="I28" s="426"/>
      <c r="J28" s="426"/>
      <c r="K28" s="426"/>
    </row>
    <row r="29" spans="1:11" x14ac:dyDescent="0.25">
      <c r="B29" s="114"/>
      <c r="C29" s="215"/>
      <c r="D29" s="215"/>
      <c r="E29" s="215"/>
      <c r="F29" s="215"/>
      <c r="G29" s="215"/>
      <c r="H29" s="427"/>
      <c r="I29" s="427"/>
      <c r="J29" s="215"/>
      <c r="K29" s="215" t="s">
        <v>229</v>
      </c>
    </row>
    <row r="30" spans="1:11" s="218" customFormat="1" ht="25.9" customHeight="1" x14ac:dyDescent="0.2">
      <c r="A30" s="217"/>
      <c r="B30" s="221" t="s">
        <v>228</v>
      </c>
      <c r="C30" s="418">
        <v>2013</v>
      </c>
      <c r="D30" s="418">
        <v>2014</v>
      </c>
      <c r="E30" s="418">
        <v>2015</v>
      </c>
      <c r="F30" s="418">
        <v>2016</v>
      </c>
      <c r="G30" s="418">
        <v>2017</v>
      </c>
      <c r="H30" s="419">
        <v>2018</v>
      </c>
      <c r="I30" s="419"/>
      <c r="J30" s="419">
        <v>2020</v>
      </c>
      <c r="K30" s="419">
        <v>2021</v>
      </c>
    </row>
    <row r="31" spans="1:11" x14ac:dyDescent="0.25">
      <c r="B31" s="114" t="s">
        <v>201</v>
      </c>
      <c r="C31" s="420">
        <v>10204</v>
      </c>
      <c r="D31" s="420">
        <v>10175</v>
      </c>
      <c r="E31" s="420">
        <v>10999</v>
      </c>
      <c r="F31" s="420">
        <v>14201</v>
      </c>
      <c r="G31" s="420">
        <v>15118</v>
      </c>
      <c r="H31" s="420">
        <v>16230</v>
      </c>
      <c r="I31" s="420">
        <v>17477</v>
      </c>
      <c r="J31" s="420">
        <v>19074</v>
      </c>
      <c r="K31" s="420">
        <v>19954</v>
      </c>
    </row>
    <row r="32" spans="1:11" x14ac:dyDescent="0.25">
      <c r="B32" s="114"/>
      <c r="C32" s="421"/>
      <c r="D32" s="421"/>
      <c r="E32" s="421"/>
      <c r="F32" s="421"/>
      <c r="G32" s="421"/>
      <c r="H32" s="421"/>
      <c r="I32" s="421"/>
      <c r="J32" s="421"/>
      <c r="K32" s="421"/>
    </row>
    <row r="33" spans="2:11" x14ac:dyDescent="0.25">
      <c r="B33" s="114" t="s">
        <v>202</v>
      </c>
      <c r="C33" s="420">
        <v>9164</v>
      </c>
      <c r="D33" s="420">
        <v>9079</v>
      </c>
      <c r="E33" s="420">
        <v>9647</v>
      </c>
      <c r="F33" s="420">
        <v>12326</v>
      </c>
      <c r="G33" s="420">
        <v>13016</v>
      </c>
      <c r="H33" s="420">
        <v>13740</v>
      </c>
      <c r="I33" s="420">
        <v>14589</v>
      </c>
      <c r="J33" s="420">
        <v>15699</v>
      </c>
      <c r="K33" s="420">
        <v>16404</v>
      </c>
    </row>
    <row r="34" spans="2:11" x14ac:dyDescent="0.25">
      <c r="B34" s="117" t="s">
        <v>203</v>
      </c>
      <c r="C34" s="422">
        <v>1247</v>
      </c>
      <c r="D34" s="422">
        <v>1214</v>
      </c>
      <c r="E34" s="422">
        <v>1255</v>
      </c>
      <c r="F34" s="422">
        <v>1595</v>
      </c>
      <c r="G34" s="422">
        <v>1621</v>
      </c>
      <c r="H34" s="422">
        <v>1794</v>
      </c>
      <c r="I34" s="422">
        <v>1758</v>
      </c>
      <c r="J34" s="422">
        <v>2139</v>
      </c>
      <c r="K34" s="422">
        <v>2115</v>
      </c>
    </row>
    <row r="35" spans="2:11" x14ac:dyDescent="0.25">
      <c r="B35" s="118" t="s">
        <v>204</v>
      </c>
      <c r="C35" s="422">
        <v>1247</v>
      </c>
      <c r="D35" s="422">
        <v>1214</v>
      </c>
      <c r="E35" s="422">
        <v>1255</v>
      </c>
      <c r="F35" s="422">
        <v>1595</v>
      </c>
      <c r="G35" s="422">
        <v>1621</v>
      </c>
      <c r="H35" s="422">
        <v>1794</v>
      </c>
      <c r="I35" s="422">
        <v>1758</v>
      </c>
      <c r="J35" s="422">
        <v>2139</v>
      </c>
      <c r="K35" s="422">
        <v>2115</v>
      </c>
    </row>
    <row r="36" spans="2:11" x14ac:dyDescent="0.25">
      <c r="B36" s="118" t="s">
        <v>161</v>
      </c>
      <c r="C36" s="422">
        <v>0</v>
      </c>
      <c r="D36" s="422">
        <v>0</v>
      </c>
      <c r="E36" s="422">
        <v>0</v>
      </c>
      <c r="F36" s="422">
        <v>0</v>
      </c>
      <c r="G36" s="422">
        <v>0</v>
      </c>
      <c r="H36" s="422">
        <v>0</v>
      </c>
      <c r="I36" s="422">
        <v>0</v>
      </c>
      <c r="J36" s="422">
        <v>0</v>
      </c>
      <c r="K36" s="422">
        <v>0</v>
      </c>
    </row>
    <row r="37" spans="2:11" x14ac:dyDescent="0.25">
      <c r="B37" s="119" t="s">
        <v>205</v>
      </c>
      <c r="C37" s="422">
        <v>4020</v>
      </c>
      <c r="D37" s="422">
        <v>3990</v>
      </c>
      <c r="E37" s="422">
        <v>4283</v>
      </c>
      <c r="F37" s="422">
        <v>5456</v>
      </c>
      <c r="G37" s="422">
        <v>5834</v>
      </c>
      <c r="H37" s="422">
        <v>6211</v>
      </c>
      <c r="I37" s="422">
        <v>6736</v>
      </c>
      <c r="J37" s="422">
        <v>7266</v>
      </c>
      <c r="K37" s="422">
        <v>7296</v>
      </c>
    </row>
    <row r="38" spans="2:11" x14ac:dyDescent="0.25">
      <c r="B38" s="119" t="s">
        <v>163</v>
      </c>
      <c r="C38" s="422">
        <v>484</v>
      </c>
      <c r="D38" s="422">
        <v>577</v>
      </c>
      <c r="E38" s="422">
        <v>650</v>
      </c>
      <c r="F38" s="422">
        <v>915</v>
      </c>
      <c r="G38" s="422">
        <v>922</v>
      </c>
      <c r="H38" s="422">
        <v>931</v>
      </c>
      <c r="I38" s="422">
        <v>940</v>
      </c>
      <c r="J38" s="422">
        <v>884</v>
      </c>
      <c r="K38" s="348">
        <v>648</v>
      </c>
    </row>
    <row r="39" spans="2:11" x14ac:dyDescent="0.25">
      <c r="B39" s="119" t="s">
        <v>206</v>
      </c>
      <c r="C39" s="422">
        <v>429</v>
      </c>
      <c r="D39" s="422">
        <v>378</v>
      </c>
      <c r="E39" s="422">
        <v>340</v>
      </c>
      <c r="F39" s="422">
        <v>409</v>
      </c>
      <c r="G39" s="422">
        <v>406</v>
      </c>
      <c r="H39" s="422">
        <v>521</v>
      </c>
      <c r="I39" s="422">
        <v>320</v>
      </c>
      <c r="J39" s="422">
        <v>407</v>
      </c>
      <c r="K39" s="422">
        <v>402</v>
      </c>
    </row>
    <row r="40" spans="2:11" x14ac:dyDescent="0.25">
      <c r="B40" s="119" t="s">
        <v>207</v>
      </c>
      <c r="C40" s="422">
        <v>848</v>
      </c>
      <c r="D40" s="422">
        <v>793</v>
      </c>
      <c r="E40" s="422">
        <v>784</v>
      </c>
      <c r="F40" s="422">
        <v>911</v>
      </c>
      <c r="G40" s="422">
        <v>936</v>
      </c>
      <c r="H40" s="422">
        <v>847</v>
      </c>
      <c r="I40" s="422">
        <v>889</v>
      </c>
      <c r="J40" s="422">
        <v>894</v>
      </c>
      <c r="K40" s="422">
        <v>1030</v>
      </c>
    </row>
    <row r="41" spans="2:11" x14ac:dyDescent="0.25">
      <c r="B41" s="119" t="s">
        <v>208</v>
      </c>
      <c r="C41" s="422">
        <v>488</v>
      </c>
      <c r="D41" s="422">
        <v>533</v>
      </c>
      <c r="E41" s="422">
        <v>699</v>
      </c>
      <c r="F41" s="422">
        <v>1050</v>
      </c>
      <c r="G41" s="422">
        <v>1127</v>
      </c>
      <c r="H41" s="422">
        <v>1323</v>
      </c>
      <c r="I41" s="422">
        <v>1459</v>
      </c>
      <c r="J41" s="422">
        <v>1475</v>
      </c>
      <c r="K41" s="422">
        <v>1998</v>
      </c>
    </row>
    <row r="42" spans="2:11" x14ac:dyDescent="0.25">
      <c r="B42" s="119" t="s">
        <v>209</v>
      </c>
      <c r="C42" s="422">
        <v>1648</v>
      </c>
      <c r="D42" s="422">
        <v>1595</v>
      </c>
      <c r="E42" s="422">
        <v>1635</v>
      </c>
      <c r="F42" s="422">
        <v>1990</v>
      </c>
      <c r="G42" s="422">
        <v>2170</v>
      </c>
      <c r="H42" s="422">
        <v>2113</v>
      </c>
      <c r="I42" s="422">
        <v>2487</v>
      </c>
      <c r="J42" s="422">
        <v>2634</v>
      </c>
      <c r="K42" s="422">
        <v>2915</v>
      </c>
    </row>
    <row r="43" spans="2:11" x14ac:dyDescent="0.25">
      <c r="B43" s="119"/>
      <c r="C43" s="421"/>
      <c r="D43" s="421"/>
      <c r="E43" s="421"/>
      <c r="F43" s="421"/>
      <c r="G43" s="421"/>
      <c r="H43" s="421"/>
      <c r="I43" s="421"/>
      <c r="J43" s="421"/>
      <c r="K43" s="421"/>
    </row>
    <row r="44" spans="2:11" x14ac:dyDescent="0.25">
      <c r="B44" s="120" t="s">
        <v>210</v>
      </c>
      <c r="C44" s="420">
        <v>1040</v>
      </c>
      <c r="D44" s="420">
        <v>1096</v>
      </c>
      <c r="E44" s="420">
        <v>1352</v>
      </c>
      <c r="F44" s="420">
        <v>1875</v>
      </c>
      <c r="G44" s="420">
        <v>2102</v>
      </c>
      <c r="H44" s="420">
        <v>2490</v>
      </c>
      <c r="I44" s="420">
        <v>2888</v>
      </c>
      <c r="J44" s="420">
        <v>3375</v>
      </c>
      <c r="K44" s="420">
        <v>3550</v>
      </c>
    </row>
    <row r="45" spans="2:11" x14ac:dyDescent="0.25">
      <c r="B45" s="139" t="s">
        <v>211</v>
      </c>
      <c r="C45" s="422">
        <v>32</v>
      </c>
      <c r="D45" s="422">
        <v>34</v>
      </c>
      <c r="E45" s="422">
        <v>35</v>
      </c>
      <c r="F45" s="422">
        <v>37</v>
      </c>
      <c r="G45" s="422">
        <v>37</v>
      </c>
      <c r="H45" s="422">
        <v>33</v>
      </c>
      <c r="I45" s="422">
        <v>33</v>
      </c>
      <c r="J45" s="422">
        <v>28</v>
      </c>
      <c r="K45" s="422">
        <v>28</v>
      </c>
    </row>
    <row r="46" spans="2:11" x14ac:dyDescent="0.25">
      <c r="B46" s="139" t="s">
        <v>212</v>
      </c>
      <c r="C46" s="422">
        <v>28</v>
      </c>
      <c r="D46" s="422">
        <v>29</v>
      </c>
      <c r="E46" s="422">
        <v>26</v>
      </c>
      <c r="F46" s="422">
        <v>27</v>
      </c>
      <c r="G46" s="422">
        <v>28</v>
      </c>
      <c r="H46" s="422">
        <v>27</v>
      </c>
      <c r="I46" s="422">
        <v>27</v>
      </c>
      <c r="J46" s="422">
        <v>27</v>
      </c>
      <c r="K46" s="422">
        <v>28</v>
      </c>
    </row>
    <row r="47" spans="2:11" x14ac:dyDescent="0.25">
      <c r="B47" s="139" t="s">
        <v>213</v>
      </c>
      <c r="C47" s="422">
        <v>980</v>
      </c>
      <c r="D47" s="422">
        <v>1033</v>
      </c>
      <c r="E47" s="422">
        <v>1291</v>
      </c>
      <c r="F47" s="422">
        <v>1811</v>
      </c>
      <c r="G47" s="422">
        <v>2037</v>
      </c>
      <c r="H47" s="422">
        <v>2430</v>
      </c>
      <c r="I47" s="422">
        <v>2828</v>
      </c>
      <c r="J47" s="422">
        <v>3320</v>
      </c>
      <c r="K47" s="422">
        <v>3494</v>
      </c>
    </row>
    <row r="48" spans="2:11" x14ac:dyDescent="0.25">
      <c r="B48" s="135"/>
      <c r="C48" s="422"/>
      <c r="D48" s="422"/>
      <c r="E48" s="422"/>
      <c r="F48" s="422"/>
      <c r="G48" s="422"/>
      <c r="H48" s="422"/>
      <c r="I48" s="422"/>
      <c r="J48" s="422"/>
      <c r="K48" s="422"/>
    </row>
    <row r="49" spans="2:12" x14ac:dyDescent="0.25">
      <c r="B49" s="136" t="s">
        <v>214</v>
      </c>
      <c r="C49" s="423">
        <v>180821</v>
      </c>
      <c r="D49" s="423">
        <v>195303</v>
      </c>
      <c r="E49" s="423">
        <v>191104</v>
      </c>
      <c r="F49" s="423">
        <v>205435</v>
      </c>
      <c r="G49" s="423">
        <v>213594</v>
      </c>
      <c r="H49" s="423">
        <v>223209</v>
      </c>
      <c r="I49" s="423">
        <v>238860</v>
      </c>
      <c r="J49" s="423">
        <v>249156</v>
      </c>
      <c r="K49" s="423">
        <v>247643</v>
      </c>
    </row>
    <row r="50" spans="2:12" x14ac:dyDescent="0.25">
      <c r="B50" s="137"/>
      <c r="C50" s="422"/>
      <c r="D50" s="422"/>
      <c r="E50" s="422"/>
      <c r="F50" s="422"/>
      <c r="G50" s="422"/>
      <c r="H50" s="422"/>
      <c r="I50" s="422"/>
      <c r="J50" s="422"/>
      <c r="K50" s="422"/>
    </row>
    <row r="51" spans="2:12" x14ac:dyDescent="0.25">
      <c r="B51" s="122" t="s">
        <v>215</v>
      </c>
      <c r="C51" s="420">
        <v>191025</v>
      </c>
      <c r="D51" s="420">
        <v>205478</v>
      </c>
      <c r="E51" s="420">
        <v>202103</v>
      </c>
      <c r="F51" s="420">
        <v>219636</v>
      </c>
      <c r="G51" s="420">
        <v>228712</v>
      </c>
      <c r="H51" s="420">
        <v>239439</v>
      </c>
      <c r="I51" s="420">
        <v>256337</v>
      </c>
      <c r="J51" s="420">
        <v>268230</v>
      </c>
      <c r="K51" s="420">
        <v>267597</v>
      </c>
    </row>
    <row r="52" spans="2:12" x14ac:dyDescent="0.25">
      <c r="B52" s="138"/>
      <c r="C52" s="424"/>
      <c r="D52" s="424"/>
      <c r="E52" s="424"/>
      <c r="F52" s="424"/>
      <c r="G52" s="424"/>
      <c r="H52" s="424"/>
      <c r="I52" s="424"/>
      <c r="J52" s="424"/>
      <c r="K52" s="424"/>
    </row>
    <row r="53" spans="2:12" x14ac:dyDescent="0.25">
      <c r="B53" s="123" t="s">
        <v>464</v>
      </c>
      <c r="C53" s="425">
        <v>4.8</v>
      </c>
      <c r="D53" s="425">
        <v>4.4000000000000004</v>
      </c>
      <c r="E53" s="425">
        <v>4.8</v>
      </c>
      <c r="F53" s="425">
        <v>5.6</v>
      </c>
      <c r="G53" s="425">
        <v>5.7</v>
      </c>
      <c r="H53" s="425">
        <v>5.7</v>
      </c>
      <c r="I53" s="425">
        <v>5.7</v>
      </c>
      <c r="J53" s="425">
        <v>5.9</v>
      </c>
      <c r="K53" s="425">
        <v>6.1</v>
      </c>
      <c r="L53" s="427"/>
    </row>
    <row r="54" spans="2:12" x14ac:dyDescent="0.25">
      <c r="B54" s="123" t="s">
        <v>227</v>
      </c>
      <c r="C54" s="425">
        <v>5.3</v>
      </c>
      <c r="D54" s="425">
        <v>5</v>
      </c>
      <c r="E54" s="425">
        <v>5.4</v>
      </c>
      <c r="F54" s="425">
        <v>6.5</v>
      </c>
      <c r="G54" s="425">
        <v>6.6</v>
      </c>
      <c r="H54" s="425">
        <v>6.8</v>
      </c>
      <c r="I54" s="425">
        <v>6.8</v>
      </c>
      <c r="J54" s="425">
        <v>7.1</v>
      </c>
      <c r="K54" s="425">
        <v>7.5</v>
      </c>
      <c r="L54" s="427"/>
    </row>
    <row r="55" spans="2:12" x14ac:dyDescent="0.25">
      <c r="B55" s="114"/>
      <c r="C55" s="427"/>
      <c r="D55" s="427"/>
      <c r="E55" s="427"/>
      <c r="F55" s="427"/>
      <c r="G55" s="427"/>
      <c r="H55" s="427"/>
      <c r="I55" s="427"/>
      <c r="J55" s="434"/>
      <c r="K55" s="427"/>
      <c r="L55" s="427"/>
    </row>
    <row r="56" spans="2:12" x14ac:dyDescent="0.25">
      <c r="C56" s="427"/>
      <c r="D56" s="427"/>
      <c r="E56" s="427"/>
      <c r="F56" s="427"/>
      <c r="G56" s="427"/>
      <c r="H56" s="427"/>
      <c r="I56" s="427"/>
      <c r="J56" s="434"/>
      <c r="K56" s="427"/>
      <c r="L56" s="427"/>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K46"/>
  <sheetViews>
    <sheetView topLeftCell="A13" zoomScaleNormal="100" workbookViewId="0">
      <selection activeCell="J30" sqref="J30"/>
    </sheetView>
  </sheetViews>
  <sheetFormatPr defaultColWidth="9" defaultRowHeight="15" x14ac:dyDescent="0.25"/>
  <cols>
    <col min="1" max="1" width="7.125" style="112" bestFit="1" customWidth="1"/>
    <col min="2" max="2" width="61.875" style="112" customWidth="1"/>
    <col min="3" max="9" width="10.25" style="112" customWidth="1"/>
    <col min="10" max="16384" width="9" style="112"/>
  </cols>
  <sheetData>
    <row r="1" spans="1:11" s="176" customFormat="1" ht="25.5" customHeight="1" x14ac:dyDescent="0.2">
      <c r="A1" s="176" t="s">
        <v>104</v>
      </c>
      <c r="B1" s="212" t="s">
        <v>130</v>
      </c>
      <c r="D1" s="179"/>
      <c r="E1" s="179"/>
      <c r="F1" s="179"/>
      <c r="G1" s="179"/>
      <c r="H1" s="179"/>
      <c r="I1" s="179"/>
    </row>
    <row r="2" spans="1:11" s="176" customFormat="1" x14ac:dyDescent="0.2">
      <c r="B2" s="177"/>
      <c r="C2" s="213"/>
      <c r="D2" s="214"/>
      <c r="E2" s="222"/>
      <c r="F2" s="222"/>
      <c r="G2" s="214"/>
      <c r="K2" s="223" t="s">
        <v>232</v>
      </c>
    </row>
    <row r="3" spans="1:11" s="176" customFormat="1" ht="25.9" customHeight="1" x14ac:dyDescent="0.2">
      <c r="A3" s="220"/>
      <c r="B3" s="221" t="s">
        <v>230</v>
      </c>
      <c r="C3" s="419">
        <v>2013</v>
      </c>
      <c r="D3" s="419">
        <v>2014</v>
      </c>
      <c r="E3" s="419">
        <v>2015</v>
      </c>
      <c r="F3" s="419">
        <v>2016</v>
      </c>
      <c r="G3" s="419">
        <v>2017</v>
      </c>
      <c r="H3" s="419">
        <v>2018</v>
      </c>
      <c r="I3" s="419">
        <v>2019</v>
      </c>
      <c r="J3" s="419">
        <v>2020</v>
      </c>
      <c r="K3" s="419">
        <v>2021</v>
      </c>
    </row>
    <row r="4" spans="1:11" x14ac:dyDescent="0.25">
      <c r="B4" s="114" t="s">
        <v>201</v>
      </c>
      <c r="C4" s="420">
        <v>127733</v>
      </c>
      <c r="D4" s="420">
        <v>137048</v>
      </c>
      <c r="E4" s="420">
        <v>139180</v>
      </c>
      <c r="F4" s="420">
        <v>142763</v>
      </c>
      <c r="G4" s="420">
        <v>149581</v>
      </c>
      <c r="H4" s="420">
        <v>153776</v>
      </c>
      <c r="I4" s="420">
        <v>159498</v>
      </c>
      <c r="J4" s="428">
        <v>147863</v>
      </c>
      <c r="K4" s="428">
        <v>141759</v>
      </c>
    </row>
    <row r="5" spans="1:11" x14ac:dyDescent="0.25">
      <c r="B5" s="114"/>
      <c r="C5" s="421"/>
      <c r="D5" s="421"/>
      <c r="E5" s="421"/>
      <c r="F5" s="421"/>
      <c r="G5" s="421"/>
      <c r="H5" s="421"/>
      <c r="I5" s="421"/>
      <c r="J5" s="429"/>
      <c r="K5" s="429"/>
    </row>
    <row r="6" spans="1:11" x14ac:dyDescent="0.25">
      <c r="B6" s="114" t="s">
        <v>202</v>
      </c>
      <c r="C6" s="420">
        <v>111879</v>
      </c>
      <c r="D6" s="420">
        <v>122227</v>
      </c>
      <c r="E6" s="420">
        <v>124185</v>
      </c>
      <c r="F6" s="420">
        <v>126828</v>
      </c>
      <c r="G6" s="420">
        <v>132805</v>
      </c>
      <c r="H6" s="420">
        <v>136543</v>
      </c>
      <c r="I6" s="420">
        <v>142066</v>
      </c>
      <c r="J6" s="428">
        <v>131841</v>
      </c>
      <c r="K6" s="428">
        <v>126402</v>
      </c>
    </row>
    <row r="7" spans="1:11" x14ac:dyDescent="0.25">
      <c r="B7" s="117" t="s">
        <v>203</v>
      </c>
      <c r="C7" s="422">
        <v>12812</v>
      </c>
      <c r="D7" s="422">
        <v>13996</v>
      </c>
      <c r="E7" s="422">
        <v>14681</v>
      </c>
      <c r="F7" s="422">
        <v>15427</v>
      </c>
      <c r="G7" s="422">
        <v>15903</v>
      </c>
      <c r="H7" s="422">
        <v>16351</v>
      </c>
      <c r="I7" s="422">
        <v>16827</v>
      </c>
      <c r="J7" s="430">
        <v>14825</v>
      </c>
      <c r="K7" s="430">
        <v>14235</v>
      </c>
    </row>
    <row r="8" spans="1:11" x14ac:dyDescent="0.25">
      <c r="B8" s="118" t="s">
        <v>204</v>
      </c>
      <c r="C8" s="422">
        <v>12812</v>
      </c>
      <c r="D8" s="422">
        <v>13996</v>
      </c>
      <c r="E8" s="422">
        <v>14681</v>
      </c>
      <c r="F8" s="422">
        <v>15427</v>
      </c>
      <c r="G8" s="422">
        <v>15903</v>
      </c>
      <c r="H8" s="422">
        <v>16351</v>
      </c>
      <c r="I8" s="422">
        <v>16827</v>
      </c>
      <c r="J8" s="430">
        <v>14825</v>
      </c>
      <c r="K8" s="430">
        <v>14235</v>
      </c>
    </row>
    <row r="9" spans="1:11" x14ac:dyDescent="0.25">
      <c r="B9" s="118" t="s">
        <v>161</v>
      </c>
      <c r="C9" s="422">
        <v>0</v>
      </c>
      <c r="D9" s="422">
        <v>0</v>
      </c>
      <c r="E9" s="422">
        <v>0</v>
      </c>
      <c r="F9" s="422">
        <v>0</v>
      </c>
      <c r="G9" s="422">
        <v>0</v>
      </c>
      <c r="H9" s="422">
        <v>0</v>
      </c>
      <c r="I9" s="422">
        <v>0</v>
      </c>
      <c r="J9" s="430">
        <v>0</v>
      </c>
      <c r="K9" s="430">
        <v>0</v>
      </c>
    </row>
    <row r="10" spans="1:11" x14ac:dyDescent="0.25">
      <c r="B10" s="119" t="s">
        <v>205</v>
      </c>
      <c r="C10" s="422">
        <v>54097</v>
      </c>
      <c r="D10" s="422">
        <v>59176</v>
      </c>
      <c r="E10" s="422">
        <v>58695</v>
      </c>
      <c r="F10" s="422">
        <v>58926</v>
      </c>
      <c r="G10" s="422">
        <v>63026</v>
      </c>
      <c r="H10" s="422">
        <v>65221</v>
      </c>
      <c r="I10" s="422">
        <v>69027</v>
      </c>
      <c r="J10" s="430">
        <v>65388</v>
      </c>
      <c r="K10" s="430">
        <v>62252</v>
      </c>
    </row>
    <row r="11" spans="1:11" x14ac:dyDescent="0.25">
      <c r="B11" s="119" t="s">
        <v>163</v>
      </c>
      <c r="C11" s="422">
        <v>19345</v>
      </c>
      <c r="D11" s="422">
        <v>20991</v>
      </c>
      <c r="E11" s="422">
        <v>22356</v>
      </c>
      <c r="F11" s="422">
        <v>22833</v>
      </c>
      <c r="G11" s="422">
        <v>23438</v>
      </c>
      <c r="H11" s="422">
        <v>24025</v>
      </c>
      <c r="I11" s="422">
        <v>24162</v>
      </c>
      <c r="J11" s="430">
        <v>22983</v>
      </c>
      <c r="K11" s="348">
        <v>22436</v>
      </c>
    </row>
    <row r="12" spans="1:11" x14ac:dyDescent="0.25">
      <c r="B12" s="119" t="s">
        <v>206</v>
      </c>
      <c r="C12" s="422">
        <v>1711</v>
      </c>
      <c r="D12" s="422">
        <v>1230</v>
      </c>
      <c r="E12" s="422">
        <v>1123</v>
      </c>
      <c r="F12" s="422">
        <v>1033</v>
      </c>
      <c r="G12" s="422">
        <v>1004</v>
      </c>
      <c r="H12" s="422">
        <v>1238</v>
      </c>
      <c r="I12" s="422">
        <v>1297</v>
      </c>
      <c r="J12" s="430">
        <v>1286</v>
      </c>
      <c r="K12" s="430">
        <v>1285</v>
      </c>
    </row>
    <row r="13" spans="1:11" x14ac:dyDescent="0.25">
      <c r="B13" s="119" t="s">
        <v>207</v>
      </c>
      <c r="C13" s="422">
        <v>2253</v>
      </c>
      <c r="D13" s="422">
        <v>2341</v>
      </c>
      <c r="E13" s="422">
        <v>2252</v>
      </c>
      <c r="F13" s="422">
        <v>2727</v>
      </c>
      <c r="G13" s="422">
        <v>2641</v>
      </c>
      <c r="H13" s="422">
        <v>2843</v>
      </c>
      <c r="I13" s="422">
        <v>2934</v>
      </c>
      <c r="J13" s="430">
        <v>2104</v>
      </c>
      <c r="K13" s="430">
        <v>1963</v>
      </c>
    </row>
    <row r="14" spans="1:11" x14ac:dyDescent="0.25">
      <c r="B14" s="119" t="s">
        <v>208</v>
      </c>
      <c r="C14" s="422">
        <v>8799</v>
      </c>
      <c r="D14" s="422">
        <v>8901</v>
      </c>
      <c r="E14" s="422">
        <v>9062</v>
      </c>
      <c r="F14" s="422">
        <v>9404</v>
      </c>
      <c r="G14" s="422">
        <v>9416</v>
      </c>
      <c r="H14" s="422">
        <v>9650</v>
      </c>
      <c r="I14" s="422">
        <v>9913</v>
      </c>
      <c r="J14" s="430">
        <v>9663</v>
      </c>
      <c r="K14" s="430">
        <v>9619</v>
      </c>
    </row>
    <row r="15" spans="1:11" x14ac:dyDescent="0.25">
      <c r="B15" s="119" t="s">
        <v>209</v>
      </c>
      <c r="C15" s="422">
        <v>12862</v>
      </c>
      <c r="D15" s="422">
        <v>15592</v>
      </c>
      <c r="E15" s="422">
        <v>16016</v>
      </c>
      <c r="F15" s="422">
        <v>16478</v>
      </c>
      <c r="G15" s="422">
        <v>17377</v>
      </c>
      <c r="H15" s="422">
        <v>17215</v>
      </c>
      <c r="I15" s="422">
        <v>17906</v>
      </c>
      <c r="J15" s="430">
        <v>15592</v>
      </c>
      <c r="K15" s="430">
        <v>14612</v>
      </c>
    </row>
    <row r="16" spans="1:11" x14ac:dyDescent="0.25">
      <c r="B16" s="119"/>
      <c r="C16" s="421"/>
      <c r="D16" s="421"/>
      <c r="E16" s="421"/>
      <c r="F16" s="421"/>
      <c r="G16" s="421"/>
      <c r="H16" s="421"/>
      <c r="I16" s="421"/>
      <c r="J16" s="429"/>
      <c r="K16" s="429"/>
    </row>
    <row r="17" spans="1:11" x14ac:dyDescent="0.25">
      <c r="B17" s="120" t="s">
        <v>210</v>
      </c>
      <c r="C17" s="420">
        <v>15854</v>
      </c>
      <c r="D17" s="420">
        <v>14821</v>
      </c>
      <c r="E17" s="420">
        <v>14995</v>
      </c>
      <c r="F17" s="420">
        <v>15935</v>
      </c>
      <c r="G17" s="420">
        <v>16776</v>
      </c>
      <c r="H17" s="420">
        <v>17233</v>
      </c>
      <c r="I17" s="420">
        <v>17432</v>
      </c>
      <c r="J17" s="428">
        <v>16022</v>
      </c>
      <c r="K17" s="428">
        <v>15357</v>
      </c>
    </row>
    <row r="18" spans="1:11" x14ac:dyDescent="0.25">
      <c r="B18" s="139" t="s">
        <v>211</v>
      </c>
      <c r="C18" s="422">
        <v>6090</v>
      </c>
      <c r="D18" s="422">
        <v>6131</v>
      </c>
      <c r="E18" s="422">
        <v>6190</v>
      </c>
      <c r="F18" s="422">
        <v>6269</v>
      </c>
      <c r="G18" s="422">
        <v>6292</v>
      </c>
      <c r="H18" s="422">
        <v>6272</v>
      </c>
      <c r="I18" s="422">
        <v>6223</v>
      </c>
      <c r="J18" s="430">
        <v>6130</v>
      </c>
      <c r="K18" s="430">
        <v>6285</v>
      </c>
    </row>
    <row r="19" spans="1:11" x14ac:dyDescent="0.25">
      <c r="B19" s="139" t="s">
        <v>212</v>
      </c>
      <c r="C19" s="422">
        <v>4104</v>
      </c>
      <c r="D19" s="422">
        <v>4369</v>
      </c>
      <c r="E19" s="422">
        <v>4276</v>
      </c>
      <c r="F19" s="422">
        <v>4404</v>
      </c>
      <c r="G19" s="422">
        <v>4458</v>
      </c>
      <c r="H19" s="422">
        <v>4434</v>
      </c>
      <c r="I19" s="422">
        <v>4334</v>
      </c>
      <c r="J19" s="430">
        <v>4222</v>
      </c>
      <c r="K19" s="430">
        <v>3788</v>
      </c>
    </row>
    <row r="20" spans="1:11" x14ac:dyDescent="0.25">
      <c r="B20" s="139" t="s">
        <v>213</v>
      </c>
      <c r="C20" s="422">
        <v>5660</v>
      </c>
      <c r="D20" s="422">
        <v>4321</v>
      </c>
      <c r="E20" s="422">
        <v>4529</v>
      </c>
      <c r="F20" s="422">
        <v>5262</v>
      </c>
      <c r="G20" s="422">
        <v>6026</v>
      </c>
      <c r="H20" s="422">
        <v>6527</v>
      </c>
      <c r="I20" s="422">
        <v>6875</v>
      </c>
      <c r="J20" s="430">
        <v>5670</v>
      </c>
      <c r="K20" s="430">
        <v>5284</v>
      </c>
    </row>
    <row r="21" spans="1:11" x14ac:dyDescent="0.25">
      <c r="B21" s="114"/>
      <c r="C21" s="432"/>
      <c r="D21" s="432"/>
      <c r="E21" s="432"/>
      <c r="F21" s="432"/>
      <c r="G21" s="432"/>
      <c r="H21" s="227"/>
      <c r="I21" s="227"/>
      <c r="J21" s="431"/>
      <c r="K21" s="431"/>
    </row>
    <row r="22" spans="1:11" x14ac:dyDescent="0.25">
      <c r="B22" s="114"/>
      <c r="C22" s="223"/>
      <c r="D22" s="433"/>
      <c r="E22" s="223"/>
      <c r="F22" s="433"/>
      <c r="G22" s="227"/>
      <c r="H22" s="427"/>
      <c r="I22" s="427"/>
      <c r="J22" s="427"/>
      <c r="K22" s="223" t="s">
        <v>232</v>
      </c>
    </row>
    <row r="23" spans="1:11" s="176" customFormat="1" ht="25.9" customHeight="1" x14ac:dyDescent="0.2">
      <c r="A23" s="220"/>
      <c r="B23" s="221" t="s">
        <v>231</v>
      </c>
      <c r="C23" s="419">
        <v>2013</v>
      </c>
      <c r="D23" s="419">
        <v>2014</v>
      </c>
      <c r="E23" s="419">
        <v>2015</v>
      </c>
      <c r="F23" s="419">
        <v>2016</v>
      </c>
      <c r="G23" s="419">
        <v>2017</v>
      </c>
      <c r="H23" s="419">
        <v>2018</v>
      </c>
      <c r="I23" s="419">
        <v>2019</v>
      </c>
      <c r="J23" s="419">
        <v>2020</v>
      </c>
      <c r="K23" s="419">
        <v>2021</v>
      </c>
    </row>
    <row r="24" spans="1:11" x14ac:dyDescent="0.25">
      <c r="B24" s="114" t="s">
        <v>201</v>
      </c>
      <c r="C24" s="420">
        <v>28105</v>
      </c>
      <c r="D24" s="420">
        <v>27698</v>
      </c>
      <c r="E24" s="420">
        <v>27715</v>
      </c>
      <c r="F24" s="420">
        <v>27685</v>
      </c>
      <c r="G24" s="420">
        <v>27145</v>
      </c>
      <c r="H24" s="420">
        <v>26953</v>
      </c>
      <c r="I24" s="420">
        <v>27000</v>
      </c>
      <c r="J24" s="428">
        <v>25585</v>
      </c>
      <c r="K24" s="428">
        <v>25435</v>
      </c>
    </row>
    <row r="25" spans="1:11" x14ac:dyDescent="0.25">
      <c r="B25" s="114"/>
      <c r="C25" s="421"/>
      <c r="D25" s="421"/>
      <c r="E25" s="421"/>
      <c r="F25" s="421"/>
      <c r="G25" s="421"/>
      <c r="H25" s="421"/>
      <c r="I25" s="421"/>
      <c r="J25" s="429"/>
      <c r="K25" s="429"/>
    </row>
    <row r="26" spans="1:11" x14ac:dyDescent="0.25">
      <c r="B26" s="114" t="s">
        <v>202</v>
      </c>
      <c r="C26" s="420">
        <v>16634</v>
      </c>
      <c r="D26" s="420">
        <v>16345</v>
      </c>
      <c r="E26" s="420">
        <v>16271</v>
      </c>
      <c r="F26" s="420">
        <v>16250</v>
      </c>
      <c r="G26" s="420">
        <v>15640</v>
      </c>
      <c r="H26" s="420">
        <v>15337</v>
      </c>
      <c r="I26" s="420">
        <v>15166</v>
      </c>
      <c r="J26" s="428">
        <v>14053</v>
      </c>
      <c r="K26" s="428">
        <v>13974</v>
      </c>
    </row>
    <row r="27" spans="1:11" x14ac:dyDescent="0.25">
      <c r="B27" s="117" t="s">
        <v>203</v>
      </c>
      <c r="C27" s="422">
        <v>1777</v>
      </c>
      <c r="D27" s="422">
        <v>1730</v>
      </c>
      <c r="E27" s="422">
        <v>1658</v>
      </c>
      <c r="F27" s="422">
        <v>1662</v>
      </c>
      <c r="G27" s="422">
        <v>1647</v>
      </c>
      <c r="H27" s="422">
        <v>1657</v>
      </c>
      <c r="I27" s="422">
        <v>1635</v>
      </c>
      <c r="J27" s="430">
        <v>1524</v>
      </c>
      <c r="K27" s="430">
        <v>1606</v>
      </c>
    </row>
    <row r="28" spans="1:11" x14ac:dyDescent="0.25">
      <c r="B28" s="118" t="s">
        <v>204</v>
      </c>
      <c r="C28" s="422">
        <v>1777</v>
      </c>
      <c r="D28" s="422">
        <v>1730</v>
      </c>
      <c r="E28" s="422">
        <v>1658</v>
      </c>
      <c r="F28" s="422">
        <v>1662</v>
      </c>
      <c r="G28" s="422">
        <v>1647</v>
      </c>
      <c r="H28" s="422">
        <v>1657</v>
      </c>
      <c r="I28" s="422">
        <v>1635</v>
      </c>
      <c r="J28" s="430">
        <v>1524</v>
      </c>
      <c r="K28" s="430">
        <v>1606</v>
      </c>
    </row>
    <row r="29" spans="1:11" x14ac:dyDescent="0.25">
      <c r="B29" s="118" t="s">
        <v>161</v>
      </c>
      <c r="C29" s="422">
        <v>0</v>
      </c>
      <c r="D29" s="422">
        <v>0</v>
      </c>
      <c r="E29" s="422">
        <v>0</v>
      </c>
      <c r="F29" s="422">
        <v>0</v>
      </c>
      <c r="G29" s="422">
        <v>0</v>
      </c>
      <c r="H29" s="422">
        <v>0</v>
      </c>
      <c r="I29" s="422">
        <v>0</v>
      </c>
      <c r="J29" s="430">
        <v>0</v>
      </c>
      <c r="K29" s="430">
        <v>0</v>
      </c>
    </row>
    <row r="30" spans="1:11" x14ac:dyDescent="0.25">
      <c r="B30" s="119" t="s">
        <v>205</v>
      </c>
      <c r="C30" s="422">
        <v>8824</v>
      </c>
      <c r="D30" s="422">
        <v>8477</v>
      </c>
      <c r="E30" s="422">
        <v>8491</v>
      </c>
      <c r="F30" s="422">
        <v>8366</v>
      </c>
      <c r="G30" s="422">
        <v>8147</v>
      </c>
      <c r="H30" s="422">
        <v>7912</v>
      </c>
      <c r="I30" s="422">
        <v>7746</v>
      </c>
      <c r="J30" s="430">
        <v>7128</v>
      </c>
      <c r="K30" s="430">
        <v>6925</v>
      </c>
    </row>
    <row r="31" spans="1:11" x14ac:dyDescent="0.25">
      <c r="B31" s="119" t="s">
        <v>163</v>
      </c>
      <c r="C31" s="422">
        <v>2775</v>
      </c>
      <c r="D31" s="422">
        <v>2901</v>
      </c>
      <c r="E31" s="422">
        <v>2835</v>
      </c>
      <c r="F31" s="422">
        <v>2940</v>
      </c>
      <c r="G31" s="422">
        <v>2711</v>
      </c>
      <c r="H31" s="422">
        <v>2611</v>
      </c>
      <c r="I31" s="422">
        <v>2513</v>
      </c>
      <c r="J31" s="430">
        <v>2212</v>
      </c>
      <c r="K31" s="348">
        <v>2205</v>
      </c>
    </row>
    <row r="32" spans="1:11" x14ac:dyDescent="0.25">
      <c r="B32" s="119" t="s">
        <v>206</v>
      </c>
      <c r="C32" s="422">
        <v>178</v>
      </c>
      <c r="D32" s="422">
        <v>188</v>
      </c>
      <c r="E32" s="422">
        <v>168</v>
      </c>
      <c r="F32" s="422">
        <v>170</v>
      </c>
      <c r="G32" s="422">
        <v>174</v>
      </c>
      <c r="H32" s="422">
        <v>192</v>
      </c>
      <c r="I32" s="422">
        <v>202</v>
      </c>
      <c r="J32" s="430">
        <v>176</v>
      </c>
      <c r="K32" s="430">
        <v>168</v>
      </c>
    </row>
    <row r="33" spans="2:11" x14ac:dyDescent="0.25">
      <c r="B33" s="119" t="s">
        <v>207</v>
      </c>
      <c r="C33" s="422">
        <v>532</v>
      </c>
      <c r="D33" s="422">
        <v>521</v>
      </c>
      <c r="E33" s="422">
        <v>518</v>
      </c>
      <c r="F33" s="422">
        <v>499</v>
      </c>
      <c r="G33" s="422">
        <v>462</v>
      </c>
      <c r="H33" s="422">
        <v>444</v>
      </c>
      <c r="I33" s="422">
        <v>444</v>
      </c>
      <c r="J33" s="430">
        <v>424</v>
      </c>
      <c r="K33" s="430">
        <v>356</v>
      </c>
    </row>
    <row r="34" spans="2:11" x14ac:dyDescent="0.25">
      <c r="B34" s="119" t="s">
        <v>208</v>
      </c>
      <c r="C34" s="422">
        <v>458</v>
      </c>
      <c r="D34" s="422">
        <v>460</v>
      </c>
      <c r="E34" s="422">
        <v>503</v>
      </c>
      <c r="F34" s="422">
        <v>539</v>
      </c>
      <c r="G34" s="422">
        <v>552</v>
      </c>
      <c r="H34" s="422">
        <v>569</v>
      </c>
      <c r="I34" s="422">
        <v>605</v>
      </c>
      <c r="J34" s="430">
        <v>582</v>
      </c>
      <c r="K34" s="430">
        <v>575</v>
      </c>
    </row>
    <row r="35" spans="2:11" x14ac:dyDescent="0.25">
      <c r="B35" s="119" t="s">
        <v>209</v>
      </c>
      <c r="C35" s="422">
        <v>2090</v>
      </c>
      <c r="D35" s="422">
        <v>2068</v>
      </c>
      <c r="E35" s="422">
        <v>2098</v>
      </c>
      <c r="F35" s="422">
        <v>2074</v>
      </c>
      <c r="G35" s="422">
        <v>1947</v>
      </c>
      <c r="H35" s="422">
        <v>1952</v>
      </c>
      <c r="I35" s="422">
        <v>2021</v>
      </c>
      <c r="J35" s="430">
        <v>2007</v>
      </c>
      <c r="K35" s="430">
        <v>2139</v>
      </c>
    </row>
    <row r="36" spans="2:11" x14ac:dyDescent="0.25">
      <c r="B36" s="119"/>
      <c r="C36" s="421"/>
      <c r="D36" s="421"/>
      <c r="E36" s="421"/>
      <c r="F36" s="421"/>
      <c r="G36" s="421"/>
      <c r="H36" s="421"/>
      <c r="I36" s="421"/>
      <c r="J36" s="429"/>
      <c r="K36" s="429"/>
    </row>
    <row r="37" spans="2:11" x14ac:dyDescent="0.25">
      <c r="B37" s="120" t="s">
        <v>210</v>
      </c>
      <c r="C37" s="420">
        <v>11471</v>
      </c>
      <c r="D37" s="420">
        <v>11353</v>
      </c>
      <c r="E37" s="420">
        <v>11444</v>
      </c>
      <c r="F37" s="420">
        <v>11435</v>
      </c>
      <c r="G37" s="420">
        <v>11505</v>
      </c>
      <c r="H37" s="420">
        <v>11616</v>
      </c>
      <c r="I37" s="420">
        <v>11834</v>
      </c>
      <c r="J37" s="428">
        <v>11532</v>
      </c>
      <c r="K37" s="428">
        <v>11461</v>
      </c>
    </row>
    <row r="38" spans="2:11" x14ac:dyDescent="0.25">
      <c r="B38" s="139" t="s">
        <v>211</v>
      </c>
      <c r="C38" s="422">
        <v>4</v>
      </c>
      <c r="D38" s="422">
        <v>4</v>
      </c>
      <c r="E38" s="422">
        <v>4</v>
      </c>
      <c r="F38" s="422">
        <v>4</v>
      </c>
      <c r="G38" s="422">
        <v>4</v>
      </c>
      <c r="H38" s="422">
        <v>4</v>
      </c>
      <c r="I38" s="422">
        <v>4</v>
      </c>
      <c r="J38" s="430">
        <v>3</v>
      </c>
      <c r="K38" s="430">
        <v>3</v>
      </c>
    </row>
    <row r="39" spans="2:11" x14ac:dyDescent="0.25">
      <c r="B39" s="139" t="s">
        <v>212</v>
      </c>
      <c r="C39" s="422">
        <v>0</v>
      </c>
      <c r="D39" s="422">
        <v>0</v>
      </c>
      <c r="E39" s="422">
        <v>0</v>
      </c>
      <c r="F39" s="422">
        <v>0</v>
      </c>
      <c r="G39" s="422">
        <v>0</v>
      </c>
      <c r="H39" s="422">
        <v>0</v>
      </c>
      <c r="I39" s="422">
        <v>0</v>
      </c>
      <c r="J39" s="430">
        <v>0</v>
      </c>
      <c r="K39" s="430">
        <v>0</v>
      </c>
    </row>
    <row r="40" spans="2:11" x14ac:dyDescent="0.25">
      <c r="B40" s="139" t="s">
        <v>213</v>
      </c>
      <c r="C40" s="422">
        <v>11467</v>
      </c>
      <c r="D40" s="422">
        <v>11349</v>
      </c>
      <c r="E40" s="422">
        <v>11440</v>
      </c>
      <c r="F40" s="422">
        <v>11431</v>
      </c>
      <c r="G40" s="422">
        <v>11501</v>
      </c>
      <c r="H40" s="422">
        <v>11612</v>
      </c>
      <c r="I40" s="422">
        <v>11830</v>
      </c>
      <c r="J40" s="430">
        <v>11529</v>
      </c>
      <c r="K40" s="430">
        <v>11458</v>
      </c>
    </row>
    <row r="41" spans="2:11" x14ac:dyDescent="0.25">
      <c r="C41" s="214"/>
      <c r="D41" s="224"/>
      <c r="E41" s="224"/>
      <c r="F41" s="224"/>
      <c r="G41" s="224"/>
      <c r="H41" s="224"/>
      <c r="I41" s="224"/>
    </row>
    <row r="42" spans="2:11" x14ac:dyDescent="0.25">
      <c r="C42" s="225"/>
      <c r="D42" s="225"/>
      <c r="E42" s="225"/>
      <c r="F42" s="213"/>
      <c r="G42" s="213"/>
      <c r="H42" s="213"/>
      <c r="I42" s="213"/>
    </row>
    <row r="43" spans="2:11" x14ac:dyDescent="0.25">
      <c r="C43" s="225"/>
      <c r="D43" s="225"/>
      <c r="E43" s="225"/>
      <c r="F43" s="213"/>
      <c r="G43" s="213"/>
      <c r="H43" s="213"/>
      <c r="I43" s="213"/>
    </row>
    <row r="44" spans="2:11" x14ac:dyDescent="0.25">
      <c r="C44" s="124"/>
      <c r="D44" s="124"/>
      <c r="E44" s="124"/>
      <c r="F44" s="113"/>
      <c r="G44" s="113"/>
      <c r="H44" s="113"/>
      <c r="I44" s="113"/>
    </row>
    <row r="45" spans="2:11" x14ac:dyDescent="0.25">
      <c r="C45" s="124"/>
      <c r="D45" s="124"/>
      <c r="E45" s="124"/>
      <c r="F45" s="113"/>
      <c r="G45" s="113"/>
      <c r="H45" s="113"/>
      <c r="I45" s="113"/>
    </row>
    <row r="46" spans="2:11" x14ac:dyDescent="0.25">
      <c r="C46" s="124"/>
      <c r="D46" s="124"/>
      <c r="E46" s="124"/>
      <c r="F46" s="113"/>
      <c r="G46" s="113"/>
      <c r="H46" s="113"/>
      <c r="I46" s="113"/>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K55"/>
  <sheetViews>
    <sheetView topLeftCell="A36" zoomScaleNormal="100" workbookViewId="0">
      <selection activeCell="K54" sqref="C3:K54"/>
    </sheetView>
  </sheetViews>
  <sheetFormatPr defaultColWidth="9" defaultRowHeight="15" x14ac:dyDescent="0.25"/>
  <cols>
    <col min="1" max="1" width="6.25" style="112" bestFit="1" customWidth="1"/>
    <col min="2" max="2" width="61.875" style="112" customWidth="1"/>
    <col min="3" max="9" width="10.75" style="112" customWidth="1"/>
    <col min="10" max="16384" width="9" style="112"/>
  </cols>
  <sheetData>
    <row r="1" spans="1:11" s="176" customFormat="1" ht="25.5" customHeight="1" x14ac:dyDescent="0.2">
      <c r="A1" s="176" t="s">
        <v>105</v>
      </c>
      <c r="B1" s="212" t="s">
        <v>129</v>
      </c>
      <c r="C1" s="178"/>
    </row>
    <row r="2" spans="1:11" s="176" customFormat="1" x14ac:dyDescent="0.2">
      <c r="B2" s="177"/>
      <c r="C2" s="216"/>
      <c r="D2" s="216"/>
      <c r="E2" s="216"/>
      <c r="F2" s="216"/>
      <c r="G2" s="216"/>
      <c r="K2" s="215" t="s">
        <v>233</v>
      </c>
    </row>
    <row r="3" spans="1:11" s="176" customFormat="1" ht="25.9" customHeight="1" x14ac:dyDescent="0.2">
      <c r="A3" s="220"/>
      <c r="B3" s="221" t="s">
        <v>230</v>
      </c>
      <c r="C3" s="418">
        <v>2013</v>
      </c>
      <c r="D3" s="418">
        <v>2014</v>
      </c>
      <c r="E3" s="418">
        <v>2015</v>
      </c>
      <c r="F3" s="418">
        <v>2016</v>
      </c>
      <c r="G3" s="418">
        <v>2017</v>
      </c>
      <c r="H3" s="418">
        <v>2018</v>
      </c>
      <c r="I3" s="418">
        <v>2019</v>
      </c>
      <c r="J3" s="418">
        <v>2020</v>
      </c>
      <c r="K3" s="418">
        <v>2021</v>
      </c>
    </row>
    <row r="4" spans="1:11" x14ac:dyDescent="0.25">
      <c r="B4" s="114" t="s">
        <v>201</v>
      </c>
      <c r="C4" s="420">
        <v>132740</v>
      </c>
      <c r="D4" s="420">
        <v>140760</v>
      </c>
      <c r="E4" s="420">
        <v>145503</v>
      </c>
      <c r="F4" s="420">
        <v>146325</v>
      </c>
      <c r="G4" s="420">
        <v>154282</v>
      </c>
      <c r="H4" s="420">
        <v>157487</v>
      </c>
      <c r="I4" s="420">
        <v>162748</v>
      </c>
      <c r="J4" s="420">
        <v>150979</v>
      </c>
      <c r="K4" s="434">
        <v>144718</v>
      </c>
    </row>
    <row r="5" spans="1:11" x14ac:dyDescent="0.25">
      <c r="B5" s="114"/>
      <c r="C5" s="421"/>
      <c r="D5" s="421"/>
      <c r="E5" s="421"/>
      <c r="F5" s="421"/>
      <c r="G5" s="421"/>
      <c r="H5" s="421"/>
      <c r="I5" s="421"/>
      <c r="J5" s="421"/>
      <c r="K5" s="435"/>
    </row>
    <row r="6" spans="1:11" x14ac:dyDescent="0.25">
      <c r="B6" s="114" t="s">
        <v>202</v>
      </c>
      <c r="C6" s="420">
        <v>116494</v>
      </c>
      <c r="D6" s="420">
        <v>125524</v>
      </c>
      <c r="E6" s="420">
        <v>129918</v>
      </c>
      <c r="F6" s="420">
        <v>130007</v>
      </c>
      <c r="G6" s="420">
        <v>136872</v>
      </c>
      <c r="H6" s="420">
        <v>139802</v>
      </c>
      <c r="I6" s="420">
        <v>144509</v>
      </c>
      <c r="J6" s="420">
        <v>134578</v>
      </c>
      <c r="K6" s="434">
        <v>128975</v>
      </c>
    </row>
    <row r="7" spans="1:11" x14ac:dyDescent="0.25">
      <c r="B7" s="117" t="s">
        <v>203</v>
      </c>
      <c r="C7" s="422">
        <v>13866</v>
      </c>
      <c r="D7" s="422">
        <v>14261</v>
      </c>
      <c r="E7" s="422">
        <v>14959</v>
      </c>
      <c r="F7" s="422">
        <v>15718</v>
      </c>
      <c r="G7" s="422">
        <v>16204</v>
      </c>
      <c r="H7" s="422">
        <v>16663</v>
      </c>
      <c r="I7" s="422">
        <v>17149</v>
      </c>
      <c r="J7" s="422">
        <v>15105</v>
      </c>
      <c r="K7" s="434">
        <v>14505</v>
      </c>
    </row>
    <row r="8" spans="1:11" x14ac:dyDescent="0.25">
      <c r="B8" s="118" t="s">
        <v>204</v>
      </c>
      <c r="C8" s="422">
        <v>13866</v>
      </c>
      <c r="D8" s="422">
        <v>14261</v>
      </c>
      <c r="E8" s="422">
        <v>14959</v>
      </c>
      <c r="F8" s="422">
        <v>15718</v>
      </c>
      <c r="G8" s="422">
        <v>16204</v>
      </c>
      <c r="H8" s="422">
        <v>16663</v>
      </c>
      <c r="I8" s="422">
        <v>17149</v>
      </c>
      <c r="J8" s="422">
        <v>15105</v>
      </c>
      <c r="K8" s="436">
        <v>14505</v>
      </c>
    </row>
    <row r="9" spans="1:11" x14ac:dyDescent="0.25">
      <c r="B9" s="118" t="s">
        <v>161</v>
      </c>
      <c r="C9" s="422">
        <v>0</v>
      </c>
      <c r="D9" s="422">
        <v>0</v>
      </c>
      <c r="E9" s="422">
        <v>0</v>
      </c>
      <c r="F9" s="422">
        <v>0</v>
      </c>
      <c r="G9" s="422">
        <v>0</v>
      </c>
      <c r="H9" s="422">
        <v>0</v>
      </c>
      <c r="I9" s="422">
        <v>0</v>
      </c>
      <c r="J9" s="422">
        <v>0</v>
      </c>
      <c r="K9" s="436">
        <v>0</v>
      </c>
    </row>
    <row r="10" spans="1:11" x14ac:dyDescent="0.25">
      <c r="B10" s="119" t="s">
        <v>205</v>
      </c>
      <c r="C10" s="422">
        <v>56241</v>
      </c>
      <c r="D10" s="422">
        <v>60359</v>
      </c>
      <c r="E10" s="422">
        <v>62487</v>
      </c>
      <c r="F10" s="422">
        <v>60528</v>
      </c>
      <c r="G10" s="422">
        <v>65295</v>
      </c>
      <c r="H10" s="422">
        <v>66947</v>
      </c>
      <c r="I10" s="422">
        <v>69905</v>
      </c>
      <c r="J10" s="422">
        <v>66743</v>
      </c>
      <c r="K10" s="436">
        <v>63563</v>
      </c>
    </row>
    <row r="11" spans="1:11" x14ac:dyDescent="0.25">
      <c r="B11" s="119" t="s">
        <v>163</v>
      </c>
      <c r="C11" s="422">
        <v>19910</v>
      </c>
      <c r="D11" s="422">
        <v>21777</v>
      </c>
      <c r="E11" s="422">
        <v>23010</v>
      </c>
      <c r="F11" s="422">
        <v>23620</v>
      </c>
      <c r="G11" s="422">
        <v>24280</v>
      </c>
      <c r="H11" s="422">
        <v>24697</v>
      </c>
      <c r="I11" s="422">
        <v>24800</v>
      </c>
      <c r="J11" s="422">
        <v>23336</v>
      </c>
      <c r="K11" s="348">
        <v>22575</v>
      </c>
    </row>
    <row r="12" spans="1:11" x14ac:dyDescent="0.25">
      <c r="B12" s="119" t="s">
        <v>206</v>
      </c>
      <c r="C12" s="422">
        <v>1746</v>
      </c>
      <c r="D12" s="422">
        <v>1254</v>
      </c>
      <c r="E12" s="422">
        <v>1139</v>
      </c>
      <c r="F12" s="422">
        <v>1091</v>
      </c>
      <c r="G12" s="422">
        <v>1055</v>
      </c>
      <c r="H12" s="422">
        <v>1278</v>
      </c>
      <c r="I12" s="422">
        <v>1323</v>
      </c>
      <c r="J12" s="422">
        <v>1291</v>
      </c>
      <c r="K12" s="436">
        <v>1295</v>
      </c>
    </row>
    <row r="13" spans="1:11" x14ac:dyDescent="0.25">
      <c r="B13" s="119" t="s">
        <v>207</v>
      </c>
      <c r="C13" s="422">
        <v>2794</v>
      </c>
      <c r="D13" s="422">
        <v>2966</v>
      </c>
      <c r="E13" s="422">
        <v>2726</v>
      </c>
      <c r="F13" s="422">
        <v>2784</v>
      </c>
      <c r="G13" s="422">
        <v>2693</v>
      </c>
      <c r="H13" s="422">
        <v>2889</v>
      </c>
      <c r="I13" s="422">
        <v>2986</v>
      </c>
      <c r="J13" s="422">
        <v>2125</v>
      </c>
      <c r="K13" s="436">
        <v>2005</v>
      </c>
    </row>
    <row r="14" spans="1:11" x14ac:dyDescent="0.25">
      <c r="B14" s="119" t="s">
        <v>208</v>
      </c>
      <c r="C14" s="422">
        <v>8836</v>
      </c>
      <c r="D14" s="422">
        <v>9043</v>
      </c>
      <c r="E14" s="422">
        <v>9220</v>
      </c>
      <c r="F14" s="422">
        <v>9474</v>
      </c>
      <c r="G14" s="422">
        <v>9630</v>
      </c>
      <c r="H14" s="422">
        <v>9797</v>
      </c>
      <c r="I14" s="422">
        <v>10078</v>
      </c>
      <c r="J14" s="422">
        <v>10110</v>
      </c>
      <c r="K14" s="436">
        <v>10171</v>
      </c>
    </row>
    <row r="15" spans="1:11" x14ac:dyDescent="0.25">
      <c r="B15" s="119" t="s">
        <v>209</v>
      </c>
      <c r="C15" s="422">
        <v>13101</v>
      </c>
      <c r="D15" s="422">
        <v>15864</v>
      </c>
      <c r="E15" s="422">
        <v>16377</v>
      </c>
      <c r="F15" s="422">
        <v>16792</v>
      </c>
      <c r="G15" s="422">
        <v>17715</v>
      </c>
      <c r="H15" s="422">
        <v>17531</v>
      </c>
      <c r="I15" s="422">
        <v>18268</v>
      </c>
      <c r="J15" s="422">
        <v>15868</v>
      </c>
      <c r="K15" s="436">
        <v>14861</v>
      </c>
    </row>
    <row r="16" spans="1:11" x14ac:dyDescent="0.25">
      <c r="B16" s="119"/>
      <c r="C16" s="421"/>
      <c r="D16" s="421"/>
      <c r="E16" s="421"/>
      <c r="F16" s="421"/>
      <c r="G16" s="421"/>
      <c r="H16" s="421"/>
      <c r="I16" s="421"/>
      <c r="J16" s="421"/>
      <c r="K16" s="435"/>
    </row>
    <row r="17" spans="1:11" x14ac:dyDescent="0.25">
      <c r="B17" s="120" t="s">
        <v>210</v>
      </c>
      <c r="C17" s="420">
        <v>16246</v>
      </c>
      <c r="D17" s="420">
        <v>15236</v>
      </c>
      <c r="E17" s="420">
        <v>15585</v>
      </c>
      <c r="F17" s="420">
        <v>16318</v>
      </c>
      <c r="G17" s="420">
        <v>17410</v>
      </c>
      <c r="H17" s="420">
        <v>17685</v>
      </c>
      <c r="I17" s="420">
        <v>18239</v>
      </c>
      <c r="J17" s="420">
        <v>16401</v>
      </c>
      <c r="K17" s="434">
        <f t="shared" ref="K17" si="0">K18+K19+K20</f>
        <v>15743</v>
      </c>
    </row>
    <row r="18" spans="1:11" x14ac:dyDescent="0.25">
      <c r="B18" s="139" t="s">
        <v>211</v>
      </c>
      <c r="C18" s="422">
        <v>6120</v>
      </c>
      <c r="D18" s="422">
        <v>6143</v>
      </c>
      <c r="E18" s="422">
        <v>6193</v>
      </c>
      <c r="F18" s="422">
        <v>6275</v>
      </c>
      <c r="G18" s="422">
        <v>6292</v>
      </c>
      <c r="H18" s="422">
        <v>6272</v>
      </c>
      <c r="I18" s="422">
        <v>6269</v>
      </c>
      <c r="J18" s="422">
        <v>6130</v>
      </c>
      <c r="K18" s="436">
        <v>6285</v>
      </c>
    </row>
    <row r="19" spans="1:11" x14ac:dyDescent="0.25">
      <c r="B19" s="139" t="s">
        <v>212</v>
      </c>
      <c r="C19" s="422">
        <v>4320</v>
      </c>
      <c r="D19" s="422">
        <v>4599</v>
      </c>
      <c r="E19" s="422">
        <v>4501</v>
      </c>
      <c r="F19" s="422">
        <v>4636</v>
      </c>
      <c r="G19" s="422">
        <v>4693</v>
      </c>
      <c r="H19" s="422">
        <v>4667</v>
      </c>
      <c r="I19" s="422">
        <v>4562</v>
      </c>
      <c r="J19" s="422">
        <v>4444</v>
      </c>
      <c r="K19" s="436">
        <v>3988</v>
      </c>
    </row>
    <row r="20" spans="1:11" x14ac:dyDescent="0.25">
      <c r="B20" s="139" t="s">
        <v>213</v>
      </c>
      <c r="C20" s="422">
        <v>5806</v>
      </c>
      <c r="D20" s="422">
        <v>4494</v>
      </c>
      <c r="E20" s="422">
        <v>4891</v>
      </c>
      <c r="F20" s="422">
        <v>5407</v>
      </c>
      <c r="G20" s="422">
        <v>6425</v>
      </c>
      <c r="H20" s="422">
        <v>6746</v>
      </c>
      <c r="I20" s="422">
        <v>7408</v>
      </c>
      <c r="J20" s="422">
        <v>5827</v>
      </c>
      <c r="K20" s="436">
        <v>5470</v>
      </c>
    </row>
    <row r="21" spans="1:11" x14ac:dyDescent="0.25">
      <c r="B21" s="135"/>
      <c r="C21" s="422"/>
      <c r="D21" s="422"/>
      <c r="E21" s="422"/>
      <c r="F21" s="422"/>
      <c r="G21" s="422"/>
      <c r="H21" s="422"/>
      <c r="I21" s="422"/>
      <c r="J21" s="422"/>
      <c r="K21" s="436"/>
    </row>
    <row r="22" spans="1:11" x14ac:dyDescent="0.25">
      <c r="B22" s="136" t="s">
        <v>214</v>
      </c>
      <c r="C22" s="423">
        <v>1975896</v>
      </c>
      <c r="D22" s="423">
        <v>2018521</v>
      </c>
      <c r="E22" s="423">
        <v>2030260</v>
      </c>
      <c r="F22" s="423">
        <v>2061714</v>
      </c>
      <c r="G22" s="423">
        <v>2122780</v>
      </c>
      <c r="H22" s="423">
        <v>2163177</v>
      </c>
      <c r="I22" s="423">
        <v>2013315</v>
      </c>
      <c r="J22" s="423">
        <v>1991338</v>
      </c>
      <c r="K22" s="437">
        <v>1982228</v>
      </c>
    </row>
    <row r="23" spans="1:11" x14ac:dyDescent="0.25">
      <c r="B23" s="137"/>
      <c r="C23" s="422"/>
      <c r="D23" s="422"/>
      <c r="E23" s="422"/>
      <c r="F23" s="422"/>
      <c r="G23" s="422"/>
      <c r="H23" s="422"/>
      <c r="I23" s="422"/>
      <c r="J23" s="422"/>
      <c r="K23" s="436"/>
    </row>
    <row r="24" spans="1:11" x14ac:dyDescent="0.25">
      <c r="B24" s="122" t="s">
        <v>215</v>
      </c>
      <c r="C24" s="420">
        <v>2108636</v>
      </c>
      <c r="D24" s="420">
        <v>2159281</v>
      </c>
      <c r="E24" s="420">
        <v>2175763</v>
      </c>
      <c r="F24" s="420">
        <v>2208039</v>
      </c>
      <c r="G24" s="420">
        <v>2277062</v>
      </c>
      <c r="H24" s="420">
        <v>2320664</v>
      </c>
      <c r="I24" s="420">
        <v>2176063</v>
      </c>
      <c r="J24" s="420">
        <v>2142317</v>
      </c>
      <c r="K24" s="434">
        <v>2126946</v>
      </c>
    </row>
    <row r="25" spans="1:11" x14ac:dyDescent="0.25">
      <c r="B25" s="138"/>
      <c r="C25" s="424"/>
      <c r="D25" s="424"/>
      <c r="E25" s="424"/>
      <c r="F25" s="424"/>
      <c r="G25" s="424"/>
      <c r="H25" s="424"/>
      <c r="I25" s="424"/>
      <c r="J25" s="424"/>
      <c r="K25" s="438"/>
    </row>
    <row r="26" spans="1:11" x14ac:dyDescent="0.25">
      <c r="B26" s="123" t="s">
        <v>464</v>
      </c>
      <c r="C26" s="425">
        <v>5.5</v>
      </c>
      <c r="D26" s="425">
        <v>5.8</v>
      </c>
      <c r="E26" s="425">
        <v>6</v>
      </c>
      <c r="F26" s="425">
        <v>5.9</v>
      </c>
      <c r="G26" s="425">
        <v>6</v>
      </c>
      <c r="H26" s="425">
        <v>6</v>
      </c>
      <c r="I26" s="425">
        <v>6.6</v>
      </c>
      <c r="J26" s="425">
        <v>6.3</v>
      </c>
      <c r="K26" s="425">
        <v>6.1</v>
      </c>
    </row>
    <row r="27" spans="1:11" x14ac:dyDescent="0.25">
      <c r="B27" s="123" t="s">
        <v>227</v>
      </c>
      <c r="C27" s="425">
        <v>6.3</v>
      </c>
      <c r="D27" s="425">
        <v>6.5</v>
      </c>
      <c r="E27" s="425">
        <v>6.7</v>
      </c>
      <c r="F27" s="425">
        <v>6.6</v>
      </c>
      <c r="G27" s="425">
        <v>6.8</v>
      </c>
      <c r="H27" s="425">
        <v>6.8</v>
      </c>
      <c r="I27" s="425">
        <v>7.5</v>
      </c>
      <c r="J27" s="425">
        <v>7</v>
      </c>
      <c r="K27" s="425">
        <v>6.8</v>
      </c>
    </row>
    <row r="28" spans="1:11" x14ac:dyDescent="0.25">
      <c r="B28" s="114"/>
      <c r="C28" s="426"/>
      <c r="D28" s="426"/>
      <c r="E28" s="426"/>
      <c r="F28" s="426"/>
      <c r="G28" s="426"/>
      <c r="H28" s="426"/>
      <c r="I28" s="426"/>
      <c r="J28" s="426"/>
      <c r="K28" s="426"/>
    </row>
    <row r="29" spans="1:11" x14ac:dyDescent="0.25">
      <c r="B29" s="114"/>
      <c r="C29" s="215"/>
      <c r="D29" s="215"/>
      <c r="E29" s="215"/>
      <c r="F29" s="215"/>
      <c r="G29" s="215"/>
      <c r="H29" s="427"/>
      <c r="I29" s="427"/>
      <c r="J29" s="427"/>
      <c r="K29" s="215" t="s">
        <v>233</v>
      </c>
    </row>
    <row r="30" spans="1:11" s="176" customFormat="1" ht="25.9" customHeight="1" x14ac:dyDescent="0.2">
      <c r="A30" s="220"/>
      <c r="B30" s="221" t="s">
        <v>231</v>
      </c>
      <c r="C30" s="418">
        <v>2013</v>
      </c>
      <c r="D30" s="418">
        <v>2014</v>
      </c>
      <c r="E30" s="418">
        <v>2015</v>
      </c>
      <c r="F30" s="418">
        <v>2016</v>
      </c>
      <c r="G30" s="418">
        <v>2017</v>
      </c>
      <c r="H30" s="418">
        <v>2018</v>
      </c>
      <c r="I30" s="418">
        <v>2019</v>
      </c>
      <c r="J30" s="418">
        <v>2020</v>
      </c>
      <c r="K30" s="418">
        <v>2021</v>
      </c>
    </row>
    <row r="31" spans="1:11" x14ac:dyDescent="0.25">
      <c r="B31" s="114" t="s">
        <v>201</v>
      </c>
      <c r="C31" s="420">
        <v>32840</v>
      </c>
      <c r="D31" s="420">
        <v>31070</v>
      </c>
      <c r="E31" s="420">
        <v>31303</v>
      </c>
      <c r="F31" s="420">
        <v>31997</v>
      </c>
      <c r="G31" s="420">
        <v>31904</v>
      </c>
      <c r="H31" s="420">
        <v>31539</v>
      </c>
      <c r="I31" s="420">
        <v>31553</v>
      </c>
      <c r="J31" s="420">
        <v>30523</v>
      </c>
      <c r="K31" s="420">
        <v>30144</v>
      </c>
    </row>
    <row r="32" spans="1:11" x14ac:dyDescent="0.25">
      <c r="B32" s="114"/>
      <c r="C32" s="421"/>
      <c r="D32" s="421"/>
      <c r="E32" s="421"/>
      <c r="F32" s="421"/>
      <c r="G32" s="421"/>
      <c r="H32" s="421"/>
      <c r="I32" s="421"/>
      <c r="J32" s="421"/>
      <c r="K32" s="421"/>
    </row>
    <row r="33" spans="2:11" x14ac:dyDescent="0.25">
      <c r="B33" s="114" t="s">
        <v>202</v>
      </c>
      <c r="C33" s="420">
        <v>19166</v>
      </c>
      <c r="D33" s="420">
        <v>19716</v>
      </c>
      <c r="E33" s="420">
        <v>19752</v>
      </c>
      <c r="F33" s="420">
        <v>19432</v>
      </c>
      <c r="G33" s="420">
        <v>18297</v>
      </c>
      <c r="H33" s="420">
        <v>17913</v>
      </c>
      <c r="I33" s="420">
        <v>17763</v>
      </c>
      <c r="J33" s="420">
        <v>16061</v>
      </c>
      <c r="K33" s="420">
        <v>15782</v>
      </c>
    </row>
    <row r="34" spans="2:11" x14ac:dyDescent="0.25">
      <c r="B34" s="117" t="s">
        <v>203</v>
      </c>
      <c r="C34" s="422">
        <v>1895</v>
      </c>
      <c r="D34" s="422">
        <v>2135</v>
      </c>
      <c r="E34" s="422">
        <v>2113</v>
      </c>
      <c r="F34" s="422">
        <v>2186</v>
      </c>
      <c r="G34" s="422">
        <v>2099</v>
      </c>
      <c r="H34" s="422">
        <v>1960</v>
      </c>
      <c r="I34" s="422">
        <v>1910</v>
      </c>
      <c r="J34" s="422">
        <v>1644</v>
      </c>
      <c r="K34" s="422">
        <v>1606</v>
      </c>
    </row>
    <row r="35" spans="2:11" x14ac:dyDescent="0.25">
      <c r="B35" s="118" t="s">
        <v>204</v>
      </c>
      <c r="C35" s="422">
        <v>1895</v>
      </c>
      <c r="D35" s="422">
        <v>2135</v>
      </c>
      <c r="E35" s="422">
        <v>2113</v>
      </c>
      <c r="F35" s="422">
        <v>2186</v>
      </c>
      <c r="G35" s="422">
        <v>2099</v>
      </c>
      <c r="H35" s="422">
        <v>1960</v>
      </c>
      <c r="I35" s="422">
        <v>1910</v>
      </c>
      <c r="J35" s="422">
        <v>1644</v>
      </c>
      <c r="K35" s="422">
        <v>1606</v>
      </c>
    </row>
    <row r="36" spans="2:11" x14ac:dyDescent="0.25">
      <c r="B36" s="118" t="s">
        <v>161</v>
      </c>
      <c r="C36" s="422">
        <v>0</v>
      </c>
      <c r="D36" s="422">
        <v>0</v>
      </c>
      <c r="E36" s="422">
        <v>0</v>
      </c>
      <c r="F36" s="422">
        <v>0</v>
      </c>
      <c r="G36" s="422">
        <v>0</v>
      </c>
      <c r="H36" s="422">
        <v>0</v>
      </c>
      <c r="I36" s="422">
        <v>0</v>
      </c>
      <c r="J36" s="422">
        <v>0</v>
      </c>
      <c r="K36" s="422">
        <v>0</v>
      </c>
    </row>
    <row r="37" spans="2:11" x14ac:dyDescent="0.25">
      <c r="B37" s="119" t="s">
        <v>205</v>
      </c>
      <c r="C37" s="422">
        <v>9720</v>
      </c>
      <c r="D37" s="422">
        <v>9526</v>
      </c>
      <c r="E37" s="422">
        <v>9616</v>
      </c>
      <c r="F37" s="422">
        <v>9273</v>
      </c>
      <c r="G37" s="422">
        <v>8962</v>
      </c>
      <c r="H37" s="422">
        <v>8712</v>
      </c>
      <c r="I37" s="422">
        <v>8690</v>
      </c>
      <c r="J37" s="422">
        <v>7128</v>
      </c>
      <c r="K37" s="422">
        <v>6924</v>
      </c>
    </row>
    <row r="38" spans="2:11" x14ac:dyDescent="0.25">
      <c r="B38" s="119" t="s">
        <v>163</v>
      </c>
      <c r="C38" s="422">
        <v>3489</v>
      </c>
      <c r="D38" s="422">
        <v>3755</v>
      </c>
      <c r="E38" s="422">
        <v>3903</v>
      </c>
      <c r="F38" s="422">
        <v>3864</v>
      </c>
      <c r="G38" s="422">
        <v>3414</v>
      </c>
      <c r="H38" s="422">
        <v>3181</v>
      </c>
      <c r="I38" s="422">
        <v>3072</v>
      </c>
      <c r="J38" s="422">
        <v>3134</v>
      </c>
      <c r="K38" s="348">
        <v>3077</v>
      </c>
    </row>
    <row r="39" spans="2:11" x14ac:dyDescent="0.25">
      <c r="B39" s="119" t="s">
        <v>206</v>
      </c>
      <c r="C39" s="422">
        <v>178</v>
      </c>
      <c r="D39" s="422">
        <v>195</v>
      </c>
      <c r="E39" s="422">
        <v>175</v>
      </c>
      <c r="F39" s="422">
        <v>182</v>
      </c>
      <c r="G39" s="422">
        <v>185</v>
      </c>
      <c r="H39" s="422">
        <v>192</v>
      </c>
      <c r="I39" s="422">
        <v>202</v>
      </c>
      <c r="J39" s="422">
        <v>223</v>
      </c>
      <c r="K39" s="422">
        <v>168</v>
      </c>
    </row>
    <row r="40" spans="2:11" x14ac:dyDescent="0.25">
      <c r="B40" s="119" t="s">
        <v>207</v>
      </c>
      <c r="C40" s="422">
        <v>812</v>
      </c>
      <c r="D40" s="422">
        <v>731</v>
      </c>
      <c r="E40" s="422">
        <v>704</v>
      </c>
      <c r="F40" s="422">
        <v>669</v>
      </c>
      <c r="G40" s="422">
        <v>602</v>
      </c>
      <c r="H40" s="422">
        <v>601</v>
      </c>
      <c r="I40" s="422">
        <v>603</v>
      </c>
      <c r="J40" s="422">
        <v>532</v>
      </c>
      <c r="K40" s="422">
        <v>452</v>
      </c>
    </row>
    <row r="41" spans="2:11" x14ac:dyDescent="0.25">
      <c r="B41" s="119" t="s">
        <v>208</v>
      </c>
      <c r="C41" s="422">
        <v>576</v>
      </c>
      <c r="D41" s="422">
        <v>579</v>
      </c>
      <c r="E41" s="422">
        <v>628</v>
      </c>
      <c r="F41" s="422">
        <v>681</v>
      </c>
      <c r="G41" s="422">
        <v>673</v>
      </c>
      <c r="H41" s="422">
        <v>702</v>
      </c>
      <c r="I41" s="422">
        <v>798</v>
      </c>
      <c r="J41" s="422">
        <v>861</v>
      </c>
      <c r="K41" s="422">
        <v>824</v>
      </c>
    </row>
    <row r="42" spans="2:11" x14ac:dyDescent="0.25">
      <c r="B42" s="119" t="s">
        <v>209</v>
      </c>
      <c r="C42" s="422">
        <v>2496</v>
      </c>
      <c r="D42" s="422">
        <v>2795</v>
      </c>
      <c r="E42" s="422">
        <v>2613</v>
      </c>
      <c r="F42" s="422">
        <v>2577</v>
      </c>
      <c r="G42" s="422">
        <v>2362</v>
      </c>
      <c r="H42" s="422">
        <v>2565</v>
      </c>
      <c r="I42" s="422">
        <v>2488</v>
      </c>
      <c r="J42" s="422">
        <v>2539</v>
      </c>
      <c r="K42" s="422">
        <v>2731</v>
      </c>
    </row>
    <row r="43" spans="2:11" x14ac:dyDescent="0.25">
      <c r="B43" s="119"/>
      <c r="C43" s="421"/>
      <c r="D43" s="421"/>
      <c r="E43" s="421"/>
      <c r="F43" s="421"/>
      <c r="G43" s="421"/>
      <c r="H43" s="421"/>
      <c r="I43" s="421"/>
      <c r="J43" s="421"/>
      <c r="K43" s="421"/>
    </row>
    <row r="44" spans="2:11" x14ac:dyDescent="0.25">
      <c r="B44" s="120" t="s">
        <v>210</v>
      </c>
      <c r="C44" s="420">
        <v>13674</v>
      </c>
      <c r="D44" s="420">
        <v>11354</v>
      </c>
      <c r="E44" s="420">
        <v>11551</v>
      </c>
      <c r="F44" s="420">
        <v>12565</v>
      </c>
      <c r="G44" s="420">
        <v>13607</v>
      </c>
      <c r="H44" s="420">
        <v>13626</v>
      </c>
      <c r="I44" s="420">
        <v>13790</v>
      </c>
      <c r="J44" s="420">
        <v>14462</v>
      </c>
      <c r="K44" s="420">
        <v>14362</v>
      </c>
    </row>
    <row r="45" spans="2:11" x14ac:dyDescent="0.25">
      <c r="B45" s="139" t="s">
        <v>211</v>
      </c>
      <c r="C45" s="422">
        <v>5</v>
      </c>
      <c r="D45" s="422">
        <v>5</v>
      </c>
      <c r="E45" s="422">
        <v>5</v>
      </c>
      <c r="F45" s="422">
        <v>5</v>
      </c>
      <c r="G45" s="422">
        <v>5</v>
      </c>
      <c r="H45" s="422">
        <v>5</v>
      </c>
      <c r="I45" s="422">
        <v>5</v>
      </c>
      <c r="J45" s="422">
        <v>4</v>
      </c>
      <c r="K45" s="422">
        <v>4</v>
      </c>
    </row>
    <row r="46" spans="2:11" x14ac:dyDescent="0.25">
      <c r="B46" s="139" t="s">
        <v>212</v>
      </c>
      <c r="C46" s="422">
        <v>0</v>
      </c>
      <c r="D46" s="422">
        <v>0</v>
      </c>
      <c r="E46" s="422">
        <v>0</v>
      </c>
      <c r="F46" s="422">
        <v>0</v>
      </c>
      <c r="G46" s="422">
        <v>0</v>
      </c>
      <c r="H46" s="422">
        <v>0</v>
      </c>
      <c r="I46" s="422">
        <v>0</v>
      </c>
      <c r="J46" s="422">
        <v>0</v>
      </c>
      <c r="K46" s="422">
        <v>0</v>
      </c>
    </row>
    <row r="47" spans="2:11" x14ac:dyDescent="0.25">
      <c r="B47" s="139" t="s">
        <v>213</v>
      </c>
      <c r="C47" s="422">
        <v>13669</v>
      </c>
      <c r="D47" s="422">
        <v>11349</v>
      </c>
      <c r="E47" s="422">
        <v>11546</v>
      </c>
      <c r="F47" s="422">
        <v>12560</v>
      </c>
      <c r="G47" s="422">
        <v>13602</v>
      </c>
      <c r="H47" s="422">
        <v>13621</v>
      </c>
      <c r="I47" s="422">
        <v>13785</v>
      </c>
      <c r="J47" s="422">
        <v>14458</v>
      </c>
      <c r="K47" s="422">
        <v>14358</v>
      </c>
    </row>
    <row r="48" spans="2:11" s="137" customFormat="1" x14ac:dyDescent="0.25">
      <c r="B48" s="135"/>
      <c r="C48" s="422"/>
      <c r="D48" s="422"/>
      <c r="E48" s="422"/>
      <c r="F48" s="422"/>
      <c r="G48" s="422"/>
      <c r="H48" s="422"/>
      <c r="I48" s="422"/>
      <c r="J48" s="422"/>
      <c r="K48" s="422"/>
    </row>
    <row r="49" spans="2:11" s="137" customFormat="1" x14ac:dyDescent="0.25">
      <c r="B49" s="136" t="s">
        <v>214</v>
      </c>
      <c r="C49" s="423">
        <v>404040</v>
      </c>
      <c r="D49" s="423">
        <v>392644</v>
      </c>
      <c r="E49" s="423">
        <v>386304</v>
      </c>
      <c r="F49" s="423">
        <v>392848</v>
      </c>
      <c r="G49" s="423">
        <v>399300</v>
      </c>
      <c r="H49" s="423">
        <v>394941</v>
      </c>
      <c r="I49" s="423">
        <v>410515</v>
      </c>
      <c r="J49" s="423">
        <v>410583</v>
      </c>
      <c r="K49" s="423">
        <v>416700</v>
      </c>
    </row>
    <row r="50" spans="2:11" x14ac:dyDescent="0.25">
      <c r="B50" s="137"/>
      <c r="C50" s="422"/>
      <c r="D50" s="422"/>
      <c r="E50" s="422"/>
      <c r="F50" s="422"/>
      <c r="G50" s="422"/>
      <c r="H50" s="422"/>
      <c r="I50" s="422"/>
      <c r="J50" s="422"/>
      <c r="K50" s="422"/>
    </row>
    <row r="51" spans="2:11" x14ac:dyDescent="0.25">
      <c r="B51" s="122" t="s">
        <v>215</v>
      </c>
      <c r="C51" s="420">
        <v>436880</v>
      </c>
      <c r="D51" s="420">
        <v>423714</v>
      </c>
      <c r="E51" s="420">
        <v>417607</v>
      </c>
      <c r="F51" s="420">
        <v>424845</v>
      </c>
      <c r="G51" s="420">
        <v>431204</v>
      </c>
      <c r="H51" s="420">
        <v>426480</v>
      </c>
      <c r="I51" s="420">
        <v>442068</v>
      </c>
      <c r="J51" s="420">
        <v>441106</v>
      </c>
      <c r="K51" s="420">
        <v>446844</v>
      </c>
    </row>
    <row r="52" spans="2:11" x14ac:dyDescent="0.25">
      <c r="B52" s="138"/>
      <c r="C52" s="424"/>
      <c r="D52" s="424"/>
      <c r="E52" s="424"/>
      <c r="F52" s="424"/>
      <c r="G52" s="424"/>
      <c r="H52" s="424"/>
      <c r="I52" s="424"/>
      <c r="J52" s="424"/>
      <c r="K52" s="424"/>
    </row>
    <row r="53" spans="2:11" x14ac:dyDescent="0.25">
      <c r="B53" s="123" t="s">
        <v>464</v>
      </c>
      <c r="C53" s="425">
        <v>4.4000000000000004</v>
      </c>
      <c r="D53" s="425">
        <v>4.7</v>
      </c>
      <c r="E53" s="425">
        <v>4.7</v>
      </c>
      <c r="F53" s="425">
        <v>4.5999999999999996</v>
      </c>
      <c r="G53" s="425">
        <v>4.2</v>
      </c>
      <c r="H53" s="425">
        <v>4.2</v>
      </c>
      <c r="I53" s="425">
        <v>4</v>
      </c>
      <c r="J53" s="425">
        <v>3.6</v>
      </c>
      <c r="K53" s="425">
        <f>K33/K51*100</f>
        <v>3.5</v>
      </c>
    </row>
    <row r="54" spans="2:11" x14ac:dyDescent="0.25">
      <c r="B54" s="123" t="s">
        <v>227</v>
      </c>
      <c r="C54" s="425">
        <v>7.5</v>
      </c>
      <c r="D54" s="425">
        <v>7.3</v>
      </c>
      <c r="E54" s="425">
        <v>7.5</v>
      </c>
      <c r="F54" s="425">
        <v>7.5</v>
      </c>
      <c r="G54" s="425">
        <v>7.4</v>
      </c>
      <c r="H54" s="425">
        <v>7.4</v>
      </c>
      <c r="I54" s="425">
        <v>7.1</v>
      </c>
      <c r="J54" s="425">
        <v>6.9</v>
      </c>
      <c r="K54" s="425">
        <f>K31/K51*100</f>
        <v>6.7</v>
      </c>
    </row>
    <row r="55" spans="2:11" x14ac:dyDescent="0.25">
      <c r="C55" s="214"/>
      <c r="D55" s="214"/>
      <c r="E55" s="214"/>
      <c r="F55" s="214"/>
      <c r="G55" s="214"/>
      <c r="H55" s="214"/>
      <c r="I55" s="214"/>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K20"/>
  <sheetViews>
    <sheetView zoomScaleNormal="100" workbookViewId="0">
      <pane xSplit="2" ySplit="3" topLeftCell="F4" activePane="bottomRight" state="frozen"/>
      <selection activeCell="M20" sqref="M20"/>
      <selection pane="topRight" activeCell="M20" sqref="M20"/>
      <selection pane="bottomLeft" activeCell="M20" sqref="M20"/>
      <selection pane="bottomRight" activeCell="K3" sqref="K3:K20"/>
    </sheetView>
  </sheetViews>
  <sheetFormatPr defaultColWidth="8.75" defaultRowHeight="15" x14ac:dyDescent="0.25"/>
  <cols>
    <col min="1" max="1" width="6.125" style="39" customWidth="1"/>
    <col min="2" max="2" width="38.75" style="39" customWidth="1"/>
    <col min="3" max="10" width="10.25" style="191" customWidth="1"/>
    <col min="11" max="16384" width="8.75" style="39"/>
  </cols>
  <sheetData>
    <row r="1" spans="1:11" x14ac:dyDescent="0.25">
      <c r="A1" s="39" t="s">
        <v>33</v>
      </c>
      <c r="B1" s="9" t="s">
        <v>116</v>
      </c>
      <c r="C1" s="265"/>
      <c r="D1" s="265"/>
      <c r="E1" s="265"/>
      <c r="F1" s="265"/>
      <c r="G1" s="265"/>
      <c r="H1" s="265"/>
      <c r="I1" s="265"/>
      <c r="J1" s="265"/>
    </row>
    <row r="2" spans="1:11" x14ac:dyDescent="0.25">
      <c r="B2" s="3"/>
      <c r="I2" s="206"/>
      <c r="J2" s="206"/>
    </row>
    <row r="3" spans="1:11" s="40" customFormat="1" ht="25.9" customHeight="1" x14ac:dyDescent="0.2">
      <c r="B3" s="38" t="s">
        <v>463</v>
      </c>
      <c r="C3" s="266">
        <v>2013</v>
      </c>
      <c r="D3" s="266">
        <v>2014</v>
      </c>
      <c r="E3" s="266">
        <v>2015</v>
      </c>
      <c r="F3" s="266">
        <v>2016</v>
      </c>
      <c r="G3" s="266">
        <v>2017</v>
      </c>
      <c r="H3" s="266">
        <v>2018</v>
      </c>
      <c r="I3" s="266">
        <v>2019</v>
      </c>
      <c r="J3" s="266">
        <v>2020</v>
      </c>
      <c r="K3" s="329">
        <v>2021</v>
      </c>
    </row>
    <row r="4" spans="1:11" x14ac:dyDescent="0.25">
      <c r="B4" s="155" t="s">
        <v>147</v>
      </c>
      <c r="C4" s="200">
        <v>2923664</v>
      </c>
      <c r="D4" s="200">
        <v>2885813</v>
      </c>
      <c r="E4" s="200">
        <v>3590769</v>
      </c>
      <c r="F4" s="200">
        <v>4099924</v>
      </c>
      <c r="G4" s="200">
        <v>3885092</v>
      </c>
      <c r="H4" s="200">
        <v>4068409</v>
      </c>
      <c r="I4" s="200">
        <v>4694608</v>
      </c>
      <c r="J4" s="200">
        <v>1803621</v>
      </c>
      <c r="K4" s="330">
        <v>1948040</v>
      </c>
    </row>
    <row r="5" spans="1:11" x14ac:dyDescent="0.25">
      <c r="B5" s="39" t="s">
        <v>140</v>
      </c>
      <c r="C5" s="200">
        <v>3727934</v>
      </c>
      <c r="D5" s="200">
        <v>3762623</v>
      </c>
      <c r="E5" s="200">
        <v>4651159</v>
      </c>
      <c r="F5" s="200">
        <v>5190160</v>
      </c>
      <c r="G5" s="200">
        <v>5069502</v>
      </c>
      <c r="H5" s="200">
        <v>5219711</v>
      </c>
      <c r="I5" s="200">
        <v>5875157</v>
      </c>
      <c r="J5" s="200">
        <v>2738386</v>
      </c>
      <c r="K5" s="330">
        <v>3028274</v>
      </c>
    </row>
    <row r="6" spans="1:11" x14ac:dyDescent="0.25">
      <c r="B6" s="39" t="s">
        <v>141</v>
      </c>
      <c r="C6" s="200">
        <v>3849715</v>
      </c>
      <c r="D6" s="200">
        <v>3899188</v>
      </c>
      <c r="E6" s="200">
        <v>4469840</v>
      </c>
      <c r="F6" s="200">
        <v>4174547</v>
      </c>
      <c r="G6" s="200">
        <v>4293254</v>
      </c>
      <c r="H6" s="200">
        <v>4806468</v>
      </c>
      <c r="I6" s="200">
        <v>4639654</v>
      </c>
      <c r="J6" s="200">
        <v>3758374</v>
      </c>
      <c r="K6" s="330">
        <v>3480651</v>
      </c>
    </row>
    <row r="7" spans="1:11" x14ac:dyDescent="0.25">
      <c r="B7" s="39" t="s">
        <v>142</v>
      </c>
      <c r="C7" s="200">
        <v>1453135</v>
      </c>
      <c r="D7" s="200">
        <v>1344424</v>
      </c>
      <c r="E7" s="200">
        <v>1667222</v>
      </c>
      <c r="F7" s="200">
        <v>1762122</v>
      </c>
      <c r="G7" s="200">
        <v>1776764</v>
      </c>
      <c r="H7" s="200">
        <v>1963223</v>
      </c>
      <c r="I7" s="200">
        <v>2123375</v>
      </c>
      <c r="J7" s="200">
        <v>1094531</v>
      </c>
      <c r="K7" s="330">
        <v>1075518</v>
      </c>
    </row>
    <row r="8" spans="1:11" x14ac:dyDescent="0.25">
      <c r="B8" s="39" t="s">
        <v>143</v>
      </c>
      <c r="C8" s="200">
        <v>1706821</v>
      </c>
      <c r="D8" s="200">
        <v>1603525</v>
      </c>
      <c r="E8" s="200">
        <v>2019934</v>
      </c>
      <c r="F8" s="200">
        <v>2129044</v>
      </c>
      <c r="G8" s="200">
        <v>2162381</v>
      </c>
      <c r="H8" s="200">
        <v>2395883</v>
      </c>
      <c r="I8" s="200">
        <v>2618106</v>
      </c>
      <c r="J8" s="200">
        <v>1305333</v>
      </c>
      <c r="K8" s="330">
        <v>1383180</v>
      </c>
    </row>
    <row r="9" spans="1:11" x14ac:dyDescent="0.25">
      <c r="C9" s="200"/>
      <c r="D9" s="200"/>
      <c r="E9" s="200"/>
      <c r="F9" s="200"/>
      <c r="G9" s="200"/>
      <c r="H9" s="200"/>
      <c r="I9" s="200"/>
      <c r="J9" s="200"/>
      <c r="K9" s="330"/>
    </row>
    <row r="10" spans="1:11" s="40" customFormat="1" ht="25.9" customHeight="1" x14ac:dyDescent="0.2">
      <c r="B10" s="38" t="s">
        <v>148</v>
      </c>
      <c r="C10" s="266">
        <v>2013</v>
      </c>
      <c r="D10" s="266">
        <v>2014</v>
      </c>
      <c r="E10" s="266">
        <v>2015</v>
      </c>
      <c r="F10" s="266">
        <v>2016</v>
      </c>
      <c r="G10" s="266">
        <v>2017</v>
      </c>
      <c r="H10" s="266">
        <v>2018</v>
      </c>
      <c r="I10" s="266">
        <v>2019</v>
      </c>
      <c r="J10" s="266">
        <v>2020</v>
      </c>
      <c r="K10" s="329">
        <v>2021</v>
      </c>
    </row>
    <row r="11" spans="1:11" x14ac:dyDescent="0.25">
      <c r="B11" s="155" t="s">
        <v>146</v>
      </c>
      <c r="C11" s="267">
        <v>5.83</v>
      </c>
      <c r="D11" s="267">
        <v>5.79</v>
      </c>
      <c r="E11" s="267">
        <v>6.45</v>
      </c>
      <c r="F11" s="267">
        <v>5.84</v>
      </c>
      <c r="G11" s="267">
        <v>5.7</v>
      </c>
      <c r="H11" s="267">
        <v>6.14</v>
      </c>
      <c r="I11" s="267">
        <v>5.68</v>
      </c>
      <c r="J11" s="267">
        <v>4.67</v>
      </c>
      <c r="K11" s="331">
        <v>3.99</v>
      </c>
    </row>
    <row r="12" spans="1:11" x14ac:dyDescent="0.25">
      <c r="B12" s="39" t="s">
        <v>145</v>
      </c>
      <c r="C12" s="267">
        <v>2.2000000000000002</v>
      </c>
      <c r="D12" s="267">
        <v>2</v>
      </c>
      <c r="E12" s="267">
        <v>2.41</v>
      </c>
      <c r="F12" s="267">
        <v>2.46</v>
      </c>
      <c r="G12" s="267">
        <v>2.36</v>
      </c>
      <c r="H12" s="267">
        <v>2.5099999999999998</v>
      </c>
      <c r="I12" s="267">
        <v>2.6</v>
      </c>
      <c r="J12" s="267">
        <v>1.36</v>
      </c>
      <c r="K12" s="331">
        <v>1.23</v>
      </c>
    </row>
    <row r="13" spans="1:11" x14ac:dyDescent="0.25">
      <c r="B13" s="39" t="s">
        <v>144</v>
      </c>
      <c r="C13" s="267">
        <v>2.35</v>
      </c>
      <c r="D13" s="267">
        <v>2.15</v>
      </c>
      <c r="E13" s="267">
        <v>2.62</v>
      </c>
      <c r="F13" s="267">
        <v>2.68</v>
      </c>
      <c r="G13" s="267">
        <v>2.58</v>
      </c>
      <c r="H13" s="267">
        <v>2.74</v>
      </c>
      <c r="I13" s="267">
        <v>2.86</v>
      </c>
      <c r="J13" s="267">
        <v>1.45</v>
      </c>
      <c r="K13" s="331">
        <v>1.41</v>
      </c>
    </row>
    <row r="14" spans="1:11" x14ac:dyDescent="0.25">
      <c r="C14" s="267"/>
      <c r="D14" s="267"/>
      <c r="E14" s="267"/>
      <c r="F14" s="267"/>
      <c r="G14" s="267"/>
      <c r="H14" s="267"/>
      <c r="I14" s="267"/>
      <c r="J14" s="267"/>
      <c r="K14" s="332"/>
    </row>
    <row r="15" spans="1:11" ht="25.9" customHeight="1" x14ac:dyDescent="0.25">
      <c r="B15" s="38" t="s">
        <v>186</v>
      </c>
      <c r="C15" s="266">
        <v>2013</v>
      </c>
      <c r="D15" s="266">
        <v>2014</v>
      </c>
      <c r="E15" s="266">
        <v>2015</v>
      </c>
      <c r="F15" s="266">
        <v>2016</v>
      </c>
      <c r="G15" s="266">
        <v>2017</v>
      </c>
      <c r="H15" s="266">
        <v>2018</v>
      </c>
      <c r="I15" s="266">
        <v>2019</v>
      </c>
      <c r="J15" s="266">
        <v>2020</v>
      </c>
      <c r="K15" s="329">
        <v>2021</v>
      </c>
    </row>
    <row r="16" spans="1:11" x14ac:dyDescent="0.25">
      <c r="B16" s="155" t="s">
        <v>147</v>
      </c>
      <c r="C16" s="201" t="s">
        <v>34</v>
      </c>
      <c r="D16" s="268">
        <v>98.7</v>
      </c>
      <c r="E16" s="268">
        <v>124.4</v>
      </c>
      <c r="F16" s="268">
        <v>114.2</v>
      </c>
      <c r="G16" s="268">
        <v>94.8</v>
      </c>
      <c r="H16" s="268">
        <v>104.7</v>
      </c>
      <c r="I16" s="268">
        <v>115.4</v>
      </c>
      <c r="J16" s="268">
        <v>38.4</v>
      </c>
      <c r="K16" s="333">
        <v>108</v>
      </c>
    </row>
    <row r="17" spans="2:11" x14ac:dyDescent="0.25">
      <c r="B17" s="39" t="s">
        <v>140</v>
      </c>
      <c r="C17" s="201" t="s">
        <v>34</v>
      </c>
      <c r="D17" s="268">
        <v>100.9</v>
      </c>
      <c r="E17" s="268">
        <v>123.6</v>
      </c>
      <c r="F17" s="268">
        <v>111.6</v>
      </c>
      <c r="G17" s="268">
        <v>97.7</v>
      </c>
      <c r="H17" s="268">
        <v>103</v>
      </c>
      <c r="I17" s="268">
        <v>112.6</v>
      </c>
      <c r="J17" s="268">
        <v>46.6</v>
      </c>
      <c r="K17" s="333">
        <v>110.6</v>
      </c>
    </row>
    <row r="18" spans="2:11" x14ac:dyDescent="0.25">
      <c r="B18" s="39" t="s">
        <v>141</v>
      </c>
      <c r="C18" s="201" t="s">
        <v>34</v>
      </c>
      <c r="D18" s="268">
        <v>101.3</v>
      </c>
      <c r="E18" s="268">
        <v>114.6</v>
      </c>
      <c r="F18" s="268">
        <v>93.4</v>
      </c>
      <c r="G18" s="268">
        <v>102.8</v>
      </c>
      <c r="H18" s="268">
        <v>112</v>
      </c>
      <c r="I18" s="268">
        <v>96.5</v>
      </c>
      <c r="J18" s="268">
        <v>81</v>
      </c>
      <c r="K18" s="333">
        <v>92.6</v>
      </c>
    </row>
    <row r="19" spans="2:11" x14ac:dyDescent="0.25">
      <c r="B19" s="39" t="s">
        <v>142</v>
      </c>
      <c r="C19" s="201" t="s">
        <v>34</v>
      </c>
      <c r="D19" s="268">
        <v>92.5</v>
      </c>
      <c r="E19" s="268">
        <v>124</v>
      </c>
      <c r="F19" s="268">
        <v>105.7</v>
      </c>
      <c r="G19" s="268">
        <v>100.8</v>
      </c>
      <c r="H19" s="268">
        <v>110.5</v>
      </c>
      <c r="I19" s="268">
        <v>108.2</v>
      </c>
      <c r="J19" s="268">
        <v>51.5</v>
      </c>
      <c r="K19" s="333">
        <v>98.3</v>
      </c>
    </row>
    <row r="20" spans="2:11" x14ac:dyDescent="0.25">
      <c r="B20" s="39" t="s">
        <v>143</v>
      </c>
      <c r="C20" s="201" t="s">
        <v>34</v>
      </c>
      <c r="D20" s="268">
        <v>93.9</v>
      </c>
      <c r="E20" s="268">
        <v>126</v>
      </c>
      <c r="F20" s="268">
        <v>105.4</v>
      </c>
      <c r="G20" s="268">
        <v>101.6</v>
      </c>
      <c r="H20" s="268">
        <v>110.8</v>
      </c>
      <c r="I20" s="268">
        <v>109.3</v>
      </c>
      <c r="J20" s="268">
        <v>49.9</v>
      </c>
      <c r="K20" s="333">
        <v>106</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L55"/>
  <sheetViews>
    <sheetView topLeftCell="A22" zoomScaleNormal="100" workbookViewId="0">
      <selection activeCell="C26" sqref="C26:L27"/>
    </sheetView>
  </sheetViews>
  <sheetFormatPr defaultColWidth="9" defaultRowHeight="15" x14ac:dyDescent="0.25"/>
  <cols>
    <col min="1" max="1" width="6.25" style="112" bestFit="1" customWidth="1"/>
    <col min="2" max="2" width="61.875" style="112" customWidth="1"/>
    <col min="3" max="9" width="10.75" style="112" customWidth="1"/>
    <col min="10" max="16384" width="9" style="112"/>
  </cols>
  <sheetData>
    <row r="1" spans="1:11" s="176" customFormat="1" ht="25.5" customHeight="1" x14ac:dyDescent="0.2">
      <c r="A1" s="176" t="s">
        <v>106</v>
      </c>
      <c r="B1" s="212" t="s">
        <v>131</v>
      </c>
      <c r="C1" s="178"/>
      <c r="D1" s="171"/>
      <c r="E1" s="171"/>
    </row>
    <row r="2" spans="1:11" s="176" customFormat="1" x14ac:dyDescent="0.2">
      <c r="C2" s="216"/>
      <c r="D2" s="216"/>
      <c r="E2" s="216"/>
      <c r="F2" s="216"/>
      <c r="G2" s="226"/>
      <c r="K2" s="227" t="s">
        <v>234</v>
      </c>
    </row>
    <row r="3" spans="1:11" s="176" customFormat="1" ht="25.9" customHeight="1" x14ac:dyDescent="0.2">
      <c r="A3" s="220"/>
      <c r="B3" s="221" t="s">
        <v>230</v>
      </c>
      <c r="C3" s="418">
        <v>2013</v>
      </c>
      <c r="D3" s="418">
        <v>2014</v>
      </c>
      <c r="E3" s="418">
        <v>2015</v>
      </c>
      <c r="F3" s="418">
        <v>2016</v>
      </c>
      <c r="G3" s="418">
        <v>2017</v>
      </c>
      <c r="H3" s="418">
        <v>2018</v>
      </c>
      <c r="I3" s="418">
        <v>2019</v>
      </c>
      <c r="J3" s="418">
        <v>2020</v>
      </c>
      <c r="K3" s="418">
        <v>2021</v>
      </c>
    </row>
    <row r="4" spans="1:11" x14ac:dyDescent="0.25">
      <c r="B4" s="114" t="s">
        <v>201</v>
      </c>
      <c r="C4" s="420">
        <v>125157</v>
      </c>
      <c r="D4" s="420">
        <v>133698</v>
      </c>
      <c r="E4" s="420">
        <v>135387</v>
      </c>
      <c r="F4" s="420">
        <v>139237</v>
      </c>
      <c r="G4" s="420">
        <v>144981</v>
      </c>
      <c r="H4" s="420">
        <v>148393</v>
      </c>
      <c r="I4" s="420">
        <v>155614</v>
      </c>
      <c r="J4" s="420">
        <v>142456</v>
      </c>
      <c r="K4" s="420">
        <v>136832</v>
      </c>
    </row>
    <row r="5" spans="1:11" x14ac:dyDescent="0.25">
      <c r="B5" s="114"/>
      <c r="C5" s="421"/>
      <c r="D5" s="421"/>
      <c r="E5" s="421"/>
      <c r="F5" s="421"/>
      <c r="G5" s="421"/>
      <c r="H5" s="421"/>
      <c r="I5" s="421"/>
      <c r="J5" s="421"/>
      <c r="K5" s="421"/>
    </row>
    <row r="6" spans="1:11" ht="15.75" customHeight="1" x14ac:dyDescent="0.25">
      <c r="B6" s="114" t="s">
        <v>202</v>
      </c>
      <c r="C6" s="420">
        <v>109465</v>
      </c>
      <c r="D6" s="420">
        <v>119098</v>
      </c>
      <c r="E6" s="420">
        <v>120689</v>
      </c>
      <c r="F6" s="420">
        <v>123596</v>
      </c>
      <c r="G6" s="420">
        <v>128725</v>
      </c>
      <c r="H6" s="420">
        <v>131695</v>
      </c>
      <c r="I6" s="420">
        <v>138300</v>
      </c>
      <c r="J6" s="420">
        <v>127444</v>
      </c>
      <c r="K6" s="420">
        <v>122228</v>
      </c>
    </row>
    <row r="7" spans="1:11" x14ac:dyDescent="0.25">
      <c r="B7" s="117" t="s">
        <v>203</v>
      </c>
      <c r="C7" s="422">
        <v>12892</v>
      </c>
      <c r="D7" s="422">
        <v>13988</v>
      </c>
      <c r="E7" s="422">
        <v>14717</v>
      </c>
      <c r="F7" s="422">
        <v>15455</v>
      </c>
      <c r="G7" s="422">
        <v>15946</v>
      </c>
      <c r="H7" s="422">
        <v>16189</v>
      </c>
      <c r="I7" s="422">
        <v>16612</v>
      </c>
      <c r="J7" s="422">
        <v>14125</v>
      </c>
      <c r="K7" s="422">
        <v>13675</v>
      </c>
    </row>
    <row r="8" spans="1:11" x14ac:dyDescent="0.25">
      <c r="B8" s="118" t="s">
        <v>204</v>
      </c>
      <c r="C8" s="422">
        <v>12892</v>
      </c>
      <c r="D8" s="422">
        <v>13988</v>
      </c>
      <c r="E8" s="422">
        <v>14717</v>
      </c>
      <c r="F8" s="422">
        <v>15455</v>
      </c>
      <c r="G8" s="422">
        <v>15946</v>
      </c>
      <c r="H8" s="422">
        <v>16189</v>
      </c>
      <c r="I8" s="422">
        <v>16612</v>
      </c>
      <c r="J8" s="422">
        <v>14125</v>
      </c>
      <c r="K8" s="422">
        <v>13675</v>
      </c>
    </row>
    <row r="9" spans="1:11" x14ac:dyDescent="0.25">
      <c r="B9" s="118" t="s">
        <v>161</v>
      </c>
      <c r="C9" s="422">
        <v>0</v>
      </c>
      <c r="D9" s="422">
        <v>0</v>
      </c>
      <c r="E9" s="422">
        <v>0</v>
      </c>
      <c r="F9" s="422">
        <v>0</v>
      </c>
      <c r="G9" s="422">
        <v>0</v>
      </c>
      <c r="H9" s="422">
        <v>0</v>
      </c>
      <c r="I9" s="422">
        <v>0</v>
      </c>
      <c r="J9" s="422">
        <v>0</v>
      </c>
      <c r="K9" s="422">
        <v>0</v>
      </c>
    </row>
    <row r="10" spans="1:11" x14ac:dyDescent="0.25">
      <c r="B10" s="119" t="s">
        <v>205</v>
      </c>
      <c r="C10" s="422">
        <v>52274</v>
      </c>
      <c r="D10" s="422">
        <v>57383</v>
      </c>
      <c r="E10" s="422">
        <v>56333</v>
      </c>
      <c r="F10" s="422">
        <v>56770</v>
      </c>
      <c r="G10" s="422">
        <v>60098</v>
      </c>
      <c r="H10" s="422">
        <v>61720</v>
      </c>
      <c r="I10" s="422">
        <v>66322</v>
      </c>
      <c r="J10" s="422">
        <v>63109</v>
      </c>
      <c r="K10" s="422">
        <v>59923</v>
      </c>
    </row>
    <row r="11" spans="1:11" x14ac:dyDescent="0.25">
      <c r="B11" s="119" t="s">
        <v>163</v>
      </c>
      <c r="C11" s="422">
        <v>19319</v>
      </c>
      <c r="D11" s="422">
        <v>21043</v>
      </c>
      <c r="E11" s="422">
        <v>22204</v>
      </c>
      <c r="F11" s="422">
        <v>22729</v>
      </c>
      <c r="G11" s="422">
        <v>23273</v>
      </c>
      <c r="H11" s="422">
        <v>23580</v>
      </c>
      <c r="I11" s="422">
        <v>23842</v>
      </c>
      <c r="J11" s="422">
        <v>22644</v>
      </c>
      <c r="K11" s="348">
        <v>22107</v>
      </c>
    </row>
    <row r="12" spans="1:11" x14ac:dyDescent="0.25">
      <c r="B12" s="119" t="s">
        <v>206</v>
      </c>
      <c r="C12" s="422">
        <v>1732</v>
      </c>
      <c r="D12" s="422">
        <v>1208</v>
      </c>
      <c r="E12" s="422">
        <v>1121</v>
      </c>
      <c r="F12" s="422">
        <v>1027</v>
      </c>
      <c r="G12" s="422">
        <v>1008</v>
      </c>
      <c r="H12" s="422">
        <v>1210</v>
      </c>
      <c r="I12" s="422">
        <v>1299</v>
      </c>
      <c r="J12" s="422">
        <v>1289</v>
      </c>
      <c r="K12" s="422">
        <v>1284</v>
      </c>
    </row>
    <row r="13" spans="1:11" x14ac:dyDescent="0.25">
      <c r="B13" s="119" t="s">
        <v>207</v>
      </c>
      <c r="C13" s="422">
        <v>2221</v>
      </c>
      <c r="D13" s="422">
        <v>2250</v>
      </c>
      <c r="E13" s="422">
        <v>2149</v>
      </c>
      <c r="F13" s="422">
        <v>2667</v>
      </c>
      <c r="G13" s="422">
        <v>2534</v>
      </c>
      <c r="H13" s="422">
        <v>2805</v>
      </c>
      <c r="I13" s="422">
        <v>2862</v>
      </c>
      <c r="J13" s="422">
        <v>2060</v>
      </c>
      <c r="K13" s="422">
        <v>1892</v>
      </c>
    </row>
    <row r="14" spans="1:11" x14ac:dyDescent="0.25">
      <c r="B14" s="119" t="s">
        <v>208</v>
      </c>
      <c r="C14" s="422">
        <v>8597</v>
      </c>
      <c r="D14" s="422">
        <v>8712</v>
      </c>
      <c r="E14" s="422">
        <v>8934</v>
      </c>
      <c r="F14" s="422">
        <v>9201</v>
      </c>
      <c r="G14" s="422">
        <v>9258</v>
      </c>
      <c r="H14" s="422">
        <v>9517</v>
      </c>
      <c r="I14" s="422">
        <v>9774</v>
      </c>
      <c r="J14" s="422">
        <v>9400</v>
      </c>
      <c r="K14" s="422">
        <v>9405</v>
      </c>
    </row>
    <row r="15" spans="1:11" x14ac:dyDescent="0.25">
      <c r="B15" s="119" t="s">
        <v>209</v>
      </c>
      <c r="C15" s="422">
        <v>12430</v>
      </c>
      <c r="D15" s="422">
        <v>14514</v>
      </c>
      <c r="E15" s="422">
        <v>15231</v>
      </c>
      <c r="F15" s="422">
        <v>15747</v>
      </c>
      <c r="G15" s="422">
        <v>16608</v>
      </c>
      <c r="H15" s="422">
        <v>16674</v>
      </c>
      <c r="I15" s="422">
        <v>17589</v>
      </c>
      <c r="J15" s="422">
        <v>14817</v>
      </c>
      <c r="K15" s="422">
        <v>13942</v>
      </c>
    </row>
    <row r="16" spans="1:11" x14ac:dyDescent="0.25">
      <c r="B16" s="119"/>
      <c r="C16" s="421"/>
      <c r="D16" s="421"/>
      <c r="E16" s="421"/>
      <c r="F16" s="421"/>
      <c r="G16" s="421"/>
      <c r="H16" s="421"/>
      <c r="I16" s="421"/>
      <c r="J16" s="421"/>
      <c r="K16" s="421"/>
    </row>
    <row r="17" spans="1:11" x14ac:dyDescent="0.25">
      <c r="B17" s="120" t="s">
        <v>210</v>
      </c>
      <c r="C17" s="420">
        <v>15692</v>
      </c>
      <c r="D17" s="420">
        <v>14600</v>
      </c>
      <c r="E17" s="420">
        <v>14698</v>
      </c>
      <c r="F17" s="420">
        <v>15641</v>
      </c>
      <c r="G17" s="420">
        <v>16256</v>
      </c>
      <c r="H17" s="420">
        <v>16698</v>
      </c>
      <c r="I17" s="420">
        <v>17314</v>
      </c>
      <c r="J17" s="420">
        <v>15012</v>
      </c>
      <c r="K17" s="420">
        <v>14604</v>
      </c>
    </row>
    <row r="18" spans="1:11" x14ac:dyDescent="0.25">
      <c r="B18" s="139" t="s">
        <v>211</v>
      </c>
      <c r="C18" s="422">
        <v>5882</v>
      </c>
      <c r="D18" s="422">
        <v>5823</v>
      </c>
      <c r="E18" s="422">
        <v>5802</v>
      </c>
      <c r="F18" s="422">
        <v>5862</v>
      </c>
      <c r="G18" s="422">
        <v>5851</v>
      </c>
      <c r="H18" s="422">
        <v>5780</v>
      </c>
      <c r="I18" s="422">
        <v>6245</v>
      </c>
      <c r="J18" s="422">
        <v>5479</v>
      </c>
      <c r="K18" s="422">
        <v>5606</v>
      </c>
    </row>
    <row r="19" spans="1:11" x14ac:dyDescent="0.25">
      <c r="B19" s="139" t="s">
        <v>212</v>
      </c>
      <c r="C19" s="422">
        <v>4255</v>
      </c>
      <c r="D19" s="422">
        <v>4528</v>
      </c>
      <c r="E19" s="422">
        <v>4410</v>
      </c>
      <c r="F19" s="422">
        <v>4547</v>
      </c>
      <c r="G19" s="422">
        <v>4594</v>
      </c>
      <c r="H19" s="422">
        <v>4516</v>
      </c>
      <c r="I19" s="422">
        <v>4437</v>
      </c>
      <c r="J19" s="422">
        <v>4321</v>
      </c>
      <c r="K19" s="422">
        <v>3879</v>
      </c>
    </row>
    <row r="20" spans="1:11" x14ac:dyDescent="0.25">
      <c r="B20" s="139" t="s">
        <v>213</v>
      </c>
      <c r="C20" s="422">
        <v>5555</v>
      </c>
      <c r="D20" s="422">
        <v>4249</v>
      </c>
      <c r="E20" s="422">
        <v>4486</v>
      </c>
      <c r="F20" s="422">
        <v>5232</v>
      </c>
      <c r="G20" s="422">
        <v>5811</v>
      </c>
      <c r="H20" s="422">
        <v>6402</v>
      </c>
      <c r="I20" s="422">
        <v>6632</v>
      </c>
      <c r="J20" s="422">
        <v>5212</v>
      </c>
      <c r="K20" s="422">
        <v>5119</v>
      </c>
    </row>
    <row r="21" spans="1:11" x14ac:dyDescent="0.25">
      <c r="B21" s="135"/>
      <c r="C21" s="422"/>
      <c r="D21" s="422"/>
      <c r="E21" s="422"/>
      <c r="F21" s="422"/>
      <c r="G21" s="422"/>
      <c r="H21" s="422"/>
      <c r="I21" s="422"/>
      <c r="J21" s="422"/>
      <c r="K21" s="422"/>
    </row>
    <row r="22" spans="1:11" x14ac:dyDescent="0.25">
      <c r="B22" s="136" t="s">
        <v>214</v>
      </c>
      <c r="C22" s="423">
        <v>1818716</v>
      </c>
      <c r="D22" s="423">
        <v>1856273</v>
      </c>
      <c r="E22" s="423">
        <v>1904894</v>
      </c>
      <c r="F22" s="423">
        <v>1954475</v>
      </c>
      <c r="G22" s="423">
        <v>1998708</v>
      </c>
      <c r="H22" s="423">
        <v>2043217</v>
      </c>
      <c r="I22" s="423">
        <v>1906231</v>
      </c>
      <c r="J22" s="423">
        <v>1870845</v>
      </c>
      <c r="K22" s="423">
        <v>1862091</v>
      </c>
    </row>
    <row r="23" spans="1:11" x14ac:dyDescent="0.25">
      <c r="B23" s="137"/>
      <c r="C23" s="422"/>
      <c r="D23" s="422"/>
      <c r="E23" s="422"/>
      <c r="F23" s="422"/>
      <c r="G23" s="422"/>
      <c r="H23" s="422"/>
      <c r="I23" s="422"/>
      <c r="J23" s="422"/>
      <c r="K23" s="422"/>
    </row>
    <row r="24" spans="1:11" x14ac:dyDescent="0.25">
      <c r="B24" s="122" t="s">
        <v>215</v>
      </c>
      <c r="C24" s="420">
        <v>1943873</v>
      </c>
      <c r="D24" s="420">
        <v>1989971</v>
      </c>
      <c r="E24" s="420">
        <v>2040281</v>
      </c>
      <c r="F24" s="420">
        <v>2093712</v>
      </c>
      <c r="G24" s="420">
        <v>2143689</v>
      </c>
      <c r="H24" s="420">
        <v>2191610</v>
      </c>
      <c r="I24" s="420">
        <v>2061845</v>
      </c>
      <c r="J24" s="420">
        <v>2013301</v>
      </c>
      <c r="K24" s="420">
        <v>1998923</v>
      </c>
    </row>
    <row r="25" spans="1:11" x14ac:dyDescent="0.25">
      <c r="B25" s="138"/>
      <c r="C25" s="424"/>
      <c r="D25" s="424"/>
      <c r="E25" s="424"/>
      <c r="F25" s="424"/>
      <c r="G25" s="424"/>
      <c r="H25" s="424"/>
      <c r="I25" s="424"/>
      <c r="J25" s="424"/>
      <c r="K25" s="424"/>
    </row>
    <row r="26" spans="1:11" x14ac:dyDescent="0.25">
      <c r="B26" s="123" t="s">
        <v>464</v>
      </c>
      <c r="C26" s="425">
        <v>5.6</v>
      </c>
      <c r="D26" s="425">
        <v>6</v>
      </c>
      <c r="E26" s="425">
        <v>5.9</v>
      </c>
      <c r="F26" s="425">
        <v>5.9</v>
      </c>
      <c r="G26" s="425">
        <v>6</v>
      </c>
      <c r="H26" s="425">
        <v>6</v>
      </c>
      <c r="I26" s="425">
        <v>6.7</v>
      </c>
      <c r="J26" s="425">
        <v>6.3</v>
      </c>
      <c r="K26" s="425">
        <f>K6/K24*100</f>
        <v>6.1</v>
      </c>
    </row>
    <row r="27" spans="1:11" x14ac:dyDescent="0.25">
      <c r="B27" s="123" t="s">
        <v>227</v>
      </c>
      <c r="C27" s="425">
        <v>6.4</v>
      </c>
      <c r="D27" s="425">
        <v>6.7</v>
      </c>
      <c r="E27" s="425">
        <v>6.6</v>
      </c>
      <c r="F27" s="425">
        <v>6.7</v>
      </c>
      <c r="G27" s="425">
        <v>6.8</v>
      </c>
      <c r="H27" s="425">
        <v>6.8</v>
      </c>
      <c r="I27" s="425">
        <v>7.5</v>
      </c>
      <c r="J27" s="425">
        <v>7.1</v>
      </c>
      <c r="K27" s="425">
        <f>K4/K24*100</f>
        <v>6.8</v>
      </c>
    </row>
    <row r="28" spans="1:11" x14ac:dyDescent="0.25">
      <c r="A28" s="115"/>
      <c r="B28" s="114"/>
      <c r="C28" s="426"/>
      <c r="D28" s="426"/>
      <c r="E28" s="426"/>
      <c r="F28" s="426"/>
      <c r="G28" s="426"/>
      <c r="H28" s="426"/>
      <c r="I28" s="426"/>
      <c r="J28" s="426"/>
      <c r="K28" s="426"/>
    </row>
    <row r="29" spans="1:11" x14ac:dyDescent="0.25">
      <c r="B29" s="114"/>
      <c r="C29" s="215"/>
      <c r="D29" s="215"/>
      <c r="E29" s="215"/>
      <c r="F29" s="215"/>
      <c r="G29" s="215"/>
      <c r="H29" s="427"/>
      <c r="I29" s="427"/>
      <c r="J29" s="427"/>
      <c r="K29" s="227" t="s">
        <v>234</v>
      </c>
    </row>
    <row r="30" spans="1:11" s="176" customFormat="1" ht="25.9" customHeight="1" x14ac:dyDescent="0.2">
      <c r="B30" s="221" t="s">
        <v>231</v>
      </c>
      <c r="C30" s="418">
        <v>2013</v>
      </c>
      <c r="D30" s="418">
        <v>2014</v>
      </c>
      <c r="E30" s="418">
        <v>2015</v>
      </c>
      <c r="F30" s="418">
        <v>2016</v>
      </c>
      <c r="G30" s="418">
        <v>2017</v>
      </c>
      <c r="H30" s="418">
        <v>2018</v>
      </c>
      <c r="I30" s="418">
        <v>2019</v>
      </c>
      <c r="J30" s="418">
        <v>2020</v>
      </c>
      <c r="K30" s="418">
        <v>2021</v>
      </c>
    </row>
    <row r="31" spans="1:11" ht="14.25" customHeight="1" x14ac:dyDescent="0.25">
      <c r="B31" s="114" t="s">
        <v>201</v>
      </c>
      <c r="C31" s="420">
        <v>30473</v>
      </c>
      <c r="D31" s="420">
        <v>29385</v>
      </c>
      <c r="E31" s="420">
        <v>29509</v>
      </c>
      <c r="F31" s="420">
        <v>29842</v>
      </c>
      <c r="G31" s="420">
        <v>29524</v>
      </c>
      <c r="H31" s="420">
        <v>29245</v>
      </c>
      <c r="I31" s="420">
        <v>29277</v>
      </c>
      <c r="J31" s="420">
        <v>28054</v>
      </c>
      <c r="K31" s="420">
        <v>27790</v>
      </c>
    </row>
    <row r="32" spans="1:11" x14ac:dyDescent="0.25">
      <c r="B32" s="114"/>
      <c r="C32" s="421"/>
      <c r="D32" s="421"/>
      <c r="E32" s="421"/>
      <c r="F32" s="421"/>
      <c r="G32" s="421"/>
      <c r="H32" s="421"/>
      <c r="I32" s="421"/>
      <c r="J32" s="421"/>
      <c r="K32" s="421"/>
    </row>
    <row r="33" spans="2:11" x14ac:dyDescent="0.25">
      <c r="B33" s="114" t="s">
        <v>202</v>
      </c>
      <c r="C33" s="420">
        <v>17900</v>
      </c>
      <c r="D33" s="420">
        <v>18031</v>
      </c>
      <c r="E33" s="420">
        <v>18011</v>
      </c>
      <c r="F33" s="420">
        <v>17841</v>
      </c>
      <c r="G33" s="420">
        <v>16968</v>
      </c>
      <c r="H33" s="420">
        <v>16624</v>
      </c>
      <c r="I33" s="420">
        <v>16465</v>
      </c>
      <c r="J33" s="420">
        <v>15057</v>
      </c>
      <c r="K33" s="420">
        <v>14878</v>
      </c>
    </row>
    <row r="34" spans="2:11" x14ac:dyDescent="0.25">
      <c r="B34" s="117" t="s">
        <v>203</v>
      </c>
      <c r="C34" s="422">
        <v>1836</v>
      </c>
      <c r="D34" s="422">
        <v>1933</v>
      </c>
      <c r="E34" s="422">
        <v>1886</v>
      </c>
      <c r="F34" s="422">
        <v>1924</v>
      </c>
      <c r="G34" s="422">
        <v>1873</v>
      </c>
      <c r="H34" s="422">
        <v>1809</v>
      </c>
      <c r="I34" s="422">
        <v>1772</v>
      </c>
      <c r="J34" s="422">
        <v>1584</v>
      </c>
      <c r="K34" s="422">
        <v>1606</v>
      </c>
    </row>
    <row r="35" spans="2:11" x14ac:dyDescent="0.25">
      <c r="B35" s="118" t="s">
        <v>204</v>
      </c>
      <c r="C35" s="422">
        <v>1836</v>
      </c>
      <c r="D35" s="422">
        <v>1933</v>
      </c>
      <c r="E35" s="422">
        <v>1886</v>
      </c>
      <c r="F35" s="422">
        <v>1924</v>
      </c>
      <c r="G35" s="422">
        <v>1873</v>
      </c>
      <c r="H35" s="422">
        <v>1809</v>
      </c>
      <c r="I35" s="422">
        <v>1772</v>
      </c>
      <c r="J35" s="422">
        <v>1584</v>
      </c>
      <c r="K35" s="422">
        <v>1606</v>
      </c>
    </row>
    <row r="36" spans="2:11" x14ac:dyDescent="0.25">
      <c r="B36" s="118" t="s">
        <v>161</v>
      </c>
      <c r="C36" s="422">
        <v>0</v>
      </c>
      <c r="D36" s="422">
        <v>0</v>
      </c>
      <c r="E36" s="422">
        <v>0</v>
      </c>
      <c r="F36" s="422">
        <v>0</v>
      </c>
      <c r="G36" s="422">
        <v>0</v>
      </c>
      <c r="H36" s="422">
        <v>0</v>
      </c>
      <c r="I36" s="422">
        <v>0</v>
      </c>
      <c r="J36" s="422">
        <v>0</v>
      </c>
      <c r="K36" s="422">
        <v>0</v>
      </c>
    </row>
    <row r="37" spans="2:11" x14ac:dyDescent="0.25">
      <c r="B37" s="119" t="s">
        <v>205</v>
      </c>
      <c r="C37" s="422">
        <v>9272</v>
      </c>
      <c r="D37" s="422">
        <v>9001</v>
      </c>
      <c r="E37" s="422">
        <v>9053</v>
      </c>
      <c r="F37" s="422">
        <v>8819</v>
      </c>
      <c r="G37" s="422">
        <v>8555</v>
      </c>
      <c r="H37" s="422">
        <v>8312</v>
      </c>
      <c r="I37" s="422">
        <v>8218</v>
      </c>
      <c r="J37" s="422">
        <v>7128</v>
      </c>
      <c r="K37" s="422">
        <v>6925</v>
      </c>
    </row>
    <row r="38" spans="2:11" x14ac:dyDescent="0.25">
      <c r="B38" s="119" t="s">
        <v>163</v>
      </c>
      <c r="C38" s="422">
        <v>3132</v>
      </c>
      <c r="D38" s="422">
        <v>3328</v>
      </c>
      <c r="E38" s="422">
        <v>3369</v>
      </c>
      <c r="F38" s="422">
        <v>3402</v>
      </c>
      <c r="G38" s="422">
        <v>3062</v>
      </c>
      <c r="H38" s="422">
        <v>2896</v>
      </c>
      <c r="I38" s="422">
        <v>2793</v>
      </c>
      <c r="J38" s="422">
        <v>2673</v>
      </c>
      <c r="K38" s="348">
        <v>2641</v>
      </c>
    </row>
    <row r="39" spans="2:11" x14ac:dyDescent="0.25">
      <c r="B39" s="119" t="s">
        <v>206</v>
      </c>
      <c r="C39" s="422">
        <v>178</v>
      </c>
      <c r="D39" s="422">
        <v>191</v>
      </c>
      <c r="E39" s="422">
        <v>172</v>
      </c>
      <c r="F39" s="422">
        <v>176</v>
      </c>
      <c r="G39" s="422">
        <v>179</v>
      </c>
      <c r="H39" s="422">
        <v>192</v>
      </c>
      <c r="I39" s="422">
        <v>202</v>
      </c>
      <c r="J39" s="422">
        <v>199</v>
      </c>
      <c r="K39" s="422">
        <v>168</v>
      </c>
    </row>
    <row r="40" spans="2:11" x14ac:dyDescent="0.25">
      <c r="B40" s="119" t="s">
        <v>207</v>
      </c>
      <c r="C40" s="422">
        <v>672</v>
      </c>
      <c r="D40" s="422">
        <v>626</v>
      </c>
      <c r="E40" s="422">
        <v>611</v>
      </c>
      <c r="F40" s="422">
        <v>584</v>
      </c>
      <c r="G40" s="422">
        <v>532</v>
      </c>
      <c r="H40" s="422">
        <v>522</v>
      </c>
      <c r="I40" s="422">
        <v>524</v>
      </c>
      <c r="J40" s="422">
        <v>478</v>
      </c>
      <c r="K40" s="422">
        <v>404</v>
      </c>
    </row>
    <row r="41" spans="2:11" x14ac:dyDescent="0.25">
      <c r="B41" s="119" t="s">
        <v>208</v>
      </c>
      <c r="C41" s="422">
        <v>517</v>
      </c>
      <c r="D41" s="422">
        <v>520</v>
      </c>
      <c r="E41" s="422">
        <v>565</v>
      </c>
      <c r="F41" s="422">
        <v>610</v>
      </c>
      <c r="G41" s="422">
        <v>613</v>
      </c>
      <c r="H41" s="422">
        <v>635</v>
      </c>
      <c r="I41" s="422">
        <v>701</v>
      </c>
      <c r="J41" s="422">
        <v>722</v>
      </c>
      <c r="K41" s="422">
        <v>699</v>
      </c>
    </row>
    <row r="42" spans="2:11" x14ac:dyDescent="0.25">
      <c r="B42" s="119" t="s">
        <v>209</v>
      </c>
      <c r="C42" s="422">
        <v>2293</v>
      </c>
      <c r="D42" s="422">
        <v>2432</v>
      </c>
      <c r="E42" s="422">
        <v>2355</v>
      </c>
      <c r="F42" s="422">
        <v>2326</v>
      </c>
      <c r="G42" s="422">
        <v>2154</v>
      </c>
      <c r="H42" s="422">
        <v>2258</v>
      </c>
      <c r="I42" s="422">
        <v>2255</v>
      </c>
      <c r="J42" s="422">
        <v>2273</v>
      </c>
      <c r="K42" s="422">
        <v>2435</v>
      </c>
    </row>
    <row r="43" spans="2:11" x14ac:dyDescent="0.25">
      <c r="B43" s="119"/>
      <c r="C43" s="421"/>
      <c r="D43" s="421"/>
      <c r="E43" s="421"/>
      <c r="F43" s="421"/>
      <c r="G43" s="421"/>
      <c r="H43" s="421"/>
      <c r="I43" s="421"/>
      <c r="J43" s="421"/>
      <c r="K43" s="421"/>
    </row>
    <row r="44" spans="2:11" x14ac:dyDescent="0.25">
      <c r="B44" s="120" t="s">
        <v>210</v>
      </c>
      <c r="C44" s="420">
        <v>12573</v>
      </c>
      <c r="D44" s="420">
        <v>11354</v>
      </c>
      <c r="E44" s="420">
        <v>11498</v>
      </c>
      <c r="F44" s="420">
        <v>12001</v>
      </c>
      <c r="G44" s="420">
        <v>12556</v>
      </c>
      <c r="H44" s="420">
        <v>12621</v>
      </c>
      <c r="I44" s="420">
        <v>12812</v>
      </c>
      <c r="J44" s="420">
        <v>12997</v>
      </c>
      <c r="K44" s="420">
        <v>12912</v>
      </c>
    </row>
    <row r="45" spans="2:11" x14ac:dyDescent="0.25">
      <c r="B45" s="139" t="s">
        <v>211</v>
      </c>
      <c r="C45" s="422">
        <v>5</v>
      </c>
      <c r="D45" s="422">
        <v>5</v>
      </c>
      <c r="E45" s="422">
        <v>5</v>
      </c>
      <c r="F45" s="422">
        <v>5</v>
      </c>
      <c r="G45" s="422">
        <v>5</v>
      </c>
      <c r="H45" s="422">
        <v>5</v>
      </c>
      <c r="I45" s="422">
        <v>5</v>
      </c>
      <c r="J45" s="422">
        <v>3</v>
      </c>
      <c r="K45" s="422">
        <v>4</v>
      </c>
    </row>
    <row r="46" spans="2:11" x14ac:dyDescent="0.25">
      <c r="B46" s="139" t="s">
        <v>212</v>
      </c>
      <c r="C46" s="422">
        <v>0</v>
      </c>
      <c r="D46" s="422">
        <v>0</v>
      </c>
      <c r="E46" s="422">
        <v>0</v>
      </c>
      <c r="F46" s="422">
        <v>0</v>
      </c>
      <c r="G46" s="422">
        <v>0</v>
      </c>
      <c r="H46" s="422">
        <v>0</v>
      </c>
      <c r="I46" s="422">
        <v>0</v>
      </c>
      <c r="J46" s="422">
        <v>0</v>
      </c>
      <c r="K46" s="422">
        <v>0</v>
      </c>
    </row>
    <row r="47" spans="2:11" x14ac:dyDescent="0.25">
      <c r="B47" s="139" t="s">
        <v>213</v>
      </c>
      <c r="C47" s="422">
        <v>12568</v>
      </c>
      <c r="D47" s="422">
        <v>11349</v>
      </c>
      <c r="E47" s="422">
        <v>11493</v>
      </c>
      <c r="F47" s="422">
        <v>11996</v>
      </c>
      <c r="G47" s="422">
        <v>12551</v>
      </c>
      <c r="H47" s="422">
        <v>12616</v>
      </c>
      <c r="I47" s="422">
        <v>12807</v>
      </c>
      <c r="J47" s="422">
        <v>12994</v>
      </c>
      <c r="K47" s="422">
        <v>12908</v>
      </c>
    </row>
    <row r="48" spans="2:11" x14ac:dyDescent="0.25">
      <c r="B48" s="135"/>
      <c r="C48" s="422"/>
      <c r="D48" s="422"/>
      <c r="E48" s="422"/>
      <c r="F48" s="422"/>
      <c r="G48" s="422"/>
      <c r="H48" s="422"/>
      <c r="I48" s="422"/>
      <c r="J48" s="422"/>
      <c r="K48" s="422"/>
    </row>
    <row r="49" spans="2:12" x14ac:dyDescent="0.25">
      <c r="B49" s="136" t="s">
        <v>214</v>
      </c>
      <c r="C49" s="423">
        <v>340368</v>
      </c>
      <c r="D49" s="423">
        <v>330750</v>
      </c>
      <c r="E49" s="423">
        <v>325781</v>
      </c>
      <c r="F49" s="423">
        <v>328207</v>
      </c>
      <c r="G49" s="423">
        <v>331376</v>
      </c>
      <c r="H49" s="423">
        <v>329455</v>
      </c>
      <c r="I49" s="423">
        <v>356865</v>
      </c>
      <c r="J49" s="423">
        <v>354295</v>
      </c>
      <c r="K49" s="423">
        <v>361027</v>
      </c>
    </row>
    <row r="50" spans="2:12" x14ac:dyDescent="0.25">
      <c r="B50" s="137"/>
      <c r="C50" s="422"/>
      <c r="D50" s="422"/>
      <c r="E50" s="422"/>
      <c r="F50" s="422"/>
      <c r="G50" s="422"/>
      <c r="H50" s="422"/>
      <c r="I50" s="422"/>
      <c r="J50" s="422"/>
      <c r="K50" s="422"/>
    </row>
    <row r="51" spans="2:12" x14ac:dyDescent="0.25">
      <c r="B51" s="122" t="s">
        <v>215</v>
      </c>
      <c r="C51" s="420">
        <v>370841</v>
      </c>
      <c r="D51" s="420">
        <v>360135</v>
      </c>
      <c r="E51" s="420">
        <v>355290</v>
      </c>
      <c r="F51" s="420">
        <v>358049</v>
      </c>
      <c r="G51" s="420">
        <v>360900</v>
      </c>
      <c r="H51" s="420">
        <v>358700</v>
      </c>
      <c r="I51" s="420">
        <v>386142</v>
      </c>
      <c r="J51" s="420">
        <v>382349</v>
      </c>
      <c r="K51" s="420">
        <v>388817</v>
      </c>
    </row>
    <row r="52" spans="2:12" x14ac:dyDescent="0.25">
      <c r="B52" s="138"/>
      <c r="C52" s="424"/>
      <c r="D52" s="424"/>
      <c r="E52" s="424"/>
      <c r="F52" s="424"/>
      <c r="G52" s="424"/>
      <c r="H52" s="424"/>
      <c r="I52" s="424"/>
      <c r="J52" s="424"/>
      <c r="K52" s="424"/>
    </row>
    <row r="53" spans="2:12" x14ac:dyDescent="0.25">
      <c r="B53" s="123" t="s">
        <v>464</v>
      </c>
      <c r="C53" s="425">
        <v>4.8</v>
      </c>
      <c r="D53" s="425">
        <v>5</v>
      </c>
      <c r="E53" s="425">
        <v>5.0999999999999996</v>
      </c>
      <c r="F53" s="425">
        <v>5</v>
      </c>
      <c r="G53" s="425">
        <v>4.7</v>
      </c>
      <c r="H53" s="425">
        <v>4.5999999999999996</v>
      </c>
      <c r="I53" s="425">
        <v>4.3</v>
      </c>
      <c r="J53" s="425">
        <v>3.9</v>
      </c>
      <c r="K53" s="425">
        <f>K33/K51*100</f>
        <v>3.8</v>
      </c>
      <c r="L53" s="427"/>
    </row>
    <row r="54" spans="2:12" x14ac:dyDescent="0.25">
      <c r="B54" s="123" t="s">
        <v>227</v>
      </c>
      <c r="C54" s="425">
        <v>8.1999999999999993</v>
      </c>
      <c r="D54" s="425">
        <v>8.1999999999999993</v>
      </c>
      <c r="E54" s="425">
        <v>8.3000000000000007</v>
      </c>
      <c r="F54" s="425">
        <v>8.3000000000000007</v>
      </c>
      <c r="G54" s="425">
        <v>8.1999999999999993</v>
      </c>
      <c r="H54" s="425">
        <v>8.1999999999999993</v>
      </c>
      <c r="I54" s="425">
        <v>7.6</v>
      </c>
      <c r="J54" s="425">
        <v>7.3</v>
      </c>
      <c r="K54" s="425">
        <f>K31/K51*100</f>
        <v>7.1</v>
      </c>
      <c r="L54" s="427"/>
    </row>
    <row r="55" spans="2:12" x14ac:dyDescent="0.25">
      <c r="C55" s="227"/>
      <c r="D55" s="227"/>
      <c r="E55" s="227"/>
      <c r="F55" s="227"/>
      <c r="G55" s="227"/>
      <c r="H55" s="227"/>
      <c r="I55" s="227"/>
      <c r="J55" s="427"/>
      <c r="K55" s="427"/>
      <c r="L55" s="427"/>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K55"/>
  <sheetViews>
    <sheetView topLeftCell="A10" zoomScaleNormal="100" workbookViewId="0">
      <selection activeCell="K34" sqref="C34:K34"/>
    </sheetView>
  </sheetViews>
  <sheetFormatPr defaultColWidth="9" defaultRowHeight="15" x14ac:dyDescent="0.25"/>
  <cols>
    <col min="1" max="1" width="6.25" style="112" bestFit="1" customWidth="1"/>
    <col min="2" max="2" width="61.875" style="112" customWidth="1"/>
    <col min="3" max="9" width="11.75" style="112" customWidth="1"/>
    <col min="10" max="10" width="11.375" style="112" customWidth="1"/>
    <col min="11" max="11" width="10.625" style="112" customWidth="1"/>
    <col min="12" max="16384" width="9" style="112"/>
  </cols>
  <sheetData>
    <row r="1" spans="1:11" s="176" customFormat="1" ht="25.5" customHeight="1" x14ac:dyDescent="0.2">
      <c r="A1" s="176" t="s">
        <v>107</v>
      </c>
      <c r="B1" s="212" t="s">
        <v>132</v>
      </c>
    </row>
    <row r="2" spans="1:11" s="176" customFormat="1" x14ac:dyDescent="0.2">
      <c r="B2" s="177"/>
      <c r="C2" s="216"/>
      <c r="D2" s="216"/>
      <c r="E2" s="216"/>
      <c r="F2" s="216"/>
      <c r="G2" s="226"/>
      <c r="K2" s="215" t="s">
        <v>235</v>
      </c>
    </row>
    <row r="3" spans="1:11" s="176" customFormat="1" ht="25.9" customHeight="1" x14ac:dyDescent="0.2">
      <c r="A3" s="220"/>
      <c r="B3" s="221" t="s">
        <v>230</v>
      </c>
      <c r="C3" s="418">
        <v>2013</v>
      </c>
      <c r="D3" s="418">
        <v>2014</v>
      </c>
      <c r="E3" s="418">
        <v>2015</v>
      </c>
      <c r="F3" s="418">
        <v>2016</v>
      </c>
      <c r="G3" s="418">
        <v>2017</v>
      </c>
      <c r="H3" s="418">
        <v>2018</v>
      </c>
      <c r="I3" s="418">
        <v>2019</v>
      </c>
      <c r="J3" s="418">
        <v>2020</v>
      </c>
      <c r="K3" s="418">
        <v>2021</v>
      </c>
    </row>
    <row r="4" spans="1:11" x14ac:dyDescent="0.25">
      <c r="B4" s="114" t="s">
        <v>201</v>
      </c>
      <c r="C4" s="420">
        <v>216632440</v>
      </c>
      <c r="D4" s="420">
        <v>229853902</v>
      </c>
      <c r="E4" s="420">
        <v>231211832</v>
      </c>
      <c r="F4" s="420">
        <v>233105881</v>
      </c>
      <c r="G4" s="420">
        <v>240492945</v>
      </c>
      <c r="H4" s="420">
        <v>244908444</v>
      </c>
      <c r="I4" s="420">
        <v>253126139</v>
      </c>
      <c r="J4" s="439">
        <v>193642819</v>
      </c>
      <c r="K4" s="439">
        <v>188773581</v>
      </c>
    </row>
    <row r="5" spans="1:11" x14ac:dyDescent="0.25">
      <c r="B5" s="114"/>
      <c r="C5" s="421"/>
      <c r="D5" s="421"/>
      <c r="E5" s="421"/>
      <c r="F5" s="421"/>
      <c r="G5" s="421"/>
      <c r="H5" s="421"/>
      <c r="I5" s="421"/>
      <c r="J5" s="440"/>
      <c r="K5" s="440"/>
    </row>
    <row r="6" spans="1:11" ht="13.5" customHeight="1" x14ac:dyDescent="0.25">
      <c r="B6" s="114" t="s">
        <v>202</v>
      </c>
      <c r="C6" s="420">
        <v>189832606</v>
      </c>
      <c r="D6" s="420">
        <v>205053851</v>
      </c>
      <c r="E6" s="420">
        <v>206477194</v>
      </c>
      <c r="F6" s="420">
        <v>206748728</v>
      </c>
      <c r="G6" s="420">
        <v>213126628</v>
      </c>
      <c r="H6" s="420">
        <v>217022950</v>
      </c>
      <c r="I6" s="420">
        <v>224305712</v>
      </c>
      <c r="J6" s="439">
        <v>171397057</v>
      </c>
      <c r="K6" s="439">
        <v>168200213</v>
      </c>
    </row>
    <row r="7" spans="1:11" x14ac:dyDescent="0.25">
      <c r="B7" s="117" t="s">
        <v>203</v>
      </c>
      <c r="C7" s="422">
        <v>23051000</v>
      </c>
      <c r="D7" s="422">
        <v>23990000</v>
      </c>
      <c r="E7" s="422">
        <v>25169000</v>
      </c>
      <c r="F7" s="422">
        <v>26027000</v>
      </c>
      <c r="G7" s="422">
        <v>26891000</v>
      </c>
      <c r="H7" s="422">
        <v>27342000</v>
      </c>
      <c r="I7" s="422">
        <v>28048000</v>
      </c>
      <c r="J7" s="441">
        <v>18100000</v>
      </c>
      <c r="K7" s="441">
        <v>19390000</v>
      </c>
    </row>
    <row r="8" spans="1:11" x14ac:dyDescent="0.25">
      <c r="B8" s="118" t="s">
        <v>204</v>
      </c>
      <c r="C8" s="422">
        <v>23051000</v>
      </c>
      <c r="D8" s="422">
        <v>23990000</v>
      </c>
      <c r="E8" s="422">
        <v>25169000</v>
      </c>
      <c r="F8" s="422">
        <v>26027000</v>
      </c>
      <c r="G8" s="422">
        <v>26891000</v>
      </c>
      <c r="H8" s="422">
        <v>27342000</v>
      </c>
      <c r="I8" s="422">
        <v>28048000</v>
      </c>
      <c r="J8" s="441">
        <v>18100000</v>
      </c>
      <c r="K8" s="441">
        <v>19390000</v>
      </c>
    </row>
    <row r="9" spans="1:11" x14ac:dyDescent="0.25">
      <c r="B9" s="118" t="s">
        <v>161</v>
      </c>
      <c r="C9" s="422">
        <v>0</v>
      </c>
      <c r="D9" s="422">
        <v>0</v>
      </c>
      <c r="E9" s="422">
        <v>0</v>
      </c>
      <c r="F9" s="422">
        <v>0</v>
      </c>
      <c r="G9" s="422">
        <v>0</v>
      </c>
      <c r="H9" s="422">
        <v>0</v>
      </c>
      <c r="I9" s="422">
        <v>0</v>
      </c>
      <c r="J9" s="441">
        <v>0</v>
      </c>
      <c r="K9" s="441">
        <v>0</v>
      </c>
    </row>
    <row r="10" spans="1:11" x14ac:dyDescent="0.25">
      <c r="B10" s="119" t="s">
        <v>205</v>
      </c>
      <c r="C10" s="422">
        <v>90294521</v>
      </c>
      <c r="D10" s="422">
        <v>98040292</v>
      </c>
      <c r="E10" s="422">
        <v>95439375</v>
      </c>
      <c r="F10" s="422">
        <v>93846440</v>
      </c>
      <c r="G10" s="422">
        <v>99389661</v>
      </c>
      <c r="H10" s="422">
        <v>101219505</v>
      </c>
      <c r="I10" s="422">
        <v>106377678</v>
      </c>
      <c r="J10" s="441">
        <v>79061196</v>
      </c>
      <c r="K10" s="441">
        <v>76341864</v>
      </c>
    </row>
    <row r="11" spans="1:11" x14ac:dyDescent="0.25">
      <c r="B11" s="119" t="s">
        <v>163</v>
      </c>
      <c r="C11" s="422">
        <v>33416192</v>
      </c>
      <c r="D11" s="422">
        <v>36201470</v>
      </c>
      <c r="E11" s="422">
        <v>38707150</v>
      </c>
      <c r="F11" s="422">
        <v>39517685</v>
      </c>
      <c r="G11" s="422">
        <v>39296996</v>
      </c>
      <c r="H11" s="422">
        <v>40198062</v>
      </c>
      <c r="I11" s="422">
        <v>40474453</v>
      </c>
      <c r="J11" s="441">
        <v>35254781</v>
      </c>
      <c r="K11" s="348">
        <v>35623376</v>
      </c>
    </row>
    <row r="12" spans="1:11" x14ac:dyDescent="0.25">
      <c r="B12" s="119" t="s">
        <v>206</v>
      </c>
      <c r="C12" s="422">
        <v>2936066</v>
      </c>
      <c r="D12" s="422">
        <v>2026573</v>
      </c>
      <c r="E12" s="422">
        <v>1852472</v>
      </c>
      <c r="F12" s="422">
        <v>1693960</v>
      </c>
      <c r="G12" s="422">
        <v>1552772</v>
      </c>
      <c r="H12" s="422">
        <v>1975473</v>
      </c>
      <c r="I12" s="422">
        <v>2042795</v>
      </c>
      <c r="J12" s="441">
        <v>1636620</v>
      </c>
      <c r="K12" s="441">
        <v>1768782</v>
      </c>
    </row>
    <row r="13" spans="1:11" x14ac:dyDescent="0.25">
      <c r="B13" s="119" t="s">
        <v>207</v>
      </c>
      <c r="C13" s="422">
        <v>4041000</v>
      </c>
      <c r="D13" s="422">
        <v>4138000</v>
      </c>
      <c r="E13" s="422">
        <v>3919000</v>
      </c>
      <c r="F13" s="422">
        <v>3732000</v>
      </c>
      <c r="G13" s="422">
        <v>3625000</v>
      </c>
      <c r="H13" s="422">
        <v>4058000</v>
      </c>
      <c r="I13" s="422">
        <v>4094000</v>
      </c>
      <c r="J13" s="441">
        <v>2493000</v>
      </c>
      <c r="K13" s="441">
        <v>2487000</v>
      </c>
    </row>
    <row r="14" spans="1:11" x14ac:dyDescent="0.25">
      <c r="B14" s="119" t="s">
        <v>208</v>
      </c>
      <c r="C14" s="422">
        <v>14343139</v>
      </c>
      <c r="D14" s="422">
        <v>14396990</v>
      </c>
      <c r="E14" s="422">
        <v>14773362</v>
      </c>
      <c r="F14" s="422">
        <v>15069604</v>
      </c>
      <c r="G14" s="422">
        <v>15032128</v>
      </c>
      <c r="H14" s="422">
        <v>15218538</v>
      </c>
      <c r="I14" s="422">
        <v>15786496</v>
      </c>
      <c r="J14" s="441">
        <v>13956878</v>
      </c>
      <c r="K14" s="441">
        <v>13795441</v>
      </c>
    </row>
    <row r="15" spans="1:11" x14ac:dyDescent="0.25">
      <c r="B15" s="119" t="s">
        <v>209</v>
      </c>
      <c r="C15" s="422">
        <v>21750688</v>
      </c>
      <c r="D15" s="422">
        <v>26260526</v>
      </c>
      <c r="E15" s="422">
        <v>26616835</v>
      </c>
      <c r="F15" s="422">
        <v>26862039</v>
      </c>
      <c r="G15" s="422">
        <v>27339071</v>
      </c>
      <c r="H15" s="422">
        <v>27011372</v>
      </c>
      <c r="I15" s="422">
        <v>27482290</v>
      </c>
      <c r="J15" s="441">
        <v>20894582</v>
      </c>
      <c r="K15" s="441">
        <v>18793750</v>
      </c>
    </row>
    <row r="16" spans="1:11" x14ac:dyDescent="0.25">
      <c r="B16" s="119"/>
      <c r="C16" s="421"/>
      <c r="D16" s="421"/>
      <c r="E16" s="421"/>
      <c r="F16" s="421"/>
      <c r="G16" s="421"/>
      <c r="H16" s="421"/>
      <c r="I16" s="421"/>
      <c r="J16" s="440"/>
      <c r="K16" s="440"/>
    </row>
    <row r="17" spans="1:11" x14ac:dyDescent="0.25">
      <c r="B17" s="120" t="s">
        <v>210</v>
      </c>
      <c r="C17" s="420">
        <v>26799834</v>
      </c>
      <c r="D17" s="420">
        <v>24800051</v>
      </c>
      <c r="E17" s="420">
        <v>24734638</v>
      </c>
      <c r="F17" s="420">
        <v>26357153</v>
      </c>
      <c r="G17" s="420">
        <v>27366317</v>
      </c>
      <c r="H17" s="420">
        <v>27885494</v>
      </c>
      <c r="I17" s="420">
        <v>28820427</v>
      </c>
      <c r="J17" s="439">
        <v>22245762</v>
      </c>
      <c r="K17" s="439">
        <v>20573368</v>
      </c>
    </row>
    <row r="18" spans="1:11" x14ac:dyDescent="0.25">
      <c r="B18" s="139" t="s">
        <v>211</v>
      </c>
      <c r="C18" s="422">
        <v>9835212</v>
      </c>
      <c r="D18" s="422">
        <v>9674958</v>
      </c>
      <c r="E18" s="422">
        <v>9728881</v>
      </c>
      <c r="F18" s="422">
        <v>9731658</v>
      </c>
      <c r="G18" s="422">
        <v>9523203</v>
      </c>
      <c r="H18" s="422">
        <v>9443369</v>
      </c>
      <c r="I18" s="422">
        <v>10431922</v>
      </c>
      <c r="J18" s="441">
        <v>8909083</v>
      </c>
      <c r="K18" s="441">
        <v>8111498</v>
      </c>
    </row>
    <row r="19" spans="1:11" x14ac:dyDescent="0.25">
      <c r="B19" s="139" t="s">
        <v>212</v>
      </c>
      <c r="C19" s="422">
        <v>7660061</v>
      </c>
      <c r="D19" s="422">
        <v>7864521</v>
      </c>
      <c r="E19" s="422">
        <v>7691137</v>
      </c>
      <c r="F19" s="422">
        <v>7914310</v>
      </c>
      <c r="G19" s="422">
        <v>7949976</v>
      </c>
      <c r="H19" s="422">
        <v>7789273</v>
      </c>
      <c r="I19" s="422">
        <v>7717852</v>
      </c>
      <c r="J19" s="441">
        <v>6296297</v>
      </c>
      <c r="K19" s="441">
        <v>6273558</v>
      </c>
    </row>
    <row r="20" spans="1:11" x14ac:dyDescent="0.25">
      <c r="B20" s="139" t="s">
        <v>213</v>
      </c>
      <c r="C20" s="422">
        <v>9304561</v>
      </c>
      <c r="D20" s="422">
        <v>7260572</v>
      </c>
      <c r="E20" s="422">
        <v>7314620</v>
      </c>
      <c r="F20" s="422">
        <v>8711185</v>
      </c>
      <c r="G20" s="422">
        <v>9893138</v>
      </c>
      <c r="H20" s="422">
        <v>10652852</v>
      </c>
      <c r="I20" s="422">
        <v>10670653</v>
      </c>
      <c r="J20" s="441">
        <v>7040382</v>
      </c>
      <c r="K20" s="441">
        <v>6188312</v>
      </c>
    </row>
    <row r="21" spans="1:11" x14ac:dyDescent="0.25">
      <c r="B21" s="135"/>
      <c r="C21" s="422"/>
      <c r="D21" s="422"/>
      <c r="E21" s="422"/>
      <c r="F21" s="422"/>
      <c r="G21" s="422"/>
      <c r="H21" s="422"/>
      <c r="I21" s="422"/>
      <c r="J21" s="441"/>
      <c r="K21" s="441"/>
    </row>
    <row r="22" spans="1:11" x14ac:dyDescent="0.25">
      <c r="B22" s="136" t="s">
        <v>214</v>
      </c>
      <c r="C22" s="423">
        <v>2910432560</v>
      </c>
      <c r="D22" s="423">
        <v>2947604098</v>
      </c>
      <c r="E22" s="423">
        <v>3017287168</v>
      </c>
      <c r="F22" s="423">
        <v>3078856119</v>
      </c>
      <c r="G22" s="423">
        <v>3101518055</v>
      </c>
      <c r="H22" s="423">
        <v>3154594556</v>
      </c>
      <c r="I22" s="423">
        <v>3145693861</v>
      </c>
      <c r="J22" s="442">
        <v>2921455181</v>
      </c>
      <c r="K22" s="442">
        <v>2926187419</v>
      </c>
    </row>
    <row r="23" spans="1:11" x14ac:dyDescent="0.25">
      <c r="B23" s="137"/>
      <c r="C23" s="422"/>
      <c r="D23" s="422"/>
      <c r="E23" s="422"/>
      <c r="F23" s="422"/>
      <c r="G23" s="422"/>
      <c r="H23" s="422"/>
      <c r="I23" s="422"/>
      <c r="J23" s="441"/>
      <c r="K23" s="441"/>
    </row>
    <row r="24" spans="1:11" x14ac:dyDescent="0.25">
      <c r="B24" s="122" t="s">
        <v>215</v>
      </c>
      <c r="C24" s="420">
        <v>3127065000</v>
      </c>
      <c r="D24" s="420">
        <v>3177458000</v>
      </c>
      <c r="E24" s="420">
        <v>3248499000</v>
      </c>
      <c r="F24" s="420">
        <v>3311962000</v>
      </c>
      <c r="G24" s="420">
        <v>3342011000</v>
      </c>
      <c r="H24" s="420">
        <v>3399503000</v>
      </c>
      <c r="I24" s="420">
        <v>3398820000</v>
      </c>
      <c r="J24" s="439">
        <v>3115098000</v>
      </c>
      <c r="K24" s="439">
        <v>3114961000</v>
      </c>
    </row>
    <row r="25" spans="1:11" x14ac:dyDescent="0.25">
      <c r="B25" s="138"/>
      <c r="C25" s="424"/>
      <c r="D25" s="424"/>
      <c r="E25" s="424"/>
      <c r="F25" s="424"/>
      <c r="G25" s="424"/>
      <c r="H25" s="424"/>
      <c r="I25" s="424"/>
      <c r="J25" s="443"/>
      <c r="K25" s="443"/>
    </row>
    <row r="26" spans="1:11" x14ac:dyDescent="0.25">
      <c r="B26" s="123" t="s">
        <v>464</v>
      </c>
      <c r="C26" s="425">
        <v>6.1</v>
      </c>
      <c r="D26" s="425">
        <v>6.5</v>
      </c>
      <c r="E26" s="425">
        <v>6.4</v>
      </c>
      <c r="F26" s="425">
        <v>6.2</v>
      </c>
      <c r="G26" s="425">
        <v>6.4</v>
      </c>
      <c r="H26" s="425">
        <v>6.4</v>
      </c>
      <c r="I26" s="425">
        <v>6.6</v>
      </c>
      <c r="J26" s="444">
        <v>5.5</v>
      </c>
      <c r="K26" s="444">
        <v>5.4</v>
      </c>
    </row>
    <row r="27" spans="1:11" x14ac:dyDescent="0.25">
      <c r="B27" s="123" t="s">
        <v>227</v>
      </c>
      <c r="C27" s="425">
        <v>6.9</v>
      </c>
      <c r="D27" s="425">
        <v>7.2</v>
      </c>
      <c r="E27" s="425">
        <v>7.1</v>
      </c>
      <c r="F27" s="425">
        <v>7</v>
      </c>
      <c r="G27" s="425">
        <v>7.2</v>
      </c>
      <c r="H27" s="425">
        <v>7.2</v>
      </c>
      <c r="I27" s="425">
        <v>7.4</v>
      </c>
      <c r="J27" s="444">
        <v>6.2</v>
      </c>
      <c r="K27" s="425">
        <v>6.1</v>
      </c>
    </row>
    <row r="28" spans="1:11" x14ac:dyDescent="0.25">
      <c r="B28" s="114"/>
      <c r="C28" s="426"/>
      <c r="D28" s="426"/>
      <c r="E28" s="426"/>
      <c r="F28" s="426"/>
      <c r="G28" s="426"/>
      <c r="H28" s="426"/>
      <c r="I28" s="426"/>
      <c r="J28" s="445"/>
      <c r="K28" s="445"/>
    </row>
    <row r="29" spans="1:11" x14ac:dyDescent="0.25">
      <c r="B29" s="114"/>
      <c r="C29" s="215"/>
      <c r="D29" s="215"/>
      <c r="E29" s="215"/>
      <c r="F29" s="215"/>
      <c r="G29" s="215"/>
      <c r="H29" s="427"/>
      <c r="I29" s="427"/>
      <c r="J29" s="427"/>
      <c r="K29" s="215" t="s">
        <v>235</v>
      </c>
    </row>
    <row r="30" spans="1:11" s="176" customFormat="1" ht="25.9" customHeight="1" x14ac:dyDescent="0.2">
      <c r="A30" s="220"/>
      <c r="B30" s="221" t="s">
        <v>231</v>
      </c>
      <c r="C30" s="418">
        <v>2013</v>
      </c>
      <c r="D30" s="418">
        <v>2014</v>
      </c>
      <c r="E30" s="418">
        <v>2015</v>
      </c>
      <c r="F30" s="418">
        <v>2016</v>
      </c>
      <c r="G30" s="418">
        <v>2017</v>
      </c>
      <c r="H30" s="418">
        <v>2018</v>
      </c>
      <c r="I30" s="418">
        <v>2019</v>
      </c>
      <c r="J30" s="418">
        <v>2020</v>
      </c>
      <c r="K30" s="418">
        <v>2021</v>
      </c>
    </row>
    <row r="31" spans="1:11" x14ac:dyDescent="0.25">
      <c r="B31" s="114" t="s">
        <v>201</v>
      </c>
      <c r="C31" s="420">
        <v>61932786</v>
      </c>
      <c r="D31" s="420">
        <v>60270202</v>
      </c>
      <c r="E31" s="420">
        <v>60857133</v>
      </c>
      <c r="F31" s="420">
        <v>61191711</v>
      </c>
      <c r="G31" s="420">
        <v>60284605</v>
      </c>
      <c r="H31" s="420">
        <v>59400522</v>
      </c>
      <c r="I31" s="420">
        <v>59303391</v>
      </c>
      <c r="J31" s="439">
        <v>47727651</v>
      </c>
      <c r="K31" s="439">
        <v>44198004</v>
      </c>
    </row>
    <row r="32" spans="1:11" x14ac:dyDescent="0.25">
      <c r="B32" s="114"/>
      <c r="C32" s="421"/>
      <c r="D32" s="421"/>
      <c r="E32" s="421"/>
      <c r="F32" s="421"/>
      <c r="G32" s="421"/>
      <c r="H32" s="421"/>
      <c r="I32" s="421"/>
      <c r="J32" s="440"/>
      <c r="K32" s="440"/>
    </row>
    <row r="33" spans="2:11" ht="15.75" customHeight="1" x14ac:dyDescent="0.25">
      <c r="B33" s="114" t="s">
        <v>202</v>
      </c>
      <c r="C33" s="420">
        <v>38179311</v>
      </c>
      <c r="D33" s="420">
        <v>37720010</v>
      </c>
      <c r="E33" s="420">
        <v>37617115</v>
      </c>
      <c r="F33" s="420">
        <v>37845894</v>
      </c>
      <c r="G33" s="420">
        <v>36603569</v>
      </c>
      <c r="H33" s="420">
        <v>35644481</v>
      </c>
      <c r="I33" s="420">
        <v>35147499</v>
      </c>
      <c r="J33" s="439">
        <v>26187913</v>
      </c>
      <c r="K33" s="439">
        <v>24225191</v>
      </c>
    </row>
    <row r="34" spans="2:11" x14ac:dyDescent="0.25">
      <c r="B34" s="117" t="s">
        <v>203</v>
      </c>
      <c r="C34" s="422">
        <v>3809000</v>
      </c>
      <c r="D34" s="422">
        <v>3745000</v>
      </c>
      <c r="E34" s="422">
        <v>3647000</v>
      </c>
      <c r="F34" s="422">
        <v>3797000</v>
      </c>
      <c r="G34" s="422">
        <v>3813000</v>
      </c>
      <c r="H34" s="422">
        <v>3830000</v>
      </c>
      <c r="I34" s="422">
        <v>3772000</v>
      </c>
      <c r="J34" s="441">
        <v>2695000</v>
      </c>
      <c r="K34" s="441">
        <v>2548000</v>
      </c>
    </row>
    <row r="35" spans="2:11" x14ac:dyDescent="0.25">
      <c r="B35" s="118" t="s">
        <v>204</v>
      </c>
      <c r="C35" s="422">
        <v>3809000</v>
      </c>
      <c r="D35" s="422">
        <v>3745000</v>
      </c>
      <c r="E35" s="422">
        <v>3647000</v>
      </c>
      <c r="F35" s="422">
        <v>3797000</v>
      </c>
      <c r="G35" s="422">
        <v>3813000</v>
      </c>
      <c r="H35" s="422">
        <v>3830000</v>
      </c>
      <c r="I35" s="422">
        <v>3772000</v>
      </c>
      <c r="J35" s="441">
        <v>2695000</v>
      </c>
      <c r="K35" s="441">
        <v>2548000</v>
      </c>
    </row>
    <row r="36" spans="2:11" x14ac:dyDescent="0.25">
      <c r="B36" s="118" t="s">
        <v>161</v>
      </c>
      <c r="C36" s="422">
        <v>0</v>
      </c>
      <c r="D36" s="422">
        <v>0</v>
      </c>
      <c r="E36" s="422">
        <v>0</v>
      </c>
      <c r="F36" s="422">
        <v>0</v>
      </c>
      <c r="G36" s="422">
        <v>0</v>
      </c>
      <c r="H36" s="422">
        <v>0</v>
      </c>
      <c r="I36" s="422">
        <v>0</v>
      </c>
      <c r="J36" s="441">
        <v>0</v>
      </c>
      <c r="K36" s="441">
        <v>0</v>
      </c>
    </row>
    <row r="37" spans="2:11" x14ac:dyDescent="0.25">
      <c r="B37" s="119" t="s">
        <v>205</v>
      </c>
      <c r="C37" s="422">
        <v>20530347</v>
      </c>
      <c r="D37" s="422">
        <v>19922058</v>
      </c>
      <c r="E37" s="422">
        <v>20278335</v>
      </c>
      <c r="F37" s="422">
        <v>20110579</v>
      </c>
      <c r="G37" s="422">
        <v>19732795</v>
      </c>
      <c r="H37" s="422">
        <v>19134481</v>
      </c>
      <c r="I37" s="422">
        <v>18697858</v>
      </c>
      <c r="J37" s="441">
        <v>13189157</v>
      </c>
      <c r="K37" s="441">
        <v>11496545</v>
      </c>
    </row>
    <row r="38" spans="2:11" x14ac:dyDescent="0.25">
      <c r="B38" s="119" t="s">
        <v>163</v>
      </c>
      <c r="C38" s="422">
        <v>6749910</v>
      </c>
      <c r="D38" s="422">
        <v>7111853</v>
      </c>
      <c r="E38" s="422">
        <v>6863932</v>
      </c>
      <c r="F38" s="422">
        <v>7152925</v>
      </c>
      <c r="G38" s="422">
        <v>6483725</v>
      </c>
      <c r="H38" s="422">
        <v>6153245</v>
      </c>
      <c r="I38" s="422">
        <v>5911844</v>
      </c>
      <c r="J38" s="441">
        <v>4728039</v>
      </c>
      <c r="K38" s="348">
        <v>4762743</v>
      </c>
    </row>
    <row r="39" spans="2:11" x14ac:dyDescent="0.25">
      <c r="B39" s="119" t="s">
        <v>206</v>
      </c>
      <c r="C39" s="422">
        <v>383943</v>
      </c>
      <c r="D39" s="422">
        <v>408538</v>
      </c>
      <c r="E39" s="422">
        <v>360530</v>
      </c>
      <c r="F39" s="422">
        <v>366665</v>
      </c>
      <c r="G39" s="422">
        <v>372092</v>
      </c>
      <c r="H39" s="422">
        <v>404004</v>
      </c>
      <c r="I39" s="422">
        <v>424014</v>
      </c>
      <c r="J39" s="441">
        <v>316734</v>
      </c>
      <c r="K39" s="441">
        <v>298307</v>
      </c>
    </row>
    <row r="40" spans="2:11" x14ac:dyDescent="0.25">
      <c r="B40" s="119" t="s">
        <v>207</v>
      </c>
      <c r="C40" s="422">
        <v>1118000</v>
      </c>
      <c r="D40" s="422">
        <v>1103000</v>
      </c>
      <c r="E40" s="422">
        <v>1082000</v>
      </c>
      <c r="F40" s="422">
        <v>1046000</v>
      </c>
      <c r="G40" s="422">
        <v>958000</v>
      </c>
      <c r="H40" s="422">
        <v>903000</v>
      </c>
      <c r="I40" s="422">
        <v>901000</v>
      </c>
      <c r="J40" s="441">
        <v>740000</v>
      </c>
      <c r="K40" s="441">
        <v>613000</v>
      </c>
    </row>
    <row r="41" spans="2:11" x14ac:dyDescent="0.25">
      <c r="B41" s="119" t="s">
        <v>208</v>
      </c>
      <c r="C41" s="422">
        <v>1023490</v>
      </c>
      <c r="D41" s="422">
        <v>1005471</v>
      </c>
      <c r="E41" s="422">
        <v>1062429</v>
      </c>
      <c r="F41" s="422">
        <v>1126753</v>
      </c>
      <c r="G41" s="422">
        <v>1158618</v>
      </c>
      <c r="H41" s="422">
        <v>1165738</v>
      </c>
      <c r="I41" s="422">
        <v>1235848</v>
      </c>
      <c r="J41" s="441">
        <v>995596</v>
      </c>
      <c r="K41" s="441">
        <v>922541</v>
      </c>
    </row>
    <row r="42" spans="2:11" x14ac:dyDescent="0.25">
      <c r="B42" s="119" t="s">
        <v>209</v>
      </c>
      <c r="C42" s="422">
        <v>4564621</v>
      </c>
      <c r="D42" s="422">
        <v>4424090</v>
      </c>
      <c r="E42" s="422">
        <v>4322889</v>
      </c>
      <c r="F42" s="422">
        <v>4245972</v>
      </c>
      <c r="G42" s="422">
        <v>4085339</v>
      </c>
      <c r="H42" s="422">
        <v>4054013</v>
      </c>
      <c r="I42" s="422">
        <v>4204935</v>
      </c>
      <c r="J42" s="441">
        <v>3523387</v>
      </c>
      <c r="K42" s="441">
        <v>3584055</v>
      </c>
    </row>
    <row r="43" spans="2:11" x14ac:dyDescent="0.25">
      <c r="B43" s="119"/>
      <c r="C43" s="421"/>
      <c r="D43" s="421"/>
      <c r="E43" s="421"/>
      <c r="F43" s="421"/>
      <c r="G43" s="421"/>
      <c r="H43" s="421"/>
      <c r="I43" s="421"/>
      <c r="J43" s="440"/>
      <c r="K43" s="440"/>
    </row>
    <row r="44" spans="2:11" x14ac:dyDescent="0.25">
      <c r="B44" s="120" t="s">
        <v>210</v>
      </c>
      <c r="C44" s="420">
        <v>23753475</v>
      </c>
      <c r="D44" s="420">
        <v>22550192</v>
      </c>
      <c r="E44" s="420">
        <v>23240018</v>
      </c>
      <c r="F44" s="420">
        <v>23345817</v>
      </c>
      <c r="G44" s="420">
        <v>23681036</v>
      </c>
      <c r="H44" s="420">
        <v>23756041</v>
      </c>
      <c r="I44" s="420">
        <v>24155892</v>
      </c>
      <c r="J44" s="439">
        <v>21539738</v>
      </c>
      <c r="K44" s="439">
        <v>19972813</v>
      </c>
    </row>
    <row r="45" spans="2:11" x14ac:dyDescent="0.25">
      <c r="B45" s="139" t="s">
        <v>211</v>
      </c>
      <c r="C45" s="422">
        <v>8000</v>
      </c>
      <c r="D45" s="422">
        <v>8000</v>
      </c>
      <c r="E45" s="422">
        <v>8000</v>
      </c>
      <c r="F45" s="422">
        <v>8000</v>
      </c>
      <c r="G45" s="422">
        <v>8000</v>
      </c>
      <c r="H45" s="422">
        <v>8000</v>
      </c>
      <c r="I45" s="422">
        <v>8025</v>
      </c>
      <c r="J45" s="441">
        <v>5000</v>
      </c>
      <c r="K45" s="441">
        <v>5000</v>
      </c>
    </row>
    <row r="46" spans="2:11" x14ac:dyDescent="0.25">
      <c r="B46" s="139" t="s">
        <v>212</v>
      </c>
      <c r="C46" s="422">
        <v>0</v>
      </c>
      <c r="D46" s="422">
        <v>0</v>
      </c>
      <c r="E46" s="422">
        <v>0</v>
      </c>
      <c r="F46" s="422">
        <v>0</v>
      </c>
      <c r="G46" s="422">
        <v>0</v>
      </c>
      <c r="H46" s="422">
        <v>0</v>
      </c>
      <c r="I46" s="422">
        <v>0</v>
      </c>
      <c r="J46" s="441">
        <v>0</v>
      </c>
      <c r="K46" s="441">
        <v>0</v>
      </c>
    </row>
    <row r="47" spans="2:11" x14ac:dyDescent="0.25">
      <c r="B47" s="139" t="s">
        <v>213</v>
      </c>
      <c r="C47" s="422">
        <v>23745475</v>
      </c>
      <c r="D47" s="422">
        <v>22542192</v>
      </c>
      <c r="E47" s="422">
        <v>23232018</v>
      </c>
      <c r="F47" s="422">
        <v>23337817</v>
      </c>
      <c r="G47" s="422">
        <v>23673036</v>
      </c>
      <c r="H47" s="422">
        <v>23748041</v>
      </c>
      <c r="I47" s="422">
        <v>24147867</v>
      </c>
      <c r="J47" s="441">
        <v>21534738</v>
      </c>
      <c r="K47" s="441">
        <v>19967813</v>
      </c>
    </row>
    <row r="48" spans="2:11" x14ac:dyDescent="0.25">
      <c r="B48" s="135"/>
      <c r="C48" s="422"/>
      <c r="D48" s="422"/>
      <c r="E48" s="422"/>
      <c r="F48" s="422"/>
      <c r="G48" s="422"/>
      <c r="H48" s="422"/>
      <c r="I48" s="422"/>
      <c r="J48" s="441"/>
      <c r="K48" s="441"/>
    </row>
    <row r="49" spans="2:11" x14ac:dyDescent="0.25">
      <c r="B49" s="136" t="s">
        <v>214</v>
      </c>
      <c r="C49" s="423">
        <v>694823214</v>
      </c>
      <c r="D49" s="423">
        <v>674155798</v>
      </c>
      <c r="E49" s="423">
        <v>667332867</v>
      </c>
      <c r="F49" s="423">
        <v>665498289</v>
      </c>
      <c r="G49" s="423">
        <v>663238395</v>
      </c>
      <c r="H49" s="423">
        <v>664425478</v>
      </c>
      <c r="I49" s="423">
        <v>680511609</v>
      </c>
      <c r="J49" s="442">
        <v>608465349</v>
      </c>
      <c r="K49" s="442">
        <v>616862996</v>
      </c>
    </row>
    <row r="50" spans="2:11" x14ac:dyDescent="0.25">
      <c r="B50" s="137"/>
      <c r="C50" s="422"/>
      <c r="D50" s="422"/>
      <c r="E50" s="422"/>
      <c r="F50" s="422"/>
      <c r="G50" s="422"/>
      <c r="H50" s="422"/>
      <c r="I50" s="422"/>
      <c r="J50" s="441"/>
      <c r="K50" s="441"/>
    </row>
    <row r="51" spans="2:11" x14ac:dyDescent="0.25">
      <c r="B51" s="122" t="s">
        <v>215</v>
      </c>
      <c r="C51" s="420">
        <v>756756000</v>
      </c>
      <c r="D51" s="420">
        <v>734426000</v>
      </c>
      <c r="E51" s="420">
        <v>728190000</v>
      </c>
      <c r="F51" s="420">
        <v>726690000</v>
      </c>
      <c r="G51" s="420">
        <v>723523000</v>
      </c>
      <c r="H51" s="420">
        <v>723826000</v>
      </c>
      <c r="I51" s="420">
        <v>739815000</v>
      </c>
      <c r="J51" s="439">
        <v>656193000</v>
      </c>
      <c r="K51" s="439">
        <v>661061000</v>
      </c>
    </row>
    <row r="52" spans="2:11" x14ac:dyDescent="0.25">
      <c r="B52" s="138"/>
      <c r="C52" s="424"/>
      <c r="D52" s="424"/>
      <c r="E52" s="424"/>
      <c r="F52" s="424"/>
      <c r="G52" s="424"/>
      <c r="H52" s="424"/>
      <c r="I52" s="424"/>
      <c r="J52" s="443"/>
      <c r="K52" s="443"/>
    </row>
    <row r="53" spans="2:11" x14ac:dyDescent="0.25">
      <c r="B53" s="123" t="s">
        <v>464</v>
      </c>
      <c r="C53" s="425">
        <v>5</v>
      </c>
      <c r="D53" s="425">
        <v>5.0999999999999996</v>
      </c>
      <c r="E53" s="425">
        <v>5.2</v>
      </c>
      <c r="F53" s="425">
        <v>5.2</v>
      </c>
      <c r="G53" s="425">
        <v>5.0999999999999996</v>
      </c>
      <c r="H53" s="425">
        <v>4.9000000000000004</v>
      </c>
      <c r="I53" s="425">
        <v>4.8</v>
      </c>
      <c r="J53" s="444">
        <v>4</v>
      </c>
      <c r="K53" s="444">
        <v>3.7</v>
      </c>
    </row>
    <row r="54" spans="2:11" x14ac:dyDescent="0.25">
      <c r="B54" s="123" t="s">
        <v>227</v>
      </c>
      <c r="C54" s="425">
        <v>8.1999999999999993</v>
      </c>
      <c r="D54" s="425">
        <v>8.1999999999999993</v>
      </c>
      <c r="E54" s="425">
        <v>8.4</v>
      </c>
      <c r="F54" s="425">
        <v>8.4</v>
      </c>
      <c r="G54" s="425">
        <v>8.3000000000000007</v>
      </c>
      <c r="H54" s="425">
        <v>8.1999999999999993</v>
      </c>
      <c r="I54" s="425">
        <v>8</v>
      </c>
      <c r="J54" s="444">
        <v>7.3</v>
      </c>
      <c r="K54" s="425">
        <v>6.7</v>
      </c>
    </row>
    <row r="55" spans="2:11" x14ac:dyDescent="0.25">
      <c r="C55" s="214"/>
      <c r="D55" s="214"/>
      <c r="E55" s="214"/>
      <c r="F55" s="214"/>
      <c r="G55" s="214"/>
      <c r="H55" s="214"/>
      <c r="I55" s="214"/>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K49"/>
  <sheetViews>
    <sheetView workbookViewId="0">
      <selection activeCell="J10" sqref="J10"/>
    </sheetView>
  </sheetViews>
  <sheetFormatPr defaultColWidth="9" defaultRowHeight="15" x14ac:dyDescent="0.25"/>
  <cols>
    <col min="1" max="1" width="6.25" style="112" bestFit="1" customWidth="1"/>
    <col min="2" max="2" width="61.875" style="112" customWidth="1"/>
    <col min="3" max="9" width="9.75" style="112" customWidth="1"/>
    <col min="10" max="10" width="9" style="112"/>
    <col min="11" max="11" width="6.875" style="112" customWidth="1"/>
    <col min="12" max="16384" width="9" style="112"/>
  </cols>
  <sheetData>
    <row r="1" spans="1:11" s="176" customFormat="1" ht="25.5" customHeight="1" x14ac:dyDescent="0.2">
      <c r="A1" s="176" t="s">
        <v>108</v>
      </c>
      <c r="B1" s="212" t="s">
        <v>133</v>
      </c>
    </row>
    <row r="2" spans="1:11" s="176" customFormat="1" x14ac:dyDescent="0.2">
      <c r="B2" s="177"/>
      <c r="C2" s="216"/>
      <c r="D2" s="216"/>
      <c r="E2" s="216"/>
      <c r="F2" s="216"/>
      <c r="G2" s="216"/>
      <c r="K2" s="215" t="s">
        <v>236</v>
      </c>
    </row>
    <row r="3" spans="1:11" s="176" customFormat="1" ht="25.9" customHeight="1" x14ac:dyDescent="0.2">
      <c r="A3" s="220"/>
      <c r="B3" s="221" t="s">
        <v>230</v>
      </c>
      <c r="C3" s="418">
        <v>2013</v>
      </c>
      <c r="D3" s="418">
        <v>2014</v>
      </c>
      <c r="E3" s="418">
        <v>2015</v>
      </c>
      <c r="F3" s="418">
        <v>2016</v>
      </c>
      <c r="G3" s="418">
        <v>2017</v>
      </c>
      <c r="H3" s="418">
        <v>2018</v>
      </c>
      <c r="I3" s="418">
        <v>2019</v>
      </c>
      <c r="J3" s="418">
        <v>2020</v>
      </c>
      <c r="K3" s="418">
        <v>2021</v>
      </c>
    </row>
    <row r="4" spans="1:11" x14ac:dyDescent="0.25">
      <c r="B4" s="114" t="s">
        <v>201</v>
      </c>
      <c r="C4" s="420">
        <v>144</v>
      </c>
      <c r="D4" s="420">
        <v>143</v>
      </c>
      <c r="E4" s="420">
        <v>142</v>
      </c>
      <c r="F4" s="420">
        <v>140</v>
      </c>
      <c r="G4" s="420">
        <v>138</v>
      </c>
      <c r="H4" s="420">
        <v>138</v>
      </c>
      <c r="I4" s="420">
        <v>136</v>
      </c>
      <c r="J4" s="420">
        <v>113</v>
      </c>
      <c r="K4" s="420">
        <v>115</v>
      </c>
    </row>
    <row r="5" spans="1:11" x14ac:dyDescent="0.25">
      <c r="B5" s="114"/>
      <c r="C5" s="421"/>
      <c r="D5" s="421"/>
      <c r="E5" s="421"/>
      <c r="F5" s="421"/>
      <c r="G5" s="421"/>
      <c r="H5" s="421"/>
      <c r="I5" s="421"/>
      <c r="J5" s="421"/>
      <c r="K5" s="421"/>
    </row>
    <row r="6" spans="1:11" x14ac:dyDescent="0.25">
      <c r="B6" s="114" t="s">
        <v>202</v>
      </c>
      <c r="C6" s="420">
        <v>145</v>
      </c>
      <c r="D6" s="420">
        <v>143</v>
      </c>
      <c r="E6" s="420">
        <v>143</v>
      </c>
      <c r="F6" s="420">
        <v>139</v>
      </c>
      <c r="G6" s="420">
        <v>138</v>
      </c>
      <c r="H6" s="420">
        <v>137</v>
      </c>
      <c r="I6" s="420">
        <v>135</v>
      </c>
      <c r="J6" s="420">
        <v>112</v>
      </c>
      <c r="K6" s="420">
        <v>115</v>
      </c>
    </row>
    <row r="7" spans="1:11" x14ac:dyDescent="0.25">
      <c r="B7" s="117" t="s">
        <v>203</v>
      </c>
      <c r="C7" s="422">
        <v>149</v>
      </c>
      <c r="D7" s="422">
        <v>143</v>
      </c>
      <c r="E7" s="422">
        <v>143</v>
      </c>
      <c r="F7" s="422">
        <v>140</v>
      </c>
      <c r="G7" s="422">
        <v>141</v>
      </c>
      <c r="H7" s="422">
        <v>141</v>
      </c>
      <c r="I7" s="422">
        <v>141</v>
      </c>
      <c r="J7" s="422">
        <v>107</v>
      </c>
      <c r="K7" s="422">
        <v>118</v>
      </c>
    </row>
    <row r="8" spans="1:11" x14ac:dyDescent="0.25">
      <c r="B8" s="118" t="s">
        <v>204</v>
      </c>
      <c r="C8" s="422">
        <v>149</v>
      </c>
      <c r="D8" s="422">
        <v>143</v>
      </c>
      <c r="E8" s="422">
        <v>143</v>
      </c>
      <c r="F8" s="422">
        <v>140</v>
      </c>
      <c r="G8" s="422">
        <v>141</v>
      </c>
      <c r="H8" s="422">
        <v>141</v>
      </c>
      <c r="I8" s="422">
        <v>141</v>
      </c>
      <c r="J8" s="422">
        <v>107</v>
      </c>
      <c r="K8" s="422">
        <v>118</v>
      </c>
    </row>
    <row r="9" spans="1:11" x14ac:dyDescent="0.25">
      <c r="B9" s="118" t="s">
        <v>161</v>
      </c>
      <c r="C9" s="422" t="s">
        <v>109</v>
      </c>
      <c r="D9" s="422" t="s">
        <v>109</v>
      </c>
      <c r="E9" s="422" t="s">
        <v>109</v>
      </c>
      <c r="F9" s="422" t="s">
        <v>109</v>
      </c>
      <c r="G9" s="422" t="s">
        <v>109</v>
      </c>
      <c r="H9" s="422" t="s">
        <v>109</v>
      </c>
      <c r="I9" s="422" t="s">
        <v>109</v>
      </c>
      <c r="J9" s="422" t="s">
        <v>109</v>
      </c>
      <c r="K9" s="422" t="s">
        <v>109</v>
      </c>
    </row>
    <row r="10" spans="1:11" x14ac:dyDescent="0.25">
      <c r="B10" s="119" t="s">
        <v>205</v>
      </c>
      <c r="C10" s="422">
        <v>144</v>
      </c>
      <c r="D10" s="422">
        <v>142</v>
      </c>
      <c r="E10" s="422">
        <v>141</v>
      </c>
      <c r="F10" s="422">
        <v>138</v>
      </c>
      <c r="G10" s="422">
        <v>138</v>
      </c>
      <c r="H10" s="422">
        <v>137</v>
      </c>
      <c r="I10" s="422">
        <v>134</v>
      </c>
      <c r="J10" s="422">
        <v>104</v>
      </c>
      <c r="K10" s="422">
        <v>106</v>
      </c>
    </row>
    <row r="11" spans="1:11" x14ac:dyDescent="0.25">
      <c r="B11" s="119" t="s">
        <v>163</v>
      </c>
      <c r="C11" s="422">
        <v>144</v>
      </c>
      <c r="D11" s="422">
        <v>143</v>
      </c>
      <c r="E11" s="422">
        <v>145</v>
      </c>
      <c r="F11" s="422">
        <v>145</v>
      </c>
      <c r="G11" s="422">
        <v>141</v>
      </c>
      <c r="H11" s="422">
        <v>142</v>
      </c>
      <c r="I11" s="422">
        <v>141</v>
      </c>
      <c r="J11" s="422">
        <v>130</v>
      </c>
      <c r="K11" s="422">
        <v>134</v>
      </c>
    </row>
    <row r="12" spans="1:11" x14ac:dyDescent="0.25">
      <c r="B12" s="119" t="s">
        <v>206</v>
      </c>
      <c r="C12" s="422">
        <v>141</v>
      </c>
      <c r="D12" s="422">
        <v>140</v>
      </c>
      <c r="E12" s="422">
        <v>138</v>
      </c>
      <c r="F12" s="422">
        <v>137</v>
      </c>
      <c r="G12" s="422">
        <v>128</v>
      </c>
      <c r="H12" s="422">
        <v>136</v>
      </c>
      <c r="I12" s="422">
        <v>131</v>
      </c>
      <c r="J12" s="422">
        <v>106</v>
      </c>
      <c r="K12" s="422">
        <v>115</v>
      </c>
    </row>
    <row r="13" spans="1:11" x14ac:dyDescent="0.25">
      <c r="B13" s="119" t="s">
        <v>207</v>
      </c>
      <c r="C13" s="422">
        <v>152</v>
      </c>
      <c r="D13" s="422">
        <v>153</v>
      </c>
      <c r="E13" s="422">
        <v>152</v>
      </c>
      <c r="F13" s="422">
        <v>117</v>
      </c>
      <c r="G13" s="422">
        <v>119</v>
      </c>
      <c r="H13" s="422">
        <v>121</v>
      </c>
      <c r="I13" s="422">
        <v>119</v>
      </c>
      <c r="J13" s="422">
        <v>101</v>
      </c>
      <c r="K13" s="422">
        <v>110</v>
      </c>
    </row>
    <row r="14" spans="1:11" x14ac:dyDescent="0.25">
      <c r="B14" s="119" t="s">
        <v>208</v>
      </c>
      <c r="C14" s="422">
        <v>139</v>
      </c>
      <c r="D14" s="422">
        <v>138</v>
      </c>
      <c r="E14" s="422">
        <v>138</v>
      </c>
      <c r="F14" s="422">
        <v>136</v>
      </c>
      <c r="G14" s="422">
        <v>135</v>
      </c>
      <c r="H14" s="422">
        <v>133</v>
      </c>
      <c r="I14" s="422">
        <v>135</v>
      </c>
      <c r="J14" s="422">
        <v>124</v>
      </c>
      <c r="K14" s="422">
        <v>122</v>
      </c>
    </row>
    <row r="15" spans="1:11" x14ac:dyDescent="0.25">
      <c r="B15" s="119" t="s">
        <v>209</v>
      </c>
      <c r="C15" s="422">
        <v>146</v>
      </c>
      <c r="D15" s="422">
        <v>151</v>
      </c>
      <c r="E15" s="422">
        <v>146</v>
      </c>
      <c r="F15" s="422">
        <v>142</v>
      </c>
      <c r="G15" s="422">
        <v>137</v>
      </c>
      <c r="H15" s="422">
        <v>135</v>
      </c>
      <c r="I15" s="422">
        <v>130</v>
      </c>
      <c r="J15" s="422">
        <v>118</v>
      </c>
      <c r="K15" s="422">
        <v>112</v>
      </c>
    </row>
    <row r="16" spans="1:11" x14ac:dyDescent="0.25">
      <c r="B16" s="119"/>
      <c r="C16" s="421"/>
      <c r="D16" s="421"/>
      <c r="E16" s="421"/>
      <c r="F16" s="421"/>
      <c r="G16" s="421"/>
      <c r="H16" s="421"/>
      <c r="I16" s="421"/>
      <c r="J16" s="421"/>
      <c r="K16" s="421"/>
    </row>
    <row r="17" spans="1:11" x14ac:dyDescent="0.25">
      <c r="B17" s="120" t="s">
        <v>210</v>
      </c>
      <c r="C17" s="420">
        <v>142</v>
      </c>
      <c r="D17" s="420">
        <v>142</v>
      </c>
      <c r="E17" s="420">
        <v>140</v>
      </c>
      <c r="F17" s="420">
        <v>140</v>
      </c>
      <c r="G17" s="420">
        <v>140</v>
      </c>
      <c r="H17" s="420">
        <v>139</v>
      </c>
      <c r="I17" s="420">
        <v>139</v>
      </c>
      <c r="J17" s="420">
        <v>123</v>
      </c>
      <c r="K17" s="420">
        <v>117</v>
      </c>
    </row>
    <row r="18" spans="1:11" x14ac:dyDescent="0.25">
      <c r="B18" s="139" t="s">
        <v>211</v>
      </c>
      <c r="C18" s="422">
        <v>139</v>
      </c>
      <c r="D18" s="422">
        <v>138</v>
      </c>
      <c r="E18" s="422">
        <v>140</v>
      </c>
      <c r="F18" s="422">
        <v>138</v>
      </c>
      <c r="G18" s="422">
        <v>136</v>
      </c>
      <c r="H18" s="422">
        <v>136</v>
      </c>
      <c r="I18" s="422">
        <v>139</v>
      </c>
      <c r="J18" s="422">
        <v>136</v>
      </c>
      <c r="K18" s="422">
        <v>121</v>
      </c>
    </row>
    <row r="19" spans="1:11" x14ac:dyDescent="0.25">
      <c r="B19" s="139" t="s">
        <v>212</v>
      </c>
      <c r="C19" s="422">
        <v>150</v>
      </c>
      <c r="D19" s="422">
        <v>145</v>
      </c>
      <c r="E19" s="422">
        <v>145</v>
      </c>
      <c r="F19" s="422">
        <v>145</v>
      </c>
      <c r="G19" s="422">
        <v>144</v>
      </c>
      <c r="H19" s="422">
        <v>144</v>
      </c>
      <c r="I19" s="422">
        <v>145</v>
      </c>
      <c r="J19" s="422">
        <v>121</v>
      </c>
      <c r="K19" s="422">
        <v>135</v>
      </c>
    </row>
    <row r="20" spans="1:11" x14ac:dyDescent="0.25">
      <c r="B20" s="139" t="s">
        <v>213</v>
      </c>
      <c r="C20" s="422">
        <v>140</v>
      </c>
      <c r="D20" s="422">
        <v>142</v>
      </c>
      <c r="E20" s="422">
        <v>136</v>
      </c>
      <c r="F20" s="422">
        <v>139</v>
      </c>
      <c r="G20" s="422">
        <v>142</v>
      </c>
      <c r="H20" s="422">
        <v>139</v>
      </c>
      <c r="I20" s="422">
        <v>134</v>
      </c>
      <c r="J20" s="422">
        <v>113</v>
      </c>
      <c r="K20" s="422">
        <v>101</v>
      </c>
    </row>
    <row r="21" spans="1:11" x14ac:dyDescent="0.25">
      <c r="B21" s="135"/>
      <c r="C21" s="422"/>
      <c r="D21" s="422"/>
      <c r="E21" s="422"/>
      <c r="F21" s="422"/>
      <c r="G21" s="422"/>
      <c r="H21" s="422"/>
      <c r="I21" s="422"/>
      <c r="J21" s="422"/>
      <c r="K21" s="422"/>
    </row>
    <row r="22" spans="1:11" x14ac:dyDescent="0.25">
      <c r="B22" s="136" t="s">
        <v>214</v>
      </c>
      <c r="C22" s="423">
        <v>133</v>
      </c>
      <c r="D22" s="423">
        <v>132</v>
      </c>
      <c r="E22" s="423">
        <v>132</v>
      </c>
      <c r="F22" s="423">
        <v>131</v>
      </c>
      <c r="G22" s="423">
        <v>129</v>
      </c>
      <c r="H22" s="423">
        <v>129</v>
      </c>
      <c r="I22" s="423">
        <v>138</v>
      </c>
      <c r="J22" s="423">
        <v>130</v>
      </c>
      <c r="K22" s="423">
        <v>131</v>
      </c>
    </row>
    <row r="23" spans="1:11" x14ac:dyDescent="0.25">
      <c r="B23" s="137"/>
      <c r="C23" s="422"/>
      <c r="D23" s="422"/>
      <c r="E23" s="422"/>
      <c r="F23" s="422"/>
      <c r="G23" s="422"/>
      <c r="H23" s="422"/>
      <c r="I23" s="422"/>
      <c r="J23" s="422"/>
      <c r="K23" s="422"/>
    </row>
    <row r="24" spans="1:11" x14ac:dyDescent="0.25">
      <c r="B24" s="122" t="s">
        <v>215</v>
      </c>
      <c r="C24" s="420">
        <v>134</v>
      </c>
      <c r="D24" s="420">
        <v>133</v>
      </c>
      <c r="E24" s="420">
        <v>133</v>
      </c>
      <c r="F24" s="420">
        <v>132</v>
      </c>
      <c r="G24" s="420">
        <v>130</v>
      </c>
      <c r="H24" s="420">
        <v>129</v>
      </c>
      <c r="I24" s="420">
        <v>137</v>
      </c>
      <c r="J24" s="420">
        <v>129</v>
      </c>
      <c r="K24" s="420">
        <v>130</v>
      </c>
    </row>
    <row r="25" spans="1:11" x14ac:dyDescent="0.25">
      <c r="B25" s="123"/>
      <c r="C25" s="425"/>
      <c r="D25" s="425"/>
      <c r="E25" s="425"/>
      <c r="F25" s="425"/>
      <c r="G25" s="425"/>
      <c r="H25" s="425"/>
      <c r="I25" s="425"/>
      <c r="J25" s="425"/>
      <c r="K25" s="446"/>
    </row>
    <row r="26" spans="1:11" x14ac:dyDescent="0.25">
      <c r="B26" s="114"/>
      <c r="C26" s="215"/>
      <c r="D26" s="215"/>
      <c r="E26" s="215"/>
      <c r="F26" s="215"/>
      <c r="G26" s="215"/>
      <c r="H26" s="427"/>
      <c r="I26" s="215"/>
      <c r="J26" s="427"/>
      <c r="K26" s="215" t="s">
        <v>236</v>
      </c>
    </row>
    <row r="27" spans="1:11" s="176" customFormat="1" ht="25.9" customHeight="1" x14ac:dyDescent="0.2">
      <c r="A27" s="220"/>
      <c r="B27" s="221" t="s">
        <v>231</v>
      </c>
      <c r="C27" s="418">
        <v>2013</v>
      </c>
      <c r="D27" s="418">
        <v>2014</v>
      </c>
      <c r="E27" s="418">
        <v>2015</v>
      </c>
      <c r="F27" s="418">
        <v>2016</v>
      </c>
      <c r="G27" s="418">
        <v>2017</v>
      </c>
      <c r="H27" s="418">
        <v>2018</v>
      </c>
      <c r="I27" s="418">
        <v>2019</v>
      </c>
      <c r="J27" s="418">
        <v>2020</v>
      </c>
      <c r="K27" s="418">
        <v>2021</v>
      </c>
    </row>
    <row r="28" spans="1:11" x14ac:dyDescent="0.25">
      <c r="B28" s="114" t="s">
        <v>201</v>
      </c>
      <c r="C28" s="420">
        <v>169</v>
      </c>
      <c r="D28" s="420">
        <v>171</v>
      </c>
      <c r="E28" s="420">
        <v>172</v>
      </c>
      <c r="F28" s="420">
        <v>171</v>
      </c>
      <c r="G28" s="420">
        <v>170</v>
      </c>
      <c r="H28" s="420">
        <v>169</v>
      </c>
      <c r="I28" s="420">
        <v>169</v>
      </c>
      <c r="J28" s="420">
        <v>142</v>
      </c>
      <c r="K28" s="420">
        <v>133</v>
      </c>
    </row>
    <row r="29" spans="1:11" x14ac:dyDescent="0.25">
      <c r="B29" s="114"/>
      <c r="C29" s="421"/>
      <c r="D29" s="421"/>
      <c r="E29" s="421"/>
      <c r="F29" s="421"/>
      <c r="G29" s="421"/>
      <c r="H29" s="421"/>
      <c r="I29" s="421"/>
      <c r="J29" s="421"/>
      <c r="K29" s="421"/>
    </row>
    <row r="30" spans="1:11" x14ac:dyDescent="0.25">
      <c r="B30" s="114" t="s">
        <v>202</v>
      </c>
      <c r="C30" s="420">
        <v>178</v>
      </c>
      <c r="D30" s="420">
        <v>174</v>
      </c>
      <c r="E30" s="420">
        <v>174</v>
      </c>
      <c r="F30" s="420">
        <v>177</v>
      </c>
      <c r="G30" s="420">
        <v>180</v>
      </c>
      <c r="H30" s="420">
        <v>179</v>
      </c>
      <c r="I30" s="420">
        <v>178</v>
      </c>
      <c r="J30" s="420">
        <v>145</v>
      </c>
      <c r="K30" s="420">
        <v>136</v>
      </c>
    </row>
    <row r="31" spans="1:11" x14ac:dyDescent="0.25">
      <c r="B31" s="117" t="s">
        <v>203</v>
      </c>
      <c r="C31" s="422">
        <v>173</v>
      </c>
      <c r="D31" s="422">
        <v>161</v>
      </c>
      <c r="E31" s="422">
        <v>161</v>
      </c>
      <c r="F31" s="422">
        <v>164</v>
      </c>
      <c r="G31" s="422">
        <v>170</v>
      </c>
      <c r="H31" s="422">
        <v>176</v>
      </c>
      <c r="I31" s="422">
        <v>177</v>
      </c>
      <c r="J31" s="422">
        <v>142</v>
      </c>
      <c r="K31" s="422">
        <v>132</v>
      </c>
    </row>
    <row r="32" spans="1:11" x14ac:dyDescent="0.25">
      <c r="B32" s="118" t="s">
        <v>204</v>
      </c>
      <c r="C32" s="422">
        <v>173</v>
      </c>
      <c r="D32" s="422">
        <v>161</v>
      </c>
      <c r="E32" s="422">
        <v>161</v>
      </c>
      <c r="F32" s="422">
        <v>164</v>
      </c>
      <c r="G32" s="422">
        <v>170</v>
      </c>
      <c r="H32" s="422">
        <v>176</v>
      </c>
      <c r="I32" s="422">
        <v>177</v>
      </c>
      <c r="J32" s="422">
        <v>142</v>
      </c>
      <c r="K32" s="422">
        <v>132</v>
      </c>
    </row>
    <row r="33" spans="2:11" x14ac:dyDescent="0.25">
      <c r="B33" s="118" t="s">
        <v>161</v>
      </c>
      <c r="C33" s="422" t="s">
        <v>109</v>
      </c>
      <c r="D33" s="422" t="s">
        <v>109</v>
      </c>
      <c r="E33" s="422" t="s">
        <v>109</v>
      </c>
      <c r="F33" s="422" t="s">
        <v>109</v>
      </c>
      <c r="G33" s="422" t="s">
        <v>109</v>
      </c>
      <c r="H33" s="422" t="s">
        <v>109</v>
      </c>
      <c r="I33" s="422" t="s">
        <v>109</v>
      </c>
      <c r="J33" s="422" t="s">
        <v>109</v>
      </c>
      <c r="K33" s="422" t="s">
        <v>109</v>
      </c>
    </row>
    <row r="34" spans="2:11" x14ac:dyDescent="0.25">
      <c r="B34" s="119" t="s">
        <v>205</v>
      </c>
      <c r="C34" s="422">
        <v>185</v>
      </c>
      <c r="D34" s="422">
        <v>184</v>
      </c>
      <c r="E34" s="422">
        <v>187</v>
      </c>
      <c r="F34" s="422">
        <v>190</v>
      </c>
      <c r="G34" s="422">
        <v>192</v>
      </c>
      <c r="H34" s="422">
        <v>192</v>
      </c>
      <c r="I34" s="422">
        <v>190</v>
      </c>
      <c r="J34" s="422">
        <v>154</v>
      </c>
      <c r="K34" s="422">
        <v>138</v>
      </c>
    </row>
    <row r="35" spans="2:11" x14ac:dyDescent="0.25">
      <c r="B35" s="119" t="s">
        <v>163</v>
      </c>
      <c r="C35" s="422">
        <v>180</v>
      </c>
      <c r="D35" s="422">
        <v>178</v>
      </c>
      <c r="E35" s="422">
        <v>170</v>
      </c>
      <c r="F35" s="422">
        <v>175</v>
      </c>
      <c r="G35" s="422">
        <v>176</v>
      </c>
      <c r="H35" s="422">
        <v>177</v>
      </c>
      <c r="I35" s="422">
        <v>176</v>
      </c>
      <c r="J35" s="422">
        <v>147</v>
      </c>
      <c r="K35" s="422">
        <v>150</v>
      </c>
    </row>
    <row r="36" spans="2:11" x14ac:dyDescent="0.25">
      <c r="B36" s="119" t="s">
        <v>206</v>
      </c>
      <c r="C36" s="422">
        <v>180</v>
      </c>
      <c r="D36" s="422">
        <v>178</v>
      </c>
      <c r="E36" s="422">
        <v>175</v>
      </c>
      <c r="F36" s="422">
        <v>174</v>
      </c>
      <c r="G36" s="422">
        <v>173</v>
      </c>
      <c r="H36" s="422">
        <v>175</v>
      </c>
      <c r="I36" s="422">
        <v>175</v>
      </c>
      <c r="J36" s="422">
        <v>133</v>
      </c>
      <c r="K36" s="422">
        <v>148</v>
      </c>
    </row>
    <row r="37" spans="2:11" x14ac:dyDescent="0.25">
      <c r="B37" s="119" t="s">
        <v>207</v>
      </c>
      <c r="C37" s="422">
        <v>139</v>
      </c>
      <c r="D37" s="422">
        <v>147</v>
      </c>
      <c r="E37" s="422">
        <v>148</v>
      </c>
      <c r="F37" s="422">
        <v>149</v>
      </c>
      <c r="G37" s="422">
        <v>150</v>
      </c>
      <c r="H37" s="422">
        <v>144</v>
      </c>
      <c r="I37" s="422">
        <v>143</v>
      </c>
      <c r="J37" s="422">
        <v>129</v>
      </c>
      <c r="K37" s="422">
        <v>126</v>
      </c>
    </row>
    <row r="38" spans="2:11" x14ac:dyDescent="0.25">
      <c r="B38" s="119" t="s">
        <v>208</v>
      </c>
      <c r="C38" s="422">
        <v>165</v>
      </c>
      <c r="D38" s="422">
        <v>161</v>
      </c>
      <c r="E38" s="422">
        <v>157</v>
      </c>
      <c r="F38" s="422">
        <v>154</v>
      </c>
      <c r="G38" s="422">
        <v>158</v>
      </c>
      <c r="H38" s="422">
        <v>153</v>
      </c>
      <c r="I38" s="422">
        <v>147</v>
      </c>
      <c r="J38" s="422">
        <v>115</v>
      </c>
      <c r="K38" s="422">
        <v>110</v>
      </c>
    </row>
    <row r="39" spans="2:11" x14ac:dyDescent="0.25">
      <c r="B39" s="119" t="s">
        <v>209</v>
      </c>
      <c r="C39" s="422">
        <v>166</v>
      </c>
      <c r="D39" s="422">
        <v>152</v>
      </c>
      <c r="E39" s="422">
        <v>153</v>
      </c>
      <c r="F39" s="422">
        <v>152</v>
      </c>
      <c r="G39" s="422">
        <v>158</v>
      </c>
      <c r="H39" s="422">
        <v>150</v>
      </c>
      <c r="I39" s="422">
        <v>155</v>
      </c>
      <c r="J39" s="422">
        <v>129</v>
      </c>
      <c r="K39" s="422">
        <v>123</v>
      </c>
    </row>
    <row r="40" spans="2:11" x14ac:dyDescent="0.25">
      <c r="B40" s="119"/>
      <c r="C40" s="421"/>
      <c r="D40" s="421"/>
      <c r="E40" s="421"/>
      <c r="F40" s="421"/>
      <c r="G40" s="421"/>
      <c r="H40" s="421"/>
      <c r="I40" s="421"/>
      <c r="J40" s="421"/>
      <c r="K40" s="421"/>
    </row>
    <row r="41" spans="2:11" x14ac:dyDescent="0.25">
      <c r="B41" s="120" t="s">
        <v>210</v>
      </c>
      <c r="C41" s="420">
        <v>157</v>
      </c>
      <c r="D41" s="420">
        <v>166</v>
      </c>
      <c r="E41" s="420">
        <v>168</v>
      </c>
      <c r="F41" s="420">
        <v>162</v>
      </c>
      <c r="G41" s="420">
        <v>157</v>
      </c>
      <c r="H41" s="420">
        <v>157</v>
      </c>
      <c r="I41" s="420">
        <v>157</v>
      </c>
      <c r="J41" s="420">
        <v>138</v>
      </c>
      <c r="K41" s="420">
        <v>129</v>
      </c>
    </row>
    <row r="42" spans="2:11" x14ac:dyDescent="0.25">
      <c r="B42" s="139" t="s">
        <v>211</v>
      </c>
      <c r="C42" s="422">
        <v>148</v>
      </c>
      <c r="D42" s="422">
        <v>148</v>
      </c>
      <c r="E42" s="422">
        <v>148</v>
      </c>
      <c r="F42" s="422">
        <v>148</v>
      </c>
      <c r="G42" s="422">
        <v>148</v>
      </c>
      <c r="H42" s="422">
        <v>148</v>
      </c>
      <c r="I42" s="422">
        <v>134</v>
      </c>
      <c r="J42" s="422">
        <v>139</v>
      </c>
      <c r="K42" s="422">
        <v>104</v>
      </c>
    </row>
    <row r="43" spans="2:11" x14ac:dyDescent="0.25">
      <c r="B43" s="139" t="s">
        <v>212</v>
      </c>
      <c r="C43" s="422" t="s">
        <v>109</v>
      </c>
      <c r="D43" s="422" t="s">
        <v>109</v>
      </c>
      <c r="E43" s="422" t="s">
        <v>109</v>
      </c>
      <c r="F43" s="422" t="s">
        <v>109</v>
      </c>
      <c r="G43" s="422" t="s">
        <v>109</v>
      </c>
      <c r="H43" s="422" t="s">
        <v>109</v>
      </c>
      <c r="I43" s="422" t="s">
        <v>109</v>
      </c>
      <c r="J43" s="422" t="s">
        <v>109</v>
      </c>
      <c r="K43" s="422" t="s">
        <v>109</v>
      </c>
    </row>
    <row r="44" spans="2:11" x14ac:dyDescent="0.25">
      <c r="B44" s="139" t="s">
        <v>213</v>
      </c>
      <c r="C44" s="422">
        <v>157</v>
      </c>
      <c r="D44" s="422">
        <v>166</v>
      </c>
      <c r="E44" s="422">
        <v>168</v>
      </c>
      <c r="F44" s="422">
        <v>162</v>
      </c>
      <c r="G44" s="422">
        <v>157</v>
      </c>
      <c r="H44" s="422">
        <v>157</v>
      </c>
      <c r="I44" s="422">
        <v>157</v>
      </c>
      <c r="J44" s="422">
        <v>138</v>
      </c>
      <c r="K44" s="422">
        <v>129</v>
      </c>
    </row>
    <row r="45" spans="2:11" x14ac:dyDescent="0.25">
      <c r="B45" s="135"/>
      <c r="C45" s="422"/>
      <c r="D45" s="422"/>
      <c r="E45" s="422"/>
      <c r="F45" s="422"/>
      <c r="G45" s="422"/>
      <c r="H45" s="422"/>
      <c r="I45" s="422"/>
      <c r="J45" s="422"/>
      <c r="K45" s="422"/>
    </row>
    <row r="46" spans="2:11" x14ac:dyDescent="0.25">
      <c r="B46" s="136" t="s">
        <v>214</v>
      </c>
      <c r="C46" s="423">
        <v>170</v>
      </c>
      <c r="D46" s="423">
        <v>170</v>
      </c>
      <c r="E46" s="423">
        <v>171</v>
      </c>
      <c r="F46" s="423">
        <v>169</v>
      </c>
      <c r="G46" s="423">
        <v>167</v>
      </c>
      <c r="H46" s="423">
        <v>168</v>
      </c>
      <c r="I46" s="423">
        <v>159</v>
      </c>
      <c r="J46" s="423">
        <v>143</v>
      </c>
      <c r="K46" s="423">
        <v>142</v>
      </c>
    </row>
    <row r="47" spans="2:11" x14ac:dyDescent="0.25">
      <c r="B47" s="137"/>
      <c r="C47" s="422"/>
      <c r="D47" s="422"/>
      <c r="E47" s="422"/>
      <c r="F47" s="422"/>
      <c r="G47" s="422"/>
      <c r="H47" s="422"/>
      <c r="I47" s="422"/>
      <c r="J47" s="422"/>
      <c r="K47" s="422"/>
    </row>
    <row r="48" spans="2:11" x14ac:dyDescent="0.25">
      <c r="B48" s="122" t="s">
        <v>215</v>
      </c>
      <c r="C48" s="420">
        <v>170</v>
      </c>
      <c r="D48" s="420">
        <v>170</v>
      </c>
      <c r="E48" s="420">
        <v>171</v>
      </c>
      <c r="F48" s="420">
        <v>169</v>
      </c>
      <c r="G48" s="420">
        <v>167</v>
      </c>
      <c r="H48" s="420">
        <v>168</v>
      </c>
      <c r="I48" s="420">
        <v>160</v>
      </c>
      <c r="J48" s="420">
        <v>143</v>
      </c>
      <c r="K48" s="420">
        <v>142</v>
      </c>
    </row>
    <row r="49" spans="2:11" x14ac:dyDescent="0.25">
      <c r="B49" s="447"/>
      <c r="C49" s="424"/>
      <c r="D49" s="424"/>
      <c r="E49" s="424"/>
      <c r="F49" s="424"/>
      <c r="G49" s="424"/>
      <c r="H49" s="424"/>
      <c r="I49" s="424"/>
      <c r="J49" s="424"/>
      <c r="K49" s="424"/>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26"/>
  <sheetViews>
    <sheetView workbookViewId="0">
      <selection activeCell="K26" sqref="K26"/>
    </sheetView>
  </sheetViews>
  <sheetFormatPr defaultColWidth="9" defaultRowHeight="15" x14ac:dyDescent="0.25"/>
  <cols>
    <col min="1" max="1" width="9" style="112"/>
    <col min="2" max="2" width="61.875" style="112" customWidth="1"/>
    <col min="3" max="9" width="10.25" style="112" customWidth="1"/>
    <col min="10" max="10" width="9" style="112"/>
    <col min="11" max="11" width="9" style="112" customWidth="1"/>
    <col min="12" max="16384" width="9" style="112"/>
  </cols>
  <sheetData>
    <row r="1" spans="1:11" s="176" customFormat="1" ht="25.5" customHeight="1" x14ac:dyDescent="0.2">
      <c r="A1" s="211" t="s">
        <v>110</v>
      </c>
      <c r="B1" s="212" t="s">
        <v>379</v>
      </c>
    </row>
    <row r="2" spans="1:11" s="176" customFormat="1" x14ac:dyDescent="0.2">
      <c r="C2" s="214"/>
      <c r="D2" s="214"/>
      <c r="E2" s="214"/>
      <c r="F2" s="214"/>
      <c r="G2" s="214"/>
      <c r="K2" s="227" t="s">
        <v>187</v>
      </c>
    </row>
    <row r="3" spans="1:11" ht="25.9" customHeight="1" x14ac:dyDescent="0.25">
      <c r="B3" s="126" t="s">
        <v>200</v>
      </c>
      <c r="C3" s="448">
        <v>2013</v>
      </c>
      <c r="D3" s="448">
        <v>2014</v>
      </c>
      <c r="E3" s="448">
        <v>2015</v>
      </c>
      <c r="F3" s="448">
        <v>2016</v>
      </c>
      <c r="G3" s="448">
        <v>2017</v>
      </c>
      <c r="H3" s="448">
        <v>2018</v>
      </c>
      <c r="I3" s="448">
        <v>2019</v>
      </c>
      <c r="J3" s="448">
        <v>2020</v>
      </c>
      <c r="K3" s="448">
        <v>2021</v>
      </c>
    </row>
    <row r="4" spans="1:11" x14ac:dyDescent="0.25">
      <c r="B4" s="114" t="s">
        <v>201</v>
      </c>
      <c r="C4" s="420">
        <v>757493</v>
      </c>
      <c r="D4" s="420">
        <v>617629</v>
      </c>
      <c r="E4" s="420">
        <v>814470</v>
      </c>
      <c r="F4" s="420">
        <v>755980</v>
      </c>
      <c r="G4" s="420">
        <v>821683</v>
      </c>
      <c r="H4" s="420">
        <v>923250</v>
      </c>
      <c r="I4" s="420">
        <v>905632</v>
      </c>
      <c r="J4" s="439">
        <v>790360</v>
      </c>
      <c r="K4" s="439">
        <v>821421</v>
      </c>
    </row>
    <row r="5" spans="1:11" x14ac:dyDescent="0.25">
      <c r="B5" s="114"/>
      <c r="C5" s="452"/>
      <c r="D5" s="452"/>
      <c r="E5" s="452"/>
      <c r="F5" s="452"/>
      <c r="G5" s="452"/>
      <c r="H5" s="452"/>
      <c r="I5" s="452"/>
      <c r="J5" s="449"/>
      <c r="K5" s="449"/>
    </row>
    <row r="6" spans="1:11" x14ac:dyDescent="0.25">
      <c r="B6" s="119" t="s">
        <v>202</v>
      </c>
      <c r="C6" s="420">
        <v>710518</v>
      </c>
      <c r="D6" s="420">
        <v>585141</v>
      </c>
      <c r="E6" s="420">
        <v>748261</v>
      </c>
      <c r="F6" s="420">
        <v>715006</v>
      </c>
      <c r="G6" s="420">
        <v>764899</v>
      </c>
      <c r="H6" s="420">
        <v>854552</v>
      </c>
      <c r="I6" s="420">
        <v>835096</v>
      </c>
      <c r="J6" s="439">
        <v>638335</v>
      </c>
      <c r="K6" s="439">
        <v>768744</v>
      </c>
    </row>
    <row r="7" spans="1:11" x14ac:dyDescent="0.25">
      <c r="B7" s="117" t="s">
        <v>203</v>
      </c>
      <c r="C7" s="422">
        <v>252998</v>
      </c>
      <c r="D7" s="422">
        <v>67384</v>
      </c>
      <c r="E7" s="422">
        <v>80957</v>
      </c>
      <c r="F7" s="422">
        <v>87142</v>
      </c>
      <c r="G7" s="422">
        <v>102099</v>
      </c>
      <c r="H7" s="422">
        <v>215326</v>
      </c>
      <c r="I7" s="422">
        <v>222244</v>
      </c>
      <c r="J7" s="441">
        <v>159592</v>
      </c>
      <c r="K7" s="441">
        <v>169439</v>
      </c>
    </row>
    <row r="8" spans="1:11" x14ac:dyDescent="0.25">
      <c r="B8" s="118" t="s">
        <v>204</v>
      </c>
      <c r="C8" s="422">
        <v>226554</v>
      </c>
      <c r="D8" s="422">
        <v>41562</v>
      </c>
      <c r="E8" s="422">
        <v>57805</v>
      </c>
      <c r="F8" s="422">
        <v>61460</v>
      </c>
      <c r="G8" s="422">
        <v>72073</v>
      </c>
      <c r="H8" s="422">
        <v>176146</v>
      </c>
      <c r="I8" s="422">
        <v>181637</v>
      </c>
      <c r="J8" s="441">
        <v>113939</v>
      </c>
      <c r="K8" s="441">
        <v>118303</v>
      </c>
    </row>
    <row r="9" spans="1:11" x14ac:dyDescent="0.25">
      <c r="B9" s="118" t="s">
        <v>161</v>
      </c>
      <c r="C9" s="422">
        <v>26444</v>
      </c>
      <c r="D9" s="422">
        <v>25822</v>
      </c>
      <c r="E9" s="422">
        <v>23152</v>
      </c>
      <c r="F9" s="422">
        <v>25682</v>
      </c>
      <c r="G9" s="422">
        <v>30026</v>
      </c>
      <c r="H9" s="422">
        <v>39180</v>
      </c>
      <c r="I9" s="422">
        <v>40607</v>
      </c>
      <c r="J9" s="441">
        <v>45653</v>
      </c>
      <c r="K9" s="441">
        <v>51136</v>
      </c>
    </row>
    <row r="10" spans="1:11" x14ac:dyDescent="0.25">
      <c r="B10" s="119" t="s">
        <v>205</v>
      </c>
      <c r="C10" s="422">
        <v>127606</v>
      </c>
      <c r="D10" s="422">
        <v>27465</v>
      </c>
      <c r="E10" s="422">
        <v>66595</v>
      </c>
      <c r="F10" s="422">
        <v>27804</v>
      </c>
      <c r="G10" s="422">
        <v>149705</v>
      </c>
      <c r="H10" s="422">
        <v>64232</v>
      </c>
      <c r="I10" s="422">
        <v>108170</v>
      </c>
      <c r="J10" s="441">
        <v>52650</v>
      </c>
      <c r="K10" s="441">
        <v>105847</v>
      </c>
    </row>
    <row r="11" spans="1:11" x14ac:dyDescent="0.25">
      <c r="B11" s="119" t="s">
        <v>163</v>
      </c>
      <c r="C11" s="422">
        <v>168505</v>
      </c>
      <c r="D11" s="422">
        <v>228176</v>
      </c>
      <c r="E11" s="422">
        <v>347073</v>
      </c>
      <c r="F11" s="422">
        <v>251683</v>
      </c>
      <c r="G11" s="422">
        <v>178212</v>
      </c>
      <c r="H11" s="422">
        <v>198348</v>
      </c>
      <c r="I11" s="422">
        <v>197997</v>
      </c>
      <c r="J11" s="441">
        <v>198437</v>
      </c>
      <c r="K11" s="348">
        <v>225976</v>
      </c>
    </row>
    <row r="12" spans="1:11" x14ac:dyDescent="0.25">
      <c r="B12" s="119" t="s">
        <v>206</v>
      </c>
      <c r="C12" s="422">
        <v>-38899</v>
      </c>
      <c r="D12" s="422">
        <v>162264</v>
      </c>
      <c r="E12" s="422">
        <v>111638</v>
      </c>
      <c r="F12" s="422">
        <v>223541</v>
      </c>
      <c r="G12" s="422">
        <v>139991</v>
      </c>
      <c r="H12" s="422">
        <v>146083</v>
      </c>
      <c r="I12" s="422">
        <v>134700</v>
      </c>
      <c r="J12" s="441">
        <v>70158</v>
      </c>
      <c r="K12" s="441">
        <v>90872</v>
      </c>
    </row>
    <row r="13" spans="1:11" x14ac:dyDescent="0.25">
      <c r="B13" s="119" t="s">
        <v>207</v>
      </c>
      <c r="C13" s="422">
        <v>30150</v>
      </c>
      <c r="D13" s="422">
        <v>2116</v>
      </c>
      <c r="E13" s="422">
        <v>1861</v>
      </c>
      <c r="F13" s="422">
        <v>2647</v>
      </c>
      <c r="G13" s="422">
        <v>68507</v>
      </c>
      <c r="H13" s="422">
        <v>12110</v>
      </c>
      <c r="I13" s="422">
        <v>19549</v>
      </c>
      <c r="J13" s="441">
        <v>9235</v>
      </c>
      <c r="K13" s="441">
        <v>22642</v>
      </c>
    </row>
    <row r="14" spans="1:11" x14ac:dyDescent="0.25">
      <c r="B14" s="119" t="s">
        <v>208</v>
      </c>
      <c r="C14" s="422">
        <v>46980</v>
      </c>
      <c r="D14" s="422">
        <v>30658</v>
      </c>
      <c r="E14" s="422">
        <v>78994</v>
      </c>
      <c r="F14" s="422">
        <v>23045</v>
      </c>
      <c r="G14" s="422">
        <v>26199</v>
      </c>
      <c r="H14" s="422">
        <v>41972</v>
      </c>
      <c r="I14" s="422">
        <v>52520</v>
      </c>
      <c r="J14" s="441">
        <v>78099</v>
      </c>
      <c r="K14" s="441">
        <v>81238</v>
      </c>
    </row>
    <row r="15" spans="1:11" x14ac:dyDescent="0.25">
      <c r="B15" s="119" t="s">
        <v>209</v>
      </c>
      <c r="C15" s="422">
        <v>123178</v>
      </c>
      <c r="D15" s="422">
        <v>67078</v>
      </c>
      <c r="E15" s="422">
        <v>61143</v>
      </c>
      <c r="F15" s="422">
        <v>99144</v>
      </c>
      <c r="G15" s="422">
        <v>100186</v>
      </c>
      <c r="H15" s="422">
        <v>176481</v>
      </c>
      <c r="I15" s="422">
        <v>99916</v>
      </c>
      <c r="J15" s="441">
        <v>70164</v>
      </c>
      <c r="K15" s="441">
        <v>72730</v>
      </c>
    </row>
    <row r="16" spans="1:11" x14ac:dyDescent="0.25">
      <c r="B16" s="119"/>
      <c r="C16" s="422"/>
      <c r="D16" s="422"/>
      <c r="E16" s="422"/>
      <c r="F16" s="422"/>
      <c r="G16" s="422"/>
      <c r="H16" s="422"/>
      <c r="I16" s="422"/>
      <c r="J16" s="441"/>
      <c r="K16" s="441"/>
    </row>
    <row r="17" spans="2:11" x14ac:dyDescent="0.25">
      <c r="B17" s="120" t="s">
        <v>210</v>
      </c>
      <c r="C17" s="420">
        <v>46975</v>
      </c>
      <c r="D17" s="420">
        <v>32488</v>
      </c>
      <c r="E17" s="420">
        <v>66209</v>
      </c>
      <c r="F17" s="420">
        <v>40974</v>
      </c>
      <c r="G17" s="420">
        <v>56784</v>
      </c>
      <c r="H17" s="420">
        <v>68698</v>
      </c>
      <c r="I17" s="420">
        <v>70536</v>
      </c>
      <c r="J17" s="439">
        <v>152025</v>
      </c>
      <c r="K17" s="439">
        <v>52677</v>
      </c>
    </row>
    <row r="18" spans="2:11" x14ac:dyDescent="0.25">
      <c r="B18" s="139" t="s">
        <v>211</v>
      </c>
      <c r="C18" s="422">
        <v>24082</v>
      </c>
      <c r="D18" s="422">
        <v>23179</v>
      </c>
      <c r="E18" s="422">
        <v>40517</v>
      </c>
      <c r="F18" s="422">
        <v>19793</v>
      </c>
      <c r="G18" s="422">
        <v>30960</v>
      </c>
      <c r="H18" s="422">
        <v>27809</v>
      </c>
      <c r="I18" s="422">
        <v>41296</v>
      </c>
      <c r="J18" s="441">
        <v>116799</v>
      </c>
      <c r="K18" s="441">
        <v>31093</v>
      </c>
    </row>
    <row r="19" spans="2:11" x14ac:dyDescent="0.25">
      <c r="B19" s="139" t="s">
        <v>212</v>
      </c>
      <c r="C19" s="422">
        <v>17271</v>
      </c>
      <c r="D19" s="422">
        <v>15389</v>
      </c>
      <c r="E19" s="422">
        <v>18473</v>
      </c>
      <c r="F19" s="422">
        <v>16252</v>
      </c>
      <c r="G19" s="422">
        <v>22603</v>
      </c>
      <c r="H19" s="422">
        <v>13074</v>
      </c>
      <c r="I19" s="422">
        <v>16252</v>
      </c>
      <c r="J19" s="441">
        <v>19211</v>
      </c>
      <c r="K19" s="441">
        <v>6611</v>
      </c>
    </row>
    <row r="20" spans="2:11" x14ac:dyDescent="0.25">
      <c r="B20" s="139" t="s">
        <v>213</v>
      </c>
      <c r="C20" s="422">
        <v>5622</v>
      </c>
      <c r="D20" s="422">
        <v>-6080</v>
      </c>
      <c r="E20" s="422">
        <v>7219</v>
      </c>
      <c r="F20" s="422">
        <v>4929</v>
      </c>
      <c r="G20" s="422">
        <v>3221</v>
      </c>
      <c r="H20" s="422">
        <v>27815</v>
      </c>
      <c r="I20" s="422">
        <v>12988</v>
      </c>
      <c r="J20" s="441">
        <v>16015</v>
      </c>
      <c r="K20" s="441">
        <v>14973</v>
      </c>
    </row>
    <row r="21" spans="2:11" x14ac:dyDescent="0.25">
      <c r="B21" s="121"/>
      <c r="C21" s="422"/>
      <c r="D21" s="422"/>
      <c r="E21" s="422"/>
      <c r="F21" s="422"/>
      <c r="G21" s="422"/>
      <c r="H21" s="422"/>
      <c r="I21" s="422"/>
      <c r="J21" s="441"/>
      <c r="K21" s="441"/>
    </row>
    <row r="22" spans="2:11" x14ac:dyDescent="0.25">
      <c r="B22" s="136" t="s">
        <v>214</v>
      </c>
      <c r="C22" s="420">
        <v>14210671</v>
      </c>
      <c r="D22" s="420">
        <v>14734523</v>
      </c>
      <c r="E22" s="420">
        <v>16563041</v>
      </c>
      <c r="F22" s="420">
        <v>15986152</v>
      </c>
      <c r="G22" s="420">
        <v>16941284</v>
      </c>
      <c r="H22" s="420">
        <v>17384817</v>
      </c>
      <c r="I22" s="420">
        <v>18787348</v>
      </c>
      <c r="J22" s="439">
        <v>16618747</v>
      </c>
      <c r="K22" s="439">
        <v>17796161</v>
      </c>
    </row>
    <row r="23" spans="2:11" x14ac:dyDescent="0.25">
      <c r="B23" s="125"/>
      <c r="C23" s="453"/>
      <c r="D23" s="453"/>
      <c r="E23" s="453"/>
      <c r="F23" s="453"/>
      <c r="G23" s="453"/>
      <c r="H23" s="453"/>
      <c r="I23" s="453"/>
      <c r="J23" s="450"/>
      <c r="K23" s="450"/>
    </row>
    <row r="24" spans="2:11" x14ac:dyDescent="0.25">
      <c r="B24" s="125" t="s">
        <v>215</v>
      </c>
      <c r="C24" s="420">
        <v>14968164</v>
      </c>
      <c r="D24" s="420">
        <v>15352152</v>
      </c>
      <c r="E24" s="420">
        <v>17377511</v>
      </c>
      <c r="F24" s="420">
        <v>16742132</v>
      </c>
      <c r="G24" s="420">
        <v>17762967</v>
      </c>
      <c r="H24" s="420">
        <v>18308067</v>
      </c>
      <c r="I24" s="420">
        <v>19692980</v>
      </c>
      <c r="J24" s="439">
        <v>17409107</v>
      </c>
      <c r="K24" s="439">
        <v>18617582</v>
      </c>
    </row>
    <row r="25" spans="2:11" x14ac:dyDescent="0.25">
      <c r="B25" s="127"/>
      <c r="C25" s="454"/>
      <c r="D25" s="454"/>
      <c r="E25" s="454"/>
      <c r="F25" s="454"/>
      <c r="G25" s="454"/>
      <c r="H25" s="454"/>
      <c r="I25" s="454"/>
      <c r="J25" s="451"/>
      <c r="K25" s="451"/>
    </row>
    <row r="26" spans="2:11" x14ac:dyDescent="0.25">
      <c r="B26" s="123" t="s">
        <v>227</v>
      </c>
      <c r="C26" s="425">
        <v>5.0999999999999996</v>
      </c>
      <c r="D26" s="425">
        <v>4</v>
      </c>
      <c r="E26" s="425">
        <v>4.7</v>
      </c>
      <c r="F26" s="425">
        <v>4.5</v>
      </c>
      <c r="G26" s="425">
        <v>4.5999999999999996</v>
      </c>
      <c r="H26" s="425">
        <v>5</v>
      </c>
      <c r="I26" s="425">
        <v>4.5999999999999996</v>
      </c>
      <c r="J26" s="444">
        <v>4.5</v>
      </c>
      <c r="K26" s="444">
        <v>4.4000000000000004</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15"/>
  <sheetViews>
    <sheetView workbookViewId="0">
      <selection activeCell="C25" sqref="C25"/>
    </sheetView>
  </sheetViews>
  <sheetFormatPr defaultColWidth="9" defaultRowHeight="15" x14ac:dyDescent="0.25"/>
  <cols>
    <col min="1" max="1" width="6.25" style="112" bestFit="1" customWidth="1"/>
    <col min="2" max="2" width="58.75" style="112" bestFit="1" customWidth="1"/>
    <col min="3" max="9" width="10.25" style="112" customWidth="1"/>
    <col min="10" max="16384" width="9" style="112"/>
  </cols>
  <sheetData>
    <row r="1" spans="1:11" s="176" customFormat="1" ht="25.5" customHeight="1" x14ac:dyDescent="0.2">
      <c r="A1" s="176" t="s">
        <v>111</v>
      </c>
      <c r="B1" s="212" t="s">
        <v>380</v>
      </c>
    </row>
    <row r="2" spans="1:11" s="176" customFormat="1" x14ac:dyDescent="0.2">
      <c r="C2" s="214"/>
      <c r="D2" s="214"/>
      <c r="E2" s="214"/>
      <c r="F2" s="214"/>
      <c r="G2" s="214"/>
      <c r="J2" s="214" t="s">
        <v>187</v>
      </c>
    </row>
    <row r="3" spans="1:11" s="176" customFormat="1" ht="25.9" customHeight="1" x14ac:dyDescent="0.2">
      <c r="B3" s="126" t="s">
        <v>179</v>
      </c>
      <c r="C3" s="448">
        <v>2013</v>
      </c>
      <c r="D3" s="448">
        <v>2014</v>
      </c>
      <c r="E3" s="448">
        <v>2015</v>
      </c>
      <c r="F3" s="448">
        <v>2016</v>
      </c>
      <c r="G3" s="455">
        <v>2017</v>
      </c>
      <c r="H3" s="455">
        <v>2018</v>
      </c>
      <c r="I3" s="455">
        <v>2019</v>
      </c>
      <c r="J3" s="455">
        <v>2020</v>
      </c>
      <c r="K3" s="455">
        <v>2021</v>
      </c>
    </row>
    <row r="4" spans="1:11" x14ac:dyDescent="0.25">
      <c r="B4" s="122" t="s">
        <v>237</v>
      </c>
      <c r="C4" s="439">
        <v>1118996</v>
      </c>
      <c r="D4" s="439">
        <v>887756</v>
      </c>
      <c r="E4" s="439">
        <v>1194084</v>
      </c>
      <c r="F4" s="439">
        <v>1134104</v>
      </c>
      <c r="G4" s="439">
        <v>1512178</v>
      </c>
      <c r="H4" s="439">
        <v>1486061</v>
      </c>
      <c r="I4" s="439">
        <v>1509608</v>
      </c>
      <c r="J4" s="439">
        <v>1086154</v>
      </c>
      <c r="K4" s="439">
        <f>SUM(K5:K9)</f>
        <v>1128878</v>
      </c>
    </row>
    <row r="5" spans="1:11" x14ac:dyDescent="0.25">
      <c r="B5" s="112" t="s">
        <v>238</v>
      </c>
      <c r="C5" s="441">
        <v>113786</v>
      </c>
      <c r="D5" s="441">
        <v>22403</v>
      </c>
      <c r="E5" s="441">
        <v>24615</v>
      </c>
      <c r="F5" s="441">
        <v>34239</v>
      </c>
      <c r="G5" s="441">
        <v>100676</v>
      </c>
      <c r="H5" s="441">
        <v>115119</v>
      </c>
      <c r="I5" s="441">
        <v>144751</v>
      </c>
      <c r="J5" s="441">
        <v>87581</v>
      </c>
      <c r="K5" s="441">
        <v>88798</v>
      </c>
    </row>
    <row r="6" spans="1:11" x14ac:dyDescent="0.25">
      <c r="B6" s="112" t="s">
        <v>239</v>
      </c>
      <c r="C6" s="441">
        <v>284061</v>
      </c>
      <c r="D6" s="441">
        <v>232998</v>
      </c>
      <c r="E6" s="441">
        <v>329055</v>
      </c>
      <c r="F6" s="441">
        <v>310919</v>
      </c>
      <c r="G6" s="441">
        <v>423220</v>
      </c>
      <c r="H6" s="441">
        <v>537249</v>
      </c>
      <c r="I6" s="441">
        <v>493262</v>
      </c>
      <c r="J6" s="441">
        <v>481630</v>
      </c>
      <c r="K6" s="441">
        <v>273795</v>
      </c>
    </row>
    <row r="7" spans="1:11" x14ac:dyDescent="0.25">
      <c r="B7" s="112" t="s">
        <v>240</v>
      </c>
      <c r="C7" s="441">
        <v>318165</v>
      </c>
      <c r="D7" s="441">
        <v>423399</v>
      </c>
      <c r="E7" s="441">
        <v>495913</v>
      </c>
      <c r="F7" s="441">
        <v>450588</v>
      </c>
      <c r="G7" s="441">
        <v>564289</v>
      </c>
      <c r="H7" s="441">
        <v>468273</v>
      </c>
      <c r="I7" s="441">
        <v>453589</v>
      </c>
      <c r="J7" s="441">
        <v>271954</v>
      </c>
      <c r="K7" s="441">
        <v>453812</v>
      </c>
    </row>
    <row r="8" spans="1:11" x14ac:dyDescent="0.25">
      <c r="B8" s="128" t="s">
        <v>241</v>
      </c>
      <c r="C8" s="441">
        <v>386998</v>
      </c>
      <c r="D8" s="441">
        <v>197570</v>
      </c>
      <c r="E8" s="441">
        <v>296794</v>
      </c>
      <c r="F8" s="441">
        <v>315168</v>
      </c>
      <c r="G8" s="441">
        <v>399595</v>
      </c>
      <c r="H8" s="441">
        <v>342890</v>
      </c>
      <c r="I8" s="441">
        <v>372759</v>
      </c>
      <c r="J8" s="441">
        <v>217230</v>
      </c>
      <c r="K8" s="441">
        <v>299484</v>
      </c>
    </row>
    <row r="9" spans="1:11" x14ac:dyDescent="0.25">
      <c r="B9" s="112" t="s">
        <v>242</v>
      </c>
      <c r="C9" s="441">
        <v>15986</v>
      </c>
      <c r="D9" s="441">
        <v>11386</v>
      </c>
      <c r="E9" s="441">
        <v>47707</v>
      </c>
      <c r="F9" s="441">
        <v>23190</v>
      </c>
      <c r="G9" s="441">
        <v>24398</v>
      </c>
      <c r="H9" s="441">
        <v>22530</v>
      </c>
      <c r="I9" s="441">
        <v>45247</v>
      </c>
      <c r="J9" s="441">
        <v>27759</v>
      </c>
      <c r="K9" s="441">
        <v>12989</v>
      </c>
    </row>
    <row r="10" spans="1:11" x14ac:dyDescent="0.25">
      <c r="B10" s="114"/>
      <c r="C10" s="441"/>
      <c r="D10" s="441"/>
      <c r="E10" s="441"/>
      <c r="F10" s="441"/>
      <c r="G10" s="441"/>
      <c r="H10" s="441"/>
      <c r="I10" s="441"/>
      <c r="J10" s="441"/>
      <c r="K10" s="441"/>
    </row>
    <row r="11" spans="1:11" ht="30" x14ac:dyDescent="0.25">
      <c r="B11" s="129" t="s">
        <v>243</v>
      </c>
      <c r="C11" s="439">
        <v>46303</v>
      </c>
      <c r="D11" s="439">
        <v>49974</v>
      </c>
      <c r="E11" s="439">
        <v>53874</v>
      </c>
      <c r="F11" s="439">
        <v>37062</v>
      </c>
      <c r="G11" s="439">
        <v>41667</v>
      </c>
      <c r="H11" s="439">
        <v>120706</v>
      </c>
      <c r="I11" s="439">
        <v>113753</v>
      </c>
      <c r="J11" s="439">
        <v>205967</v>
      </c>
      <c r="K11" s="439">
        <v>96015</v>
      </c>
    </row>
    <row r="12" spans="1:11" x14ac:dyDescent="0.25">
      <c r="B12" s="114"/>
      <c r="C12" s="441"/>
      <c r="D12" s="441"/>
      <c r="E12" s="441"/>
      <c r="F12" s="441"/>
      <c r="G12" s="441"/>
      <c r="H12" s="441"/>
      <c r="I12" s="441"/>
      <c r="J12" s="441"/>
      <c r="K12" s="441"/>
    </row>
    <row r="13" spans="1:11" x14ac:dyDescent="0.25">
      <c r="B13" s="122" t="s">
        <v>244</v>
      </c>
      <c r="C13" s="439">
        <v>1165299</v>
      </c>
      <c r="D13" s="439">
        <v>937730</v>
      </c>
      <c r="E13" s="439">
        <v>1247958</v>
      </c>
      <c r="F13" s="439">
        <v>1171166</v>
      </c>
      <c r="G13" s="439">
        <v>1553845</v>
      </c>
      <c r="H13" s="439">
        <v>1606767</v>
      </c>
      <c r="I13" s="439">
        <v>1623361</v>
      </c>
      <c r="J13" s="439">
        <v>1292121</v>
      </c>
      <c r="K13" s="439">
        <f>K11+K4</f>
        <v>1224893</v>
      </c>
    </row>
    <row r="14" spans="1:11" x14ac:dyDescent="0.25">
      <c r="B14" s="456"/>
      <c r="C14" s="456"/>
      <c r="D14" s="456"/>
      <c r="E14" s="456"/>
      <c r="F14" s="456"/>
      <c r="G14" s="456"/>
      <c r="H14" s="456"/>
      <c r="I14" s="456"/>
      <c r="J14" s="456"/>
      <c r="K14" s="456"/>
    </row>
    <row r="15" spans="1:11" x14ac:dyDescent="0.25">
      <c r="B15" s="112" t="s">
        <v>245</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53"/>
  <sheetViews>
    <sheetView workbookViewId="0">
      <selection activeCell="L15" sqref="L15"/>
    </sheetView>
  </sheetViews>
  <sheetFormatPr defaultColWidth="9" defaultRowHeight="15" x14ac:dyDescent="0.25"/>
  <cols>
    <col min="1" max="1" width="12" style="112" customWidth="1"/>
    <col min="2" max="2" width="29.75" style="112" customWidth="1"/>
    <col min="3" max="11" width="10.75" style="214" customWidth="1"/>
    <col min="12" max="16384" width="9" style="112"/>
  </cols>
  <sheetData>
    <row r="1" spans="1:11" s="176" customFormat="1" ht="25.5" customHeight="1" x14ac:dyDescent="0.2">
      <c r="A1" s="269" t="s">
        <v>112</v>
      </c>
      <c r="B1" s="231" t="s">
        <v>246</v>
      </c>
      <c r="C1" s="228"/>
      <c r="D1" s="228"/>
      <c r="E1" s="228"/>
      <c r="F1" s="228"/>
      <c r="G1" s="228"/>
      <c r="H1" s="228"/>
      <c r="I1" s="228"/>
      <c r="J1" s="228"/>
      <c r="K1" s="228"/>
    </row>
    <row r="2" spans="1:11" x14ac:dyDescent="0.25">
      <c r="A2" s="130"/>
      <c r="B2" s="131"/>
      <c r="C2" s="228"/>
      <c r="D2" s="228"/>
      <c r="E2" s="228"/>
      <c r="F2" s="228"/>
      <c r="G2" s="228"/>
    </row>
    <row r="3" spans="1:11" s="176" customFormat="1" ht="17.25" x14ac:dyDescent="0.2">
      <c r="A3" s="174"/>
      <c r="B3" s="175"/>
      <c r="C3" s="229"/>
      <c r="D3" s="229"/>
      <c r="E3" s="228"/>
      <c r="F3" s="228"/>
      <c r="G3" s="214"/>
      <c r="I3" s="230"/>
      <c r="J3" s="230"/>
      <c r="K3" s="230" t="s">
        <v>253</v>
      </c>
    </row>
    <row r="4" spans="1:11" s="176" customFormat="1" ht="25.9" customHeight="1" x14ac:dyDescent="0.2">
      <c r="A4" s="477" t="s">
        <v>381</v>
      </c>
      <c r="B4" s="470" t="s">
        <v>151</v>
      </c>
      <c r="C4" s="457">
        <v>2013</v>
      </c>
      <c r="D4" s="457">
        <v>2014</v>
      </c>
      <c r="E4" s="457">
        <v>2015</v>
      </c>
      <c r="F4" s="457">
        <v>2016</v>
      </c>
      <c r="G4" s="457">
        <v>2017</v>
      </c>
      <c r="H4" s="457">
        <v>2018</v>
      </c>
      <c r="I4" s="457">
        <v>2019</v>
      </c>
      <c r="J4" s="457">
        <v>2020</v>
      </c>
      <c r="K4" s="457">
        <v>2021</v>
      </c>
    </row>
    <row r="5" spans="1:11" x14ac:dyDescent="0.25">
      <c r="A5" s="477"/>
      <c r="B5" s="471" t="s">
        <v>247</v>
      </c>
      <c r="C5" s="458"/>
      <c r="D5" s="458"/>
      <c r="E5" s="458"/>
      <c r="F5" s="458"/>
      <c r="G5" s="458"/>
      <c r="H5" s="458"/>
      <c r="I5" s="458"/>
      <c r="J5" s="458"/>
      <c r="K5" s="458"/>
    </row>
    <row r="6" spans="1:11" x14ac:dyDescent="0.25">
      <c r="A6" s="477"/>
      <c r="B6" s="472" t="s">
        <v>248</v>
      </c>
      <c r="C6" s="459">
        <v>12582754</v>
      </c>
      <c r="D6" s="459">
        <v>11556126</v>
      </c>
      <c r="E6" s="459">
        <v>14935596</v>
      </c>
      <c r="F6" s="459">
        <v>17376100</v>
      </c>
      <c r="G6" s="459">
        <v>15405545</v>
      </c>
      <c r="H6" s="459">
        <v>15299514</v>
      </c>
      <c r="I6" s="459">
        <v>16086663</v>
      </c>
      <c r="J6" s="459">
        <v>6294147</v>
      </c>
      <c r="K6" s="459">
        <v>6315158</v>
      </c>
    </row>
    <row r="7" spans="1:11" x14ac:dyDescent="0.25">
      <c r="A7" s="477"/>
      <c r="B7" s="473" t="s">
        <v>249</v>
      </c>
      <c r="C7" s="460">
        <v>8292035</v>
      </c>
      <c r="D7" s="460">
        <v>7557706</v>
      </c>
      <c r="E7" s="460">
        <v>10066592</v>
      </c>
      <c r="F7" s="460">
        <v>11641987</v>
      </c>
      <c r="G7" s="460">
        <v>9859549</v>
      </c>
      <c r="H7" s="460">
        <v>9846222</v>
      </c>
      <c r="I7" s="460">
        <v>10456331</v>
      </c>
      <c r="J7" s="460">
        <v>4110078</v>
      </c>
      <c r="K7" s="460">
        <v>4589942</v>
      </c>
    </row>
    <row r="8" spans="1:11" x14ac:dyDescent="0.25">
      <c r="A8" s="477"/>
      <c r="B8" s="473" t="s">
        <v>250</v>
      </c>
      <c r="C8" s="460">
        <v>4290719</v>
      </c>
      <c r="D8" s="460">
        <v>3998420</v>
      </c>
      <c r="E8" s="460">
        <v>4869004</v>
      </c>
      <c r="F8" s="460">
        <v>5734113</v>
      </c>
      <c r="G8" s="460">
        <v>5545996</v>
      </c>
      <c r="H8" s="460">
        <v>5453292</v>
      </c>
      <c r="I8" s="460">
        <v>5630332</v>
      </c>
      <c r="J8" s="460">
        <v>2184069</v>
      </c>
      <c r="K8" s="460">
        <v>1725216</v>
      </c>
    </row>
    <row r="9" spans="1:11" x14ac:dyDescent="0.25">
      <c r="A9" s="477"/>
      <c r="B9" s="474"/>
      <c r="C9" s="461"/>
      <c r="D9" s="461"/>
      <c r="E9" s="461"/>
      <c r="F9" s="461"/>
      <c r="G9" s="461"/>
      <c r="H9" s="461"/>
      <c r="I9" s="461"/>
      <c r="J9" s="461"/>
      <c r="K9" s="461"/>
    </row>
    <row r="10" spans="1:11" x14ac:dyDescent="0.25">
      <c r="A10" s="477"/>
      <c r="B10" s="475" t="s">
        <v>251</v>
      </c>
      <c r="C10" s="462"/>
      <c r="D10" s="462"/>
      <c r="E10" s="462"/>
      <c r="F10" s="462"/>
      <c r="G10" s="462"/>
      <c r="H10" s="462"/>
      <c r="I10" s="462"/>
      <c r="J10" s="462"/>
      <c r="K10" s="462"/>
    </row>
    <row r="11" spans="1:11" x14ac:dyDescent="0.25">
      <c r="A11" s="477"/>
      <c r="B11" s="472" t="s">
        <v>248</v>
      </c>
      <c r="C11" s="459">
        <v>14159374</v>
      </c>
      <c r="D11" s="459">
        <v>12155196</v>
      </c>
      <c r="E11" s="459">
        <v>15726884</v>
      </c>
      <c r="F11" s="459">
        <v>17987913</v>
      </c>
      <c r="G11" s="459">
        <v>17358969</v>
      </c>
      <c r="H11" s="459">
        <v>16687074</v>
      </c>
      <c r="I11" s="459">
        <v>16440570</v>
      </c>
      <c r="J11" s="459">
        <v>6720935</v>
      </c>
      <c r="K11" s="459">
        <v>5164331</v>
      </c>
    </row>
    <row r="12" spans="1:11" x14ac:dyDescent="0.25">
      <c r="A12" s="477"/>
      <c r="B12" s="473" t="s">
        <v>249</v>
      </c>
      <c r="C12" s="460" t="s">
        <v>113</v>
      </c>
      <c r="D12" s="460" t="s">
        <v>113</v>
      </c>
      <c r="E12" s="460" t="s">
        <v>113</v>
      </c>
      <c r="F12" s="460" t="s">
        <v>113</v>
      </c>
      <c r="G12" s="463" t="s">
        <v>113</v>
      </c>
      <c r="H12" s="463" t="s">
        <v>113</v>
      </c>
      <c r="I12" s="463" t="s">
        <v>113</v>
      </c>
      <c r="J12" s="463" t="s">
        <v>113</v>
      </c>
      <c r="K12" s="463" t="s">
        <v>113</v>
      </c>
    </row>
    <row r="13" spans="1:11" x14ac:dyDescent="0.25">
      <c r="A13" s="477"/>
      <c r="B13" s="473" t="s">
        <v>250</v>
      </c>
      <c r="C13" s="460">
        <v>14159374</v>
      </c>
      <c r="D13" s="460">
        <v>12155196</v>
      </c>
      <c r="E13" s="460">
        <v>15726884</v>
      </c>
      <c r="F13" s="460">
        <v>17987913</v>
      </c>
      <c r="G13" s="460">
        <v>17358969</v>
      </c>
      <c r="H13" s="460">
        <v>16687074</v>
      </c>
      <c r="I13" s="460">
        <v>16440570</v>
      </c>
      <c r="J13" s="460">
        <v>6720935</v>
      </c>
      <c r="K13" s="460">
        <v>5164331</v>
      </c>
    </row>
    <row r="14" spans="1:11" x14ac:dyDescent="0.25">
      <c r="A14" s="477"/>
      <c r="B14" s="474"/>
      <c r="C14" s="461"/>
      <c r="D14" s="461"/>
      <c r="E14" s="461"/>
      <c r="F14" s="461"/>
      <c r="G14" s="461"/>
      <c r="H14" s="461"/>
      <c r="I14" s="461"/>
      <c r="J14" s="461"/>
      <c r="K14" s="461"/>
    </row>
    <row r="15" spans="1:11" ht="30" x14ac:dyDescent="0.25">
      <c r="A15" s="477"/>
      <c r="B15" s="475" t="s">
        <v>252</v>
      </c>
      <c r="C15" s="462"/>
      <c r="D15" s="462"/>
      <c r="E15" s="462"/>
      <c r="F15" s="462"/>
      <c r="G15" s="462"/>
      <c r="H15" s="462"/>
      <c r="I15" s="462"/>
      <c r="J15" s="462"/>
      <c r="K15" s="462"/>
    </row>
    <row r="16" spans="1:11" x14ac:dyDescent="0.25">
      <c r="A16" s="477"/>
      <c r="B16" s="472" t="s">
        <v>248</v>
      </c>
      <c r="C16" s="464">
        <v>1.1000000000000001</v>
      </c>
      <c r="D16" s="464">
        <v>1.1000000000000001</v>
      </c>
      <c r="E16" s="464">
        <v>1.1000000000000001</v>
      </c>
      <c r="F16" s="464">
        <v>1</v>
      </c>
      <c r="G16" s="464">
        <v>1.1000000000000001</v>
      </c>
      <c r="H16" s="464">
        <v>1.1000000000000001</v>
      </c>
      <c r="I16" s="464">
        <v>1</v>
      </c>
      <c r="J16" s="464">
        <v>1.1000000000000001</v>
      </c>
      <c r="K16" s="464">
        <v>0.8</v>
      </c>
    </row>
    <row r="17" spans="1:11" x14ac:dyDescent="0.25">
      <c r="A17" s="477"/>
      <c r="B17" s="473" t="s">
        <v>249</v>
      </c>
      <c r="C17" s="463" t="s">
        <v>113</v>
      </c>
      <c r="D17" s="463" t="s">
        <v>113</v>
      </c>
      <c r="E17" s="463" t="s">
        <v>113</v>
      </c>
      <c r="F17" s="463" t="s">
        <v>113</v>
      </c>
      <c r="G17" s="463" t="s">
        <v>113</v>
      </c>
      <c r="H17" s="463" t="s">
        <v>113</v>
      </c>
      <c r="I17" s="463" t="s">
        <v>113</v>
      </c>
      <c r="J17" s="463" t="s">
        <v>113</v>
      </c>
      <c r="K17" s="463" t="s">
        <v>113</v>
      </c>
    </row>
    <row r="18" spans="1:11" x14ac:dyDescent="0.25">
      <c r="A18" s="477"/>
      <c r="B18" s="476" t="s">
        <v>250</v>
      </c>
      <c r="C18" s="465">
        <v>3.3</v>
      </c>
      <c r="D18" s="465">
        <v>3</v>
      </c>
      <c r="E18" s="465">
        <v>3.2</v>
      </c>
      <c r="F18" s="465">
        <v>3.1</v>
      </c>
      <c r="G18" s="465">
        <v>3.1</v>
      </c>
      <c r="H18" s="465">
        <v>3.1</v>
      </c>
      <c r="I18" s="465">
        <v>2.9</v>
      </c>
      <c r="J18" s="465">
        <v>3.1</v>
      </c>
      <c r="K18" s="465">
        <v>3</v>
      </c>
    </row>
    <row r="19" spans="1:11" x14ac:dyDescent="0.25">
      <c r="A19" s="130"/>
      <c r="B19" s="131"/>
      <c r="C19" s="466"/>
      <c r="D19" s="466"/>
      <c r="E19" s="466"/>
      <c r="F19" s="466"/>
      <c r="G19" s="466"/>
      <c r="H19" s="466"/>
      <c r="I19" s="466"/>
      <c r="J19" s="466"/>
      <c r="K19" s="466"/>
    </row>
    <row r="20" spans="1:11" x14ac:dyDescent="0.25">
      <c r="A20" s="130"/>
      <c r="B20" s="131"/>
      <c r="C20" s="467"/>
      <c r="D20" s="467"/>
      <c r="E20" s="466"/>
      <c r="F20" s="466"/>
      <c r="G20" s="227"/>
      <c r="H20" s="427"/>
      <c r="I20" s="230"/>
      <c r="J20" s="230"/>
      <c r="K20" s="230" t="s">
        <v>253</v>
      </c>
    </row>
    <row r="21" spans="1:11" s="176" customFormat="1" ht="25.9" customHeight="1" x14ac:dyDescent="0.2">
      <c r="A21" s="477" t="s">
        <v>382</v>
      </c>
      <c r="B21" s="470" t="s">
        <v>153</v>
      </c>
      <c r="C21" s="468">
        <v>2013</v>
      </c>
      <c r="D21" s="468">
        <v>2014</v>
      </c>
      <c r="E21" s="468">
        <v>2015</v>
      </c>
      <c r="F21" s="468">
        <v>2016</v>
      </c>
      <c r="G21" s="468">
        <v>2017</v>
      </c>
      <c r="H21" s="457">
        <v>2018</v>
      </c>
      <c r="I21" s="457">
        <v>2019</v>
      </c>
      <c r="J21" s="457">
        <v>2020</v>
      </c>
      <c r="K21" s="457">
        <v>2021</v>
      </c>
    </row>
    <row r="22" spans="1:11" x14ac:dyDescent="0.25">
      <c r="A22" s="477"/>
      <c r="B22" s="471" t="s">
        <v>247</v>
      </c>
      <c r="C22" s="469"/>
      <c r="D22" s="469"/>
      <c r="E22" s="469"/>
      <c r="F22" s="469"/>
      <c r="G22" s="469"/>
      <c r="H22" s="469"/>
      <c r="I22" s="469"/>
      <c r="J22" s="469"/>
      <c r="K22" s="469"/>
    </row>
    <row r="23" spans="1:11" x14ac:dyDescent="0.25">
      <c r="A23" s="477"/>
      <c r="B23" s="472" t="s">
        <v>248</v>
      </c>
      <c r="C23" s="459">
        <v>26684632</v>
      </c>
      <c r="D23" s="459">
        <v>28239078</v>
      </c>
      <c r="E23" s="459">
        <v>33571488</v>
      </c>
      <c r="F23" s="459">
        <v>36423684</v>
      </c>
      <c r="G23" s="459">
        <v>33541980</v>
      </c>
      <c r="H23" s="459">
        <v>37260241</v>
      </c>
      <c r="I23" s="459">
        <v>45435179</v>
      </c>
      <c r="J23" s="459">
        <v>21523079</v>
      </c>
      <c r="K23" s="459">
        <v>23905277</v>
      </c>
    </row>
    <row r="24" spans="1:11" x14ac:dyDescent="0.25">
      <c r="A24" s="477"/>
      <c r="B24" s="473" t="s">
        <v>249</v>
      </c>
      <c r="C24" s="460">
        <v>21160051</v>
      </c>
      <c r="D24" s="460">
        <v>22468121</v>
      </c>
      <c r="E24" s="460">
        <v>27055829</v>
      </c>
      <c r="F24" s="460">
        <v>28582787</v>
      </c>
      <c r="G24" s="460">
        <v>25258455</v>
      </c>
      <c r="H24" s="460">
        <v>27863041</v>
      </c>
      <c r="I24" s="460">
        <v>35086897</v>
      </c>
      <c r="J24" s="460">
        <v>16140194</v>
      </c>
      <c r="K24" s="460">
        <v>18109018</v>
      </c>
    </row>
    <row r="25" spans="1:11" x14ac:dyDescent="0.25">
      <c r="A25" s="477"/>
      <c r="B25" s="473" t="s">
        <v>250</v>
      </c>
      <c r="C25" s="460">
        <v>5524581</v>
      </c>
      <c r="D25" s="460">
        <v>5770957</v>
      </c>
      <c r="E25" s="460">
        <v>6515659</v>
      </c>
      <c r="F25" s="460">
        <v>7840897</v>
      </c>
      <c r="G25" s="460">
        <v>8283525</v>
      </c>
      <c r="H25" s="460">
        <v>9397200</v>
      </c>
      <c r="I25" s="460">
        <v>10348282</v>
      </c>
      <c r="J25" s="460">
        <v>5382885</v>
      </c>
      <c r="K25" s="460">
        <v>5796259</v>
      </c>
    </row>
    <row r="26" spans="1:11" x14ac:dyDescent="0.25">
      <c r="A26" s="477"/>
      <c r="B26" s="474"/>
      <c r="C26" s="461"/>
      <c r="D26" s="461"/>
      <c r="E26" s="461"/>
      <c r="F26" s="461"/>
      <c r="G26" s="461"/>
      <c r="H26" s="461"/>
      <c r="I26" s="461"/>
      <c r="J26" s="461"/>
      <c r="K26" s="461"/>
    </row>
    <row r="27" spans="1:11" x14ac:dyDescent="0.25">
      <c r="A27" s="477"/>
      <c r="B27" s="475" t="s">
        <v>251</v>
      </c>
      <c r="C27" s="462"/>
      <c r="D27" s="462"/>
      <c r="E27" s="462"/>
      <c r="F27" s="462"/>
      <c r="G27" s="462"/>
      <c r="H27" s="462"/>
      <c r="I27" s="462"/>
      <c r="J27" s="462"/>
      <c r="K27" s="462"/>
    </row>
    <row r="28" spans="1:11" x14ac:dyDescent="0.25">
      <c r="A28" s="477"/>
      <c r="B28" s="472" t="s">
        <v>248</v>
      </c>
      <c r="C28" s="459">
        <v>18878952</v>
      </c>
      <c r="D28" s="459">
        <v>20103543</v>
      </c>
      <c r="E28" s="459">
        <v>23220385</v>
      </c>
      <c r="F28" s="459">
        <v>24506374</v>
      </c>
      <c r="G28" s="459">
        <v>26544027</v>
      </c>
      <c r="H28" s="459">
        <v>32910064</v>
      </c>
      <c r="I28" s="459">
        <v>36830833</v>
      </c>
      <c r="J28" s="459">
        <v>18605089</v>
      </c>
      <c r="K28" s="459">
        <v>19731217</v>
      </c>
    </row>
    <row r="29" spans="1:11" x14ac:dyDescent="0.25">
      <c r="A29" s="477"/>
      <c r="B29" s="473" t="s">
        <v>249</v>
      </c>
      <c r="C29" s="463" t="s">
        <v>113</v>
      </c>
      <c r="D29" s="463" t="s">
        <v>113</v>
      </c>
      <c r="E29" s="463" t="s">
        <v>113</v>
      </c>
      <c r="F29" s="463" t="s">
        <v>113</v>
      </c>
      <c r="G29" s="463" t="s">
        <v>113</v>
      </c>
      <c r="H29" s="463" t="s">
        <v>113</v>
      </c>
      <c r="I29" s="463" t="s">
        <v>113</v>
      </c>
      <c r="J29" s="463" t="s">
        <v>113</v>
      </c>
      <c r="K29" s="463" t="s">
        <v>113</v>
      </c>
    </row>
    <row r="30" spans="1:11" x14ac:dyDescent="0.25">
      <c r="A30" s="477"/>
      <c r="B30" s="473" t="s">
        <v>250</v>
      </c>
      <c r="C30" s="460">
        <v>18878952</v>
      </c>
      <c r="D30" s="460">
        <v>20103543</v>
      </c>
      <c r="E30" s="460">
        <v>23220385</v>
      </c>
      <c r="F30" s="460">
        <v>24506374</v>
      </c>
      <c r="G30" s="460">
        <v>26544027</v>
      </c>
      <c r="H30" s="460">
        <v>32910064</v>
      </c>
      <c r="I30" s="460">
        <v>36830833</v>
      </c>
      <c r="J30" s="460">
        <v>18605089</v>
      </c>
      <c r="K30" s="460">
        <v>19731217</v>
      </c>
    </row>
    <row r="31" spans="1:11" x14ac:dyDescent="0.25">
      <c r="A31" s="477"/>
      <c r="B31" s="474"/>
      <c r="C31" s="461"/>
      <c r="D31" s="461"/>
      <c r="E31" s="461"/>
      <c r="F31" s="461"/>
      <c r="G31" s="461"/>
      <c r="H31" s="461"/>
      <c r="I31" s="461"/>
      <c r="J31" s="461"/>
      <c r="K31" s="461"/>
    </row>
    <row r="32" spans="1:11" ht="30" x14ac:dyDescent="0.25">
      <c r="A32" s="477"/>
      <c r="B32" s="475" t="s">
        <v>252</v>
      </c>
      <c r="C32" s="462"/>
      <c r="D32" s="462"/>
      <c r="E32" s="462"/>
      <c r="F32" s="462"/>
      <c r="G32" s="462"/>
      <c r="H32" s="462"/>
      <c r="I32" s="462"/>
      <c r="J32" s="462"/>
      <c r="K32" s="462"/>
    </row>
    <row r="33" spans="1:11" x14ac:dyDescent="0.25">
      <c r="A33" s="477"/>
      <c r="B33" s="472" t="s">
        <v>248</v>
      </c>
      <c r="C33" s="464">
        <v>0.7</v>
      </c>
      <c r="D33" s="464">
        <v>0.7</v>
      </c>
      <c r="E33" s="464">
        <v>0.7</v>
      </c>
      <c r="F33" s="464">
        <v>0.7</v>
      </c>
      <c r="G33" s="464">
        <v>0.8</v>
      </c>
      <c r="H33" s="464">
        <v>0.9</v>
      </c>
      <c r="I33" s="464">
        <v>0.8</v>
      </c>
      <c r="J33" s="464">
        <v>0.9</v>
      </c>
      <c r="K33" s="464">
        <v>0.8</v>
      </c>
    </row>
    <row r="34" spans="1:11" x14ac:dyDescent="0.25">
      <c r="A34" s="477"/>
      <c r="B34" s="473" t="s">
        <v>249</v>
      </c>
      <c r="C34" s="463" t="s">
        <v>113</v>
      </c>
      <c r="D34" s="463" t="s">
        <v>113</v>
      </c>
      <c r="E34" s="463" t="s">
        <v>113</v>
      </c>
      <c r="F34" s="463" t="s">
        <v>113</v>
      </c>
      <c r="G34" s="463" t="s">
        <v>113</v>
      </c>
      <c r="H34" s="463" t="s">
        <v>113</v>
      </c>
      <c r="I34" s="463" t="s">
        <v>113</v>
      </c>
      <c r="J34" s="463" t="s">
        <v>113</v>
      </c>
      <c r="K34" s="463" t="s">
        <v>113</v>
      </c>
    </row>
    <row r="35" spans="1:11" x14ac:dyDescent="0.25">
      <c r="A35" s="477"/>
      <c r="B35" s="476" t="s">
        <v>250</v>
      </c>
      <c r="C35" s="465">
        <v>3.4</v>
      </c>
      <c r="D35" s="465">
        <v>3.5</v>
      </c>
      <c r="E35" s="465">
        <v>3.6</v>
      </c>
      <c r="F35" s="465">
        <v>3.1</v>
      </c>
      <c r="G35" s="465">
        <v>3.2</v>
      </c>
      <c r="H35" s="465">
        <v>3.5</v>
      </c>
      <c r="I35" s="465">
        <v>3.6</v>
      </c>
      <c r="J35" s="465">
        <v>3.5</v>
      </c>
      <c r="K35" s="465">
        <v>3.4</v>
      </c>
    </row>
    <row r="36" spans="1:11" x14ac:dyDescent="0.25">
      <c r="A36" s="130"/>
      <c r="B36" s="131"/>
      <c r="C36" s="466"/>
      <c r="D36" s="466"/>
      <c r="E36" s="466"/>
      <c r="F36" s="466"/>
      <c r="G36" s="466"/>
      <c r="H36" s="466"/>
      <c r="I36" s="466"/>
      <c r="J36" s="466"/>
      <c r="K36" s="466"/>
    </row>
    <row r="37" spans="1:11" x14ac:dyDescent="0.25">
      <c r="A37" s="130"/>
      <c r="B37" s="131"/>
      <c r="C37" s="467"/>
      <c r="D37" s="467"/>
      <c r="E37" s="466"/>
      <c r="F37" s="466"/>
      <c r="G37" s="227"/>
      <c r="H37" s="427"/>
      <c r="I37" s="230"/>
      <c r="J37" s="230"/>
      <c r="K37" s="230" t="s">
        <v>253</v>
      </c>
    </row>
    <row r="38" spans="1:11" s="176" customFormat="1" ht="25.9" customHeight="1" x14ac:dyDescent="0.2">
      <c r="A38" s="477" t="s">
        <v>383</v>
      </c>
      <c r="B38" s="470" t="s">
        <v>152</v>
      </c>
      <c r="C38" s="468">
        <v>2013</v>
      </c>
      <c r="D38" s="468">
        <v>2014</v>
      </c>
      <c r="E38" s="468">
        <v>2015</v>
      </c>
      <c r="F38" s="468">
        <v>2016</v>
      </c>
      <c r="G38" s="468">
        <v>2017</v>
      </c>
      <c r="H38" s="457">
        <v>2018</v>
      </c>
      <c r="I38" s="457">
        <v>2019</v>
      </c>
      <c r="J38" s="457">
        <v>2019</v>
      </c>
      <c r="K38" s="457">
        <v>2021</v>
      </c>
    </row>
    <row r="39" spans="1:11" x14ac:dyDescent="0.25">
      <c r="A39" s="477"/>
      <c r="B39" s="471" t="s">
        <v>247</v>
      </c>
      <c r="C39" s="469"/>
      <c r="D39" s="469"/>
      <c r="E39" s="469"/>
      <c r="F39" s="469"/>
      <c r="G39" s="469"/>
      <c r="H39" s="469"/>
      <c r="I39" s="469"/>
      <c r="J39" s="469"/>
      <c r="K39" s="469"/>
    </row>
    <row r="40" spans="1:11" x14ac:dyDescent="0.25">
      <c r="A40" s="477"/>
      <c r="B40" s="472" t="s">
        <v>248</v>
      </c>
      <c r="C40" s="459">
        <v>4138165</v>
      </c>
      <c r="D40" s="459">
        <v>4853818</v>
      </c>
      <c r="E40" s="459">
        <v>5194081</v>
      </c>
      <c r="F40" s="459">
        <v>6335580</v>
      </c>
      <c r="G40" s="459">
        <v>6649426</v>
      </c>
      <c r="H40" s="459">
        <v>8321106</v>
      </c>
      <c r="I40" s="459">
        <v>9669457</v>
      </c>
      <c r="J40" s="459">
        <v>1995756</v>
      </c>
      <c r="K40" s="459">
        <v>2751761</v>
      </c>
    </row>
    <row r="41" spans="1:11" x14ac:dyDescent="0.25">
      <c r="A41" s="477"/>
      <c r="B41" s="473" t="s">
        <v>249</v>
      </c>
      <c r="C41" s="460">
        <v>1658688</v>
      </c>
      <c r="D41" s="460">
        <v>2093691</v>
      </c>
      <c r="E41" s="460">
        <v>1967531</v>
      </c>
      <c r="F41" s="460">
        <v>2844304</v>
      </c>
      <c r="G41" s="460">
        <v>2405250</v>
      </c>
      <c r="H41" s="460">
        <v>3007934</v>
      </c>
      <c r="I41" s="460">
        <v>3698551</v>
      </c>
      <c r="J41" s="460">
        <v>815266</v>
      </c>
      <c r="K41" s="460">
        <v>988241</v>
      </c>
    </row>
    <row r="42" spans="1:11" x14ac:dyDescent="0.25">
      <c r="A42" s="477"/>
      <c r="B42" s="473" t="s">
        <v>250</v>
      </c>
      <c r="C42" s="460">
        <v>2479477</v>
      </c>
      <c r="D42" s="460">
        <v>2760127</v>
      </c>
      <c r="E42" s="460">
        <v>3226550</v>
      </c>
      <c r="F42" s="460">
        <v>3491276</v>
      </c>
      <c r="G42" s="460">
        <v>4244176</v>
      </c>
      <c r="H42" s="460">
        <v>5313172</v>
      </c>
      <c r="I42" s="460">
        <v>5970906</v>
      </c>
      <c r="J42" s="460">
        <v>1180490</v>
      </c>
      <c r="K42" s="460">
        <v>1763520</v>
      </c>
    </row>
    <row r="43" spans="1:11" x14ac:dyDescent="0.25">
      <c r="A43" s="477"/>
      <c r="B43" s="474"/>
      <c r="C43" s="461"/>
      <c r="D43" s="461"/>
      <c r="E43" s="461"/>
      <c r="F43" s="461"/>
      <c r="G43" s="461"/>
      <c r="H43" s="461"/>
      <c r="I43" s="461"/>
      <c r="J43" s="461"/>
      <c r="K43" s="461"/>
    </row>
    <row r="44" spans="1:11" x14ac:dyDescent="0.25">
      <c r="A44" s="477"/>
      <c r="B44" s="475" t="s">
        <v>251</v>
      </c>
      <c r="C44" s="462"/>
      <c r="D44" s="462"/>
      <c r="E44" s="462"/>
      <c r="F44" s="462"/>
      <c r="G44" s="462"/>
      <c r="H44" s="462"/>
      <c r="I44" s="462"/>
      <c r="J44" s="462"/>
      <c r="K44" s="462"/>
    </row>
    <row r="45" spans="1:11" x14ac:dyDescent="0.25">
      <c r="A45" s="477"/>
      <c r="B45" s="472" t="s">
        <v>248</v>
      </c>
      <c r="C45" s="459">
        <v>19387133</v>
      </c>
      <c r="D45" s="459">
        <v>16712901</v>
      </c>
      <c r="E45" s="459">
        <v>22285812</v>
      </c>
      <c r="F45" s="459">
        <v>20595674</v>
      </c>
      <c r="G45" s="459">
        <v>23272110</v>
      </c>
      <c r="H45" s="459">
        <v>28841899</v>
      </c>
      <c r="I45" s="459">
        <v>34660660</v>
      </c>
      <c r="J45" s="459">
        <v>5594991</v>
      </c>
      <c r="K45" s="459">
        <v>10342422</v>
      </c>
    </row>
    <row r="46" spans="1:11" x14ac:dyDescent="0.25">
      <c r="A46" s="477"/>
      <c r="B46" s="473" t="s">
        <v>249</v>
      </c>
      <c r="C46" s="463" t="s">
        <v>113</v>
      </c>
      <c r="D46" s="463" t="s">
        <v>113</v>
      </c>
      <c r="E46" s="463" t="s">
        <v>113</v>
      </c>
      <c r="F46" s="463" t="s">
        <v>113</v>
      </c>
      <c r="G46" s="463" t="s">
        <v>113</v>
      </c>
      <c r="H46" s="463" t="s">
        <v>113</v>
      </c>
      <c r="I46" s="463" t="s">
        <v>113</v>
      </c>
      <c r="J46" s="463" t="s">
        <v>113</v>
      </c>
      <c r="K46" s="463" t="s">
        <v>113</v>
      </c>
    </row>
    <row r="47" spans="1:11" x14ac:dyDescent="0.25">
      <c r="A47" s="477"/>
      <c r="B47" s="473" t="s">
        <v>250</v>
      </c>
      <c r="C47" s="460">
        <v>19387133</v>
      </c>
      <c r="D47" s="460">
        <v>16712901</v>
      </c>
      <c r="E47" s="460">
        <v>22285812</v>
      </c>
      <c r="F47" s="460">
        <v>20595674</v>
      </c>
      <c r="G47" s="460">
        <v>23272110</v>
      </c>
      <c r="H47" s="460">
        <v>28841899</v>
      </c>
      <c r="I47" s="460">
        <v>34660660</v>
      </c>
      <c r="J47" s="460">
        <v>5594991</v>
      </c>
      <c r="K47" s="460">
        <v>10342422</v>
      </c>
    </row>
    <row r="48" spans="1:11" x14ac:dyDescent="0.25">
      <c r="A48" s="477"/>
      <c r="B48" s="474"/>
      <c r="C48" s="461"/>
      <c r="D48" s="461"/>
      <c r="E48" s="461"/>
      <c r="F48" s="461"/>
      <c r="G48" s="461"/>
      <c r="H48" s="461"/>
      <c r="I48" s="461"/>
      <c r="J48" s="461"/>
      <c r="K48" s="461"/>
    </row>
    <row r="49" spans="1:11" ht="30" x14ac:dyDescent="0.25">
      <c r="A49" s="477"/>
      <c r="B49" s="475" t="s">
        <v>252</v>
      </c>
      <c r="C49" s="462"/>
      <c r="D49" s="462"/>
      <c r="E49" s="462"/>
      <c r="F49" s="462"/>
      <c r="G49" s="462"/>
      <c r="H49" s="462"/>
      <c r="I49" s="462"/>
      <c r="J49" s="462"/>
      <c r="K49" s="462"/>
    </row>
    <row r="50" spans="1:11" x14ac:dyDescent="0.25">
      <c r="A50" s="477"/>
      <c r="B50" s="472" t="s">
        <v>248</v>
      </c>
      <c r="C50" s="464">
        <v>4.7</v>
      </c>
      <c r="D50" s="464">
        <v>3.4</v>
      </c>
      <c r="E50" s="464">
        <v>4.3</v>
      </c>
      <c r="F50" s="464">
        <v>3.3</v>
      </c>
      <c r="G50" s="464">
        <v>3.5</v>
      </c>
      <c r="H50" s="464">
        <v>3.5</v>
      </c>
      <c r="I50" s="464">
        <v>3.6</v>
      </c>
      <c r="J50" s="464">
        <v>2.8</v>
      </c>
      <c r="K50" s="464">
        <v>3.8</v>
      </c>
    </row>
    <row r="51" spans="1:11" x14ac:dyDescent="0.25">
      <c r="A51" s="477"/>
      <c r="B51" s="473" t="s">
        <v>249</v>
      </c>
      <c r="C51" s="463" t="s">
        <v>113</v>
      </c>
      <c r="D51" s="463" t="s">
        <v>113</v>
      </c>
      <c r="E51" s="463" t="s">
        <v>113</v>
      </c>
      <c r="F51" s="463" t="s">
        <v>113</v>
      </c>
      <c r="G51" s="463" t="s">
        <v>113</v>
      </c>
      <c r="H51" s="463" t="s">
        <v>113</v>
      </c>
      <c r="I51" s="463" t="s">
        <v>113</v>
      </c>
      <c r="J51" s="463" t="s">
        <v>113</v>
      </c>
      <c r="K51" s="463" t="s">
        <v>113</v>
      </c>
    </row>
    <row r="52" spans="1:11" x14ac:dyDescent="0.25">
      <c r="A52" s="477"/>
      <c r="B52" s="476" t="s">
        <v>250</v>
      </c>
      <c r="C52" s="465">
        <v>7.8</v>
      </c>
      <c r="D52" s="465">
        <v>6.1</v>
      </c>
      <c r="E52" s="465">
        <v>6.9</v>
      </c>
      <c r="F52" s="465">
        <v>5.9</v>
      </c>
      <c r="G52" s="465">
        <v>5.5</v>
      </c>
      <c r="H52" s="465">
        <v>5.4</v>
      </c>
      <c r="I52" s="465">
        <v>5.8</v>
      </c>
      <c r="J52" s="465">
        <v>4.7</v>
      </c>
      <c r="K52" s="465">
        <v>5.9</v>
      </c>
    </row>
    <row r="53" spans="1:11" x14ac:dyDescent="0.25">
      <c r="B53" s="131"/>
    </row>
  </sheetData>
  <mergeCells count="3">
    <mergeCell ref="A4:A18"/>
    <mergeCell ref="A21:A35"/>
    <mergeCell ref="A38:A5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0"/>
  <sheetViews>
    <sheetView tabSelected="1" workbookViewId="0">
      <selection activeCell="J34" sqref="J34"/>
    </sheetView>
  </sheetViews>
  <sheetFormatPr defaultColWidth="9" defaultRowHeight="15" x14ac:dyDescent="0.25"/>
  <cols>
    <col min="1" max="1" width="19.5" style="133" customWidth="1"/>
    <col min="2" max="2" width="16.625" style="133" customWidth="1"/>
    <col min="3" max="10" width="10.75" style="233" customWidth="1"/>
    <col min="11" max="11" width="10.75" style="133" customWidth="1"/>
    <col min="12" max="16384" width="9" style="133"/>
  </cols>
  <sheetData>
    <row r="1" spans="1:11" s="172" customFormat="1" ht="25.5" customHeight="1" x14ac:dyDescent="0.2">
      <c r="A1" s="242" t="s">
        <v>114</v>
      </c>
      <c r="B1" s="243" t="s">
        <v>384</v>
      </c>
      <c r="C1" s="233"/>
      <c r="D1" s="233"/>
      <c r="E1" s="233"/>
      <c r="F1" s="233"/>
      <c r="G1" s="233"/>
      <c r="H1" s="233"/>
      <c r="I1" s="233"/>
      <c r="J1" s="233"/>
    </row>
    <row r="2" spans="1:11" x14ac:dyDescent="0.25">
      <c r="A2" s="132"/>
      <c r="K2" s="232" t="s">
        <v>255</v>
      </c>
    </row>
    <row r="3" spans="1:11" s="172" customFormat="1" ht="25.9" customHeight="1" x14ac:dyDescent="0.2">
      <c r="A3" s="173"/>
      <c r="B3" s="241" t="s">
        <v>255</v>
      </c>
      <c r="C3" s="478">
        <v>2013</v>
      </c>
      <c r="D3" s="478">
        <v>2014</v>
      </c>
      <c r="E3" s="478">
        <v>2015</v>
      </c>
      <c r="F3" s="478">
        <v>2016</v>
      </c>
      <c r="G3" s="478">
        <v>2017</v>
      </c>
      <c r="H3" s="478">
        <v>2018</v>
      </c>
      <c r="I3" s="478">
        <v>2019</v>
      </c>
      <c r="J3" s="478">
        <v>2020</v>
      </c>
      <c r="K3" s="478">
        <v>2021</v>
      </c>
    </row>
    <row r="4" spans="1:11" x14ac:dyDescent="0.25">
      <c r="A4" s="298" t="s">
        <v>248</v>
      </c>
      <c r="B4" s="235" t="s">
        <v>254</v>
      </c>
      <c r="C4" s="479">
        <v>43405551</v>
      </c>
      <c r="D4" s="479">
        <v>44649022</v>
      </c>
      <c r="E4" s="479">
        <v>53701165</v>
      </c>
      <c r="F4" s="479">
        <v>60135364</v>
      </c>
      <c r="G4" s="479">
        <v>55596951</v>
      </c>
      <c r="H4" s="479">
        <v>60880861</v>
      </c>
      <c r="I4" s="479">
        <v>71191299</v>
      </c>
      <c r="J4" s="479">
        <v>29812982</v>
      </c>
      <c r="K4" s="479">
        <v>32972196</v>
      </c>
    </row>
    <row r="5" spans="1:11" x14ac:dyDescent="0.25">
      <c r="A5" s="298"/>
      <c r="B5" s="236" t="s">
        <v>151</v>
      </c>
      <c r="C5" s="480">
        <v>12582754</v>
      </c>
      <c r="D5" s="480">
        <v>11556126</v>
      </c>
      <c r="E5" s="480">
        <v>14935596</v>
      </c>
      <c r="F5" s="480">
        <v>17376100</v>
      </c>
      <c r="G5" s="480">
        <v>15405545</v>
      </c>
      <c r="H5" s="480">
        <v>15299514</v>
      </c>
      <c r="I5" s="480">
        <v>16086663</v>
      </c>
      <c r="J5" s="480">
        <v>6294147</v>
      </c>
      <c r="K5" s="480">
        <v>6315158</v>
      </c>
    </row>
    <row r="6" spans="1:11" x14ac:dyDescent="0.25">
      <c r="A6" s="298"/>
      <c r="B6" s="236" t="s">
        <v>153</v>
      </c>
      <c r="C6" s="480">
        <v>26684632</v>
      </c>
      <c r="D6" s="480">
        <v>28239078</v>
      </c>
      <c r="E6" s="480">
        <v>33571488</v>
      </c>
      <c r="F6" s="480">
        <v>36423684</v>
      </c>
      <c r="G6" s="480">
        <v>33541980</v>
      </c>
      <c r="H6" s="480">
        <v>37260241</v>
      </c>
      <c r="I6" s="480">
        <v>45435179</v>
      </c>
      <c r="J6" s="480">
        <v>21523079</v>
      </c>
      <c r="K6" s="480">
        <v>23905277</v>
      </c>
    </row>
    <row r="7" spans="1:11" x14ac:dyDescent="0.25">
      <c r="A7" s="298"/>
      <c r="B7" s="236" t="s">
        <v>152</v>
      </c>
      <c r="C7" s="480">
        <v>4138165</v>
      </c>
      <c r="D7" s="480">
        <v>4853818</v>
      </c>
      <c r="E7" s="480">
        <v>5194081</v>
      </c>
      <c r="F7" s="480">
        <v>6335580</v>
      </c>
      <c r="G7" s="480">
        <v>6649426</v>
      </c>
      <c r="H7" s="480">
        <v>8321106</v>
      </c>
      <c r="I7" s="480">
        <v>9669457</v>
      </c>
      <c r="J7" s="480">
        <v>1995756</v>
      </c>
      <c r="K7" s="480">
        <v>2751761</v>
      </c>
    </row>
    <row r="8" spans="1:11" x14ac:dyDescent="0.25">
      <c r="A8" s="132"/>
      <c r="B8" s="134"/>
      <c r="C8" s="481"/>
      <c r="D8" s="481"/>
      <c r="E8" s="481"/>
      <c r="F8" s="481"/>
      <c r="G8" s="481"/>
      <c r="H8" s="481"/>
      <c r="I8" s="481"/>
      <c r="J8" s="481"/>
      <c r="K8" s="481"/>
    </row>
    <row r="9" spans="1:11" x14ac:dyDescent="0.25">
      <c r="A9" s="299" t="s">
        <v>249</v>
      </c>
      <c r="B9" s="237" t="s">
        <v>254</v>
      </c>
      <c r="C9" s="482">
        <v>31110774</v>
      </c>
      <c r="D9" s="482">
        <v>32119518</v>
      </c>
      <c r="E9" s="482">
        <v>39089952</v>
      </c>
      <c r="F9" s="482">
        <v>43069078</v>
      </c>
      <c r="G9" s="482">
        <v>37523254</v>
      </c>
      <c r="H9" s="482">
        <v>40717197</v>
      </c>
      <c r="I9" s="482">
        <v>49241779</v>
      </c>
      <c r="J9" s="482">
        <v>21065538</v>
      </c>
      <c r="K9" s="482">
        <v>23687201</v>
      </c>
    </row>
    <row r="10" spans="1:11" x14ac:dyDescent="0.25">
      <c r="A10" s="299"/>
      <c r="B10" s="238" t="s">
        <v>151</v>
      </c>
      <c r="C10" s="483">
        <v>8292035</v>
      </c>
      <c r="D10" s="483">
        <v>7557706</v>
      </c>
      <c r="E10" s="483">
        <v>10066592</v>
      </c>
      <c r="F10" s="483">
        <v>11641987</v>
      </c>
      <c r="G10" s="483">
        <v>9859549</v>
      </c>
      <c r="H10" s="483">
        <v>9846222</v>
      </c>
      <c r="I10" s="483">
        <v>10456331</v>
      </c>
      <c r="J10" s="483">
        <v>4110078</v>
      </c>
      <c r="K10" s="483">
        <v>4589942</v>
      </c>
    </row>
    <row r="11" spans="1:11" x14ac:dyDescent="0.25">
      <c r="A11" s="299"/>
      <c r="B11" s="238" t="s">
        <v>153</v>
      </c>
      <c r="C11" s="483">
        <v>21160051</v>
      </c>
      <c r="D11" s="483">
        <v>22468121</v>
      </c>
      <c r="E11" s="483">
        <v>27055829</v>
      </c>
      <c r="F11" s="483">
        <v>28582787</v>
      </c>
      <c r="G11" s="483">
        <v>25258455</v>
      </c>
      <c r="H11" s="483">
        <v>27863041</v>
      </c>
      <c r="I11" s="483">
        <v>35086897</v>
      </c>
      <c r="J11" s="483">
        <v>16140194</v>
      </c>
      <c r="K11" s="483">
        <v>18109018</v>
      </c>
    </row>
    <row r="12" spans="1:11" x14ac:dyDescent="0.25">
      <c r="A12" s="299"/>
      <c r="B12" s="238" t="s">
        <v>152</v>
      </c>
      <c r="C12" s="483">
        <v>1658688</v>
      </c>
      <c r="D12" s="483">
        <v>2093691</v>
      </c>
      <c r="E12" s="483">
        <v>1967531</v>
      </c>
      <c r="F12" s="483">
        <v>2844304</v>
      </c>
      <c r="G12" s="483">
        <v>2405250</v>
      </c>
      <c r="H12" s="483">
        <v>3007934</v>
      </c>
      <c r="I12" s="483">
        <v>3698551</v>
      </c>
      <c r="J12" s="483">
        <v>815266</v>
      </c>
      <c r="K12" s="483">
        <v>988241</v>
      </c>
    </row>
    <row r="13" spans="1:11" x14ac:dyDescent="0.25">
      <c r="A13" s="132"/>
      <c r="B13" s="134"/>
      <c r="C13" s="481"/>
      <c r="D13" s="481"/>
      <c r="E13" s="481"/>
      <c r="F13" s="481"/>
      <c r="G13" s="481"/>
      <c r="H13" s="481"/>
      <c r="I13" s="481"/>
      <c r="J13" s="481"/>
      <c r="K13" s="481"/>
    </row>
    <row r="14" spans="1:11" x14ac:dyDescent="0.25">
      <c r="A14" s="300" t="s">
        <v>250</v>
      </c>
      <c r="B14" s="239" t="s">
        <v>254</v>
      </c>
      <c r="C14" s="484">
        <v>12294777</v>
      </c>
      <c r="D14" s="484">
        <v>12529504</v>
      </c>
      <c r="E14" s="484">
        <v>14611213</v>
      </c>
      <c r="F14" s="484">
        <v>17066286</v>
      </c>
      <c r="G14" s="484">
        <v>18073697</v>
      </c>
      <c r="H14" s="484">
        <v>20163664</v>
      </c>
      <c r="I14" s="484">
        <v>21949520</v>
      </c>
      <c r="J14" s="484">
        <v>8747444</v>
      </c>
      <c r="K14" s="484">
        <v>9284995</v>
      </c>
    </row>
    <row r="15" spans="1:11" x14ac:dyDescent="0.25">
      <c r="A15" s="300"/>
      <c r="B15" s="240" t="s">
        <v>151</v>
      </c>
      <c r="C15" s="485">
        <v>4290719</v>
      </c>
      <c r="D15" s="485">
        <v>3998420</v>
      </c>
      <c r="E15" s="485">
        <v>4869004</v>
      </c>
      <c r="F15" s="485">
        <v>5734113</v>
      </c>
      <c r="G15" s="485">
        <v>5545996</v>
      </c>
      <c r="H15" s="485">
        <v>5453292</v>
      </c>
      <c r="I15" s="485">
        <v>5630332</v>
      </c>
      <c r="J15" s="485">
        <v>2184069</v>
      </c>
      <c r="K15" s="485">
        <v>1725216</v>
      </c>
    </row>
    <row r="16" spans="1:11" x14ac:dyDescent="0.25">
      <c r="A16" s="300"/>
      <c r="B16" s="240" t="s">
        <v>153</v>
      </c>
      <c r="C16" s="485">
        <v>5524581</v>
      </c>
      <c r="D16" s="485">
        <v>5770957</v>
      </c>
      <c r="E16" s="485">
        <v>6515659</v>
      </c>
      <c r="F16" s="485">
        <v>7840897</v>
      </c>
      <c r="G16" s="485">
        <v>8283525</v>
      </c>
      <c r="H16" s="485">
        <v>9397200</v>
      </c>
      <c r="I16" s="485">
        <v>10348282</v>
      </c>
      <c r="J16" s="485">
        <v>5382885</v>
      </c>
      <c r="K16" s="485">
        <v>5796259</v>
      </c>
    </row>
    <row r="17" spans="1:11" x14ac:dyDescent="0.25">
      <c r="A17" s="300"/>
      <c r="B17" s="240" t="s">
        <v>152</v>
      </c>
      <c r="C17" s="485">
        <v>2479477</v>
      </c>
      <c r="D17" s="485">
        <v>2760127</v>
      </c>
      <c r="E17" s="485">
        <v>3226550</v>
      </c>
      <c r="F17" s="485">
        <v>3491276</v>
      </c>
      <c r="G17" s="485">
        <v>4244176</v>
      </c>
      <c r="H17" s="485">
        <v>5313172</v>
      </c>
      <c r="I17" s="485">
        <v>5970906</v>
      </c>
      <c r="J17" s="485">
        <v>1180490</v>
      </c>
      <c r="K17" s="485">
        <v>1763520</v>
      </c>
    </row>
    <row r="19" spans="1:11" x14ac:dyDescent="0.25">
      <c r="D19" s="234"/>
      <c r="E19" s="234"/>
      <c r="F19" s="234"/>
      <c r="G19" s="234"/>
      <c r="H19" s="234"/>
      <c r="I19" s="234"/>
    </row>
    <row r="20" spans="1:11" x14ac:dyDescent="0.25">
      <c r="D20" s="234"/>
      <c r="E20" s="234"/>
      <c r="F20" s="234"/>
      <c r="G20" s="234"/>
      <c r="H20" s="234"/>
      <c r="I20" s="234"/>
    </row>
  </sheetData>
  <mergeCells count="3">
    <mergeCell ref="A4:A7"/>
    <mergeCell ref="A9:A12"/>
    <mergeCell ref="A14:A1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13"/>
  <sheetViews>
    <sheetView workbookViewId="0">
      <selection activeCell="A16" sqref="A16"/>
    </sheetView>
  </sheetViews>
  <sheetFormatPr defaultColWidth="9" defaultRowHeight="14.25" x14ac:dyDescent="0.2"/>
  <cols>
    <col min="1" max="1" width="137.75" style="26" customWidth="1"/>
    <col min="2" max="16384" width="9" style="26"/>
  </cols>
  <sheetData>
    <row r="1" spans="1:1" ht="15" x14ac:dyDescent="0.2">
      <c r="A1" s="275" t="s">
        <v>455</v>
      </c>
    </row>
    <row r="2" spans="1:1" ht="30" x14ac:dyDescent="0.2">
      <c r="A2" s="276" t="s">
        <v>461</v>
      </c>
    </row>
    <row r="3" spans="1:1" ht="15" x14ac:dyDescent="0.2">
      <c r="A3" s="276"/>
    </row>
    <row r="4" spans="1:1" ht="15" x14ac:dyDescent="0.2">
      <c r="A4" s="275" t="s">
        <v>456</v>
      </c>
    </row>
    <row r="5" spans="1:1" ht="15" x14ac:dyDescent="0.2">
      <c r="A5" s="276" t="s">
        <v>458</v>
      </c>
    </row>
    <row r="6" spans="1:1" ht="15" x14ac:dyDescent="0.2">
      <c r="A6" s="276"/>
    </row>
    <row r="7" spans="1:1" ht="15" x14ac:dyDescent="0.2">
      <c r="A7" s="275" t="s">
        <v>457</v>
      </c>
    </row>
    <row r="8" spans="1:1" ht="15" x14ac:dyDescent="0.2">
      <c r="A8" s="276" t="s">
        <v>459</v>
      </c>
    </row>
    <row r="9" spans="1:1" ht="15" x14ac:dyDescent="0.2">
      <c r="A9" s="276" t="s">
        <v>460</v>
      </c>
    </row>
    <row r="10" spans="1:1" ht="15" x14ac:dyDescent="0.2">
      <c r="A10" s="276"/>
    </row>
    <row r="11" spans="1:1" ht="15" x14ac:dyDescent="0.2">
      <c r="A11" s="276"/>
    </row>
    <row r="13" spans="1:1" x14ac:dyDescent="0.2">
      <c r="A13" s="277" t="s">
        <v>462</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34"/>
  <sheetViews>
    <sheetView zoomScale="90" zoomScaleNormal="90" workbookViewId="0">
      <selection activeCell="E2" sqref="E2"/>
    </sheetView>
  </sheetViews>
  <sheetFormatPr defaultColWidth="8.75" defaultRowHeight="15.75" x14ac:dyDescent="0.25"/>
  <cols>
    <col min="1" max="1" width="39.75" style="253" customWidth="1"/>
    <col min="2" max="2" width="104.5" style="253" customWidth="1"/>
    <col min="3" max="3" width="15.125" style="246" customWidth="1"/>
    <col min="4" max="16384" width="8.75" style="246"/>
  </cols>
  <sheetData>
    <row r="1" spans="1:3" ht="54" customHeight="1" x14ac:dyDescent="0.2">
      <c r="A1" s="244" t="s">
        <v>179</v>
      </c>
      <c r="B1" s="244" t="s">
        <v>258</v>
      </c>
      <c r="C1" s="245" t="s">
        <v>385</v>
      </c>
    </row>
    <row r="2" spans="1:3" ht="38.25" x14ac:dyDescent="0.2">
      <c r="A2" s="247" t="s">
        <v>386</v>
      </c>
      <c r="B2" s="248" t="s">
        <v>387</v>
      </c>
      <c r="C2" s="249"/>
    </row>
    <row r="3" spans="1:3" ht="38.25" x14ac:dyDescent="0.2">
      <c r="A3" s="247" t="s">
        <v>388</v>
      </c>
      <c r="B3" s="248" t="s">
        <v>389</v>
      </c>
      <c r="C3" s="249" t="s">
        <v>3</v>
      </c>
    </row>
    <row r="4" spans="1:3" ht="60" x14ac:dyDescent="0.2">
      <c r="A4" s="247" t="s">
        <v>390</v>
      </c>
      <c r="B4" s="250" t="s">
        <v>391</v>
      </c>
      <c r="C4" s="249" t="s">
        <v>8</v>
      </c>
    </row>
    <row r="5" spans="1:3" ht="15" x14ac:dyDescent="0.2">
      <c r="A5" s="247" t="s">
        <v>392</v>
      </c>
      <c r="B5" s="250" t="s">
        <v>393</v>
      </c>
      <c r="C5" s="249" t="s">
        <v>394</v>
      </c>
    </row>
    <row r="6" spans="1:3" ht="15" x14ac:dyDescent="0.2">
      <c r="A6" s="247" t="s">
        <v>395</v>
      </c>
      <c r="B6" s="250" t="s">
        <v>396</v>
      </c>
      <c r="C6" s="249" t="s">
        <v>397</v>
      </c>
    </row>
    <row r="7" spans="1:3" ht="15" x14ac:dyDescent="0.2">
      <c r="A7" s="247" t="s">
        <v>398</v>
      </c>
      <c r="B7" s="250" t="s">
        <v>399</v>
      </c>
      <c r="C7" s="249" t="s">
        <v>400</v>
      </c>
    </row>
    <row r="8" spans="1:3" ht="30" x14ac:dyDescent="0.2">
      <c r="A8" s="247" t="s">
        <v>180</v>
      </c>
      <c r="B8" s="250" t="s">
        <v>401</v>
      </c>
      <c r="C8" s="249" t="s">
        <v>8</v>
      </c>
    </row>
    <row r="9" spans="1:3" ht="30" x14ac:dyDescent="0.2">
      <c r="A9" s="247" t="s">
        <v>140</v>
      </c>
      <c r="B9" s="250" t="s">
        <v>402</v>
      </c>
      <c r="C9" s="249" t="s">
        <v>8</v>
      </c>
    </row>
    <row r="10" spans="1:3" ht="30" x14ac:dyDescent="0.2">
      <c r="A10" s="247" t="s">
        <v>403</v>
      </c>
      <c r="B10" s="250" t="s">
        <v>404</v>
      </c>
      <c r="C10" s="249"/>
    </row>
    <row r="11" spans="1:3" ht="45" x14ac:dyDescent="0.2">
      <c r="A11" s="247" t="s">
        <v>405</v>
      </c>
      <c r="B11" s="250" t="s">
        <v>406</v>
      </c>
      <c r="C11" s="249"/>
    </row>
    <row r="12" spans="1:3" ht="60" x14ac:dyDescent="0.2">
      <c r="A12" s="247" t="s">
        <v>184</v>
      </c>
      <c r="B12" s="250" t="s">
        <v>407</v>
      </c>
      <c r="C12" s="249" t="s">
        <v>8</v>
      </c>
    </row>
    <row r="13" spans="1:3" ht="60" x14ac:dyDescent="0.2">
      <c r="A13" s="247" t="s">
        <v>408</v>
      </c>
      <c r="B13" s="250" t="s">
        <v>409</v>
      </c>
      <c r="C13" s="249" t="s">
        <v>8</v>
      </c>
    </row>
    <row r="14" spans="1:3" ht="150" x14ac:dyDescent="0.2">
      <c r="A14" s="247" t="s">
        <v>410</v>
      </c>
      <c r="B14" s="250" t="s">
        <v>411</v>
      </c>
      <c r="C14" s="249"/>
    </row>
    <row r="15" spans="1:3" ht="30" x14ac:dyDescent="0.2">
      <c r="A15" s="247" t="s">
        <v>412</v>
      </c>
      <c r="B15" s="250" t="s">
        <v>413</v>
      </c>
      <c r="C15" s="249"/>
    </row>
    <row r="16" spans="1:3" ht="30" x14ac:dyDescent="0.2">
      <c r="A16" s="247" t="s">
        <v>414</v>
      </c>
      <c r="B16" s="250" t="s">
        <v>415</v>
      </c>
      <c r="C16" s="249" t="s">
        <v>13</v>
      </c>
    </row>
    <row r="17" spans="1:4" ht="30" x14ac:dyDescent="0.2">
      <c r="A17" s="247" t="s">
        <v>142</v>
      </c>
      <c r="B17" s="250" t="s">
        <v>416</v>
      </c>
      <c r="C17" s="249" t="s">
        <v>13</v>
      </c>
    </row>
    <row r="18" spans="1:4" ht="30" x14ac:dyDescent="0.2">
      <c r="A18" s="247" t="s">
        <v>417</v>
      </c>
      <c r="B18" s="250" t="s">
        <v>418</v>
      </c>
      <c r="C18" s="249" t="s">
        <v>13</v>
      </c>
    </row>
    <row r="19" spans="1:4" ht="15" x14ac:dyDescent="0.2">
      <c r="A19" s="247" t="s">
        <v>419</v>
      </c>
      <c r="B19" s="250" t="s">
        <v>420</v>
      </c>
      <c r="C19" s="249" t="s">
        <v>13</v>
      </c>
    </row>
    <row r="20" spans="1:4" ht="30" x14ac:dyDescent="0.2">
      <c r="A20" s="247" t="s">
        <v>421</v>
      </c>
      <c r="B20" s="250" t="s">
        <v>422</v>
      </c>
      <c r="C20" s="249" t="s">
        <v>13</v>
      </c>
    </row>
    <row r="21" spans="1:4" ht="30" x14ac:dyDescent="0.2">
      <c r="A21" s="247" t="s">
        <v>423</v>
      </c>
      <c r="B21" s="250" t="s">
        <v>424</v>
      </c>
      <c r="C21" s="249" t="s">
        <v>21</v>
      </c>
    </row>
    <row r="22" spans="1:4" ht="60" x14ac:dyDescent="0.2">
      <c r="A22" s="247" t="s">
        <v>425</v>
      </c>
      <c r="B22" s="250" t="s">
        <v>426</v>
      </c>
      <c r="C22" s="249" t="s">
        <v>21</v>
      </c>
    </row>
    <row r="23" spans="1:4" ht="45" x14ac:dyDescent="0.2">
      <c r="A23" s="247" t="s">
        <v>427</v>
      </c>
      <c r="B23" s="250" t="s">
        <v>428</v>
      </c>
      <c r="C23" s="249" t="s">
        <v>21</v>
      </c>
    </row>
    <row r="24" spans="1:4" ht="60" x14ac:dyDescent="0.2">
      <c r="A24" s="247" t="s">
        <v>429</v>
      </c>
      <c r="B24" s="250" t="s">
        <v>430</v>
      </c>
      <c r="C24" s="249" t="s">
        <v>21</v>
      </c>
    </row>
    <row r="25" spans="1:4" ht="30" x14ac:dyDescent="0.2">
      <c r="A25" s="247" t="s">
        <v>431</v>
      </c>
      <c r="B25" s="250" t="s">
        <v>432</v>
      </c>
      <c r="C25" s="249" t="s">
        <v>21</v>
      </c>
    </row>
    <row r="26" spans="1:4" ht="60" x14ac:dyDescent="0.2">
      <c r="A26" s="247" t="s">
        <v>235</v>
      </c>
      <c r="B26" s="250" t="s">
        <v>433</v>
      </c>
      <c r="C26" s="249" t="s">
        <v>21</v>
      </c>
    </row>
    <row r="27" spans="1:4" ht="15" x14ac:dyDescent="0.2">
      <c r="A27" s="247" t="s">
        <v>236</v>
      </c>
      <c r="B27" s="250" t="s">
        <v>434</v>
      </c>
      <c r="C27" s="249" t="s">
        <v>21</v>
      </c>
    </row>
    <row r="28" spans="1:4" ht="30" x14ac:dyDescent="0.2">
      <c r="A28" s="247" t="s">
        <v>435</v>
      </c>
      <c r="B28" s="250" t="s">
        <v>436</v>
      </c>
      <c r="C28" s="249" t="s">
        <v>21</v>
      </c>
    </row>
    <row r="29" spans="1:4" ht="45" x14ac:dyDescent="0.2">
      <c r="A29" s="247" t="s">
        <v>437</v>
      </c>
      <c r="B29" s="250" t="s">
        <v>438</v>
      </c>
      <c r="C29" s="249" t="s">
        <v>28</v>
      </c>
    </row>
    <row r="30" spans="1:4" ht="60" x14ac:dyDescent="0.2">
      <c r="A30" s="247" t="s">
        <v>237</v>
      </c>
      <c r="B30" s="250" t="s">
        <v>439</v>
      </c>
      <c r="C30" s="249" t="s">
        <v>28</v>
      </c>
    </row>
    <row r="31" spans="1:4" ht="75" x14ac:dyDescent="0.2">
      <c r="A31" s="247" t="s">
        <v>243</v>
      </c>
      <c r="B31" s="250" t="s">
        <v>440</v>
      </c>
      <c r="C31" s="249" t="s">
        <v>28</v>
      </c>
      <c r="D31" s="251"/>
    </row>
    <row r="32" spans="1:4" ht="60" x14ac:dyDescent="0.2">
      <c r="A32" s="247" t="s">
        <v>255</v>
      </c>
      <c r="B32" s="250" t="s">
        <v>441</v>
      </c>
      <c r="C32" s="249" t="s">
        <v>31</v>
      </c>
    </row>
    <row r="33" spans="1:3" ht="75" x14ac:dyDescent="0.2">
      <c r="A33" s="247" t="s">
        <v>442</v>
      </c>
      <c r="B33" s="250" t="s">
        <v>443</v>
      </c>
      <c r="C33" s="249" t="s">
        <v>31</v>
      </c>
    </row>
    <row r="34" spans="1:3" ht="15" x14ac:dyDescent="0.2">
      <c r="A34" s="247" t="s">
        <v>444</v>
      </c>
      <c r="B34" s="250" t="s">
        <v>445</v>
      </c>
      <c r="C34" s="252" t="s">
        <v>31</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49"/>
  <sheetViews>
    <sheetView zoomScale="90" zoomScaleNormal="90" workbookViewId="0">
      <selection activeCell="F1" sqref="F1"/>
    </sheetView>
  </sheetViews>
  <sheetFormatPr defaultColWidth="35.625" defaultRowHeight="15" x14ac:dyDescent="0.25"/>
  <cols>
    <col min="1" max="1" width="5.25" style="165" customWidth="1"/>
    <col min="2" max="2" width="1.75" style="157" customWidth="1"/>
    <col min="3" max="3" width="67.875" style="157" bestFit="1" customWidth="1"/>
    <col min="4" max="4" width="15" style="157" bestFit="1" customWidth="1"/>
    <col min="5" max="5" width="56" style="157" bestFit="1" customWidth="1"/>
    <col min="6" max="16384" width="35.625" style="157"/>
  </cols>
  <sheetData>
    <row r="1" spans="1:5" ht="42" customHeight="1" x14ac:dyDescent="0.25">
      <c r="A1" s="41" t="s">
        <v>256</v>
      </c>
      <c r="B1" s="42"/>
      <c r="C1" s="42"/>
      <c r="D1" s="43" t="s">
        <v>257</v>
      </c>
      <c r="E1" s="44" t="s">
        <v>258</v>
      </c>
    </row>
    <row r="2" spans="1:5" x14ac:dyDescent="0.25">
      <c r="A2" s="158"/>
      <c r="B2" s="155"/>
      <c r="C2" s="155"/>
      <c r="D2" s="139"/>
      <c r="E2" s="159"/>
    </row>
    <row r="3" spans="1:5" ht="15.75" x14ac:dyDescent="0.25">
      <c r="A3" s="48" t="s">
        <v>201</v>
      </c>
      <c r="B3" s="160"/>
      <c r="C3" s="160"/>
      <c r="D3" s="160"/>
      <c r="E3" s="49"/>
    </row>
    <row r="4" spans="1:5" ht="15.75" x14ac:dyDescent="0.25">
      <c r="A4" s="50"/>
      <c r="B4" s="161"/>
      <c r="C4" s="161"/>
      <c r="D4" s="161"/>
      <c r="E4" s="51"/>
    </row>
    <row r="5" spans="1:5" ht="47.25" customHeight="1" x14ac:dyDescent="0.25">
      <c r="A5" s="313" t="s">
        <v>301</v>
      </c>
      <c r="B5" s="314"/>
      <c r="C5" s="314"/>
      <c r="D5" s="314"/>
      <c r="E5" s="315"/>
    </row>
    <row r="6" spans="1:5" x14ac:dyDescent="0.25">
      <c r="A6" s="301" t="s">
        <v>48</v>
      </c>
      <c r="B6" s="52"/>
      <c r="C6" s="304" t="s">
        <v>302</v>
      </c>
      <c r="D6" s="53" t="s">
        <v>49</v>
      </c>
      <c r="E6" s="54" t="s">
        <v>259</v>
      </c>
    </row>
    <row r="7" spans="1:5" x14ac:dyDescent="0.25">
      <c r="A7" s="302"/>
      <c r="B7" s="162"/>
      <c r="C7" s="305"/>
      <c r="D7" s="163" t="s">
        <v>50</v>
      </c>
      <c r="E7" s="55" t="s">
        <v>260</v>
      </c>
    </row>
    <row r="8" spans="1:5" x14ac:dyDescent="0.25">
      <c r="A8" s="302"/>
      <c r="B8" s="162"/>
      <c r="C8" s="305"/>
      <c r="D8" s="163" t="s">
        <v>51</v>
      </c>
      <c r="E8" s="55" t="s">
        <v>261</v>
      </c>
    </row>
    <row r="9" spans="1:5" x14ac:dyDescent="0.25">
      <c r="A9" s="303"/>
      <c r="B9" s="162"/>
      <c r="C9" s="306"/>
      <c r="D9" s="163" t="s">
        <v>52</v>
      </c>
      <c r="E9" s="55" t="s">
        <v>262</v>
      </c>
    </row>
    <row r="10" spans="1:5" x14ac:dyDescent="0.25">
      <c r="A10" s="56" t="s">
        <v>53</v>
      </c>
      <c r="B10" s="57"/>
      <c r="C10" s="58" t="s">
        <v>303</v>
      </c>
      <c r="D10" s="59"/>
      <c r="E10" s="60"/>
    </row>
    <row r="11" spans="1:5" x14ac:dyDescent="0.25">
      <c r="A11" s="301">
        <v>2</v>
      </c>
      <c r="B11" s="52"/>
      <c r="C11" s="304" t="s">
        <v>304</v>
      </c>
      <c r="D11" s="53" t="s">
        <v>54</v>
      </c>
      <c r="E11" s="54" t="s">
        <v>263</v>
      </c>
    </row>
    <row r="12" spans="1:5" x14ac:dyDescent="0.25">
      <c r="A12" s="302"/>
      <c r="B12" s="162"/>
      <c r="C12" s="305"/>
      <c r="D12" s="163" t="s">
        <v>55</v>
      </c>
      <c r="E12" s="55" t="s">
        <v>264</v>
      </c>
    </row>
    <row r="13" spans="1:5" x14ac:dyDescent="0.25">
      <c r="A13" s="303"/>
      <c r="B13" s="61"/>
      <c r="C13" s="306"/>
      <c r="D13" s="62" t="s">
        <v>56</v>
      </c>
      <c r="E13" s="63" t="s">
        <v>265</v>
      </c>
    </row>
    <row r="14" spans="1:5" x14ac:dyDescent="0.25">
      <c r="A14" s="152">
        <v>3</v>
      </c>
      <c r="B14" s="162"/>
      <c r="C14" s="164" t="s">
        <v>305</v>
      </c>
      <c r="D14" s="163" t="s">
        <v>57</v>
      </c>
      <c r="E14" s="55" t="s">
        <v>266</v>
      </c>
    </row>
    <row r="15" spans="1:5" x14ac:dyDescent="0.25">
      <c r="A15" s="301">
        <v>4</v>
      </c>
      <c r="B15" s="52"/>
      <c r="C15" s="304" t="s">
        <v>306</v>
      </c>
      <c r="D15" s="53" t="s">
        <v>58</v>
      </c>
      <c r="E15" s="54" t="s">
        <v>267</v>
      </c>
    </row>
    <row r="16" spans="1:5" x14ac:dyDescent="0.25">
      <c r="A16" s="302"/>
      <c r="B16" s="162"/>
      <c r="C16" s="305"/>
      <c r="D16" s="163" t="s">
        <v>59</v>
      </c>
      <c r="E16" s="55" t="s">
        <v>268</v>
      </c>
    </row>
    <row r="17" spans="1:5" x14ac:dyDescent="0.25">
      <c r="A17" s="303"/>
      <c r="B17" s="61"/>
      <c r="C17" s="306"/>
      <c r="D17" s="62" t="s">
        <v>60</v>
      </c>
      <c r="E17" s="63" t="s">
        <v>269</v>
      </c>
    </row>
    <row r="18" spans="1:5" x14ac:dyDescent="0.25">
      <c r="A18" s="56">
        <v>5</v>
      </c>
      <c r="B18" s="57"/>
      <c r="C18" s="64" t="s">
        <v>307</v>
      </c>
      <c r="D18" s="65" t="s">
        <v>61</v>
      </c>
      <c r="E18" s="60" t="s">
        <v>270</v>
      </c>
    </row>
    <row r="19" spans="1:5" x14ac:dyDescent="0.25">
      <c r="A19" s="152">
        <v>6</v>
      </c>
      <c r="B19" s="162"/>
      <c r="C19" s="164" t="s">
        <v>308</v>
      </c>
      <c r="D19" s="163" t="s">
        <v>62</v>
      </c>
      <c r="E19" s="55" t="s">
        <v>271</v>
      </c>
    </row>
    <row r="20" spans="1:5" x14ac:dyDescent="0.25">
      <c r="A20" s="301">
        <v>7</v>
      </c>
      <c r="B20" s="52"/>
      <c r="C20" s="310" t="s">
        <v>309</v>
      </c>
      <c r="D20" s="53" t="s">
        <v>63</v>
      </c>
      <c r="E20" s="66" t="s">
        <v>272</v>
      </c>
    </row>
    <row r="21" spans="1:5" x14ac:dyDescent="0.25">
      <c r="A21" s="302"/>
      <c r="B21" s="162"/>
      <c r="C21" s="311"/>
      <c r="D21" s="163" t="s">
        <v>64</v>
      </c>
      <c r="E21" s="67" t="s">
        <v>273</v>
      </c>
    </row>
    <row r="22" spans="1:5" x14ac:dyDescent="0.25">
      <c r="A22" s="303"/>
      <c r="B22" s="61"/>
      <c r="C22" s="312"/>
      <c r="D22" s="62" t="s">
        <v>65</v>
      </c>
      <c r="E22" s="67" t="s">
        <v>274</v>
      </c>
    </row>
    <row r="23" spans="1:5" x14ac:dyDescent="0.25">
      <c r="A23" s="301">
        <v>8</v>
      </c>
      <c r="B23" s="52"/>
      <c r="C23" s="307" t="s">
        <v>310</v>
      </c>
      <c r="D23" s="53" t="s">
        <v>66</v>
      </c>
      <c r="E23" s="66" t="s">
        <v>275</v>
      </c>
    </row>
    <row r="24" spans="1:5" x14ac:dyDescent="0.25">
      <c r="A24" s="302"/>
      <c r="B24" s="162"/>
      <c r="C24" s="308"/>
      <c r="D24" s="163" t="s">
        <v>67</v>
      </c>
      <c r="E24" s="55" t="s">
        <v>276</v>
      </c>
    </row>
    <row r="25" spans="1:5" x14ac:dyDescent="0.25">
      <c r="A25" s="303"/>
      <c r="B25" s="61"/>
      <c r="C25" s="309"/>
      <c r="D25" s="62" t="s">
        <v>68</v>
      </c>
      <c r="E25" s="63" t="s">
        <v>277</v>
      </c>
    </row>
    <row r="26" spans="1:5" x14ac:dyDescent="0.25">
      <c r="A26" s="301">
        <v>9</v>
      </c>
      <c r="B26" s="52"/>
      <c r="C26" s="310" t="s">
        <v>311</v>
      </c>
      <c r="D26" s="53" t="s">
        <v>69</v>
      </c>
      <c r="E26" s="54" t="s">
        <v>315</v>
      </c>
    </row>
    <row r="27" spans="1:5" x14ac:dyDescent="0.25">
      <c r="A27" s="302"/>
      <c r="B27" s="162"/>
      <c r="C27" s="311"/>
      <c r="D27" s="163" t="s">
        <v>70</v>
      </c>
      <c r="E27" s="55" t="s">
        <v>278</v>
      </c>
    </row>
    <row r="28" spans="1:5" x14ac:dyDescent="0.25">
      <c r="A28" s="302"/>
      <c r="B28" s="162"/>
      <c r="C28" s="311"/>
      <c r="D28" s="163" t="s">
        <v>71</v>
      </c>
      <c r="E28" s="55" t="s">
        <v>279</v>
      </c>
    </row>
    <row r="29" spans="1:5" x14ac:dyDescent="0.25">
      <c r="A29" s="302"/>
      <c r="B29" s="162"/>
      <c r="C29" s="311"/>
      <c r="D29" s="163" t="s">
        <v>72</v>
      </c>
      <c r="E29" s="55" t="s">
        <v>280</v>
      </c>
    </row>
    <row r="30" spans="1:5" x14ac:dyDescent="0.25">
      <c r="A30" s="302"/>
      <c r="B30" s="162"/>
      <c r="C30" s="311"/>
      <c r="D30" s="163" t="s">
        <v>73</v>
      </c>
      <c r="E30" s="55" t="s">
        <v>281</v>
      </c>
    </row>
    <row r="31" spans="1:5" x14ac:dyDescent="0.25">
      <c r="A31" s="302"/>
      <c r="B31" s="162"/>
      <c r="C31" s="311"/>
      <c r="D31" s="163" t="s">
        <v>74</v>
      </c>
      <c r="E31" s="55" t="s">
        <v>282</v>
      </c>
    </row>
    <row r="32" spans="1:5" x14ac:dyDescent="0.25">
      <c r="A32" s="302"/>
      <c r="B32" s="162"/>
      <c r="C32" s="311"/>
      <c r="D32" s="163" t="s">
        <v>75</v>
      </c>
      <c r="E32" s="55" t="s">
        <v>283</v>
      </c>
    </row>
    <row r="33" spans="1:5" x14ac:dyDescent="0.25">
      <c r="A33" s="303"/>
      <c r="B33" s="61"/>
      <c r="C33" s="312"/>
      <c r="D33" s="62" t="s">
        <v>76</v>
      </c>
      <c r="E33" s="63" t="s">
        <v>284</v>
      </c>
    </row>
    <row r="34" spans="1:5" x14ac:dyDescent="0.25">
      <c r="A34" s="301">
        <v>10</v>
      </c>
      <c r="B34" s="52"/>
      <c r="C34" s="304" t="s">
        <v>312</v>
      </c>
      <c r="D34" s="53" t="s">
        <v>77</v>
      </c>
      <c r="E34" s="54" t="s">
        <v>285</v>
      </c>
    </row>
    <row r="35" spans="1:5" x14ac:dyDescent="0.25">
      <c r="A35" s="302"/>
      <c r="B35" s="162"/>
      <c r="C35" s="305"/>
      <c r="D35" s="163" t="s">
        <v>78</v>
      </c>
      <c r="E35" s="55" t="s">
        <v>286</v>
      </c>
    </row>
    <row r="36" spans="1:5" x14ac:dyDescent="0.25">
      <c r="A36" s="302"/>
      <c r="B36" s="162"/>
      <c r="C36" s="305"/>
      <c r="D36" s="163" t="s">
        <v>79</v>
      </c>
      <c r="E36" s="55" t="s">
        <v>287</v>
      </c>
    </row>
    <row r="37" spans="1:5" x14ac:dyDescent="0.25">
      <c r="A37" s="302"/>
      <c r="B37" s="162"/>
      <c r="C37" s="305"/>
      <c r="D37" s="163" t="s">
        <v>80</v>
      </c>
      <c r="E37" s="55" t="s">
        <v>288</v>
      </c>
    </row>
    <row r="38" spans="1:5" x14ac:dyDescent="0.25">
      <c r="A38" s="302"/>
      <c r="B38" s="162"/>
      <c r="C38" s="305"/>
      <c r="D38" s="163" t="s">
        <v>81</v>
      </c>
      <c r="E38" s="55" t="s">
        <v>289</v>
      </c>
    </row>
    <row r="39" spans="1:5" x14ac:dyDescent="0.25">
      <c r="A39" s="302"/>
      <c r="B39" s="162"/>
      <c r="C39" s="305"/>
      <c r="D39" s="163" t="s">
        <v>82</v>
      </c>
      <c r="E39" s="55" t="s">
        <v>290</v>
      </c>
    </row>
    <row r="40" spans="1:5" x14ac:dyDescent="0.25">
      <c r="A40" s="302"/>
      <c r="B40" s="162"/>
      <c r="C40" s="305"/>
      <c r="D40" s="163" t="s">
        <v>83</v>
      </c>
      <c r="E40" s="55" t="s">
        <v>291</v>
      </c>
    </row>
    <row r="41" spans="1:5" x14ac:dyDescent="0.25">
      <c r="A41" s="302"/>
      <c r="B41" s="162"/>
      <c r="C41" s="305"/>
      <c r="D41" s="163" t="s">
        <v>84</v>
      </c>
      <c r="E41" s="55" t="s">
        <v>292</v>
      </c>
    </row>
    <row r="42" spans="1:5" x14ac:dyDescent="0.25">
      <c r="A42" s="303"/>
      <c r="B42" s="61"/>
      <c r="C42" s="306"/>
      <c r="D42" s="62" t="s">
        <v>85</v>
      </c>
      <c r="E42" s="63" t="s">
        <v>293</v>
      </c>
    </row>
    <row r="43" spans="1:5" ht="47.25" customHeight="1" x14ac:dyDescent="0.25">
      <c r="A43" s="313" t="s">
        <v>313</v>
      </c>
      <c r="B43" s="314"/>
      <c r="C43" s="314"/>
      <c r="D43" s="314"/>
      <c r="E43" s="315"/>
    </row>
    <row r="44" spans="1:5" x14ac:dyDescent="0.25">
      <c r="A44" s="317" t="s">
        <v>100</v>
      </c>
      <c r="B44" s="153"/>
      <c r="C44" s="310" t="s">
        <v>294</v>
      </c>
      <c r="D44" s="53" t="s">
        <v>86</v>
      </c>
      <c r="E44" s="54" t="s">
        <v>294</v>
      </c>
    </row>
    <row r="45" spans="1:5" x14ac:dyDescent="0.25">
      <c r="A45" s="318"/>
      <c r="B45" s="154"/>
      <c r="C45" s="312"/>
      <c r="D45" s="62" t="s">
        <v>87</v>
      </c>
      <c r="E45" s="63" t="s">
        <v>295</v>
      </c>
    </row>
    <row r="46" spans="1:5" x14ac:dyDescent="0.25">
      <c r="A46" s="68" t="s">
        <v>101</v>
      </c>
      <c r="B46" s="64"/>
      <c r="C46" s="69" t="s">
        <v>297</v>
      </c>
      <c r="D46" s="70" t="s">
        <v>296</v>
      </c>
      <c r="E46" s="60" t="s">
        <v>297</v>
      </c>
    </row>
    <row r="47" spans="1:5" x14ac:dyDescent="0.25">
      <c r="A47" s="317" t="s">
        <v>102</v>
      </c>
      <c r="B47" s="164"/>
      <c r="C47" s="310" t="s">
        <v>314</v>
      </c>
      <c r="D47" s="163" t="s">
        <v>88</v>
      </c>
      <c r="E47" s="55" t="s">
        <v>298</v>
      </c>
    </row>
    <row r="48" spans="1:5" x14ac:dyDescent="0.25">
      <c r="A48" s="319"/>
      <c r="B48" s="164"/>
      <c r="C48" s="311"/>
      <c r="D48" s="163" t="s">
        <v>89</v>
      </c>
      <c r="E48" s="55" t="s">
        <v>299</v>
      </c>
    </row>
    <row r="49" spans="1:5" ht="15.75" thickBot="1" x14ac:dyDescent="0.3">
      <c r="A49" s="320"/>
      <c r="B49" s="71"/>
      <c r="C49" s="316"/>
      <c r="D49" s="72" t="s">
        <v>90</v>
      </c>
      <c r="E49" s="73" t="s">
        <v>300</v>
      </c>
    </row>
  </sheetData>
  <mergeCells count="20">
    <mergeCell ref="C47:C49"/>
    <mergeCell ref="C26:C33"/>
    <mergeCell ref="A34:A42"/>
    <mergeCell ref="C34:C42"/>
    <mergeCell ref="A43:E43"/>
    <mergeCell ref="C44:C45"/>
    <mergeCell ref="A44:A45"/>
    <mergeCell ref="A47:A49"/>
    <mergeCell ref="A26:A33"/>
    <mergeCell ref="A11:A13"/>
    <mergeCell ref="C11:C13"/>
    <mergeCell ref="A5:E5"/>
    <mergeCell ref="A6:A9"/>
    <mergeCell ref="C6:C9"/>
    <mergeCell ref="A15:A17"/>
    <mergeCell ref="C15:C17"/>
    <mergeCell ref="A20:A22"/>
    <mergeCell ref="A23:A25"/>
    <mergeCell ref="C23:C25"/>
    <mergeCell ref="C20:C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45"/>
  <sheetViews>
    <sheetView workbookViewId="0">
      <selection activeCell="H20" sqref="H20"/>
    </sheetView>
  </sheetViews>
  <sheetFormatPr defaultColWidth="9" defaultRowHeight="14.25" x14ac:dyDescent="0.2"/>
  <cols>
    <col min="1" max="1" width="17.25" style="1" customWidth="1"/>
    <col min="2" max="2" width="9" style="1"/>
    <col min="3" max="5" width="13.75" style="1" customWidth="1"/>
    <col min="6" max="16384" width="9" style="1"/>
  </cols>
  <sheetData>
    <row r="1" spans="1:8" ht="14.45" customHeight="1" x14ac:dyDescent="0.25">
      <c r="A1" s="6" t="s">
        <v>35</v>
      </c>
      <c r="B1" s="197" t="s">
        <v>369</v>
      </c>
      <c r="C1" s="197"/>
      <c r="D1" s="197"/>
      <c r="E1" s="197"/>
    </row>
    <row r="2" spans="1:8" ht="15" x14ac:dyDescent="0.25">
      <c r="A2" s="6"/>
      <c r="B2" s="7"/>
      <c r="C2" s="291" t="s">
        <v>154</v>
      </c>
      <c r="D2" s="291"/>
      <c r="E2" s="291"/>
    </row>
    <row r="3" spans="1:8" ht="25.5" customHeight="1" x14ac:dyDescent="0.2">
      <c r="A3" s="187"/>
      <c r="B3" s="187" t="s">
        <v>150</v>
      </c>
      <c r="C3" s="336" t="s">
        <v>250</v>
      </c>
      <c r="D3" s="336" t="s">
        <v>249</v>
      </c>
      <c r="E3" s="337" t="s">
        <v>248</v>
      </c>
    </row>
    <row r="4" spans="1:8" x14ac:dyDescent="0.2">
      <c r="A4" s="271"/>
      <c r="B4" s="271"/>
      <c r="C4" s="338"/>
      <c r="D4" s="338"/>
      <c r="E4" s="339"/>
    </row>
    <row r="5" spans="1:8" x14ac:dyDescent="0.2">
      <c r="A5" s="293" t="s">
        <v>151</v>
      </c>
      <c r="B5" s="272">
        <v>2013</v>
      </c>
      <c r="C5" s="340">
        <v>796818</v>
      </c>
      <c r="D5" s="340">
        <v>367186</v>
      </c>
      <c r="E5" s="341">
        <v>1164004</v>
      </c>
      <c r="F5" s="35"/>
    </row>
    <row r="6" spans="1:8" x14ac:dyDescent="0.2">
      <c r="A6" s="293"/>
      <c r="B6" s="272">
        <v>2014</v>
      </c>
      <c r="C6" s="340">
        <v>812138</v>
      </c>
      <c r="D6" s="340">
        <v>363745</v>
      </c>
      <c r="E6" s="341">
        <v>1175883</v>
      </c>
      <c r="F6" s="35"/>
    </row>
    <row r="7" spans="1:8" x14ac:dyDescent="0.2">
      <c r="A7" s="293"/>
      <c r="B7" s="272">
        <v>2015</v>
      </c>
      <c r="C7" s="340">
        <v>943399</v>
      </c>
      <c r="D7" s="340">
        <v>492388</v>
      </c>
      <c r="E7" s="341">
        <v>1435787</v>
      </c>
      <c r="F7" s="35"/>
    </row>
    <row r="8" spans="1:8" x14ac:dyDescent="0.2">
      <c r="A8" s="293"/>
      <c r="B8" s="272">
        <v>2016</v>
      </c>
      <c r="C8" s="340">
        <v>1238999</v>
      </c>
      <c r="D8" s="340">
        <v>577127</v>
      </c>
      <c r="E8" s="341">
        <v>1816126</v>
      </c>
      <c r="F8" s="35"/>
    </row>
    <row r="9" spans="1:8" x14ac:dyDescent="0.2">
      <c r="A9" s="293"/>
      <c r="B9" s="272">
        <v>2017</v>
      </c>
      <c r="C9" s="340">
        <v>1091432</v>
      </c>
      <c r="D9" s="340">
        <v>467546</v>
      </c>
      <c r="E9" s="341">
        <v>1558978</v>
      </c>
      <c r="F9" s="35"/>
    </row>
    <row r="10" spans="1:8" x14ac:dyDescent="0.2">
      <c r="A10" s="293"/>
      <c r="B10" s="272">
        <v>2018</v>
      </c>
      <c r="C10" s="340">
        <v>1127414</v>
      </c>
      <c r="D10" s="340">
        <v>481283</v>
      </c>
      <c r="E10" s="341">
        <v>1608697</v>
      </c>
      <c r="F10" s="35"/>
    </row>
    <row r="11" spans="1:8" x14ac:dyDescent="0.2">
      <c r="A11" s="293"/>
      <c r="B11" s="272">
        <v>2019</v>
      </c>
      <c r="C11" s="340">
        <v>1137086</v>
      </c>
      <c r="D11" s="340">
        <v>508230</v>
      </c>
      <c r="E11" s="341">
        <v>1645316</v>
      </c>
      <c r="F11" s="35"/>
    </row>
    <row r="12" spans="1:8" ht="15" x14ac:dyDescent="0.2">
      <c r="A12" s="281"/>
      <c r="B12" s="282">
        <v>2020</v>
      </c>
      <c r="C12" s="334">
        <v>396680</v>
      </c>
      <c r="D12" s="334">
        <v>182089</v>
      </c>
      <c r="E12" s="335">
        <v>578769</v>
      </c>
      <c r="F12" s="35"/>
      <c r="G12" s="283"/>
      <c r="H12" s="283"/>
    </row>
    <row r="13" spans="1:8" ht="15" x14ac:dyDescent="0.2">
      <c r="A13" s="281"/>
      <c r="B13" s="282">
        <v>2021</v>
      </c>
      <c r="C13" s="334">
        <v>372350</v>
      </c>
      <c r="D13" s="334">
        <v>192482</v>
      </c>
      <c r="E13" s="335">
        <v>564832</v>
      </c>
      <c r="F13" s="35"/>
      <c r="G13" s="283"/>
      <c r="H13" s="283"/>
    </row>
    <row r="14" spans="1:8" ht="15" x14ac:dyDescent="0.2">
      <c r="A14" s="278"/>
      <c r="B14" s="272"/>
      <c r="C14" s="340"/>
      <c r="D14" s="340"/>
      <c r="E14" s="341"/>
      <c r="F14" s="35"/>
    </row>
    <row r="15" spans="1:8" ht="15" x14ac:dyDescent="0.25">
      <c r="A15" s="270"/>
      <c r="B15" s="273"/>
      <c r="C15" s="342"/>
      <c r="D15" s="342"/>
      <c r="E15" s="343"/>
    </row>
    <row r="16" spans="1:8" ht="15" x14ac:dyDescent="0.25">
      <c r="A16" s="292" t="s">
        <v>152</v>
      </c>
      <c r="B16" s="272">
        <v>2013</v>
      </c>
      <c r="C16" s="340">
        <v>927228</v>
      </c>
      <c r="D16" s="340">
        <v>87751</v>
      </c>
      <c r="E16" s="341">
        <v>1014979</v>
      </c>
      <c r="F16" s="35"/>
      <c r="G16" s="36"/>
      <c r="H16" s="37"/>
    </row>
    <row r="17" spans="1:8" ht="15" x14ac:dyDescent="0.25">
      <c r="A17" s="292"/>
      <c r="B17" s="272">
        <v>2014</v>
      </c>
      <c r="C17" s="340">
        <v>885676</v>
      </c>
      <c r="D17" s="340">
        <v>115179</v>
      </c>
      <c r="E17" s="341">
        <v>1000855</v>
      </c>
      <c r="F17" s="35"/>
      <c r="G17" s="36"/>
      <c r="H17" s="37"/>
    </row>
    <row r="18" spans="1:8" ht="15" x14ac:dyDescent="0.25">
      <c r="A18" s="292"/>
      <c r="B18" s="272">
        <v>2015</v>
      </c>
      <c r="C18" s="340">
        <v>1143274</v>
      </c>
      <c r="D18" s="340">
        <v>118870</v>
      </c>
      <c r="E18" s="341">
        <v>1262144</v>
      </c>
      <c r="F18" s="35"/>
      <c r="G18" s="36"/>
      <c r="H18" s="37"/>
    </row>
    <row r="19" spans="1:8" ht="15" x14ac:dyDescent="0.25">
      <c r="A19" s="292"/>
      <c r="B19" s="272">
        <v>2016</v>
      </c>
      <c r="C19" s="340">
        <v>1146383</v>
      </c>
      <c r="D19" s="340">
        <v>131197</v>
      </c>
      <c r="E19" s="341">
        <v>1277580</v>
      </c>
      <c r="F19" s="35"/>
      <c r="G19" s="36"/>
      <c r="H19" s="37"/>
    </row>
    <row r="20" spans="1:8" x14ac:dyDescent="0.2">
      <c r="A20" s="292"/>
      <c r="B20" s="272">
        <v>2017</v>
      </c>
      <c r="C20" s="340">
        <v>1291129</v>
      </c>
      <c r="D20" s="340">
        <v>140073</v>
      </c>
      <c r="E20" s="341">
        <v>1431202</v>
      </c>
      <c r="F20" s="35"/>
    </row>
    <row r="21" spans="1:8" x14ac:dyDescent="0.2">
      <c r="A21" s="292"/>
      <c r="B21" s="272">
        <v>2018</v>
      </c>
      <c r="C21" s="340">
        <v>1626401</v>
      </c>
      <c r="D21" s="340">
        <v>161564</v>
      </c>
      <c r="E21" s="341">
        <v>1787965</v>
      </c>
      <c r="F21" s="35"/>
    </row>
    <row r="22" spans="1:8" x14ac:dyDescent="0.2">
      <c r="A22" s="292"/>
      <c r="B22" s="272">
        <v>2019</v>
      </c>
      <c r="C22" s="340">
        <v>1889803</v>
      </c>
      <c r="D22" s="340">
        <v>196904</v>
      </c>
      <c r="E22" s="341">
        <v>2086707</v>
      </c>
      <c r="F22" s="35"/>
    </row>
    <row r="23" spans="1:8" ht="15" x14ac:dyDescent="0.2">
      <c r="A23" s="196"/>
      <c r="B23" s="282">
        <v>2020</v>
      </c>
      <c r="C23" s="334">
        <v>306551</v>
      </c>
      <c r="D23" s="334">
        <v>37527</v>
      </c>
      <c r="E23" s="335">
        <v>344078</v>
      </c>
      <c r="F23" s="35"/>
      <c r="G23" s="284"/>
      <c r="H23" s="284"/>
    </row>
    <row r="24" spans="1:8" ht="15" x14ac:dyDescent="0.2">
      <c r="A24" s="196"/>
      <c r="B24" s="282">
        <v>2021</v>
      </c>
      <c r="C24" s="334">
        <v>599007</v>
      </c>
      <c r="D24" s="334">
        <v>58478</v>
      </c>
      <c r="E24" s="335">
        <v>657485</v>
      </c>
      <c r="F24" s="35"/>
      <c r="G24" s="283"/>
      <c r="H24" s="283"/>
    </row>
    <row r="25" spans="1:8" ht="15" x14ac:dyDescent="0.2">
      <c r="A25" s="279"/>
      <c r="B25" s="272"/>
      <c r="C25" s="340"/>
      <c r="D25" s="340"/>
      <c r="E25" s="341"/>
      <c r="F25" s="35"/>
    </row>
    <row r="26" spans="1:8" ht="15" x14ac:dyDescent="0.25">
      <c r="A26" s="270"/>
      <c r="B26" s="273"/>
      <c r="C26" s="343"/>
      <c r="D26" s="343"/>
      <c r="E26" s="343"/>
    </row>
    <row r="27" spans="1:8" x14ac:dyDescent="0.2">
      <c r="A27" s="292" t="s">
        <v>153</v>
      </c>
      <c r="B27" s="272">
        <v>2013</v>
      </c>
      <c r="C27" s="340">
        <v>973033</v>
      </c>
      <c r="D27" s="340">
        <v>786627</v>
      </c>
      <c r="E27" s="341">
        <v>1759660</v>
      </c>
      <c r="F27" s="35"/>
    </row>
    <row r="28" spans="1:8" x14ac:dyDescent="0.2">
      <c r="A28" s="292"/>
      <c r="B28" s="272">
        <v>2014</v>
      </c>
      <c r="C28" s="340">
        <v>1088594</v>
      </c>
      <c r="D28" s="340">
        <v>621336</v>
      </c>
      <c r="E28" s="341">
        <v>1709930</v>
      </c>
      <c r="F28" s="35"/>
    </row>
    <row r="29" spans="1:8" x14ac:dyDescent="0.2">
      <c r="A29" s="292"/>
      <c r="B29" s="272">
        <v>2015</v>
      </c>
      <c r="C29" s="340">
        <v>1279203</v>
      </c>
      <c r="D29" s="340">
        <v>875779</v>
      </c>
      <c r="E29" s="341">
        <v>2154982</v>
      </c>
      <c r="F29" s="35"/>
    </row>
    <row r="30" spans="1:8" x14ac:dyDescent="0.2">
      <c r="A30" s="292"/>
      <c r="B30" s="272">
        <v>2016</v>
      </c>
      <c r="C30" s="340">
        <v>1371885</v>
      </c>
      <c r="D30" s="340">
        <v>911913</v>
      </c>
      <c r="E30" s="341">
        <v>2283798</v>
      </c>
      <c r="F30" s="35"/>
    </row>
    <row r="31" spans="1:8" x14ac:dyDescent="0.2">
      <c r="A31" s="292"/>
      <c r="B31" s="272">
        <v>2017</v>
      </c>
      <c r="C31" s="340">
        <v>1588332</v>
      </c>
      <c r="D31" s="340">
        <v>737782</v>
      </c>
      <c r="E31" s="341">
        <v>2326114</v>
      </c>
      <c r="F31" s="35"/>
    </row>
    <row r="32" spans="1:8" x14ac:dyDescent="0.2">
      <c r="A32" s="292"/>
      <c r="B32" s="272">
        <v>2018</v>
      </c>
      <c r="C32" s="340">
        <v>1704073</v>
      </c>
      <c r="D32" s="340">
        <v>755639</v>
      </c>
      <c r="E32" s="341">
        <v>2459712</v>
      </c>
      <c r="F32" s="35"/>
    </row>
    <row r="33" spans="1:8" x14ac:dyDescent="0.2">
      <c r="A33" s="292"/>
      <c r="B33" s="272">
        <v>2019</v>
      </c>
      <c r="C33" s="340">
        <v>2108203</v>
      </c>
      <c r="D33" s="340">
        <v>941089</v>
      </c>
      <c r="E33" s="341">
        <v>3049292</v>
      </c>
      <c r="F33" s="35"/>
    </row>
    <row r="34" spans="1:8" ht="15" x14ac:dyDescent="0.2">
      <c r="B34" s="282">
        <v>2020</v>
      </c>
      <c r="C34" s="334">
        <v>825719</v>
      </c>
      <c r="D34" s="334">
        <v>399133</v>
      </c>
      <c r="E34" s="335">
        <v>1224852</v>
      </c>
      <c r="G34" s="283"/>
      <c r="H34" s="283"/>
    </row>
    <row r="35" spans="1:8" ht="15" x14ac:dyDescent="0.2">
      <c r="B35" s="282">
        <v>2021</v>
      </c>
      <c r="C35" s="334">
        <v>912113</v>
      </c>
      <c r="D35" s="334">
        <v>471095</v>
      </c>
      <c r="E35" s="335">
        <v>1383208</v>
      </c>
      <c r="G35" s="283"/>
      <c r="H35" s="283"/>
    </row>
    <row r="36" spans="1:8" x14ac:dyDescent="0.2">
      <c r="A36" s="280"/>
    </row>
    <row r="37" spans="1:8" x14ac:dyDescent="0.2">
      <c r="A37" s="280"/>
    </row>
    <row r="38" spans="1:8" x14ac:dyDescent="0.2">
      <c r="A38" s="280"/>
    </row>
    <row r="39" spans="1:8" x14ac:dyDescent="0.2">
      <c r="A39" s="280"/>
    </row>
    <row r="40" spans="1:8" x14ac:dyDescent="0.2">
      <c r="A40" s="280"/>
    </row>
    <row r="41" spans="1:8" x14ac:dyDescent="0.2">
      <c r="A41" s="280"/>
    </row>
    <row r="42" spans="1:8" x14ac:dyDescent="0.2">
      <c r="A42" s="280"/>
    </row>
    <row r="43" spans="1:8" x14ac:dyDescent="0.2">
      <c r="A43" s="280"/>
    </row>
    <row r="44" spans="1:8" x14ac:dyDescent="0.2">
      <c r="A44" s="280"/>
    </row>
    <row r="45" spans="1:8" x14ac:dyDescent="0.2">
      <c r="A45" s="280"/>
    </row>
  </sheetData>
  <mergeCells count="4">
    <mergeCell ref="C2:E2"/>
    <mergeCell ref="A27:A33"/>
    <mergeCell ref="A16:A22"/>
    <mergeCell ref="A5:A11"/>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H45"/>
  <sheetViews>
    <sheetView zoomScale="90" zoomScaleNormal="90" workbookViewId="0">
      <selection activeCell="G3" sqref="G3"/>
    </sheetView>
  </sheetViews>
  <sheetFormatPr defaultColWidth="8.75" defaultRowHeight="15" x14ac:dyDescent="0.25"/>
  <cols>
    <col min="1" max="1" width="6" style="45" customWidth="1"/>
    <col min="2" max="2" width="5.25" style="45" customWidth="1"/>
    <col min="3" max="3" width="66.125" style="111" bestFit="1" customWidth="1"/>
    <col min="4" max="4" width="7.5" style="45" customWidth="1"/>
    <col min="5" max="5" width="60.75" style="111" customWidth="1"/>
    <col min="6" max="16384" width="8.75" style="45"/>
  </cols>
  <sheetData>
    <row r="1" spans="1:8" ht="41.25" customHeight="1" x14ac:dyDescent="0.25">
      <c r="A1" s="41" t="s">
        <v>317</v>
      </c>
      <c r="B1" s="42"/>
      <c r="C1" s="42"/>
      <c r="D1" s="43" t="s">
        <v>316</v>
      </c>
      <c r="E1" s="44" t="s">
        <v>258</v>
      </c>
    </row>
    <row r="2" spans="1:8" x14ac:dyDescent="0.25">
      <c r="A2" s="74"/>
      <c r="B2" s="75"/>
      <c r="C2" s="76"/>
      <c r="D2" s="76"/>
      <c r="E2" s="77"/>
    </row>
    <row r="3" spans="1:8" ht="31.5" customHeight="1" x14ac:dyDescent="0.25">
      <c r="A3" s="78" t="s">
        <v>91</v>
      </c>
      <c r="B3" s="79"/>
      <c r="C3" s="80" t="s">
        <v>156</v>
      </c>
      <c r="D3" s="80"/>
      <c r="E3" s="81"/>
    </row>
    <row r="4" spans="1:8" ht="30.75" customHeight="1" x14ac:dyDescent="0.25">
      <c r="A4" s="82" t="s">
        <v>95</v>
      </c>
      <c r="B4" s="83"/>
      <c r="C4" s="84" t="s">
        <v>318</v>
      </c>
      <c r="D4" s="85"/>
      <c r="E4" s="86"/>
    </row>
    <row r="5" spans="1:8" ht="30" customHeight="1" x14ac:dyDescent="0.25">
      <c r="A5" s="82" t="s">
        <v>96</v>
      </c>
      <c r="B5" s="83"/>
      <c r="C5" s="87" t="s">
        <v>158</v>
      </c>
      <c r="D5" s="85"/>
      <c r="E5" s="88"/>
    </row>
    <row r="6" spans="1:8" x14ac:dyDescent="0.25">
      <c r="A6" s="46"/>
      <c r="B6" s="322" t="s">
        <v>48</v>
      </c>
      <c r="C6" s="328" t="s">
        <v>319</v>
      </c>
      <c r="D6" s="89" t="s">
        <v>49</v>
      </c>
      <c r="E6" s="67" t="s">
        <v>330</v>
      </c>
    </row>
    <row r="7" spans="1:8" x14ac:dyDescent="0.25">
      <c r="A7" s="46"/>
      <c r="B7" s="322"/>
      <c r="C7" s="328"/>
      <c r="D7" s="89" t="s">
        <v>50</v>
      </c>
      <c r="E7" s="67" t="s">
        <v>331</v>
      </c>
    </row>
    <row r="8" spans="1:8" x14ac:dyDescent="0.25">
      <c r="A8" s="46"/>
      <c r="B8" s="322"/>
      <c r="C8" s="328"/>
      <c r="D8" s="89" t="s">
        <v>51</v>
      </c>
      <c r="E8" s="67" t="s">
        <v>332</v>
      </c>
      <c r="H8" s="90"/>
    </row>
    <row r="9" spans="1:8" x14ac:dyDescent="0.25">
      <c r="A9" s="46"/>
      <c r="B9" s="323"/>
      <c r="C9" s="306"/>
      <c r="D9" s="91" t="s">
        <v>52</v>
      </c>
      <c r="E9" s="92" t="s">
        <v>333</v>
      </c>
    </row>
    <row r="10" spans="1:8" x14ac:dyDescent="0.25">
      <c r="A10" s="46"/>
      <c r="B10" s="93" t="s">
        <v>53</v>
      </c>
      <c r="C10" s="94" t="s">
        <v>320</v>
      </c>
      <c r="D10" s="59" t="s">
        <v>103</v>
      </c>
      <c r="E10" s="95" t="s">
        <v>334</v>
      </c>
    </row>
    <row r="11" spans="1:8" x14ac:dyDescent="0.25">
      <c r="A11" s="46"/>
      <c r="B11" s="321">
        <v>2</v>
      </c>
      <c r="C11" s="325" t="s">
        <v>321</v>
      </c>
      <c r="D11" s="96" t="s">
        <v>54</v>
      </c>
      <c r="E11" s="66" t="s">
        <v>335</v>
      </c>
    </row>
    <row r="12" spans="1:8" x14ac:dyDescent="0.25">
      <c r="A12" s="46"/>
      <c r="B12" s="322"/>
      <c r="C12" s="326"/>
      <c r="D12" s="89" t="s">
        <v>55</v>
      </c>
      <c r="E12" s="67" t="s">
        <v>336</v>
      </c>
    </row>
    <row r="13" spans="1:8" x14ac:dyDescent="0.25">
      <c r="A13" s="46"/>
      <c r="B13" s="322"/>
      <c r="C13" s="326"/>
      <c r="D13" s="89" t="s">
        <v>56</v>
      </c>
      <c r="E13" s="67" t="s">
        <v>337</v>
      </c>
    </row>
    <row r="14" spans="1:8" x14ac:dyDescent="0.25">
      <c r="A14" s="46"/>
      <c r="B14" s="321">
        <v>3</v>
      </c>
      <c r="C14" s="325" t="s">
        <v>322</v>
      </c>
      <c r="D14" s="96" t="s">
        <v>57</v>
      </c>
      <c r="E14" s="66" t="s">
        <v>338</v>
      </c>
    </row>
    <row r="15" spans="1:8" x14ac:dyDescent="0.25">
      <c r="A15" s="46"/>
      <c r="B15" s="322"/>
      <c r="C15" s="326"/>
      <c r="D15" s="89" t="s">
        <v>92</v>
      </c>
      <c r="E15" s="67" t="s">
        <v>339</v>
      </c>
    </row>
    <row r="16" spans="1:8" x14ac:dyDescent="0.25">
      <c r="A16" s="46"/>
      <c r="B16" s="321">
        <v>4</v>
      </c>
      <c r="C16" s="325" t="s">
        <v>323</v>
      </c>
      <c r="D16" s="96" t="s">
        <v>93</v>
      </c>
      <c r="E16" s="66" t="s">
        <v>340</v>
      </c>
    </row>
    <row r="17" spans="1:5" x14ac:dyDescent="0.25">
      <c r="A17" s="46"/>
      <c r="B17" s="322"/>
      <c r="C17" s="326"/>
      <c r="D17" s="89" t="s">
        <v>59</v>
      </c>
      <c r="E17" s="67" t="s">
        <v>341</v>
      </c>
    </row>
    <row r="18" spans="1:5" x14ac:dyDescent="0.25">
      <c r="A18" s="46"/>
      <c r="B18" s="322"/>
      <c r="C18" s="326"/>
      <c r="D18" s="89" t="s">
        <v>60</v>
      </c>
      <c r="E18" s="67" t="s">
        <v>342</v>
      </c>
    </row>
    <row r="19" spans="1:5" x14ac:dyDescent="0.25">
      <c r="A19" s="46"/>
      <c r="B19" s="97">
        <v>5</v>
      </c>
      <c r="C19" s="98" t="s">
        <v>324</v>
      </c>
      <c r="D19" s="96" t="s">
        <v>61</v>
      </c>
      <c r="E19" s="66" t="s">
        <v>343</v>
      </c>
    </row>
    <row r="20" spans="1:5" x14ac:dyDescent="0.25">
      <c r="A20" s="46"/>
      <c r="B20" s="97">
        <v>6</v>
      </c>
      <c r="C20" s="98" t="s">
        <v>325</v>
      </c>
      <c r="D20" s="96" t="s">
        <v>94</v>
      </c>
      <c r="E20" s="66" t="s">
        <v>344</v>
      </c>
    </row>
    <row r="21" spans="1:5" x14ac:dyDescent="0.25">
      <c r="A21" s="46"/>
      <c r="B21" s="321">
        <v>7</v>
      </c>
      <c r="C21" s="325" t="s">
        <v>326</v>
      </c>
      <c r="D21" s="96" t="s">
        <v>63</v>
      </c>
      <c r="E21" s="66" t="s">
        <v>345</v>
      </c>
    </row>
    <row r="22" spans="1:5" x14ac:dyDescent="0.25">
      <c r="A22" s="46"/>
      <c r="B22" s="322"/>
      <c r="C22" s="326"/>
      <c r="D22" s="89" t="s">
        <v>64</v>
      </c>
      <c r="E22" s="67" t="s">
        <v>346</v>
      </c>
    </row>
    <row r="23" spans="1:5" x14ac:dyDescent="0.25">
      <c r="A23" s="46"/>
      <c r="B23" s="322"/>
      <c r="C23" s="326"/>
      <c r="D23" s="89" t="s">
        <v>65</v>
      </c>
      <c r="E23" s="67" t="s">
        <v>347</v>
      </c>
    </row>
    <row r="24" spans="1:5" x14ac:dyDescent="0.25">
      <c r="A24" s="46"/>
      <c r="B24" s="321">
        <v>8</v>
      </c>
      <c r="C24" s="325" t="s">
        <v>327</v>
      </c>
      <c r="D24" s="96" t="s">
        <v>66</v>
      </c>
      <c r="E24" s="66" t="s">
        <v>348</v>
      </c>
    </row>
    <row r="25" spans="1:5" x14ac:dyDescent="0.25">
      <c r="A25" s="46"/>
      <c r="B25" s="322"/>
      <c r="C25" s="326"/>
      <c r="D25" s="89" t="s">
        <v>67</v>
      </c>
      <c r="E25" s="67" t="s">
        <v>349</v>
      </c>
    </row>
    <row r="26" spans="1:5" x14ac:dyDescent="0.25">
      <c r="A26" s="46"/>
      <c r="B26" s="323"/>
      <c r="C26" s="327"/>
      <c r="D26" s="91" t="s">
        <v>68</v>
      </c>
      <c r="E26" s="92" t="s">
        <v>350</v>
      </c>
    </row>
    <row r="27" spans="1:5" x14ac:dyDescent="0.25">
      <c r="A27" s="46"/>
      <c r="B27" s="321">
        <v>9</v>
      </c>
      <c r="C27" s="325" t="s">
        <v>328</v>
      </c>
      <c r="D27" s="96" t="s">
        <v>69</v>
      </c>
      <c r="E27" s="66" t="s">
        <v>351</v>
      </c>
    </row>
    <row r="28" spans="1:5" x14ac:dyDescent="0.25">
      <c r="A28" s="46"/>
      <c r="B28" s="322"/>
      <c r="C28" s="326"/>
      <c r="D28" s="89" t="s">
        <v>70</v>
      </c>
      <c r="E28" s="67" t="s">
        <v>352</v>
      </c>
    </row>
    <row r="29" spans="1:5" x14ac:dyDescent="0.25">
      <c r="A29" s="46"/>
      <c r="B29" s="322"/>
      <c r="C29" s="326"/>
      <c r="D29" s="89" t="s">
        <v>71</v>
      </c>
      <c r="E29" s="67" t="s">
        <v>353</v>
      </c>
    </row>
    <row r="30" spans="1:5" x14ac:dyDescent="0.25">
      <c r="A30" s="46"/>
      <c r="B30" s="322"/>
      <c r="C30" s="326"/>
      <c r="D30" s="89" t="s">
        <v>72</v>
      </c>
      <c r="E30" s="67" t="s">
        <v>280</v>
      </c>
    </row>
    <row r="31" spans="1:5" x14ac:dyDescent="0.25">
      <c r="A31" s="46"/>
      <c r="B31" s="322"/>
      <c r="C31" s="326"/>
      <c r="D31" s="89" t="s">
        <v>73</v>
      </c>
      <c r="E31" s="67" t="s">
        <v>354</v>
      </c>
    </row>
    <row r="32" spans="1:5" x14ac:dyDescent="0.25">
      <c r="A32" s="46"/>
      <c r="B32" s="322"/>
      <c r="C32" s="326"/>
      <c r="D32" s="89" t="s">
        <v>74</v>
      </c>
      <c r="E32" s="67" t="s">
        <v>355</v>
      </c>
    </row>
    <row r="33" spans="1:5" x14ac:dyDescent="0.25">
      <c r="A33" s="46"/>
      <c r="B33" s="322"/>
      <c r="C33" s="326"/>
      <c r="D33" s="89" t="s">
        <v>75</v>
      </c>
      <c r="E33" s="67" t="s">
        <v>356</v>
      </c>
    </row>
    <row r="34" spans="1:5" x14ac:dyDescent="0.25">
      <c r="A34" s="46"/>
      <c r="B34" s="323"/>
      <c r="C34" s="327"/>
      <c r="D34" s="91" t="s">
        <v>76</v>
      </c>
      <c r="E34" s="92" t="s">
        <v>357</v>
      </c>
    </row>
    <row r="35" spans="1:5" x14ac:dyDescent="0.25">
      <c r="A35" s="46"/>
      <c r="B35" s="321">
        <v>10</v>
      </c>
      <c r="C35" s="307" t="s">
        <v>329</v>
      </c>
      <c r="D35" s="96" t="s">
        <v>77</v>
      </c>
      <c r="E35" s="66" t="s">
        <v>358</v>
      </c>
    </row>
    <row r="36" spans="1:5" x14ac:dyDescent="0.25">
      <c r="A36" s="46"/>
      <c r="B36" s="322"/>
      <c r="C36" s="324"/>
      <c r="D36" s="89" t="s">
        <v>78</v>
      </c>
      <c r="E36" s="67" t="s">
        <v>359</v>
      </c>
    </row>
    <row r="37" spans="1:5" x14ac:dyDescent="0.25">
      <c r="A37" s="46"/>
      <c r="B37" s="322"/>
      <c r="C37" s="324"/>
      <c r="D37" s="89" t="s">
        <v>80</v>
      </c>
      <c r="E37" s="67" t="s">
        <v>360</v>
      </c>
    </row>
    <row r="38" spans="1:5" x14ac:dyDescent="0.25">
      <c r="A38" s="46"/>
      <c r="B38" s="322"/>
      <c r="C38" s="324"/>
      <c r="D38" s="89" t="s">
        <v>81</v>
      </c>
      <c r="E38" s="67" t="s">
        <v>361</v>
      </c>
    </row>
    <row r="39" spans="1:5" x14ac:dyDescent="0.25">
      <c r="A39" s="46"/>
      <c r="B39" s="322"/>
      <c r="C39" s="324"/>
      <c r="D39" s="89" t="s">
        <v>82</v>
      </c>
      <c r="E39" s="67" t="s">
        <v>362</v>
      </c>
    </row>
    <row r="40" spans="1:5" x14ac:dyDescent="0.25">
      <c r="A40" s="46"/>
      <c r="B40" s="322"/>
      <c r="C40" s="324"/>
      <c r="D40" s="89" t="s">
        <v>83</v>
      </c>
      <c r="E40" s="67" t="s">
        <v>363</v>
      </c>
    </row>
    <row r="41" spans="1:5" x14ac:dyDescent="0.25">
      <c r="A41" s="46"/>
      <c r="B41" s="323"/>
      <c r="C41" s="309"/>
      <c r="D41" s="91" t="s">
        <v>84</v>
      </c>
      <c r="E41" s="92" t="s">
        <v>364</v>
      </c>
    </row>
    <row r="42" spans="1:5" ht="24.75" customHeight="1" x14ac:dyDescent="0.25">
      <c r="A42" s="99" t="s">
        <v>97</v>
      </c>
      <c r="B42" s="100"/>
      <c r="C42" s="101" t="s">
        <v>168</v>
      </c>
      <c r="D42" s="102"/>
      <c r="E42" s="103"/>
    </row>
    <row r="43" spans="1:5" ht="24.75" customHeight="1" x14ac:dyDescent="0.25">
      <c r="A43" s="99" t="s">
        <v>98</v>
      </c>
      <c r="B43" s="104"/>
      <c r="C43" s="101" t="s">
        <v>170</v>
      </c>
      <c r="D43" s="102"/>
      <c r="E43" s="103"/>
    </row>
    <row r="44" spans="1:5" x14ac:dyDescent="0.25">
      <c r="A44" s="46"/>
      <c r="B44" s="47"/>
      <c r="C44" s="105"/>
      <c r="D44" s="47"/>
      <c r="E44" s="106"/>
    </row>
    <row r="45" spans="1:5" ht="31.5" customHeight="1" thickBot="1" x14ac:dyDescent="0.3">
      <c r="A45" s="107" t="s">
        <v>99</v>
      </c>
      <c r="B45" s="108"/>
      <c r="C45" s="109" t="s">
        <v>177</v>
      </c>
      <c r="D45" s="109"/>
      <c r="E45" s="110"/>
    </row>
  </sheetData>
  <mergeCells count="16">
    <mergeCell ref="B27:B34"/>
    <mergeCell ref="B35:B41"/>
    <mergeCell ref="C35:C41"/>
    <mergeCell ref="C27:C34"/>
    <mergeCell ref="B6:B9"/>
    <mergeCell ref="B16:B18"/>
    <mergeCell ref="C6:C9"/>
    <mergeCell ref="C14:C15"/>
    <mergeCell ref="B14:B15"/>
    <mergeCell ref="C16:C18"/>
    <mergeCell ref="B21:B23"/>
    <mergeCell ref="C21:C23"/>
    <mergeCell ref="B11:B13"/>
    <mergeCell ref="C11:C13"/>
    <mergeCell ref="C24:C26"/>
    <mergeCell ref="B24:B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L32"/>
  <sheetViews>
    <sheetView zoomScaleNormal="100" workbookViewId="0">
      <selection activeCell="M9" sqref="M9"/>
    </sheetView>
  </sheetViews>
  <sheetFormatPr defaultColWidth="9" defaultRowHeight="14.25" x14ac:dyDescent="0.2"/>
  <cols>
    <col min="1" max="1" width="6.25" style="1" bestFit="1" customWidth="1"/>
    <col min="2" max="2" width="3.75" style="1" bestFit="1" customWidth="1"/>
    <col min="3" max="3" width="61.875" style="1" customWidth="1"/>
    <col min="4" max="4" width="9.75" style="1" customWidth="1"/>
    <col min="5" max="8" width="8" style="1" bestFit="1" customWidth="1"/>
    <col min="9" max="12" width="7.875" style="1" customWidth="1"/>
    <col min="13" max="16384" width="9" style="1"/>
  </cols>
  <sheetData>
    <row r="1" spans="1:12" s="171" customFormat="1" ht="25.5" customHeight="1" x14ac:dyDescent="0.2">
      <c r="A1" s="169" t="s">
        <v>36</v>
      </c>
      <c r="B1" s="189" t="s">
        <v>365</v>
      </c>
      <c r="C1" s="189"/>
      <c r="E1" s="170"/>
      <c r="F1" s="170"/>
      <c r="G1" s="170"/>
      <c r="H1" s="170"/>
      <c r="I1" s="170"/>
      <c r="J1" s="170"/>
      <c r="K1" s="285"/>
    </row>
    <row r="2" spans="1:12" ht="15" x14ac:dyDescent="0.25">
      <c r="A2" s="2"/>
      <c r="B2" s="295"/>
      <c r="C2" s="296"/>
      <c r="D2" s="190"/>
      <c r="E2" s="191"/>
      <c r="F2" s="191"/>
      <c r="G2" s="191"/>
      <c r="H2" s="192"/>
      <c r="J2" s="194"/>
      <c r="L2" s="194" t="s">
        <v>154</v>
      </c>
    </row>
    <row r="3" spans="1:12" s="171" customFormat="1" ht="25.9" customHeight="1" x14ac:dyDescent="0.2">
      <c r="A3" s="170"/>
      <c r="B3" s="294" t="s">
        <v>155</v>
      </c>
      <c r="C3" s="294"/>
      <c r="D3" s="344">
        <v>2013</v>
      </c>
      <c r="E3" s="344">
        <v>2014</v>
      </c>
      <c r="F3" s="344">
        <v>2015</v>
      </c>
      <c r="G3" s="344">
        <v>2016</v>
      </c>
      <c r="H3" s="344">
        <v>2017</v>
      </c>
      <c r="I3" s="344">
        <v>2018</v>
      </c>
      <c r="J3" s="344">
        <v>2019</v>
      </c>
      <c r="K3" s="344">
        <v>2020</v>
      </c>
      <c r="L3" s="344">
        <v>2021</v>
      </c>
    </row>
    <row r="4" spans="1:12" ht="15" x14ac:dyDescent="0.25">
      <c r="A4" s="2"/>
      <c r="B4" s="22" t="s">
        <v>91</v>
      </c>
      <c r="C4" s="9" t="s">
        <v>156</v>
      </c>
      <c r="D4" s="354">
        <v>1164004</v>
      </c>
      <c r="E4" s="354">
        <v>1175883</v>
      </c>
      <c r="F4" s="354">
        <v>1435787</v>
      </c>
      <c r="G4" s="354">
        <v>1816126</v>
      </c>
      <c r="H4" s="354">
        <v>1558978</v>
      </c>
      <c r="I4" s="354">
        <v>1608697</v>
      </c>
      <c r="J4" s="354">
        <v>1645316</v>
      </c>
      <c r="K4" s="345">
        <v>578769</v>
      </c>
      <c r="L4" s="345">
        <v>564832</v>
      </c>
    </row>
    <row r="5" spans="1:12" ht="15" x14ac:dyDescent="0.25">
      <c r="A5" s="2"/>
      <c r="B5" s="22"/>
      <c r="C5" s="2"/>
      <c r="D5" s="206"/>
      <c r="E5" s="206"/>
      <c r="F5" s="206"/>
      <c r="G5" s="206"/>
      <c r="H5" s="206"/>
      <c r="I5" s="206"/>
      <c r="J5" s="206"/>
      <c r="K5" s="346"/>
      <c r="L5" s="346"/>
    </row>
    <row r="6" spans="1:12" ht="15" x14ac:dyDescent="0.25">
      <c r="A6" s="2"/>
      <c r="B6" s="22" t="s">
        <v>95</v>
      </c>
      <c r="C6" s="9" t="s">
        <v>157</v>
      </c>
      <c r="D6" s="355">
        <v>769367</v>
      </c>
      <c r="E6" s="355">
        <v>768877</v>
      </c>
      <c r="F6" s="355">
        <v>897753</v>
      </c>
      <c r="G6" s="355">
        <v>1142486</v>
      </c>
      <c r="H6" s="355">
        <v>1038044</v>
      </c>
      <c r="I6" s="355">
        <v>1064420</v>
      </c>
      <c r="J6" s="355">
        <v>1083175</v>
      </c>
      <c r="K6" s="347">
        <v>380014</v>
      </c>
      <c r="L6" s="347">
        <v>365808</v>
      </c>
    </row>
    <row r="7" spans="1:12" ht="15" x14ac:dyDescent="0.25">
      <c r="A7" s="2"/>
      <c r="B7" s="22"/>
      <c r="C7" s="9"/>
      <c r="D7" s="206"/>
      <c r="E7" s="206"/>
      <c r="F7" s="206"/>
      <c r="G7" s="206"/>
      <c r="H7" s="206"/>
      <c r="I7" s="206"/>
      <c r="J7" s="206"/>
      <c r="K7" s="346"/>
      <c r="L7" s="346"/>
    </row>
    <row r="8" spans="1:12" ht="15" x14ac:dyDescent="0.25">
      <c r="A8" s="2"/>
      <c r="B8" s="22" t="s">
        <v>96</v>
      </c>
      <c r="C8" s="32" t="s">
        <v>158</v>
      </c>
      <c r="D8" s="356">
        <v>700766</v>
      </c>
      <c r="E8" s="355">
        <v>697070</v>
      </c>
      <c r="F8" s="355">
        <v>808699</v>
      </c>
      <c r="G8" s="355">
        <v>1026146</v>
      </c>
      <c r="H8" s="355">
        <v>933617</v>
      </c>
      <c r="I8" s="355">
        <v>956709</v>
      </c>
      <c r="J8" s="355">
        <v>969625</v>
      </c>
      <c r="K8" s="347">
        <v>338894</v>
      </c>
      <c r="L8" s="347">
        <v>325510</v>
      </c>
    </row>
    <row r="9" spans="1:12" ht="15" x14ac:dyDescent="0.25">
      <c r="A9" s="2"/>
      <c r="B9" s="2"/>
      <c r="C9" s="11" t="s">
        <v>159</v>
      </c>
      <c r="D9" s="357">
        <v>270499</v>
      </c>
      <c r="E9" s="357">
        <v>252019</v>
      </c>
      <c r="F9" s="357">
        <v>295579</v>
      </c>
      <c r="G9" s="357">
        <v>382417</v>
      </c>
      <c r="H9" s="357">
        <v>362388</v>
      </c>
      <c r="I9" s="357">
        <v>370706</v>
      </c>
      <c r="J9" s="357">
        <v>391677</v>
      </c>
      <c r="K9" s="348">
        <v>137857</v>
      </c>
      <c r="L9" s="348">
        <v>128461</v>
      </c>
    </row>
    <row r="10" spans="1:12" ht="15" x14ac:dyDescent="0.25">
      <c r="A10" s="2"/>
      <c r="B10" s="2"/>
      <c r="C10" s="12" t="s">
        <v>160</v>
      </c>
      <c r="D10" s="358">
        <v>270499</v>
      </c>
      <c r="E10" s="358">
        <v>252019</v>
      </c>
      <c r="F10" s="358">
        <v>295579</v>
      </c>
      <c r="G10" s="358">
        <v>382417</v>
      </c>
      <c r="H10" s="358">
        <v>362388</v>
      </c>
      <c r="I10" s="358">
        <v>370706</v>
      </c>
      <c r="J10" s="358">
        <v>391677</v>
      </c>
      <c r="K10" s="348">
        <v>137857</v>
      </c>
      <c r="L10" s="348">
        <v>128461</v>
      </c>
    </row>
    <row r="11" spans="1:12" ht="15" x14ac:dyDescent="0.25">
      <c r="A11" s="2"/>
      <c r="B11" s="2"/>
      <c r="C11" s="12" t="s">
        <v>161</v>
      </c>
      <c r="D11" s="358">
        <v>0</v>
      </c>
      <c r="E11" s="358">
        <v>0</v>
      </c>
      <c r="F11" s="358">
        <v>0</v>
      </c>
      <c r="G11" s="358">
        <v>0</v>
      </c>
      <c r="H11" s="358">
        <v>0</v>
      </c>
      <c r="I11" s="358">
        <v>0</v>
      </c>
      <c r="J11" s="358">
        <v>0</v>
      </c>
      <c r="K11" s="348">
        <v>0</v>
      </c>
      <c r="L11" s="348">
        <v>0</v>
      </c>
    </row>
    <row r="12" spans="1:12" ht="15" x14ac:dyDescent="0.25">
      <c r="A12" s="2"/>
      <c r="B12" s="2"/>
      <c r="C12" s="11" t="s">
        <v>162</v>
      </c>
      <c r="D12" s="358">
        <v>285478</v>
      </c>
      <c r="E12" s="358">
        <v>274248</v>
      </c>
      <c r="F12" s="358">
        <v>328684</v>
      </c>
      <c r="G12" s="358">
        <v>401662</v>
      </c>
      <c r="H12" s="358">
        <v>352577</v>
      </c>
      <c r="I12" s="358">
        <v>355696</v>
      </c>
      <c r="J12" s="358">
        <v>365563</v>
      </c>
      <c r="K12" s="348">
        <v>129443</v>
      </c>
      <c r="L12" s="348">
        <v>125589</v>
      </c>
    </row>
    <row r="13" spans="1:12" ht="15" x14ac:dyDescent="0.25">
      <c r="A13" s="2"/>
      <c r="B13" s="2"/>
      <c r="C13" s="11" t="s">
        <v>163</v>
      </c>
      <c r="D13" s="358">
        <v>59598</v>
      </c>
      <c r="E13" s="358">
        <v>83041</v>
      </c>
      <c r="F13" s="358">
        <v>81482</v>
      </c>
      <c r="G13" s="358">
        <v>108485</v>
      </c>
      <c r="H13" s="358">
        <v>86998</v>
      </c>
      <c r="I13" s="358">
        <v>89986</v>
      </c>
      <c r="J13" s="358">
        <v>60781</v>
      </c>
      <c r="K13" s="349">
        <v>21517</v>
      </c>
      <c r="L13" s="348">
        <v>20970</v>
      </c>
    </row>
    <row r="14" spans="1:12" s="26" customFormat="1" ht="15" x14ac:dyDescent="0.25">
      <c r="A14" s="23"/>
      <c r="B14" s="23"/>
      <c r="C14" s="25" t="s">
        <v>164</v>
      </c>
      <c r="D14" s="359">
        <v>23295</v>
      </c>
      <c r="E14" s="359">
        <v>22966</v>
      </c>
      <c r="F14" s="359">
        <v>27211</v>
      </c>
      <c r="G14" s="359">
        <v>35524</v>
      </c>
      <c r="H14" s="359">
        <v>34487</v>
      </c>
      <c r="I14" s="359">
        <v>35986</v>
      </c>
      <c r="J14" s="359">
        <v>43038</v>
      </c>
      <c r="K14" s="349">
        <v>15234</v>
      </c>
      <c r="L14" s="349">
        <v>14794</v>
      </c>
    </row>
    <row r="15" spans="1:12" s="26" customFormat="1" ht="15" x14ac:dyDescent="0.25">
      <c r="A15" s="23"/>
      <c r="B15" s="23"/>
      <c r="C15" s="28" t="s">
        <v>165</v>
      </c>
      <c r="D15" s="359">
        <v>4702</v>
      </c>
      <c r="E15" s="359">
        <v>5280</v>
      </c>
      <c r="F15" s="359">
        <v>5386</v>
      </c>
      <c r="G15" s="359">
        <v>8546</v>
      </c>
      <c r="H15" s="359">
        <v>8121</v>
      </c>
      <c r="I15" s="359">
        <v>12120</v>
      </c>
      <c r="J15" s="359">
        <v>10013</v>
      </c>
      <c r="K15" s="349">
        <v>1399</v>
      </c>
      <c r="L15" s="349">
        <v>3187</v>
      </c>
    </row>
    <row r="16" spans="1:12" s="26" customFormat="1" ht="15" x14ac:dyDescent="0.25">
      <c r="A16" s="23"/>
      <c r="B16" s="23"/>
      <c r="C16" s="25" t="s">
        <v>166</v>
      </c>
      <c r="D16" s="359">
        <v>10650</v>
      </c>
      <c r="E16" s="359">
        <v>12225</v>
      </c>
      <c r="F16" s="359">
        <v>14484</v>
      </c>
      <c r="G16" s="359">
        <v>18909</v>
      </c>
      <c r="H16" s="359">
        <v>18357</v>
      </c>
      <c r="I16" s="359">
        <v>19154</v>
      </c>
      <c r="J16" s="359">
        <v>20007</v>
      </c>
      <c r="K16" s="349">
        <v>6077</v>
      </c>
      <c r="L16" s="349">
        <v>5905</v>
      </c>
    </row>
    <row r="17" spans="1:12" s="26" customFormat="1" ht="15" x14ac:dyDescent="0.25">
      <c r="A17" s="23"/>
      <c r="B17" s="23"/>
      <c r="C17" s="25" t="s">
        <v>167</v>
      </c>
      <c r="D17" s="359">
        <v>46544</v>
      </c>
      <c r="E17" s="359">
        <v>47291</v>
      </c>
      <c r="F17" s="359">
        <v>55873</v>
      </c>
      <c r="G17" s="359">
        <v>70603</v>
      </c>
      <c r="H17" s="359">
        <v>70689</v>
      </c>
      <c r="I17" s="359">
        <v>73061</v>
      </c>
      <c r="J17" s="359">
        <v>78546</v>
      </c>
      <c r="K17" s="360">
        <v>27367</v>
      </c>
      <c r="L17" s="349">
        <v>26604</v>
      </c>
    </row>
    <row r="18" spans="1:12" s="26" customFormat="1" ht="15" x14ac:dyDescent="0.25">
      <c r="A18" s="23"/>
      <c r="B18" s="23"/>
      <c r="C18" s="25"/>
      <c r="D18" s="361"/>
      <c r="E18" s="361"/>
      <c r="F18" s="361"/>
      <c r="G18" s="361"/>
      <c r="H18" s="361"/>
      <c r="I18" s="361"/>
      <c r="J18" s="361"/>
      <c r="K18" s="362"/>
      <c r="L18" s="350"/>
    </row>
    <row r="19" spans="1:12" s="26" customFormat="1" ht="15" x14ac:dyDescent="0.25">
      <c r="A19" s="23"/>
      <c r="B19" s="24" t="s">
        <v>97</v>
      </c>
      <c r="C19" s="27" t="s">
        <v>169</v>
      </c>
      <c r="D19" s="356">
        <v>31867</v>
      </c>
      <c r="E19" s="356">
        <v>35563</v>
      </c>
      <c r="F19" s="356">
        <v>46155</v>
      </c>
      <c r="G19" s="356">
        <v>60986</v>
      </c>
      <c r="H19" s="356">
        <v>50091</v>
      </c>
      <c r="I19" s="356">
        <v>49645</v>
      </c>
      <c r="J19" s="356">
        <v>53282</v>
      </c>
      <c r="K19" s="351">
        <v>18831</v>
      </c>
      <c r="L19" s="351">
        <v>18767</v>
      </c>
    </row>
    <row r="20" spans="1:12" s="26" customFormat="1" ht="15" x14ac:dyDescent="0.25">
      <c r="A20" s="23"/>
      <c r="B20" s="23"/>
      <c r="C20" s="29" t="s">
        <v>178</v>
      </c>
      <c r="D20" s="359">
        <v>31867</v>
      </c>
      <c r="E20" s="359">
        <v>35563</v>
      </c>
      <c r="F20" s="359">
        <v>46155</v>
      </c>
      <c r="G20" s="359">
        <v>60986</v>
      </c>
      <c r="H20" s="359">
        <v>50091</v>
      </c>
      <c r="I20" s="359">
        <v>49645</v>
      </c>
      <c r="J20" s="359">
        <v>53282</v>
      </c>
      <c r="K20" s="349">
        <v>18831</v>
      </c>
      <c r="L20" s="349">
        <v>18767</v>
      </c>
    </row>
    <row r="21" spans="1:12" s="26" customFormat="1" ht="15" x14ac:dyDescent="0.25">
      <c r="A21" s="23"/>
      <c r="B21" s="23"/>
      <c r="C21" s="30"/>
      <c r="D21" s="359"/>
      <c r="E21" s="359"/>
      <c r="F21" s="359"/>
      <c r="G21" s="359"/>
      <c r="H21" s="359"/>
      <c r="I21" s="359"/>
      <c r="J21" s="359"/>
      <c r="K21" s="349"/>
      <c r="L21" s="349"/>
    </row>
    <row r="22" spans="1:12" s="26" customFormat="1" ht="15" x14ac:dyDescent="0.25">
      <c r="A22" s="23"/>
      <c r="B22" s="24" t="s">
        <v>98</v>
      </c>
      <c r="C22" s="27" t="s">
        <v>171</v>
      </c>
      <c r="D22" s="356">
        <v>36734</v>
      </c>
      <c r="E22" s="356">
        <v>36244</v>
      </c>
      <c r="F22" s="356">
        <v>42899</v>
      </c>
      <c r="G22" s="356">
        <v>55354</v>
      </c>
      <c r="H22" s="356">
        <v>54336</v>
      </c>
      <c r="I22" s="356">
        <v>58066</v>
      </c>
      <c r="J22" s="356">
        <v>60268</v>
      </c>
      <c r="K22" s="351">
        <v>22289</v>
      </c>
      <c r="L22" s="351">
        <v>21531</v>
      </c>
    </row>
    <row r="23" spans="1:12" s="26" customFormat="1" ht="15" x14ac:dyDescent="0.25">
      <c r="A23" s="23"/>
      <c r="B23" s="31"/>
      <c r="C23" s="29" t="s">
        <v>172</v>
      </c>
      <c r="D23" s="363">
        <v>2095</v>
      </c>
      <c r="E23" s="363">
        <v>1804</v>
      </c>
      <c r="F23" s="363">
        <v>2135</v>
      </c>
      <c r="G23" s="363">
        <v>2760</v>
      </c>
      <c r="H23" s="363">
        <v>2704</v>
      </c>
      <c r="I23" s="363">
        <v>2814</v>
      </c>
      <c r="J23" s="363">
        <v>3078</v>
      </c>
      <c r="K23" s="352">
        <v>1087</v>
      </c>
      <c r="L23" s="352">
        <v>1062</v>
      </c>
    </row>
    <row r="24" spans="1:12" s="26" customFormat="1" ht="15" x14ac:dyDescent="0.25">
      <c r="A24" s="23"/>
      <c r="B24" s="31"/>
      <c r="C24" s="29" t="s">
        <v>173</v>
      </c>
      <c r="D24" s="359">
        <v>373</v>
      </c>
      <c r="E24" s="359">
        <v>377</v>
      </c>
      <c r="F24" s="359">
        <v>447</v>
      </c>
      <c r="G24" s="361">
        <v>577</v>
      </c>
      <c r="H24" s="361">
        <v>566</v>
      </c>
      <c r="I24" s="363">
        <v>589</v>
      </c>
      <c r="J24" s="363">
        <v>625</v>
      </c>
      <c r="K24" s="352">
        <v>221</v>
      </c>
      <c r="L24" s="352">
        <v>217</v>
      </c>
    </row>
    <row r="25" spans="1:12" s="26" customFormat="1" ht="15" x14ac:dyDescent="0.25">
      <c r="A25" s="23"/>
      <c r="B25" s="31"/>
      <c r="C25" s="29" t="s">
        <v>174</v>
      </c>
      <c r="D25" s="359">
        <v>14317</v>
      </c>
      <c r="E25" s="359">
        <v>14179</v>
      </c>
      <c r="F25" s="359">
        <v>16785</v>
      </c>
      <c r="G25" s="359">
        <v>21696</v>
      </c>
      <c r="H25" s="359">
        <v>21262</v>
      </c>
      <c r="I25" s="363">
        <v>23170</v>
      </c>
      <c r="J25" s="363">
        <v>23095</v>
      </c>
      <c r="K25" s="352">
        <v>8150</v>
      </c>
      <c r="L25" s="352">
        <v>7858</v>
      </c>
    </row>
    <row r="26" spans="1:12" s="26" customFormat="1" ht="15" x14ac:dyDescent="0.25">
      <c r="A26" s="23"/>
      <c r="B26" s="31"/>
      <c r="C26" s="29" t="s">
        <v>175</v>
      </c>
      <c r="D26" s="359">
        <v>9641</v>
      </c>
      <c r="E26" s="359">
        <v>9571</v>
      </c>
      <c r="F26" s="359">
        <v>11330</v>
      </c>
      <c r="G26" s="359">
        <v>14645</v>
      </c>
      <c r="H26" s="359">
        <v>14352</v>
      </c>
      <c r="I26" s="363">
        <v>15518</v>
      </c>
      <c r="J26" s="363">
        <v>16429</v>
      </c>
      <c r="K26" s="352">
        <v>6310</v>
      </c>
      <c r="L26" s="352">
        <v>6104</v>
      </c>
    </row>
    <row r="27" spans="1:12" s="26" customFormat="1" ht="15" x14ac:dyDescent="0.25">
      <c r="A27" s="23"/>
      <c r="B27" s="31"/>
      <c r="C27" s="29" t="s">
        <v>176</v>
      </c>
      <c r="D27" s="359">
        <v>10308</v>
      </c>
      <c r="E27" s="359">
        <v>10313</v>
      </c>
      <c r="F27" s="359">
        <v>12202</v>
      </c>
      <c r="G27" s="359">
        <v>15676</v>
      </c>
      <c r="H27" s="359">
        <v>15452</v>
      </c>
      <c r="I27" s="359">
        <v>15975</v>
      </c>
      <c r="J27" s="359">
        <v>17041</v>
      </c>
      <c r="K27" s="349">
        <v>6521</v>
      </c>
      <c r="L27" s="349">
        <v>6290</v>
      </c>
    </row>
    <row r="28" spans="1:12" s="26" customFormat="1" ht="15" x14ac:dyDescent="0.25">
      <c r="A28" s="23"/>
      <c r="B28" s="31"/>
      <c r="C28" s="31"/>
      <c r="D28" s="359"/>
      <c r="E28" s="359"/>
      <c r="F28" s="359"/>
      <c r="G28" s="359"/>
      <c r="H28" s="359"/>
      <c r="I28" s="359"/>
      <c r="J28" s="359"/>
      <c r="K28" s="349"/>
      <c r="L28" s="349"/>
    </row>
    <row r="29" spans="1:12" s="26" customFormat="1" ht="15" x14ac:dyDescent="0.25">
      <c r="A29" s="23"/>
      <c r="B29" s="24" t="s">
        <v>99</v>
      </c>
      <c r="C29" s="32" t="s">
        <v>177</v>
      </c>
      <c r="D29" s="364">
        <v>394637</v>
      </c>
      <c r="E29" s="364">
        <v>407006</v>
      </c>
      <c r="F29" s="364">
        <v>538034</v>
      </c>
      <c r="G29" s="364">
        <v>673640</v>
      </c>
      <c r="H29" s="364">
        <v>520934</v>
      </c>
      <c r="I29" s="364">
        <v>544277</v>
      </c>
      <c r="J29" s="364">
        <v>562141</v>
      </c>
      <c r="K29" s="353">
        <v>198755</v>
      </c>
      <c r="L29" s="353">
        <v>199024</v>
      </c>
    </row>
    <row r="30" spans="1:12" s="26" customFormat="1" ht="15" x14ac:dyDescent="0.25">
      <c r="A30" s="23"/>
      <c r="B30" s="23"/>
      <c r="C30" s="23"/>
      <c r="D30" s="23"/>
      <c r="E30" s="23"/>
      <c r="F30" s="23"/>
      <c r="G30" s="23"/>
      <c r="H30" s="23"/>
      <c r="I30" s="23"/>
      <c r="J30" s="23"/>
      <c r="K30" s="287"/>
    </row>
    <row r="31" spans="1:12" ht="15" x14ac:dyDescent="0.25">
      <c r="A31" s="2"/>
      <c r="B31" s="2"/>
      <c r="C31" s="9"/>
      <c r="D31" s="4"/>
      <c r="E31" s="2"/>
      <c r="F31" s="2"/>
      <c r="G31" s="2"/>
      <c r="H31" s="2"/>
      <c r="I31" s="2"/>
      <c r="J31" s="2"/>
      <c r="K31" s="286"/>
    </row>
    <row r="32" spans="1:12" ht="15" x14ac:dyDescent="0.25">
      <c r="A32" s="2"/>
      <c r="B32" s="2"/>
      <c r="C32" s="2"/>
      <c r="D32" s="2"/>
      <c r="E32" s="2"/>
      <c r="F32" s="2"/>
      <c r="G32" s="2"/>
      <c r="H32" s="2"/>
      <c r="I32" s="2"/>
      <c r="J32" s="2"/>
      <c r="K32" s="286"/>
    </row>
  </sheetData>
  <mergeCells count="2">
    <mergeCell ref="B3:C3"/>
    <mergeCell ref="B2:C2"/>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L33"/>
  <sheetViews>
    <sheetView zoomScaleNormal="100" workbookViewId="0">
      <selection activeCell="N24" sqref="N24"/>
    </sheetView>
  </sheetViews>
  <sheetFormatPr defaultColWidth="9" defaultRowHeight="15" x14ac:dyDescent="0.25"/>
  <cols>
    <col min="1" max="1" width="6.375" style="1" bestFit="1" customWidth="1"/>
    <col min="2" max="2" width="3.75" style="1" bestFit="1" customWidth="1"/>
    <col min="3" max="3" width="61.875" style="1" customWidth="1"/>
    <col min="4" max="10" width="9.75" style="1" customWidth="1"/>
    <col min="11" max="11" width="9" style="1"/>
    <col min="12" max="12" width="9.25" style="368" customWidth="1"/>
    <col min="13" max="16384" width="9" style="1"/>
  </cols>
  <sheetData>
    <row r="1" spans="1:12" s="171" customFormat="1" ht="25.5" customHeight="1" x14ac:dyDescent="0.2">
      <c r="A1" s="169" t="s">
        <v>37</v>
      </c>
      <c r="B1" s="189" t="s">
        <v>366</v>
      </c>
      <c r="C1" s="188"/>
      <c r="D1" s="170"/>
      <c r="E1" s="170"/>
      <c r="F1" s="170"/>
      <c r="G1" s="170"/>
      <c r="H1" s="170"/>
      <c r="I1" s="170"/>
      <c r="J1" s="170"/>
      <c r="L1" s="285"/>
    </row>
    <row r="2" spans="1:12" x14ac:dyDescent="0.25">
      <c r="A2" s="2"/>
      <c r="B2" s="296"/>
      <c r="C2" s="296"/>
      <c r="D2" s="190"/>
      <c r="E2" s="191"/>
      <c r="F2" s="191"/>
      <c r="G2" s="191"/>
      <c r="H2" s="193"/>
      <c r="J2" s="194"/>
      <c r="L2" s="194" t="s">
        <v>154</v>
      </c>
    </row>
    <row r="3" spans="1:12" s="171" customFormat="1" ht="25.9" customHeight="1" x14ac:dyDescent="0.2">
      <c r="A3" s="170"/>
      <c r="B3" s="294" t="s">
        <v>155</v>
      </c>
      <c r="C3" s="294"/>
      <c r="D3" s="344">
        <v>2013</v>
      </c>
      <c r="E3" s="344">
        <v>2014</v>
      </c>
      <c r="F3" s="344">
        <v>2015</v>
      </c>
      <c r="G3" s="344">
        <v>2016</v>
      </c>
      <c r="H3" s="344">
        <v>2017</v>
      </c>
      <c r="I3" s="344">
        <v>2018</v>
      </c>
      <c r="J3" s="344">
        <v>2019</v>
      </c>
      <c r="K3" s="344">
        <v>2020</v>
      </c>
      <c r="L3" s="344">
        <v>2021</v>
      </c>
    </row>
    <row r="4" spans="1:12" x14ac:dyDescent="0.25">
      <c r="A4" s="2"/>
      <c r="B4" s="22" t="s">
        <v>91</v>
      </c>
      <c r="C4" s="9" t="s">
        <v>156</v>
      </c>
      <c r="D4" s="354">
        <v>1759660</v>
      </c>
      <c r="E4" s="354">
        <v>1709930</v>
      </c>
      <c r="F4" s="354">
        <v>2154982</v>
      </c>
      <c r="G4" s="354">
        <v>2283798</v>
      </c>
      <c r="H4" s="354">
        <v>2326114</v>
      </c>
      <c r="I4" s="354">
        <v>2459712</v>
      </c>
      <c r="J4" s="354">
        <v>3049292</v>
      </c>
      <c r="K4" s="345">
        <v>1224852</v>
      </c>
      <c r="L4" s="345">
        <v>1383208</v>
      </c>
    </row>
    <row r="5" spans="1:12" x14ac:dyDescent="0.25">
      <c r="A5" s="2"/>
      <c r="B5" s="22"/>
      <c r="C5" s="2"/>
      <c r="D5" s="206"/>
      <c r="E5" s="206"/>
      <c r="F5" s="206"/>
      <c r="G5" s="206"/>
      <c r="H5" s="206"/>
      <c r="I5" s="206"/>
      <c r="J5" s="206"/>
      <c r="K5" s="346"/>
      <c r="L5" s="346"/>
    </row>
    <row r="6" spans="1:12" x14ac:dyDescent="0.25">
      <c r="A6" s="2"/>
      <c r="B6" s="22" t="s">
        <v>95</v>
      </c>
      <c r="C6" s="9" t="s">
        <v>157</v>
      </c>
      <c r="D6" s="355">
        <v>1177408</v>
      </c>
      <c r="E6" s="355">
        <v>1135563</v>
      </c>
      <c r="F6" s="355">
        <v>1404418</v>
      </c>
      <c r="G6" s="355">
        <v>1517311</v>
      </c>
      <c r="H6" s="355">
        <v>1604022</v>
      </c>
      <c r="I6" s="355">
        <v>1734950</v>
      </c>
      <c r="J6" s="355">
        <v>2290186</v>
      </c>
      <c r="K6" s="347">
        <v>855230</v>
      </c>
      <c r="L6" s="347">
        <v>922245</v>
      </c>
    </row>
    <row r="7" spans="1:12" x14ac:dyDescent="0.25">
      <c r="A7" s="2"/>
      <c r="B7" s="22"/>
      <c r="C7" s="9"/>
      <c r="D7" s="206"/>
      <c r="E7" s="206"/>
      <c r="F7" s="206"/>
      <c r="G7" s="206"/>
      <c r="H7" s="206"/>
      <c r="I7" s="206"/>
      <c r="J7" s="206"/>
      <c r="K7" s="346"/>
      <c r="L7" s="346"/>
    </row>
    <row r="8" spans="1:12" x14ac:dyDescent="0.25">
      <c r="A8" s="2"/>
      <c r="B8" s="22" t="s">
        <v>96</v>
      </c>
      <c r="C8" s="32" t="s">
        <v>158</v>
      </c>
      <c r="D8" s="356">
        <v>1108586</v>
      </c>
      <c r="E8" s="355">
        <v>1073184</v>
      </c>
      <c r="F8" s="355">
        <v>1323965</v>
      </c>
      <c r="G8" s="355">
        <v>1427349</v>
      </c>
      <c r="H8" s="355">
        <v>1520573</v>
      </c>
      <c r="I8" s="355">
        <v>1639557</v>
      </c>
      <c r="J8" s="355">
        <v>2167909</v>
      </c>
      <c r="K8" s="347">
        <v>803918</v>
      </c>
      <c r="L8" s="347">
        <v>860422</v>
      </c>
    </row>
    <row r="9" spans="1:12" x14ac:dyDescent="0.25">
      <c r="A9" s="2"/>
      <c r="B9" s="2"/>
      <c r="C9" s="11" t="s">
        <v>159</v>
      </c>
      <c r="D9" s="357">
        <v>164122</v>
      </c>
      <c r="E9" s="357">
        <v>223147</v>
      </c>
      <c r="F9" s="357">
        <v>264672</v>
      </c>
      <c r="G9" s="357">
        <v>331222</v>
      </c>
      <c r="H9" s="357">
        <v>347805</v>
      </c>
      <c r="I9" s="357">
        <v>393697</v>
      </c>
      <c r="J9" s="357">
        <v>515305</v>
      </c>
      <c r="K9" s="348">
        <v>254652</v>
      </c>
      <c r="L9" s="348">
        <v>242238</v>
      </c>
    </row>
    <row r="10" spans="1:12" x14ac:dyDescent="0.25">
      <c r="A10" s="2"/>
      <c r="B10" s="2"/>
      <c r="C10" s="12" t="s">
        <v>160</v>
      </c>
      <c r="D10" s="358">
        <v>164122</v>
      </c>
      <c r="E10" s="358">
        <v>223147</v>
      </c>
      <c r="F10" s="358">
        <v>264672</v>
      </c>
      <c r="G10" s="358">
        <v>331222</v>
      </c>
      <c r="H10" s="358">
        <v>347805</v>
      </c>
      <c r="I10" s="358">
        <v>393697</v>
      </c>
      <c r="J10" s="358">
        <v>515305</v>
      </c>
      <c r="K10" s="348">
        <v>254652</v>
      </c>
      <c r="L10" s="348">
        <v>242238</v>
      </c>
    </row>
    <row r="11" spans="1:12" x14ac:dyDescent="0.25">
      <c r="A11" s="2"/>
      <c r="B11" s="2"/>
      <c r="C11" s="12" t="s">
        <v>161</v>
      </c>
      <c r="D11" s="358">
        <v>0</v>
      </c>
      <c r="E11" s="358">
        <v>0</v>
      </c>
      <c r="F11" s="358">
        <v>0</v>
      </c>
      <c r="G11" s="358">
        <v>0</v>
      </c>
      <c r="H11" s="358">
        <v>0</v>
      </c>
      <c r="I11" s="358">
        <v>0</v>
      </c>
      <c r="J11" s="358">
        <v>0</v>
      </c>
      <c r="K11" s="348">
        <v>0</v>
      </c>
      <c r="L11" s="348">
        <v>0</v>
      </c>
    </row>
    <row r="12" spans="1:12" x14ac:dyDescent="0.25">
      <c r="A12" s="2"/>
      <c r="B12" s="2"/>
      <c r="C12" s="11" t="s">
        <v>162</v>
      </c>
      <c r="D12" s="358">
        <v>351715</v>
      </c>
      <c r="E12" s="358">
        <v>251221</v>
      </c>
      <c r="F12" s="358">
        <v>356134</v>
      </c>
      <c r="G12" s="358">
        <v>403808</v>
      </c>
      <c r="H12" s="358">
        <v>415000</v>
      </c>
      <c r="I12" s="358">
        <v>426088</v>
      </c>
      <c r="J12" s="358">
        <v>582341</v>
      </c>
      <c r="K12" s="348">
        <v>294429</v>
      </c>
      <c r="L12" s="348">
        <v>310979</v>
      </c>
    </row>
    <row r="13" spans="1:12" x14ac:dyDescent="0.25">
      <c r="A13" s="2"/>
      <c r="B13" s="2"/>
      <c r="C13" s="11" t="s">
        <v>163</v>
      </c>
      <c r="D13" s="358">
        <v>318463</v>
      </c>
      <c r="E13" s="358">
        <v>356809</v>
      </c>
      <c r="F13" s="358">
        <v>403795</v>
      </c>
      <c r="G13" s="358">
        <v>359820</v>
      </c>
      <c r="H13" s="358">
        <v>447164</v>
      </c>
      <c r="I13" s="358">
        <v>468368</v>
      </c>
      <c r="J13" s="358">
        <v>599929</v>
      </c>
      <c r="K13" s="349">
        <v>153530</v>
      </c>
      <c r="L13" s="348">
        <v>184662</v>
      </c>
    </row>
    <row r="14" spans="1:12" x14ac:dyDescent="0.25">
      <c r="A14" s="2"/>
      <c r="B14" s="23"/>
      <c r="C14" s="25" t="s">
        <v>164</v>
      </c>
      <c r="D14" s="359">
        <v>17286</v>
      </c>
      <c r="E14" s="359">
        <v>17530</v>
      </c>
      <c r="F14" s="359">
        <v>20382</v>
      </c>
      <c r="G14" s="359">
        <v>21638</v>
      </c>
      <c r="H14" s="359">
        <v>25462</v>
      </c>
      <c r="I14" s="359">
        <v>26389</v>
      </c>
      <c r="J14" s="359">
        <v>42194</v>
      </c>
      <c r="K14" s="349">
        <v>12868</v>
      </c>
      <c r="L14" s="349">
        <v>12695</v>
      </c>
    </row>
    <row r="15" spans="1:12" x14ac:dyDescent="0.25">
      <c r="A15" s="2"/>
      <c r="B15" s="23"/>
      <c r="C15" s="28" t="s">
        <v>165</v>
      </c>
      <c r="D15" s="359">
        <v>114310</v>
      </c>
      <c r="E15" s="359">
        <v>126920</v>
      </c>
      <c r="F15" s="359">
        <v>130095</v>
      </c>
      <c r="G15" s="359">
        <v>134665</v>
      </c>
      <c r="H15" s="359">
        <v>151057</v>
      </c>
      <c r="I15" s="359">
        <v>163463</v>
      </c>
      <c r="J15" s="359">
        <v>207780</v>
      </c>
      <c r="K15" s="349">
        <v>25841</v>
      </c>
      <c r="L15" s="349">
        <v>50592</v>
      </c>
    </row>
    <row r="16" spans="1:12" x14ac:dyDescent="0.25">
      <c r="A16" s="2"/>
      <c r="B16" s="23"/>
      <c r="C16" s="25" t="s">
        <v>166</v>
      </c>
      <c r="D16" s="359">
        <v>22728</v>
      </c>
      <c r="E16" s="359">
        <v>18203</v>
      </c>
      <c r="F16" s="359">
        <v>25646</v>
      </c>
      <c r="G16" s="359">
        <v>29601</v>
      </c>
      <c r="H16" s="359">
        <v>25542</v>
      </c>
      <c r="I16" s="359">
        <v>49622</v>
      </c>
      <c r="J16" s="359">
        <v>72142</v>
      </c>
      <c r="K16" s="349">
        <v>13918</v>
      </c>
      <c r="L16" s="349">
        <v>9583</v>
      </c>
    </row>
    <row r="17" spans="1:12" x14ac:dyDescent="0.25">
      <c r="A17" s="2"/>
      <c r="B17" s="23"/>
      <c r="C17" s="25" t="s">
        <v>167</v>
      </c>
      <c r="D17" s="359">
        <v>119962</v>
      </c>
      <c r="E17" s="359">
        <v>79354</v>
      </c>
      <c r="F17" s="359">
        <v>123241</v>
      </c>
      <c r="G17" s="359">
        <v>146595</v>
      </c>
      <c r="H17" s="359">
        <v>108543</v>
      </c>
      <c r="I17" s="359">
        <v>111930</v>
      </c>
      <c r="J17" s="359">
        <v>148218</v>
      </c>
      <c r="K17" s="349">
        <v>48680</v>
      </c>
      <c r="L17" s="349">
        <v>49673</v>
      </c>
    </row>
    <row r="18" spans="1:12" x14ac:dyDescent="0.25">
      <c r="A18" s="2"/>
      <c r="B18" s="23"/>
      <c r="C18" s="25"/>
      <c r="D18" s="361"/>
      <c r="E18" s="361"/>
      <c r="F18" s="361"/>
      <c r="G18" s="361"/>
      <c r="H18" s="361"/>
      <c r="I18" s="361"/>
      <c r="J18" s="361"/>
      <c r="K18" s="369"/>
      <c r="L18" s="346"/>
    </row>
    <row r="19" spans="1:12" x14ac:dyDescent="0.25">
      <c r="A19" s="2"/>
      <c r="B19" s="24" t="s">
        <v>97</v>
      </c>
      <c r="C19" s="27" t="s">
        <v>169</v>
      </c>
      <c r="D19" s="356">
        <v>32014</v>
      </c>
      <c r="E19" s="356">
        <v>31568</v>
      </c>
      <c r="F19" s="356">
        <v>39762</v>
      </c>
      <c r="G19" s="356">
        <v>44442</v>
      </c>
      <c r="H19" s="356">
        <v>39593</v>
      </c>
      <c r="I19" s="356">
        <v>42996</v>
      </c>
      <c r="J19" s="356">
        <v>40227</v>
      </c>
      <c r="K19" s="351">
        <v>23021</v>
      </c>
      <c r="L19" s="351">
        <v>27989</v>
      </c>
    </row>
    <row r="20" spans="1:12" x14ac:dyDescent="0.25">
      <c r="A20" s="2"/>
      <c r="B20" s="23"/>
      <c r="C20" s="29" t="s">
        <v>178</v>
      </c>
      <c r="D20" s="359">
        <v>32014</v>
      </c>
      <c r="E20" s="359">
        <v>31568</v>
      </c>
      <c r="F20" s="359">
        <v>39762</v>
      </c>
      <c r="G20" s="359">
        <v>44442</v>
      </c>
      <c r="H20" s="359">
        <v>39593</v>
      </c>
      <c r="I20" s="359">
        <v>42996</v>
      </c>
      <c r="J20" s="359">
        <v>40227</v>
      </c>
      <c r="K20" s="349">
        <v>23021</v>
      </c>
      <c r="L20" s="349">
        <v>27989</v>
      </c>
    </row>
    <row r="21" spans="1:12" x14ac:dyDescent="0.25">
      <c r="A21" s="2"/>
      <c r="B21" s="23"/>
      <c r="C21" s="30"/>
      <c r="D21" s="359"/>
      <c r="E21" s="359"/>
      <c r="F21" s="359"/>
      <c r="G21" s="359"/>
      <c r="H21" s="359"/>
      <c r="I21" s="359"/>
      <c r="J21" s="359"/>
      <c r="K21" s="349"/>
      <c r="L21" s="349"/>
    </row>
    <row r="22" spans="1:12" x14ac:dyDescent="0.25">
      <c r="A22" s="2"/>
      <c r="B22" s="24" t="s">
        <v>98</v>
      </c>
      <c r="C22" s="27" t="s">
        <v>171</v>
      </c>
      <c r="D22" s="356">
        <v>36808</v>
      </c>
      <c r="E22" s="356">
        <v>30811</v>
      </c>
      <c r="F22" s="356">
        <v>40691</v>
      </c>
      <c r="G22" s="356">
        <v>45520</v>
      </c>
      <c r="H22" s="356">
        <v>43856</v>
      </c>
      <c r="I22" s="356">
        <v>52397</v>
      </c>
      <c r="J22" s="356">
        <v>82050</v>
      </c>
      <c r="K22" s="351">
        <v>28291</v>
      </c>
      <c r="L22" s="351">
        <v>33834</v>
      </c>
    </row>
    <row r="23" spans="1:12" x14ac:dyDescent="0.25">
      <c r="A23" s="2"/>
      <c r="B23" s="31"/>
      <c r="C23" s="29" t="s">
        <v>172</v>
      </c>
      <c r="D23" s="363">
        <v>1453</v>
      </c>
      <c r="E23" s="363">
        <v>1231</v>
      </c>
      <c r="F23" s="363">
        <v>1494</v>
      </c>
      <c r="G23" s="363">
        <v>1606</v>
      </c>
      <c r="H23" s="363">
        <v>1782</v>
      </c>
      <c r="I23" s="363">
        <v>1882</v>
      </c>
      <c r="J23" s="363">
        <v>3122</v>
      </c>
      <c r="K23" s="352">
        <v>948</v>
      </c>
      <c r="L23" s="352">
        <v>915</v>
      </c>
    </row>
    <row r="24" spans="1:12" x14ac:dyDescent="0.25">
      <c r="A24" s="2"/>
      <c r="B24" s="31"/>
      <c r="C24" s="29" t="s">
        <v>173</v>
      </c>
      <c r="D24" s="359">
        <v>222</v>
      </c>
      <c r="E24" s="359">
        <v>232</v>
      </c>
      <c r="F24" s="359">
        <v>270</v>
      </c>
      <c r="G24" s="359">
        <v>284</v>
      </c>
      <c r="H24" s="359">
        <v>338</v>
      </c>
      <c r="I24" s="359">
        <v>348</v>
      </c>
      <c r="J24" s="359">
        <v>597</v>
      </c>
      <c r="K24" s="349">
        <v>332</v>
      </c>
      <c r="L24" s="349">
        <v>326</v>
      </c>
    </row>
    <row r="25" spans="1:12" x14ac:dyDescent="0.25">
      <c r="A25" s="2"/>
      <c r="B25" s="31"/>
      <c r="C25" s="29" t="s">
        <v>174</v>
      </c>
      <c r="D25" s="359">
        <v>16039</v>
      </c>
      <c r="E25" s="359">
        <v>13179</v>
      </c>
      <c r="F25" s="359">
        <v>17653</v>
      </c>
      <c r="G25" s="359">
        <v>19890</v>
      </c>
      <c r="H25" s="359">
        <v>18707</v>
      </c>
      <c r="I25" s="359">
        <v>22462</v>
      </c>
      <c r="J25" s="359">
        <v>32349</v>
      </c>
      <c r="K25" s="349">
        <v>10190</v>
      </c>
      <c r="L25" s="349">
        <v>13936</v>
      </c>
    </row>
    <row r="26" spans="1:12" x14ac:dyDescent="0.25">
      <c r="A26" s="2"/>
      <c r="B26" s="31"/>
      <c r="C26" s="29" t="s">
        <v>175</v>
      </c>
      <c r="D26" s="359">
        <v>13720</v>
      </c>
      <c r="E26" s="359">
        <v>10625</v>
      </c>
      <c r="F26" s="359">
        <v>14826</v>
      </c>
      <c r="G26" s="359">
        <v>16998</v>
      </c>
      <c r="H26" s="359">
        <v>14951</v>
      </c>
      <c r="I26" s="359">
        <v>19335</v>
      </c>
      <c r="J26" s="359">
        <v>30172</v>
      </c>
      <c r="K26" s="349">
        <v>11516</v>
      </c>
      <c r="L26" s="349">
        <v>13377</v>
      </c>
    </row>
    <row r="27" spans="1:12" x14ac:dyDescent="0.25">
      <c r="A27" s="2"/>
      <c r="B27" s="31"/>
      <c r="C27" s="29" t="s">
        <v>176</v>
      </c>
      <c r="D27" s="359">
        <v>5374</v>
      </c>
      <c r="E27" s="359">
        <v>5544</v>
      </c>
      <c r="F27" s="359">
        <v>6448</v>
      </c>
      <c r="G27" s="359">
        <v>6742</v>
      </c>
      <c r="H27" s="359">
        <v>8078</v>
      </c>
      <c r="I27" s="359">
        <v>8370</v>
      </c>
      <c r="J27" s="359">
        <v>15810</v>
      </c>
      <c r="K27" s="349">
        <v>5305</v>
      </c>
      <c r="L27" s="349">
        <v>5280</v>
      </c>
    </row>
    <row r="28" spans="1:12" x14ac:dyDescent="0.25">
      <c r="A28" s="2"/>
      <c r="B28" s="31"/>
      <c r="C28" s="31"/>
      <c r="D28" s="359"/>
      <c r="E28" s="359"/>
      <c r="F28" s="359"/>
      <c r="G28" s="359"/>
      <c r="H28" s="359"/>
      <c r="I28" s="359"/>
      <c r="J28" s="359"/>
      <c r="K28" s="349"/>
      <c r="L28" s="349"/>
    </row>
    <row r="29" spans="1:12" x14ac:dyDescent="0.25">
      <c r="A29" s="2"/>
      <c r="B29" s="24" t="s">
        <v>99</v>
      </c>
      <c r="C29" s="32" t="s">
        <v>177</v>
      </c>
      <c r="D29" s="364">
        <v>582252</v>
      </c>
      <c r="E29" s="364">
        <v>574367</v>
      </c>
      <c r="F29" s="364">
        <v>750564</v>
      </c>
      <c r="G29" s="364">
        <v>766487</v>
      </c>
      <c r="H29" s="364">
        <v>722092</v>
      </c>
      <c r="I29" s="364">
        <v>724762</v>
      </c>
      <c r="J29" s="364">
        <v>759106</v>
      </c>
      <c r="K29" s="353">
        <v>369622</v>
      </c>
      <c r="L29" s="353">
        <v>460963</v>
      </c>
    </row>
    <row r="30" spans="1:12" x14ac:dyDescent="0.25">
      <c r="A30" s="2"/>
      <c r="B30" s="23"/>
      <c r="C30" s="23"/>
      <c r="D30" s="23"/>
      <c r="E30" s="23"/>
      <c r="F30" s="23"/>
      <c r="G30" s="23"/>
      <c r="H30" s="23"/>
      <c r="I30" s="23"/>
      <c r="J30" s="23"/>
      <c r="L30" s="365"/>
    </row>
    <row r="31" spans="1:12" x14ac:dyDescent="0.25">
      <c r="A31" s="2"/>
      <c r="B31" s="2"/>
      <c r="C31" s="2"/>
      <c r="D31" s="2"/>
      <c r="E31" s="2"/>
      <c r="F31" s="2"/>
      <c r="G31" s="2"/>
      <c r="H31" s="2"/>
      <c r="I31" s="2"/>
      <c r="J31" s="2"/>
      <c r="L31" s="366"/>
    </row>
    <row r="32" spans="1:12" x14ac:dyDescent="0.25">
      <c r="A32" s="2"/>
      <c r="B32" s="2"/>
      <c r="C32" s="2"/>
      <c r="D32" s="2"/>
      <c r="E32" s="2"/>
      <c r="F32" s="2"/>
      <c r="G32" s="2"/>
      <c r="H32" s="2"/>
      <c r="I32" s="2"/>
      <c r="J32" s="2"/>
      <c r="L32" s="349"/>
    </row>
    <row r="33" spans="12:12" x14ac:dyDescent="0.25">
      <c r="L33" s="367"/>
    </row>
  </sheetData>
  <mergeCells count="2">
    <mergeCell ref="B2:C2"/>
    <mergeCell ref="B3:C3"/>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L32"/>
  <sheetViews>
    <sheetView zoomScaleNormal="100" workbookViewId="0">
      <selection activeCell="K31" sqref="K31"/>
    </sheetView>
  </sheetViews>
  <sheetFormatPr defaultColWidth="9" defaultRowHeight="14.25" x14ac:dyDescent="0.2"/>
  <cols>
    <col min="1" max="1" width="6.125" style="1" bestFit="1" customWidth="1"/>
    <col min="2" max="2" width="3.75" style="1" bestFit="1" customWidth="1"/>
    <col min="3" max="3" width="61.875" style="1" customWidth="1"/>
    <col min="4" max="10" width="9.75" style="1" customWidth="1"/>
    <col min="11" max="16384" width="9" style="1"/>
  </cols>
  <sheetData>
    <row r="1" spans="1:12" s="171" customFormat="1" ht="25.5" customHeight="1" x14ac:dyDescent="0.2">
      <c r="A1" s="169" t="s">
        <v>38</v>
      </c>
      <c r="B1" s="196" t="s">
        <v>367</v>
      </c>
      <c r="C1" s="169"/>
      <c r="D1" s="170"/>
      <c r="E1" s="170"/>
      <c r="F1" s="170"/>
      <c r="G1" s="170"/>
      <c r="H1" s="170"/>
      <c r="I1" s="170"/>
    </row>
    <row r="2" spans="1:12" ht="15" x14ac:dyDescent="0.25">
      <c r="A2" s="2"/>
      <c r="B2" s="6"/>
      <c r="C2" s="6"/>
      <c r="D2" s="190"/>
      <c r="E2" s="191"/>
      <c r="F2" s="191"/>
      <c r="G2" s="191"/>
      <c r="H2" s="193"/>
      <c r="J2" s="194"/>
      <c r="L2" s="194" t="s">
        <v>154</v>
      </c>
    </row>
    <row r="3" spans="1:12" s="171" customFormat="1" ht="25.9" customHeight="1" x14ac:dyDescent="0.2">
      <c r="A3" s="170"/>
      <c r="B3" s="294" t="s">
        <v>155</v>
      </c>
      <c r="C3" s="294"/>
      <c r="D3" s="344">
        <v>2013</v>
      </c>
      <c r="E3" s="344">
        <v>2014</v>
      </c>
      <c r="F3" s="344">
        <v>2015</v>
      </c>
      <c r="G3" s="344">
        <v>2016</v>
      </c>
      <c r="H3" s="344">
        <v>2017</v>
      </c>
      <c r="I3" s="344">
        <v>2018</v>
      </c>
      <c r="J3" s="344">
        <v>2019</v>
      </c>
      <c r="K3" s="344">
        <v>2020</v>
      </c>
      <c r="L3" s="344">
        <v>2021</v>
      </c>
    </row>
    <row r="4" spans="1:12" ht="15" x14ac:dyDescent="0.25">
      <c r="A4" s="2"/>
      <c r="B4" s="22" t="s">
        <v>91</v>
      </c>
      <c r="C4" s="9" t="s">
        <v>156</v>
      </c>
      <c r="D4" s="354">
        <v>2923664</v>
      </c>
      <c r="E4" s="354">
        <v>2885813</v>
      </c>
      <c r="F4" s="354">
        <v>3590769</v>
      </c>
      <c r="G4" s="354">
        <v>4099924</v>
      </c>
      <c r="H4" s="354">
        <v>3885092</v>
      </c>
      <c r="I4" s="354">
        <v>4068409</v>
      </c>
      <c r="J4" s="354">
        <v>4694608</v>
      </c>
      <c r="K4" s="345">
        <v>1803621</v>
      </c>
      <c r="L4" s="345">
        <v>1948040</v>
      </c>
    </row>
    <row r="5" spans="1:12" ht="15" x14ac:dyDescent="0.25">
      <c r="A5" s="2"/>
      <c r="B5" s="22"/>
      <c r="C5" s="2"/>
      <c r="D5" s="206"/>
      <c r="E5" s="206"/>
      <c r="F5" s="206"/>
      <c r="G5" s="206"/>
      <c r="H5" s="206"/>
      <c r="I5" s="206"/>
      <c r="J5" s="206"/>
      <c r="K5" s="346"/>
      <c r="L5" s="346"/>
    </row>
    <row r="6" spans="1:12" ht="15" x14ac:dyDescent="0.25">
      <c r="A6" s="2"/>
      <c r="B6" s="22" t="s">
        <v>95</v>
      </c>
      <c r="C6" s="9" t="s">
        <v>157</v>
      </c>
      <c r="D6" s="355">
        <v>1946775</v>
      </c>
      <c r="E6" s="355">
        <v>1904440</v>
      </c>
      <c r="F6" s="355">
        <v>2302171</v>
      </c>
      <c r="G6" s="355">
        <v>2659797</v>
      </c>
      <c r="H6" s="355">
        <v>2642066</v>
      </c>
      <c r="I6" s="355">
        <v>2799370</v>
      </c>
      <c r="J6" s="355">
        <v>3373361</v>
      </c>
      <c r="K6" s="347">
        <v>1235244</v>
      </c>
      <c r="L6" s="347">
        <v>1288053</v>
      </c>
    </row>
    <row r="7" spans="1:12" ht="15" x14ac:dyDescent="0.25">
      <c r="A7" s="2"/>
      <c r="B7" s="22"/>
      <c r="C7" s="9"/>
      <c r="D7" s="206"/>
      <c r="E7" s="206"/>
      <c r="F7" s="206"/>
      <c r="G7" s="206"/>
      <c r="H7" s="206"/>
      <c r="I7" s="206"/>
      <c r="J7" s="206"/>
      <c r="K7" s="346"/>
      <c r="L7" s="346"/>
    </row>
    <row r="8" spans="1:12" ht="15" x14ac:dyDescent="0.25">
      <c r="A8" s="2"/>
      <c r="B8" s="22" t="s">
        <v>96</v>
      </c>
      <c r="C8" s="32" t="s">
        <v>158</v>
      </c>
      <c r="D8" s="356">
        <v>1809352</v>
      </c>
      <c r="E8" s="355">
        <v>1770254</v>
      </c>
      <c r="F8" s="355">
        <v>2132664</v>
      </c>
      <c r="G8" s="355">
        <v>2453495</v>
      </c>
      <c r="H8" s="355">
        <v>2454190</v>
      </c>
      <c r="I8" s="355">
        <v>2596266</v>
      </c>
      <c r="J8" s="355">
        <v>3137534</v>
      </c>
      <c r="K8" s="347">
        <v>1142812</v>
      </c>
      <c r="L8" s="347">
        <v>1185932</v>
      </c>
    </row>
    <row r="9" spans="1:12" ht="15" x14ac:dyDescent="0.25">
      <c r="A9" s="2"/>
      <c r="B9" s="2"/>
      <c r="C9" s="11" t="s">
        <v>159</v>
      </c>
      <c r="D9" s="357">
        <v>434621</v>
      </c>
      <c r="E9" s="357">
        <v>475166</v>
      </c>
      <c r="F9" s="357">
        <v>560251</v>
      </c>
      <c r="G9" s="357">
        <v>713639</v>
      </c>
      <c r="H9" s="357">
        <v>710193</v>
      </c>
      <c r="I9" s="357">
        <v>764403</v>
      </c>
      <c r="J9" s="357">
        <v>906982</v>
      </c>
      <c r="K9" s="330">
        <v>392509</v>
      </c>
      <c r="L9" s="330">
        <v>370699</v>
      </c>
    </row>
    <row r="10" spans="1:12" ht="15" x14ac:dyDescent="0.25">
      <c r="A10" s="2"/>
      <c r="B10" s="2"/>
      <c r="C10" s="12" t="s">
        <v>160</v>
      </c>
      <c r="D10" s="358">
        <v>434621</v>
      </c>
      <c r="E10" s="358">
        <v>475166</v>
      </c>
      <c r="F10" s="358">
        <v>560251</v>
      </c>
      <c r="G10" s="358">
        <v>713639</v>
      </c>
      <c r="H10" s="358">
        <v>710193</v>
      </c>
      <c r="I10" s="358">
        <v>764403</v>
      </c>
      <c r="J10" s="358">
        <v>906982</v>
      </c>
      <c r="K10" s="348">
        <v>392509</v>
      </c>
      <c r="L10" s="348">
        <v>370699</v>
      </c>
    </row>
    <row r="11" spans="1:12" ht="15" x14ac:dyDescent="0.25">
      <c r="A11" s="2"/>
      <c r="B11" s="2"/>
      <c r="C11" s="12" t="s">
        <v>161</v>
      </c>
      <c r="D11" s="358">
        <v>0</v>
      </c>
      <c r="E11" s="358">
        <v>0</v>
      </c>
      <c r="F11" s="358">
        <v>0</v>
      </c>
      <c r="G11" s="358">
        <v>0</v>
      </c>
      <c r="H11" s="358">
        <v>0</v>
      </c>
      <c r="I11" s="358">
        <v>0</v>
      </c>
      <c r="J11" s="358">
        <v>0</v>
      </c>
      <c r="K11" s="348">
        <v>0</v>
      </c>
      <c r="L11" s="348">
        <v>0</v>
      </c>
    </row>
    <row r="12" spans="1:12" ht="15" x14ac:dyDescent="0.25">
      <c r="A12" s="2"/>
      <c r="B12" s="2"/>
      <c r="C12" s="11" t="s">
        <v>162</v>
      </c>
      <c r="D12" s="358">
        <v>637193</v>
      </c>
      <c r="E12" s="358">
        <v>525469</v>
      </c>
      <c r="F12" s="358">
        <v>684818</v>
      </c>
      <c r="G12" s="358">
        <v>805470</v>
      </c>
      <c r="H12" s="358">
        <v>767577</v>
      </c>
      <c r="I12" s="358">
        <v>781784</v>
      </c>
      <c r="J12" s="358">
        <v>947904</v>
      </c>
      <c r="K12" s="348">
        <v>423872</v>
      </c>
      <c r="L12" s="348">
        <v>436568</v>
      </c>
    </row>
    <row r="13" spans="1:12" ht="15" x14ac:dyDescent="0.25">
      <c r="A13" s="2"/>
      <c r="B13" s="2"/>
      <c r="C13" s="11" t="s">
        <v>163</v>
      </c>
      <c r="D13" s="358">
        <v>378061</v>
      </c>
      <c r="E13" s="358">
        <v>439850</v>
      </c>
      <c r="F13" s="358">
        <v>485277</v>
      </c>
      <c r="G13" s="358">
        <v>468305</v>
      </c>
      <c r="H13" s="358">
        <v>534162</v>
      </c>
      <c r="I13" s="358">
        <v>558354</v>
      </c>
      <c r="J13" s="358">
        <v>660710</v>
      </c>
      <c r="K13" s="348">
        <v>175047</v>
      </c>
      <c r="L13" s="348">
        <v>205632</v>
      </c>
    </row>
    <row r="14" spans="1:12" ht="15" x14ac:dyDescent="0.25">
      <c r="A14" s="2"/>
      <c r="B14" s="23"/>
      <c r="C14" s="25" t="s">
        <v>164</v>
      </c>
      <c r="D14" s="359">
        <v>40581</v>
      </c>
      <c r="E14" s="359">
        <v>40496</v>
      </c>
      <c r="F14" s="359">
        <v>47593</v>
      </c>
      <c r="G14" s="359">
        <v>57162</v>
      </c>
      <c r="H14" s="359">
        <v>59949</v>
      </c>
      <c r="I14" s="359">
        <v>62375</v>
      </c>
      <c r="J14" s="359">
        <v>85232</v>
      </c>
      <c r="K14" s="349">
        <v>28102</v>
      </c>
      <c r="L14" s="349">
        <v>27489</v>
      </c>
    </row>
    <row r="15" spans="1:12" ht="15" x14ac:dyDescent="0.25">
      <c r="A15" s="2"/>
      <c r="B15" s="23"/>
      <c r="C15" s="28" t="s">
        <v>165</v>
      </c>
      <c r="D15" s="359">
        <v>119012</v>
      </c>
      <c r="E15" s="359">
        <v>132200</v>
      </c>
      <c r="F15" s="359">
        <v>135481</v>
      </c>
      <c r="G15" s="359">
        <v>143211</v>
      </c>
      <c r="H15" s="359">
        <v>159178</v>
      </c>
      <c r="I15" s="359">
        <v>175583</v>
      </c>
      <c r="J15" s="359">
        <v>217793</v>
      </c>
      <c r="K15" s="349">
        <v>27240</v>
      </c>
      <c r="L15" s="349">
        <v>53779</v>
      </c>
    </row>
    <row r="16" spans="1:12" ht="15" x14ac:dyDescent="0.25">
      <c r="A16" s="2"/>
      <c r="B16" s="23"/>
      <c r="C16" s="25" t="s">
        <v>166</v>
      </c>
      <c r="D16" s="359">
        <v>33378</v>
      </c>
      <c r="E16" s="359">
        <v>30428</v>
      </c>
      <c r="F16" s="359">
        <v>40130</v>
      </c>
      <c r="G16" s="359">
        <v>48510</v>
      </c>
      <c r="H16" s="359">
        <v>43899</v>
      </c>
      <c r="I16" s="359">
        <v>68776</v>
      </c>
      <c r="J16" s="359">
        <v>92149</v>
      </c>
      <c r="K16" s="349">
        <v>19995</v>
      </c>
      <c r="L16" s="349">
        <v>15488</v>
      </c>
    </row>
    <row r="17" spans="1:12" ht="15" x14ac:dyDescent="0.25">
      <c r="A17" s="2"/>
      <c r="B17" s="23"/>
      <c r="C17" s="25" t="s">
        <v>167</v>
      </c>
      <c r="D17" s="359">
        <v>166506</v>
      </c>
      <c r="E17" s="359">
        <v>126645</v>
      </c>
      <c r="F17" s="359">
        <v>179114</v>
      </c>
      <c r="G17" s="359">
        <v>217198</v>
      </c>
      <c r="H17" s="359">
        <v>179232</v>
      </c>
      <c r="I17" s="359">
        <v>184991</v>
      </c>
      <c r="J17" s="359">
        <v>226764</v>
      </c>
      <c r="K17" s="349">
        <v>76047</v>
      </c>
      <c r="L17" s="349">
        <v>76277</v>
      </c>
    </row>
    <row r="18" spans="1:12" ht="15" x14ac:dyDescent="0.25">
      <c r="A18" s="2"/>
      <c r="B18" s="23"/>
      <c r="C18" s="25"/>
      <c r="D18" s="361"/>
      <c r="E18" s="361"/>
      <c r="F18" s="361"/>
      <c r="G18" s="361"/>
      <c r="H18" s="361"/>
      <c r="I18" s="361"/>
      <c r="J18" s="361"/>
      <c r="K18" s="360"/>
      <c r="L18" s="360"/>
    </row>
    <row r="19" spans="1:12" ht="15" x14ac:dyDescent="0.25">
      <c r="A19" s="2"/>
      <c r="B19" s="24" t="s">
        <v>97</v>
      </c>
      <c r="C19" s="27" t="s">
        <v>169</v>
      </c>
      <c r="D19" s="356">
        <v>63881</v>
      </c>
      <c r="E19" s="356">
        <v>67131</v>
      </c>
      <c r="F19" s="356">
        <v>85917</v>
      </c>
      <c r="G19" s="356">
        <v>105428</v>
      </c>
      <c r="H19" s="356">
        <v>89684</v>
      </c>
      <c r="I19" s="356">
        <v>92641</v>
      </c>
      <c r="J19" s="356">
        <v>93509</v>
      </c>
      <c r="K19" s="351">
        <v>41852</v>
      </c>
      <c r="L19" s="351">
        <v>46756</v>
      </c>
    </row>
    <row r="20" spans="1:12" ht="15" x14ac:dyDescent="0.25">
      <c r="A20" s="2"/>
      <c r="B20" s="23"/>
      <c r="C20" s="29" t="s">
        <v>178</v>
      </c>
      <c r="D20" s="359">
        <v>63881</v>
      </c>
      <c r="E20" s="359">
        <v>67131</v>
      </c>
      <c r="F20" s="359">
        <v>85917</v>
      </c>
      <c r="G20" s="359">
        <v>105428</v>
      </c>
      <c r="H20" s="359">
        <v>89684</v>
      </c>
      <c r="I20" s="359">
        <v>92641</v>
      </c>
      <c r="J20" s="359">
        <v>93509</v>
      </c>
      <c r="K20" s="349">
        <v>41852</v>
      </c>
      <c r="L20" s="349">
        <v>46756</v>
      </c>
    </row>
    <row r="21" spans="1:12" ht="15" x14ac:dyDescent="0.25">
      <c r="A21" s="2"/>
      <c r="B21" s="23"/>
      <c r="C21" s="30"/>
      <c r="D21" s="359"/>
      <c r="E21" s="359"/>
      <c r="F21" s="359"/>
      <c r="G21" s="359"/>
      <c r="H21" s="359"/>
      <c r="I21" s="359"/>
      <c r="J21" s="359"/>
      <c r="K21" s="349"/>
      <c r="L21" s="349"/>
    </row>
    <row r="22" spans="1:12" ht="15" x14ac:dyDescent="0.25">
      <c r="A22" s="2"/>
      <c r="B22" s="24" t="s">
        <v>98</v>
      </c>
      <c r="C22" s="27" t="s">
        <v>171</v>
      </c>
      <c r="D22" s="356">
        <v>73542</v>
      </c>
      <c r="E22" s="356">
        <v>67055</v>
      </c>
      <c r="F22" s="356">
        <v>83590</v>
      </c>
      <c r="G22" s="356">
        <v>100874</v>
      </c>
      <c r="H22" s="356">
        <v>98192</v>
      </c>
      <c r="I22" s="356">
        <v>110463</v>
      </c>
      <c r="J22" s="356">
        <v>142318</v>
      </c>
      <c r="K22" s="351">
        <v>50580</v>
      </c>
      <c r="L22" s="351">
        <v>55365</v>
      </c>
    </row>
    <row r="23" spans="1:12" ht="15" x14ac:dyDescent="0.25">
      <c r="A23" s="2"/>
      <c r="B23" s="31"/>
      <c r="C23" s="29" t="s">
        <v>172</v>
      </c>
      <c r="D23" s="363">
        <v>3548</v>
      </c>
      <c r="E23" s="363">
        <v>3035</v>
      </c>
      <c r="F23" s="363">
        <v>3629</v>
      </c>
      <c r="G23" s="363">
        <v>4366</v>
      </c>
      <c r="H23" s="363">
        <v>4486</v>
      </c>
      <c r="I23" s="363">
        <v>4696</v>
      </c>
      <c r="J23" s="363">
        <v>6200</v>
      </c>
      <c r="K23" s="352">
        <v>2035</v>
      </c>
      <c r="L23" s="352">
        <v>1977</v>
      </c>
    </row>
    <row r="24" spans="1:12" ht="15" x14ac:dyDescent="0.25">
      <c r="A24" s="2"/>
      <c r="B24" s="31"/>
      <c r="C24" s="29" t="s">
        <v>173</v>
      </c>
      <c r="D24" s="361">
        <v>595</v>
      </c>
      <c r="E24" s="361">
        <v>609</v>
      </c>
      <c r="F24" s="361">
        <v>717</v>
      </c>
      <c r="G24" s="361">
        <v>861</v>
      </c>
      <c r="H24" s="361">
        <v>904</v>
      </c>
      <c r="I24" s="363">
        <v>937</v>
      </c>
      <c r="J24" s="363">
        <v>1222</v>
      </c>
      <c r="K24" s="352">
        <v>553</v>
      </c>
      <c r="L24" s="352">
        <v>543</v>
      </c>
    </row>
    <row r="25" spans="1:12" ht="15" x14ac:dyDescent="0.25">
      <c r="A25" s="2"/>
      <c r="B25" s="31"/>
      <c r="C25" s="29" t="s">
        <v>174</v>
      </c>
      <c r="D25" s="359">
        <v>30356</v>
      </c>
      <c r="E25" s="359">
        <v>27358</v>
      </c>
      <c r="F25" s="359">
        <v>34438</v>
      </c>
      <c r="G25" s="359">
        <v>41586</v>
      </c>
      <c r="H25" s="359">
        <v>39969</v>
      </c>
      <c r="I25" s="359">
        <v>45632</v>
      </c>
      <c r="J25" s="359">
        <v>55444</v>
      </c>
      <c r="K25" s="349">
        <v>18340</v>
      </c>
      <c r="L25" s="349">
        <v>21794</v>
      </c>
    </row>
    <row r="26" spans="1:12" ht="15" x14ac:dyDescent="0.25">
      <c r="A26" s="2"/>
      <c r="B26" s="31"/>
      <c r="C26" s="29" t="s">
        <v>175</v>
      </c>
      <c r="D26" s="359">
        <v>23361</v>
      </c>
      <c r="E26" s="359">
        <v>20196</v>
      </c>
      <c r="F26" s="359">
        <v>26156</v>
      </c>
      <c r="G26" s="359">
        <v>31643</v>
      </c>
      <c r="H26" s="359">
        <v>29303</v>
      </c>
      <c r="I26" s="359">
        <v>34853</v>
      </c>
      <c r="J26" s="359">
        <v>46601</v>
      </c>
      <c r="K26" s="349">
        <v>17826</v>
      </c>
      <c r="L26" s="349">
        <v>19481</v>
      </c>
    </row>
    <row r="27" spans="1:12" ht="15" x14ac:dyDescent="0.25">
      <c r="A27" s="2"/>
      <c r="B27" s="31"/>
      <c r="C27" s="29" t="s">
        <v>176</v>
      </c>
      <c r="D27" s="359">
        <v>15682</v>
      </c>
      <c r="E27" s="359">
        <v>15857</v>
      </c>
      <c r="F27" s="359">
        <v>18650</v>
      </c>
      <c r="G27" s="359">
        <v>22418</v>
      </c>
      <c r="H27" s="359">
        <v>23530</v>
      </c>
      <c r="I27" s="359">
        <v>24345</v>
      </c>
      <c r="J27" s="359">
        <v>32851</v>
      </c>
      <c r="K27" s="349">
        <v>11826</v>
      </c>
      <c r="L27" s="349">
        <v>11570</v>
      </c>
    </row>
    <row r="28" spans="1:12" ht="15" x14ac:dyDescent="0.25">
      <c r="A28" s="2"/>
      <c r="B28" s="31"/>
      <c r="C28" s="31"/>
      <c r="D28" s="359"/>
      <c r="E28" s="359"/>
      <c r="F28" s="359"/>
      <c r="G28" s="359"/>
      <c r="H28" s="359"/>
      <c r="I28" s="359"/>
      <c r="J28" s="359"/>
      <c r="K28" s="349"/>
      <c r="L28" s="349"/>
    </row>
    <row r="29" spans="1:12" ht="15" x14ac:dyDescent="0.25">
      <c r="A29" s="2"/>
      <c r="B29" s="24" t="s">
        <v>99</v>
      </c>
      <c r="C29" s="32" t="s">
        <v>177</v>
      </c>
      <c r="D29" s="364">
        <v>976889</v>
      </c>
      <c r="E29" s="364">
        <v>981373</v>
      </c>
      <c r="F29" s="364">
        <v>1288598</v>
      </c>
      <c r="G29" s="364">
        <v>1440127</v>
      </c>
      <c r="H29" s="364">
        <v>1243026</v>
      </c>
      <c r="I29" s="364">
        <v>1269039</v>
      </c>
      <c r="J29" s="364">
        <v>1321247</v>
      </c>
      <c r="K29" s="353">
        <v>568377</v>
      </c>
      <c r="L29" s="353">
        <v>659987</v>
      </c>
    </row>
    <row r="30" spans="1:12" ht="15" x14ac:dyDescent="0.25">
      <c r="A30" s="2"/>
      <c r="B30" s="23"/>
      <c r="C30" s="23"/>
      <c r="D30" s="23"/>
      <c r="E30" s="23"/>
      <c r="F30" s="23"/>
      <c r="G30" s="23"/>
      <c r="H30" s="23"/>
      <c r="I30" s="23"/>
      <c r="J30" s="23"/>
    </row>
    <row r="31" spans="1:12" ht="15" x14ac:dyDescent="0.25">
      <c r="A31" s="2"/>
      <c r="B31" s="2"/>
      <c r="C31" s="2"/>
      <c r="D31" s="2"/>
      <c r="E31" s="2"/>
      <c r="F31" s="2"/>
      <c r="G31" s="2"/>
      <c r="H31" s="2"/>
      <c r="I31" s="2"/>
      <c r="J31" s="2"/>
    </row>
    <row r="32" spans="1:12" ht="15" x14ac:dyDescent="0.25">
      <c r="A32" s="2"/>
      <c r="B32" s="2"/>
      <c r="C32" s="2"/>
      <c r="D32" s="2"/>
      <c r="E32" s="2"/>
      <c r="F32" s="2"/>
      <c r="G32" s="2"/>
      <c r="H32" s="2"/>
      <c r="I32" s="2"/>
      <c r="J32" s="2"/>
    </row>
  </sheetData>
  <mergeCells count="1">
    <mergeCell ref="B3:C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O17"/>
  <sheetViews>
    <sheetView workbookViewId="0">
      <selection activeCell="J29" sqref="J29"/>
    </sheetView>
  </sheetViews>
  <sheetFormatPr defaultColWidth="9" defaultRowHeight="14.25" x14ac:dyDescent="0.2"/>
  <cols>
    <col min="1" max="1" width="5.375" style="1" bestFit="1" customWidth="1"/>
    <col min="2" max="2" width="34.75" style="1" customWidth="1"/>
    <col min="3" max="9" width="9.75" style="1" customWidth="1"/>
    <col min="10" max="16384" width="9" style="1"/>
  </cols>
  <sheetData>
    <row r="1" spans="1:15" s="171" customFormat="1" ht="25.5" customHeight="1" x14ac:dyDescent="0.2">
      <c r="A1" s="169" t="s">
        <v>39</v>
      </c>
      <c r="B1" s="196" t="s">
        <v>368</v>
      </c>
      <c r="C1" s="169"/>
      <c r="D1" s="169"/>
      <c r="E1" s="169"/>
      <c r="F1" s="169"/>
      <c r="G1" s="169"/>
      <c r="H1" s="169"/>
      <c r="I1" s="169"/>
    </row>
    <row r="2" spans="1:15" ht="15" x14ac:dyDescent="0.25">
      <c r="A2" s="6"/>
      <c r="B2" s="6"/>
      <c r="C2" s="193"/>
      <c r="D2" s="193"/>
      <c r="E2" s="193"/>
      <c r="F2" s="193"/>
      <c r="G2" s="192"/>
      <c r="I2" s="193"/>
      <c r="K2" s="193" t="s">
        <v>154</v>
      </c>
    </row>
    <row r="3" spans="1:15" s="171" customFormat="1" ht="25.9" customHeight="1" x14ac:dyDescent="0.2">
      <c r="A3" s="170"/>
      <c r="B3" s="186" t="s">
        <v>179</v>
      </c>
      <c r="C3" s="344">
        <v>2013</v>
      </c>
      <c r="D3" s="344">
        <v>2014</v>
      </c>
      <c r="E3" s="344">
        <v>2015</v>
      </c>
      <c r="F3" s="344">
        <v>2016</v>
      </c>
      <c r="G3" s="344">
        <v>2017</v>
      </c>
      <c r="H3" s="344">
        <v>2018</v>
      </c>
      <c r="I3" s="344">
        <v>2019</v>
      </c>
      <c r="J3" s="344">
        <v>2020</v>
      </c>
      <c r="K3" s="344">
        <v>2021</v>
      </c>
    </row>
    <row r="4" spans="1:15" ht="15" x14ac:dyDescent="0.25">
      <c r="A4" s="6"/>
      <c r="B4" s="15" t="s">
        <v>180</v>
      </c>
      <c r="C4" s="335">
        <v>2923664</v>
      </c>
      <c r="D4" s="335">
        <v>2885813</v>
      </c>
      <c r="E4" s="335">
        <v>3590769</v>
      </c>
      <c r="F4" s="335">
        <v>4099924</v>
      </c>
      <c r="G4" s="335">
        <v>3885092</v>
      </c>
      <c r="H4" s="335">
        <v>4068409</v>
      </c>
      <c r="I4" s="335">
        <v>4694608</v>
      </c>
      <c r="J4" s="335">
        <v>1803621</v>
      </c>
      <c r="K4" s="335">
        <v>1948040</v>
      </c>
    </row>
    <row r="5" spans="1:15" ht="15" x14ac:dyDescent="0.25">
      <c r="A5" s="6"/>
      <c r="B5" s="6" t="s">
        <v>181</v>
      </c>
      <c r="C5" s="370">
        <v>1164004</v>
      </c>
      <c r="D5" s="370">
        <v>1175883</v>
      </c>
      <c r="E5" s="370">
        <v>1435787</v>
      </c>
      <c r="F5" s="370">
        <v>1816126</v>
      </c>
      <c r="G5" s="370">
        <v>1558978</v>
      </c>
      <c r="H5" s="370">
        <v>1608697</v>
      </c>
      <c r="I5" s="370">
        <v>1645316</v>
      </c>
      <c r="J5" s="370">
        <v>578769</v>
      </c>
      <c r="K5" s="370">
        <v>564832</v>
      </c>
    </row>
    <row r="6" spans="1:15" ht="15" x14ac:dyDescent="0.25">
      <c r="A6" s="6"/>
      <c r="B6" s="6" t="s">
        <v>182</v>
      </c>
      <c r="C6" s="370">
        <v>1759660</v>
      </c>
      <c r="D6" s="370">
        <v>1709930</v>
      </c>
      <c r="E6" s="370">
        <v>2154982</v>
      </c>
      <c r="F6" s="370">
        <v>2283798</v>
      </c>
      <c r="G6" s="370">
        <v>2326114</v>
      </c>
      <c r="H6" s="370">
        <v>2459712</v>
      </c>
      <c r="I6" s="370">
        <v>3049292</v>
      </c>
      <c r="J6" s="370">
        <v>1224852</v>
      </c>
      <c r="K6" s="370">
        <v>1383208</v>
      </c>
    </row>
    <row r="7" spans="1:15" ht="15" x14ac:dyDescent="0.25">
      <c r="A7" s="6"/>
      <c r="B7" s="274" t="s">
        <v>453</v>
      </c>
      <c r="C7" s="370">
        <v>1590591</v>
      </c>
      <c r="D7" s="370">
        <v>1578266</v>
      </c>
      <c r="E7" s="370">
        <v>1962018</v>
      </c>
      <c r="F7" s="371">
        <v>2102449</v>
      </c>
      <c r="G7" s="371">
        <v>2142323</v>
      </c>
      <c r="H7" s="371">
        <v>2287364</v>
      </c>
      <c r="I7" s="371">
        <v>2826941</v>
      </c>
      <c r="J7" s="371">
        <v>1178744</v>
      </c>
      <c r="K7" s="371">
        <v>1343803</v>
      </c>
      <c r="L7" s="4"/>
      <c r="M7" s="5"/>
      <c r="N7" s="5"/>
      <c r="O7" s="5"/>
    </row>
    <row r="8" spans="1:15" ht="15" x14ac:dyDescent="0.25">
      <c r="A8" s="6"/>
      <c r="B8" s="274" t="s">
        <v>454</v>
      </c>
      <c r="C8" s="370">
        <v>169069</v>
      </c>
      <c r="D8" s="370">
        <v>131664</v>
      </c>
      <c r="E8" s="370">
        <v>192964</v>
      </c>
      <c r="F8" s="370">
        <v>181349</v>
      </c>
      <c r="G8" s="370">
        <v>183791</v>
      </c>
      <c r="H8" s="370">
        <v>172348</v>
      </c>
      <c r="I8" s="370">
        <v>222351</v>
      </c>
      <c r="J8" s="370">
        <v>46108</v>
      </c>
      <c r="K8" s="370">
        <v>39405</v>
      </c>
    </row>
    <row r="9" spans="1:15" ht="15" x14ac:dyDescent="0.25">
      <c r="A9" s="6"/>
      <c r="B9" s="16"/>
      <c r="C9" s="372"/>
      <c r="D9" s="372"/>
      <c r="E9" s="372"/>
      <c r="F9" s="372"/>
      <c r="G9" s="372"/>
      <c r="H9" s="372"/>
      <c r="I9" s="372"/>
      <c r="J9" s="372"/>
      <c r="K9" s="372"/>
    </row>
    <row r="10" spans="1:15" ht="15" x14ac:dyDescent="0.25">
      <c r="A10" s="6"/>
      <c r="B10" s="15" t="s">
        <v>183</v>
      </c>
      <c r="C10" s="335">
        <v>804270</v>
      </c>
      <c r="D10" s="335">
        <v>876810</v>
      </c>
      <c r="E10" s="335">
        <v>1060390</v>
      </c>
      <c r="F10" s="335">
        <v>1090236</v>
      </c>
      <c r="G10" s="335">
        <v>1184410</v>
      </c>
      <c r="H10" s="335">
        <v>1151302</v>
      </c>
      <c r="I10" s="335">
        <v>1180549</v>
      </c>
      <c r="J10" s="335">
        <v>934765</v>
      </c>
      <c r="K10" s="335">
        <v>1080234</v>
      </c>
    </row>
    <row r="11" spans="1:15" ht="15" x14ac:dyDescent="0.25">
      <c r="A11" s="6"/>
      <c r="B11" s="6" t="s">
        <v>184</v>
      </c>
      <c r="C11" s="370">
        <v>55032</v>
      </c>
      <c r="D11" s="370">
        <v>62816</v>
      </c>
      <c r="E11" s="370">
        <v>63720</v>
      </c>
      <c r="F11" s="370">
        <v>65199</v>
      </c>
      <c r="G11" s="370">
        <v>67076</v>
      </c>
      <c r="H11" s="370">
        <v>95417</v>
      </c>
      <c r="I11" s="370">
        <v>102815</v>
      </c>
      <c r="J11" s="370">
        <v>109494</v>
      </c>
      <c r="K11" s="370">
        <v>123640</v>
      </c>
    </row>
    <row r="12" spans="1:15" ht="15" x14ac:dyDescent="0.25">
      <c r="A12" s="6"/>
      <c r="B12" s="6" t="s">
        <v>185</v>
      </c>
      <c r="C12" s="370">
        <v>749238</v>
      </c>
      <c r="D12" s="370">
        <v>813994</v>
      </c>
      <c r="E12" s="370">
        <v>996670</v>
      </c>
      <c r="F12" s="370">
        <v>1025037</v>
      </c>
      <c r="G12" s="370">
        <v>1117334</v>
      </c>
      <c r="H12" s="370">
        <v>1055885</v>
      </c>
      <c r="I12" s="370">
        <v>1077734</v>
      </c>
      <c r="J12" s="370">
        <v>825271</v>
      </c>
      <c r="K12" s="370">
        <v>956594</v>
      </c>
    </row>
    <row r="13" spans="1:15" ht="15" x14ac:dyDescent="0.25">
      <c r="A13" s="6"/>
      <c r="B13" s="274" t="s">
        <v>451</v>
      </c>
      <c r="C13" s="370">
        <v>702576</v>
      </c>
      <c r="D13" s="370">
        <v>762371</v>
      </c>
      <c r="E13" s="370">
        <v>945409</v>
      </c>
      <c r="F13" s="370">
        <v>972198</v>
      </c>
      <c r="G13" s="370">
        <v>1060949</v>
      </c>
      <c r="H13" s="370">
        <v>1009536</v>
      </c>
      <c r="I13" s="370">
        <v>1034978</v>
      </c>
      <c r="J13" s="370">
        <v>777227</v>
      </c>
      <c r="K13" s="370">
        <v>906928</v>
      </c>
    </row>
    <row r="14" spans="1:15" ht="15" x14ac:dyDescent="0.25">
      <c r="A14" s="6"/>
      <c r="B14" s="274" t="s">
        <v>452</v>
      </c>
      <c r="C14" s="370">
        <v>46662</v>
      </c>
      <c r="D14" s="370">
        <v>51623</v>
      </c>
      <c r="E14" s="370">
        <v>51261</v>
      </c>
      <c r="F14" s="370">
        <v>52839</v>
      </c>
      <c r="G14" s="370">
        <v>56385</v>
      </c>
      <c r="H14" s="370">
        <v>46349</v>
      </c>
      <c r="I14" s="370">
        <v>42756</v>
      </c>
      <c r="J14" s="370">
        <v>48044</v>
      </c>
      <c r="K14" s="370">
        <v>49666</v>
      </c>
    </row>
    <row r="15" spans="1:15" ht="15" x14ac:dyDescent="0.25">
      <c r="A15" s="6"/>
      <c r="B15" s="16"/>
      <c r="C15" s="372"/>
      <c r="D15" s="372"/>
      <c r="E15" s="372"/>
      <c r="F15" s="372"/>
      <c r="G15" s="372"/>
      <c r="H15" s="372"/>
      <c r="I15" s="372"/>
      <c r="J15" s="372"/>
      <c r="K15" s="372"/>
    </row>
    <row r="16" spans="1:15" ht="15" x14ac:dyDescent="0.25">
      <c r="A16" s="6"/>
      <c r="B16" s="15" t="s">
        <v>140</v>
      </c>
      <c r="C16" s="335">
        <v>3727934</v>
      </c>
      <c r="D16" s="335">
        <v>3762623</v>
      </c>
      <c r="E16" s="335">
        <v>4651159</v>
      </c>
      <c r="F16" s="335">
        <v>5190160</v>
      </c>
      <c r="G16" s="335">
        <v>5069502</v>
      </c>
      <c r="H16" s="335">
        <v>5219711</v>
      </c>
      <c r="I16" s="335">
        <v>5875157</v>
      </c>
      <c r="J16" s="335">
        <v>2738386</v>
      </c>
      <c r="K16" s="335">
        <v>3028274</v>
      </c>
    </row>
    <row r="17" spans="1:11" ht="15" x14ac:dyDescent="0.25">
      <c r="A17" s="288"/>
      <c r="B17" s="289"/>
      <c r="C17" s="290"/>
      <c r="D17" s="290"/>
      <c r="E17" s="290"/>
      <c r="F17" s="290"/>
      <c r="G17" s="290"/>
      <c r="H17" s="290"/>
      <c r="I17" s="290"/>
      <c r="J17" s="290"/>
      <c r="K17" s="29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P18"/>
  <sheetViews>
    <sheetView workbookViewId="0">
      <selection activeCell="G6" sqref="G6"/>
    </sheetView>
  </sheetViews>
  <sheetFormatPr defaultColWidth="9" defaultRowHeight="14.25" x14ac:dyDescent="0.2"/>
  <cols>
    <col min="1" max="2" width="9" style="1"/>
    <col min="3" max="14" width="11.75" style="171" customWidth="1"/>
    <col min="15" max="16384" width="9" style="1"/>
  </cols>
  <sheetData>
    <row r="1" spans="1:16" s="171" customFormat="1" ht="25.5" customHeight="1" x14ac:dyDescent="0.2">
      <c r="A1" s="203" t="s">
        <v>9</v>
      </c>
      <c r="B1" s="199" t="s">
        <v>465</v>
      </c>
      <c r="C1" s="168"/>
      <c r="D1" s="168"/>
      <c r="E1" s="168"/>
      <c r="F1" s="168"/>
      <c r="G1" s="168"/>
      <c r="H1" s="168"/>
      <c r="I1" s="185"/>
      <c r="J1" s="168"/>
      <c r="K1" s="168"/>
      <c r="L1" s="168"/>
      <c r="M1" s="185"/>
      <c r="N1" s="168"/>
    </row>
    <row r="2" spans="1:16" ht="15" x14ac:dyDescent="0.25">
      <c r="A2" s="2"/>
      <c r="B2" s="2"/>
      <c r="C2" s="168"/>
      <c r="D2" s="168"/>
      <c r="E2" s="168"/>
      <c r="F2" s="168"/>
      <c r="G2" s="168"/>
      <c r="H2" s="168"/>
      <c r="I2" s="185"/>
      <c r="J2" s="168"/>
      <c r="K2" s="168"/>
      <c r="L2" s="168"/>
      <c r="M2" s="185"/>
      <c r="N2" s="168"/>
    </row>
    <row r="3" spans="1:16" ht="63.75" x14ac:dyDescent="0.25">
      <c r="A3" s="8"/>
      <c r="B3" s="17" t="s">
        <v>150</v>
      </c>
      <c r="C3" s="374" t="s">
        <v>188</v>
      </c>
      <c r="D3" s="374" t="s">
        <v>189</v>
      </c>
      <c r="E3" s="375" t="s">
        <v>190</v>
      </c>
      <c r="F3" s="374" t="s">
        <v>191</v>
      </c>
      <c r="G3" s="374" t="s">
        <v>192</v>
      </c>
      <c r="H3" s="374" t="s">
        <v>193</v>
      </c>
      <c r="I3" s="374" t="s">
        <v>194</v>
      </c>
      <c r="J3" s="374" t="s">
        <v>195</v>
      </c>
      <c r="K3" s="374" t="s">
        <v>196</v>
      </c>
      <c r="L3" s="374" t="s">
        <v>197</v>
      </c>
      <c r="M3" s="374" t="s">
        <v>140</v>
      </c>
      <c r="N3" s="374" t="s">
        <v>198</v>
      </c>
    </row>
    <row r="4" spans="1:16" ht="15" x14ac:dyDescent="0.25">
      <c r="A4" s="2"/>
      <c r="B4" s="9" t="s">
        <v>466</v>
      </c>
      <c r="C4" s="376"/>
      <c r="D4" s="376"/>
      <c r="E4" s="376"/>
      <c r="F4" s="376"/>
      <c r="G4" s="376"/>
      <c r="H4" s="377"/>
      <c r="I4" s="376"/>
      <c r="J4" s="376"/>
      <c r="K4" s="376"/>
      <c r="L4" s="377"/>
      <c r="M4" s="376"/>
      <c r="N4" s="376"/>
    </row>
    <row r="5" spans="1:16" ht="15" x14ac:dyDescent="0.25">
      <c r="A5" s="368"/>
      <c r="B5" s="199">
        <v>2021</v>
      </c>
      <c r="C5" s="357">
        <v>5458692</v>
      </c>
      <c r="D5" s="357">
        <v>1590049</v>
      </c>
      <c r="E5" s="355">
        <v>7048741</v>
      </c>
      <c r="F5" s="357">
        <v>6232843</v>
      </c>
      <c r="G5" s="357">
        <v>13281584</v>
      </c>
      <c r="H5" s="355">
        <v>13036451</v>
      </c>
      <c r="I5" s="357">
        <v>1202631</v>
      </c>
      <c r="J5" s="357">
        <v>14239082</v>
      </c>
      <c r="K5" s="357">
        <v>1144847</v>
      </c>
      <c r="L5" s="355">
        <v>15383929</v>
      </c>
      <c r="M5" s="357">
        <v>2368287</v>
      </c>
      <c r="N5" s="373">
        <v>15.4</v>
      </c>
    </row>
    <row r="6" spans="1:16" ht="15" x14ac:dyDescent="0.25">
      <c r="A6" s="286"/>
      <c r="B6" s="199">
        <v>2020</v>
      </c>
      <c r="C6" s="357">
        <v>4613291</v>
      </c>
      <c r="D6" s="357">
        <v>1670082</v>
      </c>
      <c r="E6" s="355">
        <v>6283373</v>
      </c>
      <c r="F6" s="357">
        <v>5707289</v>
      </c>
      <c r="G6" s="357">
        <v>11990662</v>
      </c>
      <c r="H6" s="355">
        <v>11775487</v>
      </c>
      <c r="I6" s="357">
        <v>1154006</v>
      </c>
      <c r="J6" s="357">
        <v>12929493</v>
      </c>
      <c r="K6" s="357">
        <v>887551</v>
      </c>
      <c r="L6" s="355">
        <v>13817044</v>
      </c>
      <c r="M6" s="357">
        <v>2170010</v>
      </c>
      <c r="N6" s="373">
        <v>15.7</v>
      </c>
    </row>
    <row r="7" spans="1:16" ht="15" x14ac:dyDescent="0.25">
      <c r="A7" s="2"/>
      <c r="B7" s="21">
        <v>2019</v>
      </c>
      <c r="C7" s="357">
        <v>7083722.31244417</v>
      </c>
      <c r="D7" s="357">
        <v>1464194.57429046</v>
      </c>
      <c r="E7" s="355">
        <v>8547917</v>
      </c>
      <c r="F7" s="357">
        <v>6072217</v>
      </c>
      <c r="G7" s="357">
        <v>14620134</v>
      </c>
      <c r="H7" s="355">
        <v>14023351</v>
      </c>
      <c r="I7" s="357">
        <v>1191224</v>
      </c>
      <c r="J7" s="357">
        <v>15214575</v>
      </c>
      <c r="K7" s="357">
        <v>962720</v>
      </c>
      <c r="L7" s="355">
        <v>16177295</v>
      </c>
      <c r="M7" s="357">
        <v>4553909</v>
      </c>
      <c r="N7" s="373">
        <v>28.2</v>
      </c>
    </row>
    <row r="8" spans="1:16" ht="15" x14ac:dyDescent="0.25">
      <c r="A8" s="2"/>
      <c r="B8" s="167">
        <v>2018</v>
      </c>
      <c r="C8" s="357">
        <v>6978756</v>
      </c>
      <c r="D8" s="357">
        <v>1555141</v>
      </c>
      <c r="E8" s="355">
        <v>8533897</v>
      </c>
      <c r="F8" s="357">
        <v>5464348</v>
      </c>
      <c r="G8" s="357">
        <v>13998245</v>
      </c>
      <c r="H8" s="355">
        <v>13333722</v>
      </c>
      <c r="I8" s="357">
        <v>1158338</v>
      </c>
      <c r="J8" s="357">
        <v>14492060</v>
      </c>
      <c r="K8" s="357">
        <v>833179</v>
      </c>
      <c r="L8" s="355">
        <v>15325239</v>
      </c>
      <c r="M8" s="357">
        <v>3950672</v>
      </c>
      <c r="N8" s="373">
        <v>25.8</v>
      </c>
    </row>
    <row r="9" spans="1:16" ht="15" x14ac:dyDescent="0.25">
      <c r="A9" s="2"/>
      <c r="B9" s="167">
        <v>2017</v>
      </c>
      <c r="C9" s="357">
        <v>6270357</v>
      </c>
      <c r="D9" s="357">
        <v>1371451</v>
      </c>
      <c r="E9" s="355">
        <v>7641809</v>
      </c>
      <c r="F9" s="357">
        <v>5968848</v>
      </c>
      <c r="G9" s="357">
        <v>13610656</v>
      </c>
      <c r="H9" s="355">
        <v>13045063</v>
      </c>
      <c r="I9" s="357">
        <v>1009853</v>
      </c>
      <c r="J9" s="357">
        <v>14054916</v>
      </c>
      <c r="K9" s="357">
        <v>901242</v>
      </c>
      <c r="L9" s="355">
        <v>14956158</v>
      </c>
      <c r="M9" s="357">
        <v>3826476</v>
      </c>
      <c r="N9" s="373">
        <v>25.6</v>
      </c>
      <c r="P9" s="35"/>
    </row>
    <row r="10" spans="1:16" ht="15" x14ac:dyDescent="0.25">
      <c r="A10" s="2"/>
      <c r="B10" s="167">
        <v>2016</v>
      </c>
      <c r="C10" s="357">
        <v>5536659</v>
      </c>
      <c r="D10" s="357">
        <v>1391100</v>
      </c>
      <c r="E10" s="355">
        <v>6927759</v>
      </c>
      <c r="F10" s="357">
        <v>6810078</v>
      </c>
      <c r="G10" s="357">
        <v>13737837</v>
      </c>
      <c r="H10" s="355">
        <v>13278943</v>
      </c>
      <c r="I10" s="357">
        <v>1023875</v>
      </c>
      <c r="J10" s="357">
        <v>14302817</v>
      </c>
      <c r="K10" s="357">
        <v>886455</v>
      </c>
      <c r="L10" s="355">
        <v>15189272</v>
      </c>
      <c r="M10" s="357">
        <v>3750033</v>
      </c>
      <c r="N10" s="373">
        <v>24.7</v>
      </c>
      <c r="P10" s="35"/>
    </row>
    <row r="11" spans="1:16" ht="15" x14ac:dyDescent="0.25">
      <c r="A11" s="2"/>
      <c r="B11" s="167">
        <v>2015</v>
      </c>
      <c r="C11" s="357">
        <v>5282850</v>
      </c>
      <c r="D11" s="357">
        <v>1512944</v>
      </c>
      <c r="E11" s="355">
        <v>6795794</v>
      </c>
      <c r="F11" s="357">
        <v>5286252</v>
      </c>
      <c r="G11" s="357">
        <v>12082046</v>
      </c>
      <c r="H11" s="355">
        <v>11728604</v>
      </c>
      <c r="I11" s="357">
        <v>1096433</v>
      </c>
      <c r="J11" s="357">
        <v>12825037</v>
      </c>
      <c r="K11" s="357">
        <v>832891</v>
      </c>
      <c r="L11" s="355">
        <v>13657928</v>
      </c>
      <c r="M11" s="357">
        <v>3362561</v>
      </c>
      <c r="N11" s="373">
        <v>24.6</v>
      </c>
      <c r="P11" s="35"/>
    </row>
    <row r="12" spans="1:16" ht="15" x14ac:dyDescent="0.25">
      <c r="A12" s="2"/>
      <c r="B12" s="202">
        <v>2014</v>
      </c>
      <c r="C12" s="357">
        <v>4847886</v>
      </c>
      <c r="D12" s="357">
        <v>1403548</v>
      </c>
      <c r="E12" s="355">
        <v>6251434</v>
      </c>
      <c r="F12" s="357">
        <v>5280158</v>
      </c>
      <c r="G12" s="357">
        <v>11531592</v>
      </c>
      <c r="H12" s="355">
        <v>11099986</v>
      </c>
      <c r="I12" s="357">
        <v>977691</v>
      </c>
      <c r="J12" s="357">
        <v>12077678</v>
      </c>
      <c r="K12" s="357">
        <v>746911</v>
      </c>
      <c r="L12" s="355">
        <v>12824589</v>
      </c>
      <c r="M12" s="357">
        <v>2781250</v>
      </c>
      <c r="N12" s="373">
        <v>21.7</v>
      </c>
      <c r="P12" s="35"/>
    </row>
    <row r="13" spans="1:16" ht="15" x14ac:dyDescent="0.25">
      <c r="A13" s="2"/>
      <c r="B13" s="202">
        <v>2013</v>
      </c>
      <c r="C13" s="357">
        <v>4339852</v>
      </c>
      <c r="D13" s="357">
        <v>1372901</v>
      </c>
      <c r="E13" s="355">
        <v>5712753</v>
      </c>
      <c r="F13" s="357">
        <v>9323371</v>
      </c>
      <c r="G13" s="357">
        <v>15036124</v>
      </c>
      <c r="H13" s="355">
        <v>14589108</v>
      </c>
      <c r="I13" s="357">
        <v>941357</v>
      </c>
      <c r="J13" s="357">
        <v>15530465</v>
      </c>
      <c r="K13" s="357">
        <v>645238</v>
      </c>
      <c r="L13" s="355">
        <v>16175703</v>
      </c>
      <c r="M13" s="357">
        <v>2751045</v>
      </c>
      <c r="N13" s="373">
        <v>17</v>
      </c>
      <c r="P13" s="35"/>
    </row>
    <row r="14" spans="1:16" ht="15" x14ac:dyDescent="0.25">
      <c r="A14" s="2"/>
      <c r="B14" s="2"/>
      <c r="C14" s="183"/>
      <c r="D14" s="195"/>
      <c r="E14" s="195"/>
      <c r="F14" s="195"/>
      <c r="G14" s="195"/>
      <c r="H14" s="195"/>
      <c r="I14" s="195"/>
      <c r="J14" s="195"/>
      <c r="K14" s="195"/>
      <c r="L14" s="195"/>
      <c r="M14" s="195"/>
      <c r="N14" s="198"/>
    </row>
    <row r="15" spans="1:16" ht="15" x14ac:dyDescent="0.25">
      <c r="A15" s="2"/>
      <c r="B15" s="2"/>
      <c r="C15" s="183"/>
      <c r="D15" s="195"/>
      <c r="E15" s="195"/>
      <c r="F15" s="195"/>
      <c r="G15" s="195"/>
      <c r="H15" s="195"/>
      <c r="I15" s="195"/>
      <c r="J15" s="195"/>
      <c r="K15" s="195"/>
      <c r="L15" s="195"/>
      <c r="M15" s="195"/>
      <c r="N15" s="198"/>
    </row>
    <row r="16" spans="1:16" ht="15" x14ac:dyDescent="0.25">
      <c r="A16" s="2"/>
      <c r="B16" s="2"/>
      <c r="C16" s="184" t="s">
        <v>199</v>
      </c>
      <c r="D16" s="168"/>
      <c r="E16" s="168"/>
      <c r="F16" s="168"/>
      <c r="G16" s="168"/>
      <c r="H16" s="168"/>
      <c r="I16" s="185"/>
      <c r="J16" s="168"/>
      <c r="K16" s="168"/>
      <c r="L16" s="168"/>
      <c r="M16" s="185"/>
      <c r="N16" s="168"/>
    </row>
    <row r="17" spans="1:14" ht="15" x14ac:dyDescent="0.25">
      <c r="A17" s="2"/>
      <c r="B17" s="2"/>
      <c r="C17" s="168"/>
      <c r="D17" s="168"/>
      <c r="E17" s="168"/>
      <c r="F17" s="168"/>
      <c r="G17" s="168"/>
      <c r="H17" s="168"/>
      <c r="I17" s="185"/>
      <c r="J17" s="168"/>
      <c r="K17" s="168"/>
      <c r="L17" s="168"/>
      <c r="M17" s="185"/>
      <c r="N17" s="168"/>
    </row>
    <row r="18" spans="1:14" ht="15" x14ac:dyDescent="0.25">
      <c r="A18" s="2"/>
      <c r="B18" s="2"/>
      <c r="C18" s="168"/>
      <c r="D18" s="168"/>
      <c r="E18" s="168"/>
      <c r="F18" s="168"/>
      <c r="G18" s="168"/>
      <c r="H18" s="168"/>
      <c r="I18" s="185"/>
      <c r="J18" s="168"/>
      <c r="K18" s="168"/>
      <c r="L18" s="168"/>
      <c r="M18" s="185"/>
      <c r="N18" s="16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L30"/>
  <sheetViews>
    <sheetView zoomScaleNormal="100" workbookViewId="0">
      <selection activeCell="D3" sqref="D3:L29"/>
    </sheetView>
  </sheetViews>
  <sheetFormatPr defaultColWidth="9" defaultRowHeight="14.25" x14ac:dyDescent="0.2"/>
  <cols>
    <col min="1" max="1" width="5.375" style="1" bestFit="1" customWidth="1"/>
    <col min="2" max="2" width="5.375" style="1" customWidth="1"/>
    <col min="3" max="3" width="61.875" style="1" customWidth="1"/>
    <col min="4" max="10" width="10.25" style="1" customWidth="1"/>
    <col min="11" max="16384" width="9" style="1"/>
  </cols>
  <sheetData>
    <row r="1" spans="1:12" s="171" customFormat="1" ht="25.5" customHeight="1" x14ac:dyDescent="0.2">
      <c r="A1" s="168" t="s">
        <v>40</v>
      </c>
      <c r="B1" s="199" t="s">
        <v>370</v>
      </c>
      <c r="D1" s="168"/>
      <c r="E1" s="168"/>
      <c r="F1" s="168"/>
      <c r="G1" s="168"/>
      <c r="H1" s="168"/>
      <c r="I1" s="168"/>
      <c r="J1" s="168"/>
    </row>
    <row r="2" spans="1:12" ht="15" x14ac:dyDescent="0.25">
      <c r="A2" s="2"/>
      <c r="B2" s="2"/>
      <c r="D2" s="191"/>
      <c r="E2" s="200"/>
      <c r="F2" s="191"/>
      <c r="G2" s="191"/>
      <c r="H2" s="192"/>
      <c r="J2" s="206"/>
      <c r="L2" s="206" t="s">
        <v>187</v>
      </c>
    </row>
    <row r="3" spans="1:12" s="171" customFormat="1" ht="25.9" customHeight="1" x14ac:dyDescent="0.2">
      <c r="A3" s="170"/>
      <c r="B3" s="297" t="s">
        <v>155</v>
      </c>
      <c r="C3" s="297"/>
      <c r="D3" s="378">
        <v>2013</v>
      </c>
      <c r="E3" s="378">
        <v>2014</v>
      </c>
      <c r="F3" s="378">
        <v>2015</v>
      </c>
      <c r="G3" s="378">
        <v>2016</v>
      </c>
      <c r="H3" s="378">
        <v>2017</v>
      </c>
      <c r="I3" s="378">
        <v>2018</v>
      </c>
      <c r="J3" s="378">
        <v>2019</v>
      </c>
      <c r="K3" s="378">
        <v>2020</v>
      </c>
      <c r="L3" s="378">
        <v>2021</v>
      </c>
    </row>
    <row r="4" spans="1:12" ht="15" x14ac:dyDescent="0.25">
      <c r="A4" s="2"/>
      <c r="B4" s="22" t="s">
        <v>91</v>
      </c>
      <c r="C4" s="9" t="s">
        <v>156</v>
      </c>
      <c r="D4" s="354">
        <v>3727934</v>
      </c>
      <c r="E4" s="354">
        <v>3762623</v>
      </c>
      <c r="F4" s="354">
        <v>4651159</v>
      </c>
      <c r="G4" s="354">
        <v>5190160</v>
      </c>
      <c r="H4" s="354">
        <v>5069502</v>
      </c>
      <c r="I4" s="354">
        <v>5219711</v>
      </c>
      <c r="J4" s="354">
        <v>5875157</v>
      </c>
      <c r="K4" s="345">
        <v>2738386</v>
      </c>
      <c r="L4" s="345">
        <v>3028274</v>
      </c>
    </row>
    <row r="5" spans="1:12" ht="15" x14ac:dyDescent="0.25">
      <c r="A5" s="2"/>
      <c r="B5" s="22"/>
      <c r="C5" s="2"/>
      <c r="D5" s="384"/>
      <c r="E5" s="384"/>
      <c r="F5" s="384"/>
      <c r="G5" s="384"/>
      <c r="H5" s="384"/>
      <c r="I5" s="384"/>
      <c r="J5" s="384"/>
      <c r="K5" s="379"/>
      <c r="L5" s="379"/>
    </row>
    <row r="6" spans="1:12" ht="15" x14ac:dyDescent="0.25">
      <c r="A6" s="2"/>
      <c r="B6" s="22" t="s">
        <v>95</v>
      </c>
      <c r="C6" s="9" t="s">
        <v>157</v>
      </c>
      <c r="D6" s="354">
        <v>2751045</v>
      </c>
      <c r="E6" s="354">
        <v>2781250</v>
      </c>
      <c r="F6" s="354">
        <v>3362561</v>
      </c>
      <c r="G6" s="354">
        <v>3750033</v>
      </c>
      <c r="H6" s="354">
        <v>3826476</v>
      </c>
      <c r="I6" s="354">
        <v>3950672</v>
      </c>
      <c r="J6" s="354">
        <v>4553909</v>
      </c>
      <c r="K6" s="345">
        <v>2170010</v>
      </c>
      <c r="L6" s="345">
        <v>2368287</v>
      </c>
    </row>
    <row r="7" spans="1:12" ht="15" x14ac:dyDescent="0.25">
      <c r="A7" s="2"/>
      <c r="B7" s="22"/>
      <c r="C7" s="9"/>
      <c r="D7" s="354"/>
      <c r="E7" s="354"/>
      <c r="F7" s="354"/>
      <c r="G7" s="354"/>
      <c r="H7" s="354"/>
      <c r="I7" s="354"/>
      <c r="J7" s="354"/>
      <c r="K7" s="345"/>
      <c r="L7" s="345"/>
    </row>
    <row r="8" spans="1:12" ht="15" x14ac:dyDescent="0.25">
      <c r="A8" s="2"/>
      <c r="B8" s="22" t="s">
        <v>96</v>
      </c>
      <c r="C8" s="32" t="s">
        <v>158</v>
      </c>
      <c r="D8" s="354">
        <v>2501769</v>
      </c>
      <c r="E8" s="354">
        <v>2532589</v>
      </c>
      <c r="F8" s="354">
        <v>3082706</v>
      </c>
      <c r="G8" s="354">
        <v>3419574</v>
      </c>
      <c r="H8" s="354">
        <v>3507504</v>
      </c>
      <c r="I8" s="354">
        <v>3623970</v>
      </c>
      <c r="J8" s="354">
        <v>4180198</v>
      </c>
      <c r="K8" s="345">
        <v>1971855</v>
      </c>
      <c r="L8" s="345">
        <v>2096890</v>
      </c>
    </row>
    <row r="9" spans="1:12" ht="15" x14ac:dyDescent="0.25">
      <c r="A9" s="2"/>
      <c r="B9" s="2"/>
      <c r="C9" s="11" t="s">
        <v>159</v>
      </c>
      <c r="D9" s="385">
        <v>492774</v>
      </c>
      <c r="E9" s="385">
        <v>545165</v>
      </c>
      <c r="F9" s="385">
        <v>634113</v>
      </c>
      <c r="G9" s="385">
        <v>787915</v>
      </c>
      <c r="H9" s="385">
        <v>786842</v>
      </c>
      <c r="I9" s="385">
        <v>870825</v>
      </c>
      <c r="J9" s="385">
        <v>1019475</v>
      </c>
      <c r="K9" s="332">
        <v>515098</v>
      </c>
      <c r="L9" s="332">
        <v>510899</v>
      </c>
    </row>
    <row r="10" spans="1:12" ht="15" x14ac:dyDescent="0.25">
      <c r="A10" s="2"/>
      <c r="B10" s="2"/>
      <c r="C10" s="12" t="s">
        <v>160</v>
      </c>
      <c r="D10" s="386">
        <v>437742</v>
      </c>
      <c r="E10" s="386">
        <v>482349</v>
      </c>
      <c r="F10" s="386">
        <v>570393</v>
      </c>
      <c r="G10" s="386">
        <v>722716</v>
      </c>
      <c r="H10" s="386">
        <v>719766</v>
      </c>
      <c r="I10" s="386">
        <v>775408</v>
      </c>
      <c r="J10" s="386">
        <v>916660</v>
      </c>
      <c r="K10" s="332">
        <v>405604</v>
      </c>
      <c r="L10" s="332">
        <v>387259</v>
      </c>
    </row>
    <row r="11" spans="1:12" ht="14.45" customHeight="1" x14ac:dyDescent="0.25">
      <c r="A11" s="2"/>
      <c r="B11" s="2"/>
      <c r="C11" s="166" t="s">
        <v>450</v>
      </c>
      <c r="D11" s="386">
        <v>55032</v>
      </c>
      <c r="E11" s="386">
        <v>62816</v>
      </c>
      <c r="F11" s="386">
        <v>63720</v>
      </c>
      <c r="G11" s="386">
        <v>65199</v>
      </c>
      <c r="H11" s="386">
        <v>67076</v>
      </c>
      <c r="I11" s="386">
        <v>95417</v>
      </c>
      <c r="J11" s="386">
        <v>102815</v>
      </c>
      <c r="K11" s="332">
        <v>109494</v>
      </c>
      <c r="L11" s="332">
        <v>123640</v>
      </c>
    </row>
    <row r="12" spans="1:12" ht="15" x14ac:dyDescent="0.25">
      <c r="A12" s="2"/>
      <c r="B12" s="2"/>
      <c r="C12" s="11" t="s">
        <v>162</v>
      </c>
      <c r="D12" s="386">
        <v>637968</v>
      </c>
      <c r="E12" s="386">
        <v>526213</v>
      </c>
      <c r="F12" s="386">
        <v>686410</v>
      </c>
      <c r="G12" s="386">
        <v>807901</v>
      </c>
      <c r="H12" s="386">
        <v>770142</v>
      </c>
      <c r="I12" s="386">
        <v>785238</v>
      </c>
      <c r="J12" s="386">
        <v>951759</v>
      </c>
      <c r="K12" s="332">
        <v>426991</v>
      </c>
      <c r="L12" s="332">
        <v>440545</v>
      </c>
    </row>
    <row r="13" spans="1:12" ht="15" x14ac:dyDescent="0.25">
      <c r="A13" s="2"/>
      <c r="B13" s="2"/>
      <c r="C13" s="11" t="s">
        <v>163</v>
      </c>
      <c r="D13" s="386">
        <v>713449</v>
      </c>
      <c r="E13" s="386">
        <v>811982</v>
      </c>
      <c r="F13" s="386">
        <v>1013753</v>
      </c>
      <c r="G13" s="386">
        <v>1015636</v>
      </c>
      <c r="H13" s="386">
        <v>1152785</v>
      </c>
      <c r="I13" s="386">
        <v>1154159</v>
      </c>
      <c r="J13" s="386">
        <v>1266077</v>
      </c>
      <c r="K13" s="332">
        <v>658661</v>
      </c>
      <c r="L13" s="348">
        <v>722392</v>
      </c>
    </row>
    <row r="14" spans="1:12" ht="15" x14ac:dyDescent="0.25">
      <c r="A14" s="2"/>
      <c r="B14" s="23"/>
      <c r="C14" s="25" t="s">
        <v>164</v>
      </c>
      <c r="D14" s="386">
        <v>40581</v>
      </c>
      <c r="E14" s="386">
        <v>40496</v>
      </c>
      <c r="F14" s="386">
        <v>47593</v>
      </c>
      <c r="G14" s="386">
        <v>57162</v>
      </c>
      <c r="H14" s="386">
        <v>59949</v>
      </c>
      <c r="I14" s="386">
        <v>62375</v>
      </c>
      <c r="J14" s="386">
        <v>85232</v>
      </c>
      <c r="K14" s="332">
        <v>28102</v>
      </c>
      <c r="L14" s="332">
        <v>27489</v>
      </c>
    </row>
    <row r="15" spans="1:12" ht="15" x14ac:dyDescent="0.25">
      <c r="A15" s="2"/>
      <c r="B15" s="23"/>
      <c r="C15" s="28" t="s">
        <v>165</v>
      </c>
      <c r="D15" s="386">
        <v>119752</v>
      </c>
      <c r="E15" s="386">
        <v>132993</v>
      </c>
      <c r="F15" s="386">
        <v>136182</v>
      </c>
      <c r="G15" s="386">
        <v>144144</v>
      </c>
      <c r="H15" s="386">
        <v>160206</v>
      </c>
      <c r="I15" s="386">
        <v>176587</v>
      </c>
      <c r="J15" s="386">
        <v>219122</v>
      </c>
      <c r="K15" s="332">
        <v>28193</v>
      </c>
      <c r="L15" s="332">
        <v>54812</v>
      </c>
    </row>
    <row r="16" spans="1:12" ht="15" x14ac:dyDescent="0.25">
      <c r="A16" s="2"/>
      <c r="B16" s="23"/>
      <c r="C16" s="25" t="s">
        <v>166</v>
      </c>
      <c r="D16" s="386">
        <v>260716</v>
      </c>
      <c r="E16" s="386">
        <v>266525</v>
      </c>
      <c r="F16" s="386">
        <v>292968</v>
      </c>
      <c r="G16" s="386">
        <v>302744</v>
      </c>
      <c r="H16" s="386">
        <v>306089</v>
      </c>
      <c r="I16" s="386">
        <v>309756</v>
      </c>
      <c r="J16" s="386">
        <v>331138</v>
      </c>
      <c r="K16" s="332">
        <v>157562</v>
      </c>
      <c r="L16" s="332">
        <v>180213</v>
      </c>
    </row>
    <row r="17" spans="1:12" ht="15" x14ac:dyDescent="0.25">
      <c r="A17" s="2"/>
      <c r="B17" s="23"/>
      <c r="C17" s="25" t="s">
        <v>167</v>
      </c>
      <c r="D17" s="386">
        <v>236529</v>
      </c>
      <c r="E17" s="386">
        <v>209215</v>
      </c>
      <c r="F17" s="386">
        <v>271687</v>
      </c>
      <c r="G17" s="386">
        <v>304072</v>
      </c>
      <c r="H17" s="386">
        <v>271491</v>
      </c>
      <c r="I17" s="386">
        <v>265030</v>
      </c>
      <c r="J17" s="386">
        <v>307395</v>
      </c>
      <c r="K17" s="380">
        <v>157248</v>
      </c>
      <c r="L17" s="380">
        <v>160540</v>
      </c>
    </row>
    <row r="18" spans="1:12" ht="15" x14ac:dyDescent="0.25">
      <c r="A18" s="2"/>
      <c r="B18" s="23"/>
      <c r="C18" s="25"/>
      <c r="D18" s="385"/>
      <c r="E18" s="385"/>
      <c r="F18" s="385"/>
      <c r="G18" s="385"/>
      <c r="H18" s="385"/>
      <c r="I18" s="385"/>
      <c r="J18" s="385"/>
      <c r="K18" s="381"/>
      <c r="L18" s="381"/>
    </row>
    <row r="19" spans="1:12" ht="15" x14ac:dyDescent="0.25">
      <c r="A19" s="2"/>
      <c r="B19" s="24" t="s">
        <v>97</v>
      </c>
      <c r="C19" s="27" t="s">
        <v>169</v>
      </c>
      <c r="D19" s="354">
        <v>63881</v>
      </c>
      <c r="E19" s="354">
        <v>67131</v>
      </c>
      <c r="F19" s="354">
        <v>85917</v>
      </c>
      <c r="G19" s="354">
        <v>105428</v>
      </c>
      <c r="H19" s="354">
        <v>89684</v>
      </c>
      <c r="I19" s="354">
        <v>92641</v>
      </c>
      <c r="J19" s="354">
        <v>93509</v>
      </c>
      <c r="K19" s="345">
        <v>41853</v>
      </c>
      <c r="L19" s="345">
        <v>46756</v>
      </c>
    </row>
    <row r="20" spans="1:12" ht="15" x14ac:dyDescent="0.25">
      <c r="A20" s="2"/>
      <c r="B20" s="23"/>
      <c r="C20" s="29" t="s">
        <v>178</v>
      </c>
      <c r="D20" s="386">
        <v>63881</v>
      </c>
      <c r="E20" s="386">
        <v>67131</v>
      </c>
      <c r="F20" s="386">
        <v>85917</v>
      </c>
      <c r="G20" s="386">
        <v>105428</v>
      </c>
      <c r="H20" s="386">
        <v>89684</v>
      </c>
      <c r="I20" s="386">
        <v>92641</v>
      </c>
      <c r="J20" s="386">
        <v>93509</v>
      </c>
      <c r="K20" s="332">
        <v>41853</v>
      </c>
      <c r="L20" s="332">
        <v>46756</v>
      </c>
    </row>
    <row r="21" spans="1:12" ht="15" x14ac:dyDescent="0.25">
      <c r="A21" s="2"/>
      <c r="B21" s="23"/>
      <c r="C21" s="30"/>
      <c r="D21" s="386"/>
      <c r="E21" s="386"/>
      <c r="F21" s="386"/>
      <c r="G21" s="386"/>
      <c r="H21" s="386"/>
      <c r="I21" s="386"/>
      <c r="J21" s="386"/>
      <c r="K21" s="332"/>
      <c r="L21" s="332"/>
    </row>
    <row r="22" spans="1:12" ht="15" x14ac:dyDescent="0.25">
      <c r="A22" s="2"/>
      <c r="B22" s="24" t="s">
        <v>98</v>
      </c>
      <c r="C22" s="27" t="s">
        <v>171</v>
      </c>
      <c r="D22" s="356">
        <v>185395</v>
      </c>
      <c r="E22" s="356">
        <v>181530</v>
      </c>
      <c r="F22" s="356">
        <v>193938</v>
      </c>
      <c r="G22" s="356">
        <v>225031</v>
      </c>
      <c r="H22" s="356">
        <v>229288</v>
      </c>
      <c r="I22" s="356">
        <v>234061</v>
      </c>
      <c r="J22" s="356">
        <v>280202</v>
      </c>
      <c r="K22" s="351">
        <v>156302</v>
      </c>
      <c r="L22" s="351">
        <v>224641</v>
      </c>
    </row>
    <row r="23" spans="1:12" ht="15" x14ac:dyDescent="0.25">
      <c r="A23" s="2"/>
      <c r="B23" s="31"/>
      <c r="C23" s="29" t="s">
        <v>172</v>
      </c>
      <c r="D23" s="385">
        <v>3548</v>
      </c>
      <c r="E23" s="385">
        <v>3035</v>
      </c>
      <c r="F23" s="385">
        <v>3629</v>
      </c>
      <c r="G23" s="385">
        <v>4366</v>
      </c>
      <c r="H23" s="385">
        <v>4486</v>
      </c>
      <c r="I23" s="385">
        <v>4696</v>
      </c>
      <c r="J23" s="385">
        <v>6200</v>
      </c>
      <c r="K23" s="380">
        <v>2035</v>
      </c>
      <c r="L23" s="380">
        <v>1977</v>
      </c>
    </row>
    <row r="24" spans="1:12" ht="15" x14ac:dyDescent="0.25">
      <c r="A24" s="2"/>
      <c r="B24" s="31"/>
      <c r="C24" s="29" t="s">
        <v>173</v>
      </c>
      <c r="D24" s="385">
        <v>595</v>
      </c>
      <c r="E24" s="385">
        <v>609</v>
      </c>
      <c r="F24" s="385">
        <v>717</v>
      </c>
      <c r="G24" s="385">
        <v>861</v>
      </c>
      <c r="H24" s="385">
        <v>904</v>
      </c>
      <c r="I24" s="385">
        <v>937</v>
      </c>
      <c r="J24" s="385">
        <v>1222</v>
      </c>
      <c r="K24" s="380">
        <v>553</v>
      </c>
      <c r="L24" s="380">
        <v>543</v>
      </c>
    </row>
    <row r="25" spans="1:12" ht="15" x14ac:dyDescent="0.25">
      <c r="A25" s="2"/>
      <c r="B25" s="31"/>
      <c r="C25" s="29" t="s">
        <v>174</v>
      </c>
      <c r="D25" s="386">
        <v>35850</v>
      </c>
      <c r="E25" s="386">
        <v>32789</v>
      </c>
      <c r="F25" s="386">
        <v>41396</v>
      </c>
      <c r="G25" s="386">
        <v>46433</v>
      </c>
      <c r="H25" s="386">
        <v>45082</v>
      </c>
      <c r="I25" s="386">
        <v>50433</v>
      </c>
      <c r="J25" s="386">
        <v>61046</v>
      </c>
      <c r="K25" s="332">
        <v>23158</v>
      </c>
      <c r="L25" s="332">
        <v>27003</v>
      </c>
    </row>
    <row r="26" spans="1:12" ht="15" x14ac:dyDescent="0.25">
      <c r="A26" s="2"/>
      <c r="B26" s="31"/>
      <c r="C26" s="29" t="s">
        <v>175</v>
      </c>
      <c r="D26" s="386">
        <v>129720</v>
      </c>
      <c r="E26" s="386">
        <v>129240</v>
      </c>
      <c r="F26" s="386">
        <v>129546</v>
      </c>
      <c r="G26" s="386">
        <v>150953</v>
      </c>
      <c r="H26" s="386">
        <v>155286</v>
      </c>
      <c r="I26" s="386">
        <v>153650</v>
      </c>
      <c r="J26" s="386">
        <v>178883</v>
      </c>
      <c r="K26" s="332">
        <v>118730</v>
      </c>
      <c r="L26" s="332">
        <v>183547</v>
      </c>
    </row>
    <row r="27" spans="1:12" ht="15" x14ac:dyDescent="0.25">
      <c r="A27" s="2"/>
      <c r="B27" s="31"/>
      <c r="C27" s="29" t="s">
        <v>176</v>
      </c>
      <c r="D27" s="386">
        <v>15682</v>
      </c>
      <c r="E27" s="386">
        <v>15857</v>
      </c>
      <c r="F27" s="386">
        <v>18650</v>
      </c>
      <c r="G27" s="386">
        <v>22418</v>
      </c>
      <c r="H27" s="386">
        <v>23530</v>
      </c>
      <c r="I27" s="386">
        <v>24345</v>
      </c>
      <c r="J27" s="386">
        <v>32851</v>
      </c>
      <c r="K27" s="332">
        <v>11826</v>
      </c>
      <c r="L27" s="332">
        <v>11571</v>
      </c>
    </row>
    <row r="28" spans="1:12" ht="15" x14ac:dyDescent="0.25">
      <c r="A28" s="2"/>
      <c r="B28" s="31"/>
      <c r="C28" s="31"/>
      <c r="D28" s="386"/>
      <c r="E28" s="386"/>
      <c r="F28" s="386"/>
      <c r="G28" s="386"/>
      <c r="H28" s="386"/>
      <c r="I28" s="386"/>
      <c r="J28" s="386"/>
      <c r="K28" s="332"/>
      <c r="L28" s="332"/>
    </row>
    <row r="29" spans="1:12" ht="15" x14ac:dyDescent="0.25">
      <c r="A29" s="2"/>
      <c r="B29" s="24" t="s">
        <v>99</v>
      </c>
      <c r="C29" s="32" t="s">
        <v>177</v>
      </c>
      <c r="D29" s="387">
        <v>976889</v>
      </c>
      <c r="E29" s="387">
        <v>981373</v>
      </c>
      <c r="F29" s="387">
        <v>1288598</v>
      </c>
      <c r="G29" s="387">
        <v>1440127</v>
      </c>
      <c r="H29" s="387">
        <v>1243026</v>
      </c>
      <c r="I29" s="387">
        <v>1269039</v>
      </c>
      <c r="J29" s="387">
        <v>1321248</v>
      </c>
      <c r="K29" s="382">
        <v>568376</v>
      </c>
      <c r="L29" s="382">
        <v>659987</v>
      </c>
    </row>
    <row r="30" spans="1:12" ht="15" x14ac:dyDescent="0.25">
      <c r="D30" s="192"/>
      <c r="E30" s="192"/>
      <c r="F30" s="192"/>
      <c r="G30" s="192"/>
      <c r="H30" s="192"/>
      <c r="I30" s="192"/>
      <c r="J30" s="192"/>
      <c r="L30" s="383"/>
    </row>
  </sheetData>
  <mergeCells count="1">
    <mergeCell ref="B3:C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30</vt:i4>
      </vt:variant>
      <vt:variant>
        <vt:lpstr>Pomenované rozsahy</vt:lpstr>
      </vt:variant>
      <vt:variant>
        <vt:i4>1</vt:i4>
      </vt:variant>
    </vt:vector>
  </HeadingPairs>
  <TitlesOfParts>
    <vt:vector size="31" baseType="lpstr">
      <vt:lpstr>overview</vt:lpstr>
      <vt:lpstr>Tab. 1</vt:lpstr>
      <vt:lpstr>Tab. 2</vt:lpstr>
      <vt:lpstr>Tab. 2a</vt:lpstr>
      <vt:lpstr>Tab. 2b</vt:lpstr>
      <vt:lpstr>Tab. 2c</vt:lpstr>
      <vt:lpstr>Tab.3</vt:lpstr>
      <vt:lpstr>Tab. 4</vt:lpstr>
      <vt:lpstr>Tab. 5</vt:lpstr>
      <vt:lpstr>Tab. 6</vt:lpstr>
      <vt:lpstr>Tab. 7</vt:lpstr>
      <vt:lpstr>Tab. 8</vt:lpstr>
      <vt:lpstr>Tab. 9</vt:lpstr>
      <vt:lpstr>Tab. 10</vt:lpstr>
      <vt:lpstr>Tab. 11</vt:lpstr>
      <vt:lpstr>Tab. 12</vt:lpstr>
      <vt:lpstr>Tab. 13</vt:lpstr>
      <vt:lpstr>Tab. 14a</vt:lpstr>
      <vt:lpstr>Tab. 14</vt:lpstr>
      <vt:lpstr>Tab. 15</vt:lpstr>
      <vt:lpstr>Tab. 16</vt:lpstr>
      <vt:lpstr>Tab. 17</vt:lpstr>
      <vt:lpstr>Tab. 18</vt:lpstr>
      <vt:lpstr>Tab. 19</vt:lpstr>
      <vt:lpstr>Tab. 20</vt:lpstr>
      <vt:lpstr>Tab. 21</vt:lpstr>
      <vt:lpstr>revisions</vt:lpstr>
      <vt:lpstr>indicators</vt:lpstr>
      <vt:lpstr>classification of industries</vt:lpstr>
      <vt:lpstr>classification of products</vt:lpstr>
      <vt:lpstr>indicators!_ftnref1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Sečánska Zuzana</cp:lastModifiedBy>
  <dcterms:created xsi:type="dcterms:W3CDTF">2019-10-22T18:50:32Z</dcterms:created>
  <dcterms:modified xsi:type="dcterms:W3CDTF">2023-11-15T11:40:50Z</dcterms:modified>
</cp:coreProperties>
</file>