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NTERNET\Pramenne dielo\PD_1996-2004_oprava_Ruzomberok\"/>
    </mc:Choice>
  </mc:AlternateContent>
  <bookViews>
    <workbookView xWindow="0" yWindow="0" windowWidth="28800" windowHeight="11835"/>
  </bookViews>
  <sheets>
    <sheet name="A1" sheetId="2" r:id="rId1"/>
  </sheets>
  <calcPr calcId="152511"/>
</workbook>
</file>

<file path=xl/calcChain.xml><?xml version="1.0" encoding="utf-8"?>
<calcChain xmlns="http://schemas.openxmlformats.org/spreadsheetml/2006/main">
  <c r="AL258" i="2" l="1"/>
  <c r="AL257" i="2"/>
  <c r="AL256" i="2"/>
  <c r="AL255" i="2"/>
  <c r="AL254" i="2"/>
  <c r="AL253" i="2"/>
  <c r="AL252" i="2"/>
  <c r="AL251" i="2"/>
  <c r="AL250" i="2"/>
  <c r="AL249" i="2"/>
  <c r="AL248" i="2"/>
  <c r="AL247" i="2"/>
  <c r="AL246" i="2"/>
  <c r="AL245" i="2"/>
  <c r="AL244" i="2"/>
  <c r="AL243" i="2"/>
  <c r="AL242" i="2"/>
  <c r="AL241" i="2"/>
  <c r="AL240" i="2"/>
  <c r="AL239" i="2"/>
  <c r="AL238" i="2"/>
  <c r="AL237" i="2"/>
  <c r="AL236" i="2"/>
  <c r="AL235" i="2"/>
  <c r="AL234" i="2"/>
  <c r="AL233" i="2"/>
  <c r="AL232" i="2"/>
  <c r="AL231" i="2"/>
  <c r="AL230" i="2"/>
  <c r="AL229" i="2"/>
  <c r="AL228" i="2"/>
  <c r="AL227" i="2"/>
  <c r="AL226" i="2"/>
  <c r="AL225" i="2"/>
  <c r="AL224" i="2"/>
  <c r="AL223" i="2"/>
  <c r="AL222" i="2"/>
  <c r="AL221" i="2"/>
  <c r="AL220" i="2"/>
  <c r="AL219" i="2"/>
  <c r="AL218" i="2"/>
  <c r="AL217" i="2"/>
  <c r="AL216" i="2"/>
  <c r="AL215" i="2"/>
  <c r="AL214" i="2"/>
  <c r="AL213" i="2"/>
  <c r="AL212" i="2"/>
  <c r="AL211" i="2"/>
  <c r="AL210" i="2"/>
  <c r="AL209" i="2"/>
  <c r="AL208" i="2"/>
  <c r="AL207" i="2"/>
  <c r="AL206" i="2"/>
  <c r="AL205" i="2"/>
  <c r="AL204" i="2"/>
  <c r="AL203" i="2"/>
  <c r="AL202" i="2"/>
  <c r="AL201" i="2"/>
  <c r="AL200" i="2"/>
  <c r="AL199" i="2"/>
  <c r="AL198" i="2"/>
  <c r="AL197" i="2"/>
  <c r="AL196" i="2"/>
  <c r="AL195" i="2"/>
  <c r="AL194" i="2"/>
  <c r="AL193" i="2"/>
  <c r="AL192" i="2"/>
  <c r="AL191" i="2"/>
  <c r="AL190" i="2"/>
  <c r="AL189" i="2"/>
  <c r="AL188" i="2"/>
  <c r="AL187" i="2"/>
  <c r="AL186" i="2"/>
  <c r="AL185" i="2"/>
  <c r="AL184" i="2"/>
  <c r="AL183" i="2"/>
  <c r="AL182" i="2"/>
  <c r="AL181" i="2"/>
  <c r="AL180" i="2"/>
  <c r="AL179" i="2"/>
  <c r="AL178" i="2"/>
  <c r="AL177" i="2"/>
  <c r="AL176" i="2"/>
  <c r="AL175" i="2"/>
  <c r="AL174" i="2"/>
  <c r="AL173" i="2"/>
  <c r="AL172" i="2"/>
  <c r="AL171" i="2"/>
  <c r="AL170" i="2"/>
  <c r="AL169" i="2"/>
  <c r="AL168" i="2"/>
  <c r="AL167" i="2"/>
  <c r="AL166" i="2"/>
  <c r="AL165" i="2"/>
  <c r="AL164" i="2"/>
  <c r="AL163" i="2"/>
  <c r="AL162" i="2"/>
  <c r="AL161" i="2"/>
  <c r="AL160" i="2"/>
  <c r="AL159" i="2"/>
  <c r="AL158" i="2"/>
  <c r="AL157" i="2"/>
  <c r="AL156" i="2"/>
  <c r="AL155" i="2"/>
  <c r="AL154" i="2"/>
  <c r="AL153" i="2"/>
  <c r="AL152" i="2"/>
  <c r="AL151" i="2"/>
  <c r="AL150" i="2"/>
  <c r="AL149" i="2"/>
  <c r="AL148" i="2"/>
  <c r="AL147" i="2"/>
  <c r="AL146" i="2"/>
  <c r="AL145" i="2"/>
  <c r="AL144" i="2"/>
  <c r="AL143" i="2"/>
  <c r="AL142" i="2"/>
  <c r="AL141" i="2"/>
  <c r="AL140" i="2"/>
  <c r="AL139" i="2"/>
  <c r="AL138" i="2"/>
  <c r="AL137" i="2"/>
  <c r="AL136" i="2"/>
  <c r="AL135" i="2"/>
  <c r="AL134" i="2"/>
  <c r="AL133" i="2"/>
  <c r="AL132" i="2"/>
  <c r="AL131" i="2"/>
  <c r="AL130" i="2"/>
  <c r="AL129" i="2"/>
  <c r="AL128" i="2"/>
  <c r="AL127" i="2"/>
  <c r="AL126" i="2"/>
  <c r="AL125" i="2"/>
  <c r="AL124" i="2"/>
  <c r="AL123" i="2"/>
  <c r="AL120" i="2"/>
  <c r="AL119" i="2"/>
  <c r="AL118" i="2"/>
  <c r="AL117" i="2"/>
  <c r="AL116" i="2"/>
  <c r="AL115" i="2"/>
  <c r="AL114" i="2"/>
  <c r="AL113" i="2"/>
  <c r="AL112" i="2"/>
  <c r="AL111" i="2"/>
  <c r="AL110" i="2"/>
  <c r="AL109" i="2"/>
  <c r="AL108" i="2"/>
  <c r="AL107" i="2"/>
  <c r="AL106" i="2"/>
  <c r="AL105" i="2"/>
  <c r="AL104" i="2"/>
  <c r="AL103" i="2"/>
  <c r="AL102" i="2"/>
  <c r="AL101" i="2"/>
  <c r="AL100" i="2"/>
  <c r="AL99" i="2"/>
  <c r="AL98" i="2"/>
  <c r="AL97" i="2"/>
  <c r="AL96" i="2"/>
  <c r="AL95" i="2"/>
  <c r="AL94" i="2"/>
  <c r="AL93" i="2"/>
  <c r="AL92" i="2"/>
  <c r="AL91" i="2"/>
  <c r="AL90" i="2"/>
  <c r="AL89" i="2"/>
  <c r="AL88" i="2"/>
  <c r="AL87" i="2"/>
  <c r="AL86" i="2"/>
  <c r="AL85" i="2"/>
  <c r="AL84" i="2"/>
  <c r="AL83" i="2"/>
  <c r="AL82" i="2"/>
  <c r="AL81" i="2"/>
  <c r="AL80" i="2"/>
  <c r="AL79" i="2"/>
  <c r="AL78" i="2"/>
  <c r="AL77" i="2"/>
  <c r="AL76" i="2"/>
  <c r="AL75" i="2"/>
  <c r="AL74" i="2"/>
  <c r="AL73" i="2"/>
  <c r="AL72" i="2"/>
  <c r="AL71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39" i="2"/>
  <c r="AL38" i="2"/>
  <c r="AL37" i="2"/>
  <c r="AL36" i="2"/>
  <c r="AL35" i="2"/>
  <c r="AL34" i="2"/>
  <c r="AL33" i="2"/>
  <c r="AL32" i="2"/>
  <c r="AL29" i="2"/>
  <c r="AL28" i="2"/>
  <c r="AL27" i="2"/>
  <c r="AL26" i="2"/>
  <c r="AL23" i="2"/>
  <c r="AL22" i="2"/>
  <c r="AL21" i="2"/>
  <c r="AL20" i="2"/>
  <c r="AL19" i="2"/>
  <c r="AL18" i="2"/>
  <c r="AL17" i="2"/>
  <c r="AL16" i="2"/>
  <c r="AL15" i="2"/>
  <c r="AL14" i="2"/>
  <c r="AL11" i="2"/>
  <c r="AL10" i="2"/>
  <c r="AL7" i="2"/>
  <c r="R258" i="2"/>
  <c r="V258" i="2"/>
  <c r="AP258" i="2" s="1"/>
  <c r="AO258" i="2"/>
  <c r="AN258" i="2"/>
  <c r="AM258" i="2"/>
  <c r="AK258" i="2"/>
  <c r="AJ258" i="2"/>
  <c r="H258" i="2"/>
  <c r="AI258" i="2" s="1"/>
  <c r="AH258" i="2"/>
  <c r="AG258" i="2"/>
  <c r="M258" i="2"/>
  <c r="AF258" i="2" s="1"/>
  <c r="AE258" i="2"/>
  <c r="AC258" i="2"/>
  <c r="AA258" i="2"/>
  <c r="Z258" i="2"/>
  <c r="Y258" i="2"/>
  <c r="R257" i="2"/>
  <c r="V257" i="2"/>
  <c r="AP257" i="2" s="1"/>
  <c r="AO257" i="2"/>
  <c r="AN257" i="2"/>
  <c r="AM257" i="2"/>
  <c r="AK257" i="2"/>
  <c r="AJ257" i="2"/>
  <c r="H257" i="2"/>
  <c r="AI257" i="2" s="1"/>
  <c r="AH257" i="2"/>
  <c r="AG257" i="2"/>
  <c r="M257" i="2"/>
  <c r="AF257" i="2" s="1"/>
  <c r="AE257" i="2"/>
  <c r="AD257" i="2"/>
  <c r="AC257" i="2"/>
  <c r="AA257" i="2"/>
  <c r="Z257" i="2"/>
  <c r="Y257" i="2"/>
  <c r="R256" i="2"/>
  <c r="V256" i="2" s="1"/>
  <c r="AP256" i="2" s="1"/>
  <c r="AO256" i="2"/>
  <c r="AN256" i="2"/>
  <c r="AM256" i="2"/>
  <c r="AK256" i="2"/>
  <c r="AJ256" i="2"/>
  <c r="H256" i="2"/>
  <c r="AI256" i="2" s="1"/>
  <c r="AH256" i="2"/>
  <c r="AG256" i="2"/>
  <c r="M256" i="2"/>
  <c r="AF256" i="2" s="1"/>
  <c r="AE256" i="2"/>
  <c r="AC256" i="2"/>
  <c r="AA256" i="2"/>
  <c r="Z256" i="2"/>
  <c r="Y256" i="2"/>
  <c r="R255" i="2"/>
  <c r="V255" i="2" s="1"/>
  <c r="AP255" i="2" s="1"/>
  <c r="AO255" i="2"/>
  <c r="AN255" i="2"/>
  <c r="AM255" i="2"/>
  <c r="AK255" i="2"/>
  <c r="AJ255" i="2"/>
  <c r="H255" i="2"/>
  <c r="AH255" i="2"/>
  <c r="AG255" i="2"/>
  <c r="M255" i="2"/>
  <c r="AF255" i="2" s="1"/>
  <c r="AD255" i="2"/>
  <c r="AC255" i="2"/>
  <c r="AA255" i="2"/>
  <c r="Z255" i="2"/>
  <c r="Y255" i="2"/>
  <c r="R254" i="2"/>
  <c r="V254" i="2" s="1"/>
  <c r="AP254" i="2" s="1"/>
  <c r="AO254" i="2"/>
  <c r="AN254" i="2"/>
  <c r="AM254" i="2"/>
  <c r="AK254" i="2"/>
  <c r="AJ254" i="2"/>
  <c r="H254" i="2"/>
  <c r="AI254" i="2" s="1"/>
  <c r="AH254" i="2"/>
  <c r="AG254" i="2"/>
  <c r="M254" i="2"/>
  <c r="AF254" i="2" s="1"/>
  <c r="AE254" i="2"/>
  <c r="AC254" i="2"/>
  <c r="AA254" i="2"/>
  <c r="Z254" i="2"/>
  <c r="Y254" i="2"/>
  <c r="R253" i="2"/>
  <c r="AO253" i="2"/>
  <c r="AN253" i="2"/>
  <c r="AM253" i="2"/>
  <c r="AK253" i="2"/>
  <c r="AJ253" i="2"/>
  <c r="H253" i="2"/>
  <c r="AI253" i="2"/>
  <c r="AG253" i="2"/>
  <c r="M253" i="2"/>
  <c r="AF253" i="2" s="1"/>
  <c r="AC253" i="2"/>
  <c r="AB253" i="2"/>
  <c r="AA253" i="2"/>
  <c r="Z253" i="2"/>
  <c r="Y253" i="2"/>
  <c r="R252" i="2"/>
  <c r="V252" i="2" s="1"/>
  <c r="AP252" i="2" s="1"/>
  <c r="AO252" i="2"/>
  <c r="AN252" i="2"/>
  <c r="AM252" i="2"/>
  <c r="AK252" i="2"/>
  <c r="AJ252" i="2"/>
  <c r="H252" i="2"/>
  <c r="AI252" i="2" s="1"/>
  <c r="AG252" i="2"/>
  <c r="M252" i="2"/>
  <c r="AF252" i="2" s="1"/>
  <c r="AE252" i="2"/>
  <c r="AC252" i="2"/>
  <c r="AA252" i="2"/>
  <c r="Z252" i="2"/>
  <c r="Y252" i="2"/>
  <c r="R251" i="2"/>
  <c r="V251" i="2"/>
  <c r="AP251" i="2" s="1"/>
  <c r="AO251" i="2"/>
  <c r="AN251" i="2"/>
  <c r="AM251" i="2"/>
  <c r="AK251" i="2"/>
  <c r="AJ251" i="2"/>
  <c r="H251" i="2"/>
  <c r="AI251" i="2"/>
  <c r="AH251" i="2"/>
  <c r="AG251" i="2"/>
  <c r="M251" i="2"/>
  <c r="AF251" i="2"/>
  <c r="AE251" i="2"/>
  <c r="AD251" i="2"/>
  <c r="AC251" i="2"/>
  <c r="AB251" i="2"/>
  <c r="AA251" i="2"/>
  <c r="Z251" i="2"/>
  <c r="Y251" i="2"/>
  <c r="R250" i="2"/>
  <c r="AO250" i="2"/>
  <c r="AN250" i="2"/>
  <c r="AM250" i="2"/>
  <c r="AK250" i="2"/>
  <c r="AJ250" i="2"/>
  <c r="H250" i="2"/>
  <c r="AI250" i="2" s="1"/>
  <c r="AG250" i="2"/>
  <c r="M250" i="2"/>
  <c r="AF250" i="2" s="1"/>
  <c r="AE250" i="2"/>
  <c r="AC250" i="2"/>
  <c r="AA250" i="2"/>
  <c r="Z250" i="2"/>
  <c r="Y250" i="2"/>
  <c r="R249" i="2"/>
  <c r="V249" i="2"/>
  <c r="AP249" i="2" s="1"/>
  <c r="AO249" i="2"/>
  <c r="AN249" i="2"/>
  <c r="AM249" i="2"/>
  <c r="AK249" i="2"/>
  <c r="AJ249" i="2"/>
  <c r="H249" i="2"/>
  <c r="AI249" i="2" s="1"/>
  <c r="AH249" i="2"/>
  <c r="AG249" i="2"/>
  <c r="M249" i="2"/>
  <c r="AF249" i="2" s="1"/>
  <c r="AE249" i="2"/>
  <c r="AD249" i="2"/>
  <c r="AC249" i="2"/>
  <c r="AB249" i="2"/>
  <c r="AA249" i="2"/>
  <c r="Z249" i="2"/>
  <c r="Y249" i="2"/>
  <c r="R248" i="2"/>
  <c r="V248" i="2" s="1"/>
  <c r="AP248" i="2" s="1"/>
  <c r="AO248" i="2"/>
  <c r="AN248" i="2"/>
  <c r="AM248" i="2"/>
  <c r="AK248" i="2"/>
  <c r="AJ248" i="2"/>
  <c r="H248" i="2"/>
  <c r="AI248" i="2" s="1"/>
  <c r="AH248" i="2"/>
  <c r="AG248" i="2"/>
  <c r="M248" i="2"/>
  <c r="AF248" i="2" s="1"/>
  <c r="AE248" i="2"/>
  <c r="AC248" i="2"/>
  <c r="AA248" i="2"/>
  <c r="Z248" i="2"/>
  <c r="Y248" i="2"/>
  <c r="R247" i="2"/>
  <c r="V247" i="2" s="1"/>
  <c r="AP247" i="2" s="1"/>
  <c r="AO247" i="2"/>
  <c r="AN247" i="2"/>
  <c r="AM247" i="2"/>
  <c r="AK247" i="2"/>
  <c r="AJ247" i="2"/>
  <c r="H247" i="2"/>
  <c r="AH247" i="2"/>
  <c r="AG247" i="2"/>
  <c r="M247" i="2"/>
  <c r="AF247" i="2" s="1"/>
  <c r="AD247" i="2"/>
  <c r="AC247" i="2"/>
  <c r="AA247" i="2"/>
  <c r="Z247" i="2"/>
  <c r="Y247" i="2"/>
  <c r="R246" i="2"/>
  <c r="V246" i="2" s="1"/>
  <c r="AP246" i="2" s="1"/>
  <c r="AO246" i="2"/>
  <c r="AN246" i="2"/>
  <c r="AM246" i="2"/>
  <c r="AK246" i="2"/>
  <c r="AJ246" i="2"/>
  <c r="H246" i="2"/>
  <c r="AI246" i="2" s="1"/>
  <c r="AH246" i="2"/>
  <c r="AG246" i="2"/>
  <c r="M246" i="2"/>
  <c r="AF246" i="2" s="1"/>
  <c r="AE246" i="2"/>
  <c r="AC246" i="2"/>
  <c r="AA246" i="2"/>
  <c r="Z246" i="2"/>
  <c r="Y246" i="2"/>
  <c r="R245" i="2"/>
  <c r="AO245" i="2"/>
  <c r="AN245" i="2"/>
  <c r="AM245" i="2"/>
  <c r="AK245" i="2"/>
  <c r="AJ245" i="2"/>
  <c r="H245" i="2"/>
  <c r="AI245" i="2"/>
  <c r="AG245" i="2"/>
  <c r="M245" i="2"/>
  <c r="AF245" i="2" s="1"/>
  <c r="AC245" i="2"/>
  <c r="AB245" i="2"/>
  <c r="AA245" i="2"/>
  <c r="Z245" i="2"/>
  <c r="Y245" i="2"/>
  <c r="R244" i="2"/>
  <c r="V244" i="2" s="1"/>
  <c r="AP244" i="2" s="1"/>
  <c r="AO244" i="2"/>
  <c r="AN244" i="2"/>
  <c r="AM244" i="2"/>
  <c r="AK244" i="2"/>
  <c r="AJ244" i="2"/>
  <c r="H244" i="2"/>
  <c r="AI244" i="2" s="1"/>
  <c r="AH244" i="2"/>
  <c r="AG244" i="2"/>
  <c r="M244" i="2"/>
  <c r="AF244" i="2" s="1"/>
  <c r="AE244" i="2"/>
  <c r="AC244" i="2"/>
  <c r="AA244" i="2"/>
  <c r="Z244" i="2"/>
  <c r="Y244" i="2"/>
  <c r="R243" i="2"/>
  <c r="V243" i="2" s="1"/>
  <c r="AP243" i="2" s="1"/>
  <c r="AO243" i="2"/>
  <c r="AN243" i="2"/>
  <c r="AM243" i="2"/>
  <c r="AK243" i="2"/>
  <c r="AJ243" i="2"/>
  <c r="H243" i="2"/>
  <c r="AI243" i="2"/>
  <c r="AG243" i="2"/>
  <c r="M243" i="2"/>
  <c r="AF243" i="2"/>
  <c r="AE243" i="2"/>
  <c r="AD243" i="2"/>
  <c r="AC243" i="2"/>
  <c r="AB243" i="2"/>
  <c r="AA243" i="2"/>
  <c r="Z243" i="2"/>
  <c r="Y243" i="2"/>
  <c r="R242" i="2"/>
  <c r="AO242" i="2"/>
  <c r="AN242" i="2"/>
  <c r="AM242" i="2"/>
  <c r="AK242" i="2"/>
  <c r="AJ242" i="2"/>
  <c r="H242" i="2"/>
  <c r="AI242" i="2" s="1"/>
  <c r="AG242" i="2"/>
  <c r="M242" i="2"/>
  <c r="AF242" i="2" s="1"/>
  <c r="AE242" i="2"/>
  <c r="AC242" i="2"/>
  <c r="AA242" i="2"/>
  <c r="Z242" i="2"/>
  <c r="Y242" i="2"/>
  <c r="R241" i="2"/>
  <c r="V241" i="2"/>
  <c r="AP241" i="2" s="1"/>
  <c r="AO241" i="2"/>
  <c r="AN241" i="2"/>
  <c r="AM241" i="2"/>
  <c r="AK241" i="2"/>
  <c r="AJ241" i="2"/>
  <c r="H241" i="2"/>
  <c r="AI241" i="2" s="1"/>
  <c r="AH241" i="2"/>
  <c r="AG241" i="2"/>
  <c r="M241" i="2"/>
  <c r="AF241" i="2" s="1"/>
  <c r="AE241" i="2"/>
  <c r="AD241" i="2"/>
  <c r="AC241" i="2"/>
  <c r="AB241" i="2"/>
  <c r="AA241" i="2"/>
  <c r="Z241" i="2"/>
  <c r="Y241" i="2"/>
  <c r="R240" i="2"/>
  <c r="V240" i="2" s="1"/>
  <c r="AP240" i="2" s="1"/>
  <c r="AO240" i="2"/>
  <c r="AN240" i="2"/>
  <c r="AM240" i="2"/>
  <c r="AK240" i="2"/>
  <c r="AJ240" i="2"/>
  <c r="H240" i="2"/>
  <c r="AI240" i="2" s="1"/>
  <c r="AH240" i="2"/>
  <c r="AG240" i="2"/>
  <c r="M240" i="2"/>
  <c r="AF240" i="2" s="1"/>
  <c r="AE240" i="2"/>
  <c r="AC240" i="2"/>
  <c r="AA240" i="2"/>
  <c r="Z240" i="2"/>
  <c r="Y240" i="2"/>
  <c r="R239" i="2"/>
  <c r="V239" i="2"/>
  <c r="AP239" i="2" s="1"/>
  <c r="AO239" i="2"/>
  <c r="AN239" i="2"/>
  <c r="AM239" i="2"/>
  <c r="AK239" i="2"/>
  <c r="AJ239" i="2"/>
  <c r="H239" i="2"/>
  <c r="AH239" i="2"/>
  <c r="AG239" i="2"/>
  <c r="M239" i="2"/>
  <c r="AF239" i="2" s="1"/>
  <c r="AD239" i="2"/>
  <c r="AC239" i="2"/>
  <c r="AA239" i="2"/>
  <c r="Z239" i="2"/>
  <c r="Y239" i="2"/>
  <c r="R238" i="2"/>
  <c r="V238" i="2" s="1"/>
  <c r="AP238" i="2" s="1"/>
  <c r="AO238" i="2"/>
  <c r="AN238" i="2"/>
  <c r="AM238" i="2"/>
  <c r="AK238" i="2"/>
  <c r="AJ238" i="2"/>
  <c r="H238" i="2"/>
  <c r="AI238" i="2" s="1"/>
  <c r="AH238" i="2"/>
  <c r="AG238" i="2"/>
  <c r="M238" i="2"/>
  <c r="AF238" i="2" s="1"/>
  <c r="AE238" i="2"/>
  <c r="AC238" i="2"/>
  <c r="AA238" i="2"/>
  <c r="Z238" i="2"/>
  <c r="Y238" i="2"/>
  <c r="R237" i="2"/>
  <c r="AO237" i="2"/>
  <c r="AN237" i="2"/>
  <c r="AM237" i="2"/>
  <c r="AK237" i="2"/>
  <c r="AJ237" i="2"/>
  <c r="H237" i="2"/>
  <c r="AG237" i="2"/>
  <c r="M237" i="2"/>
  <c r="AF237" i="2"/>
  <c r="AC237" i="2"/>
  <c r="AA237" i="2"/>
  <c r="Z237" i="2"/>
  <c r="Y237" i="2"/>
  <c r="R236" i="2"/>
  <c r="V236" i="2" s="1"/>
  <c r="AP236" i="2" s="1"/>
  <c r="AO236" i="2"/>
  <c r="AN236" i="2"/>
  <c r="AM236" i="2"/>
  <c r="AK236" i="2"/>
  <c r="AJ236" i="2"/>
  <c r="H236" i="2"/>
  <c r="AI236" i="2" s="1"/>
  <c r="AH236" i="2"/>
  <c r="AG236" i="2"/>
  <c r="M236" i="2"/>
  <c r="AF236" i="2" s="1"/>
  <c r="AE236" i="2"/>
  <c r="AC236" i="2"/>
  <c r="AA236" i="2"/>
  <c r="Z236" i="2"/>
  <c r="Y236" i="2"/>
  <c r="R235" i="2"/>
  <c r="AO235" i="2"/>
  <c r="AN235" i="2"/>
  <c r="AM235" i="2"/>
  <c r="AK235" i="2"/>
  <c r="AJ235" i="2"/>
  <c r="H235" i="2"/>
  <c r="AD235" i="2" s="1"/>
  <c r="AI235" i="2"/>
  <c r="AG235" i="2"/>
  <c r="M235" i="2"/>
  <c r="AF235" i="2"/>
  <c r="AE235" i="2"/>
  <c r="AC235" i="2"/>
  <c r="AB235" i="2"/>
  <c r="AA235" i="2"/>
  <c r="Z235" i="2"/>
  <c r="Y235" i="2"/>
  <c r="R234" i="2"/>
  <c r="V234" i="2" s="1"/>
  <c r="AP234" i="2"/>
  <c r="AO234" i="2"/>
  <c r="AN234" i="2"/>
  <c r="AM234" i="2"/>
  <c r="AK234" i="2"/>
  <c r="AJ234" i="2"/>
  <c r="H234" i="2"/>
  <c r="AH234" i="2"/>
  <c r="AG234" i="2"/>
  <c r="M234" i="2"/>
  <c r="AF234" i="2" s="1"/>
  <c r="AE234" i="2"/>
  <c r="AC234" i="2"/>
  <c r="AA234" i="2"/>
  <c r="Z234" i="2"/>
  <c r="Y234" i="2"/>
  <c r="R233" i="2"/>
  <c r="V233" i="2"/>
  <c r="AP233" i="2" s="1"/>
  <c r="AO233" i="2"/>
  <c r="AN233" i="2"/>
  <c r="AM233" i="2"/>
  <c r="AK233" i="2"/>
  <c r="AJ233" i="2"/>
  <c r="H233" i="2"/>
  <c r="AI233" i="2"/>
  <c r="AH233" i="2"/>
  <c r="AG233" i="2"/>
  <c r="M233" i="2"/>
  <c r="AF233" i="2"/>
  <c r="AE233" i="2"/>
  <c r="AD233" i="2"/>
  <c r="AC233" i="2"/>
  <c r="AB233" i="2"/>
  <c r="AA233" i="2"/>
  <c r="Z233" i="2"/>
  <c r="Y233" i="2"/>
  <c r="R232" i="2"/>
  <c r="AO232" i="2"/>
  <c r="AN232" i="2"/>
  <c r="AM232" i="2"/>
  <c r="AK232" i="2"/>
  <c r="AJ232" i="2"/>
  <c r="H232" i="2"/>
  <c r="AG232" i="2"/>
  <c r="M232" i="2"/>
  <c r="AF232" i="2" s="1"/>
  <c r="AE232" i="2"/>
  <c r="AC232" i="2"/>
  <c r="AA232" i="2"/>
  <c r="Z232" i="2"/>
  <c r="Y232" i="2"/>
  <c r="R231" i="2"/>
  <c r="V231" i="2"/>
  <c r="AP231" i="2" s="1"/>
  <c r="AO231" i="2"/>
  <c r="AN231" i="2"/>
  <c r="AM231" i="2"/>
  <c r="AK231" i="2"/>
  <c r="AJ231" i="2"/>
  <c r="H231" i="2"/>
  <c r="AI231" i="2" s="1"/>
  <c r="AH231" i="2"/>
  <c r="AG231" i="2"/>
  <c r="M231" i="2"/>
  <c r="AF231" i="2" s="1"/>
  <c r="AE231" i="2"/>
  <c r="AD231" i="2"/>
  <c r="AC231" i="2"/>
  <c r="AB231" i="2"/>
  <c r="AA231" i="2"/>
  <c r="Z231" i="2"/>
  <c r="Y231" i="2"/>
  <c r="R230" i="2"/>
  <c r="V230" i="2" s="1"/>
  <c r="AP230" i="2" s="1"/>
  <c r="AO230" i="2"/>
  <c r="AN230" i="2"/>
  <c r="AM230" i="2"/>
  <c r="AK230" i="2"/>
  <c r="AJ230" i="2"/>
  <c r="H230" i="2"/>
  <c r="AH230" i="2"/>
  <c r="AG230" i="2"/>
  <c r="M230" i="2"/>
  <c r="AF230" i="2" s="1"/>
  <c r="AE230" i="2"/>
  <c r="AC230" i="2"/>
  <c r="AB230" i="2"/>
  <c r="AA230" i="2"/>
  <c r="Z230" i="2"/>
  <c r="Y230" i="2"/>
  <c r="R229" i="2"/>
  <c r="V229" i="2"/>
  <c r="AP229" i="2" s="1"/>
  <c r="AO229" i="2"/>
  <c r="AN229" i="2"/>
  <c r="AM229" i="2"/>
  <c r="AK229" i="2"/>
  <c r="AJ229" i="2"/>
  <c r="H229" i="2"/>
  <c r="AI229" i="2"/>
  <c r="AH229" i="2"/>
  <c r="AG229" i="2"/>
  <c r="M229" i="2"/>
  <c r="AF229" i="2"/>
  <c r="AE229" i="2"/>
  <c r="AD229" i="2"/>
  <c r="AC229" i="2"/>
  <c r="AB229" i="2"/>
  <c r="AA229" i="2"/>
  <c r="Z229" i="2"/>
  <c r="Y229" i="2"/>
  <c r="R228" i="2"/>
  <c r="AO228" i="2"/>
  <c r="AN228" i="2"/>
  <c r="AM228" i="2"/>
  <c r="AK228" i="2"/>
  <c r="AJ228" i="2"/>
  <c r="H228" i="2"/>
  <c r="AI228" i="2" s="1"/>
  <c r="AG228" i="2"/>
  <c r="M228" i="2"/>
  <c r="AF228" i="2" s="1"/>
  <c r="AE228" i="2"/>
  <c r="AC228" i="2"/>
  <c r="AA228" i="2"/>
  <c r="Z228" i="2"/>
  <c r="Y228" i="2"/>
  <c r="R227" i="2"/>
  <c r="V227" i="2"/>
  <c r="AP227" i="2" s="1"/>
  <c r="AO227" i="2"/>
  <c r="AN227" i="2"/>
  <c r="AM227" i="2"/>
  <c r="AK227" i="2"/>
  <c r="AJ227" i="2"/>
  <c r="H227" i="2"/>
  <c r="AI227" i="2" s="1"/>
  <c r="AH227" i="2"/>
  <c r="AG227" i="2"/>
  <c r="M227" i="2"/>
  <c r="AF227" i="2" s="1"/>
  <c r="AE227" i="2"/>
  <c r="AD227" i="2"/>
  <c r="AC227" i="2"/>
  <c r="AB227" i="2"/>
  <c r="AA227" i="2"/>
  <c r="Z227" i="2"/>
  <c r="Y227" i="2"/>
  <c r="R226" i="2"/>
  <c r="V226" i="2" s="1"/>
  <c r="AP226" i="2" s="1"/>
  <c r="AO226" i="2"/>
  <c r="AN226" i="2"/>
  <c r="AM226" i="2"/>
  <c r="AK226" i="2"/>
  <c r="AJ226" i="2"/>
  <c r="H226" i="2"/>
  <c r="AI226" i="2" s="1"/>
  <c r="AH226" i="2"/>
  <c r="AG226" i="2"/>
  <c r="M226" i="2"/>
  <c r="AF226" i="2" s="1"/>
  <c r="AE226" i="2"/>
  <c r="AC226" i="2"/>
  <c r="AA226" i="2"/>
  <c r="Z226" i="2"/>
  <c r="Y226" i="2"/>
  <c r="R225" i="2"/>
  <c r="V225" i="2"/>
  <c r="AP225" i="2" s="1"/>
  <c r="AO225" i="2"/>
  <c r="AN225" i="2"/>
  <c r="AM225" i="2"/>
  <c r="AK225" i="2"/>
  <c r="AJ225" i="2"/>
  <c r="H225" i="2"/>
  <c r="AH225" i="2"/>
  <c r="AG225" i="2"/>
  <c r="M225" i="2"/>
  <c r="AF225" i="2" s="1"/>
  <c r="AD225" i="2"/>
  <c r="AC225" i="2"/>
  <c r="AA225" i="2"/>
  <c r="Z225" i="2"/>
  <c r="Y225" i="2"/>
  <c r="R224" i="2"/>
  <c r="V224" i="2" s="1"/>
  <c r="AP224" i="2" s="1"/>
  <c r="AO224" i="2"/>
  <c r="AN224" i="2"/>
  <c r="AM224" i="2"/>
  <c r="AK224" i="2"/>
  <c r="AJ224" i="2"/>
  <c r="H224" i="2"/>
  <c r="AI224" i="2" s="1"/>
  <c r="AH224" i="2"/>
  <c r="AG224" i="2"/>
  <c r="M224" i="2"/>
  <c r="AF224" i="2" s="1"/>
  <c r="AE224" i="2"/>
  <c r="AC224" i="2"/>
  <c r="AA224" i="2"/>
  <c r="Z224" i="2"/>
  <c r="Y224" i="2"/>
  <c r="R223" i="2"/>
  <c r="AO223" i="2"/>
  <c r="AN223" i="2"/>
  <c r="AM223" i="2"/>
  <c r="AK223" i="2"/>
  <c r="AJ223" i="2"/>
  <c r="H223" i="2"/>
  <c r="AI223" i="2"/>
  <c r="AG223" i="2"/>
  <c r="M223" i="2"/>
  <c r="AF223" i="2"/>
  <c r="AC223" i="2"/>
  <c r="AA223" i="2"/>
  <c r="Z223" i="2"/>
  <c r="Y223" i="2"/>
  <c r="R222" i="2"/>
  <c r="V222" i="2" s="1"/>
  <c r="AP222" i="2" s="1"/>
  <c r="AO222" i="2"/>
  <c r="AN222" i="2"/>
  <c r="AM222" i="2"/>
  <c r="AK222" i="2"/>
  <c r="AJ222" i="2"/>
  <c r="H222" i="2"/>
  <c r="AI222" i="2" s="1"/>
  <c r="AH222" i="2"/>
  <c r="AG222" i="2"/>
  <c r="M222" i="2"/>
  <c r="AF222" i="2" s="1"/>
  <c r="AE222" i="2"/>
  <c r="AC222" i="2"/>
  <c r="AA222" i="2"/>
  <c r="Z222" i="2"/>
  <c r="Y222" i="2"/>
  <c r="R221" i="2"/>
  <c r="AO221" i="2"/>
  <c r="AN221" i="2"/>
  <c r="AM221" i="2"/>
  <c r="AK221" i="2"/>
  <c r="AJ221" i="2"/>
  <c r="H221" i="2"/>
  <c r="AI221" i="2"/>
  <c r="AG221" i="2"/>
  <c r="M221" i="2"/>
  <c r="AF221" i="2"/>
  <c r="AE221" i="2"/>
  <c r="AD221" i="2"/>
  <c r="AC221" i="2"/>
  <c r="AB221" i="2"/>
  <c r="AA221" i="2"/>
  <c r="Z221" i="2"/>
  <c r="Y221" i="2"/>
  <c r="R220" i="2"/>
  <c r="AO220" i="2"/>
  <c r="AN220" i="2"/>
  <c r="AM220" i="2"/>
  <c r="AK220" i="2"/>
  <c r="AJ220" i="2"/>
  <c r="H220" i="2"/>
  <c r="AI220" i="2" s="1"/>
  <c r="AG220" i="2"/>
  <c r="M220" i="2"/>
  <c r="AF220" i="2" s="1"/>
  <c r="AE220" i="2"/>
  <c r="AC220" i="2"/>
  <c r="AA220" i="2"/>
  <c r="Z220" i="2"/>
  <c r="Y220" i="2"/>
  <c r="R219" i="2"/>
  <c r="V219" i="2"/>
  <c r="AP219" i="2" s="1"/>
  <c r="AO219" i="2"/>
  <c r="AN219" i="2"/>
  <c r="AM219" i="2"/>
  <c r="AK219" i="2"/>
  <c r="AJ219" i="2"/>
  <c r="H219" i="2"/>
  <c r="AI219" i="2" s="1"/>
  <c r="AH219" i="2"/>
  <c r="AG219" i="2"/>
  <c r="M219" i="2"/>
  <c r="AF219" i="2" s="1"/>
  <c r="AE219" i="2"/>
  <c r="AD219" i="2"/>
  <c r="AC219" i="2"/>
  <c r="AA219" i="2"/>
  <c r="Z219" i="2"/>
  <c r="Y219" i="2"/>
  <c r="R218" i="2"/>
  <c r="V218" i="2" s="1"/>
  <c r="AP218" i="2" s="1"/>
  <c r="AO218" i="2"/>
  <c r="AN218" i="2"/>
  <c r="AM218" i="2"/>
  <c r="AK218" i="2"/>
  <c r="AJ218" i="2"/>
  <c r="H218" i="2"/>
  <c r="AI218" i="2" s="1"/>
  <c r="AH218" i="2"/>
  <c r="AG218" i="2"/>
  <c r="M218" i="2"/>
  <c r="AF218" i="2" s="1"/>
  <c r="AE218" i="2"/>
  <c r="AC218" i="2"/>
  <c r="AA218" i="2"/>
  <c r="Z218" i="2"/>
  <c r="Y218" i="2"/>
  <c r="R217" i="2"/>
  <c r="V217" i="2" s="1"/>
  <c r="AP217" i="2" s="1"/>
  <c r="AO217" i="2"/>
  <c r="AN217" i="2"/>
  <c r="AM217" i="2"/>
  <c r="AK217" i="2"/>
  <c r="AJ217" i="2"/>
  <c r="H217" i="2"/>
  <c r="AH217" i="2"/>
  <c r="AG217" i="2"/>
  <c r="M217" i="2"/>
  <c r="AF217" i="2" s="1"/>
  <c r="AD217" i="2"/>
  <c r="AC217" i="2"/>
  <c r="AA217" i="2"/>
  <c r="Z217" i="2"/>
  <c r="Y217" i="2"/>
  <c r="R216" i="2"/>
  <c r="V216" i="2" s="1"/>
  <c r="AP216" i="2" s="1"/>
  <c r="AO216" i="2"/>
  <c r="AN216" i="2"/>
  <c r="AM216" i="2"/>
  <c r="AK216" i="2"/>
  <c r="AJ216" i="2"/>
  <c r="H216" i="2"/>
  <c r="AI216" i="2" s="1"/>
  <c r="AH216" i="2"/>
  <c r="AG216" i="2"/>
  <c r="M216" i="2"/>
  <c r="AF216" i="2" s="1"/>
  <c r="AE216" i="2"/>
  <c r="AC216" i="2"/>
  <c r="AA216" i="2"/>
  <c r="Z216" i="2"/>
  <c r="Y216" i="2"/>
  <c r="R215" i="2"/>
  <c r="AO215" i="2"/>
  <c r="AN215" i="2"/>
  <c r="AM215" i="2"/>
  <c r="AK215" i="2"/>
  <c r="AJ215" i="2"/>
  <c r="H215" i="2"/>
  <c r="AI215" i="2"/>
  <c r="AG215" i="2"/>
  <c r="M215" i="2"/>
  <c r="AF215" i="2" s="1"/>
  <c r="AC215" i="2"/>
  <c r="AB215" i="2"/>
  <c r="AA215" i="2"/>
  <c r="Z215" i="2"/>
  <c r="Y215" i="2"/>
  <c r="R214" i="2"/>
  <c r="V214" i="2" s="1"/>
  <c r="AP214" i="2" s="1"/>
  <c r="AO214" i="2"/>
  <c r="AN214" i="2"/>
  <c r="AM214" i="2"/>
  <c r="AK214" i="2"/>
  <c r="AJ214" i="2"/>
  <c r="H214" i="2"/>
  <c r="AI214" i="2" s="1"/>
  <c r="AG214" i="2"/>
  <c r="M214" i="2"/>
  <c r="AF214" i="2" s="1"/>
  <c r="AE214" i="2"/>
  <c r="AC214" i="2"/>
  <c r="AA214" i="2"/>
  <c r="Z214" i="2"/>
  <c r="Y214" i="2"/>
  <c r="R213" i="2"/>
  <c r="V213" i="2"/>
  <c r="AP213" i="2" s="1"/>
  <c r="AO213" i="2"/>
  <c r="AN213" i="2"/>
  <c r="AM213" i="2"/>
  <c r="AK213" i="2"/>
  <c r="AJ213" i="2"/>
  <c r="H213" i="2"/>
  <c r="AI213" i="2"/>
  <c r="AH213" i="2"/>
  <c r="AG213" i="2"/>
  <c r="M213" i="2"/>
  <c r="AF213" i="2"/>
  <c r="AE213" i="2"/>
  <c r="AD213" i="2"/>
  <c r="AC213" i="2"/>
  <c r="AB213" i="2"/>
  <c r="AA213" i="2"/>
  <c r="Z213" i="2"/>
  <c r="Y213" i="2"/>
  <c r="R212" i="2"/>
  <c r="AO212" i="2"/>
  <c r="AN212" i="2"/>
  <c r="AM212" i="2"/>
  <c r="AK212" i="2"/>
  <c r="AJ212" i="2"/>
  <c r="H212" i="2"/>
  <c r="AI212" i="2" s="1"/>
  <c r="AG212" i="2"/>
  <c r="M212" i="2"/>
  <c r="AF212" i="2" s="1"/>
  <c r="AE212" i="2"/>
  <c r="AC212" i="2"/>
  <c r="AA212" i="2"/>
  <c r="Z212" i="2"/>
  <c r="Y212" i="2"/>
  <c r="R211" i="2"/>
  <c r="V211" i="2"/>
  <c r="AP211" i="2" s="1"/>
  <c r="AO211" i="2"/>
  <c r="AN211" i="2"/>
  <c r="AM211" i="2"/>
  <c r="AK211" i="2"/>
  <c r="AJ211" i="2"/>
  <c r="H211" i="2"/>
  <c r="AI211" i="2" s="1"/>
  <c r="AH211" i="2"/>
  <c r="AG211" i="2"/>
  <c r="M211" i="2"/>
  <c r="AF211" i="2" s="1"/>
  <c r="AE211" i="2"/>
  <c r="AD211" i="2"/>
  <c r="AC211" i="2"/>
  <c r="AA211" i="2"/>
  <c r="Z211" i="2"/>
  <c r="Y211" i="2"/>
  <c r="R210" i="2"/>
  <c r="V210" i="2" s="1"/>
  <c r="AP210" i="2" s="1"/>
  <c r="AO210" i="2"/>
  <c r="AN210" i="2"/>
  <c r="AM210" i="2"/>
  <c r="AK210" i="2"/>
  <c r="AJ210" i="2"/>
  <c r="H210" i="2"/>
  <c r="AI210" i="2" s="1"/>
  <c r="AH210" i="2"/>
  <c r="AG210" i="2"/>
  <c r="M210" i="2"/>
  <c r="AF210" i="2" s="1"/>
  <c r="AE210" i="2"/>
  <c r="AC210" i="2"/>
  <c r="AA210" i="2"/>
  <c r="Z210" i="2"/>
  <c r="Y210" i="2"/>
  <c r="R209" i="2"/>
  <c r="V209" i="2"/>
  <c r="AP209" i="2" s="1"/>
  <c r="AO209" i="2"/>
  <c r="AN209" i="2"/>
  <c r="AM209" i="2"/>
  <c r="AK209" i="2"/>
  <c r="AJ209" i="2"/>
  <c r="H209" i="2"/>
  <c r="AH209" i="2"/>
  <c r="AG209" i="2"/>
  <c r="M209" i="2"/>
  <c r="AF209" i="2" s="1"/>
  <c r="AD209" i="2"/>
  <c r="AC209" i="2"/>
  <c r="AA209" i="2"/>
  <c r="Z209" i="2"/>
  <c r="Y209" i="2"/>
  <c r="R208" i="2"/>
  <c r="V208" i="2" s="1"/>
  <c r="AP208" i="2" s="1"/>
  <c r="AO208" i="2"/>
  <c r="AN208" i="2"/>
  <c r="AM208" i="2"/>
  <c r="AK208" i="2"/>
  <c r="AJ208" i="2"/>
  <c r="H208" i="2"/>
  <c r="AI208" i="2" s="1"/>
  <c r="AH208" i="2"/>
  <c r="AG208" i="2"/>
  <c r="M208" i="2"/>
  <c r="AF208" i="2" s="1"/>
  <c r="AE208" i="2"/>
  <c r="AC208" i="2"/>
  <c r="AA208" i="2"/>
  <c r="Z208" i="2"/>
  <c r="Y208" i="2"/>
  <c r="R207" i="2"/>
  <c r="AO207" i="2"/>
  <c r="AN207" i="2"/>
  <c r="AM207" i="2"/>
  <c r="AK207" i="2"/>
  <c r="AJ207" i="2"/>
  <c r="H207" i="2"/>
  <c r="AI207" i="2"/>
  <c r="AG207" i="2"/>
  <c r="M207" i="2"/>
  <c r="AF207" i="2" s="1"/>
  <c r="AC207" i="2"/>
  <c r="AB207" i="2"/>
  <c r="AA207" i="2"/>
  <c r="Z207" i="2"/>
  <c r="Y207" i="2"/>
  <c r="R206" i="2"/>
  <c r="V206" i="2" s="1"/>
  <c r="AP206" i="2" s="1"/>
  <c r="AO206" i="2"/>
  <c r="AN206" i="2"/>
  <c r="AM206" i="2"/>
  <c r="AK206" i="2"/>
  <c r="AJ206" i="2"/>
  <c r="H206" i="2"/>
  <c r="AI206" i="2" s="1"/>
  <c r="AH206" i="2"/>
  <c r="AG206" i="2"/>
  <c r="M206" i="2"/>
  <c r="AF206" i="2" s="1"/>
  <c r="AE206" i="2"/>
  <c r="AC206" i="2"/>
  <c r="AA206" i="2"/>
  <c r="Z206" i="2"/>
  <c r="Y206" i="2"/>
  <c r="R205" i="2"/>
  <c r="V205" i="2" s="1"/>
  <c r="AP205" i="2" s="1"/>
  <c r="AO205" i="2"/>
  <c r="AN205" i="2"/>
  <c r="AM205" i="2"/>
  <c r="AK205" i="2"/>
  <c r="AJ205" i="2"/>
  <c r="H205" i="2"/>
  <c r="AI205" i="2"/>
  <c r="AG205" i="2"/>
  <c r="M205" i="2"/>
  <c r="AF205" i="2"/>
  <c r="AE205" i="2"/>
  <c r="AD205" i="2"/>
  <c r="AC205" i="2"/>
  <c r="AB205" i="2"/>
  <c r="AA205" i="2"/>
  <c r="Z205" i="2"/>
  <c r="Y205" i="2"/>
  <c r="R204" i="2"/>
  <c r="V204" i="2" s="1"/>
  <c r="AP204" i="2" s="1"/>
  <c r="AO204" i="2"/>
  <c r="AN204" i="2"/>
  <c r="AM204" i="2"/>
  <c r="AK204" i="2"/>
  <c r="AJ204" i="2"/>
  <c r="H204" i="2"/>
  <c r="AH204" i="2"/>
  <c r="AG204" i="2"/>
  <c r="M204" i="2"/>
  <c r="AF204" i="2" s="1"/>
  <c r="AE204" i="2"/>
  <c r="AC204" i="2"/>
  <c r="AA204" i="2"/>
  <c r="Z204" i="2"/>
  <c r="Y204" i="2"/>
  <c r="R203" i="2"/>
  <c r="V203" i="2" s="1"/>
  <c r="AP203" i="2" s="1"/>
  <c r="AO203" i="2"/>
  <c r="AN203" i="2"/>
  <c r="AM203" i="2"/>
  <c r="AK203" i="2"/>
  <c r="AJ203" i="2"/>
  <c r="H203" i="2"/>
  <c r="AI203" i="2"/>
  <c r="AG203" i="2"/>
  <c r="M203" i="2"/>
  <c r="AF203" i="2"/>
  <c r="AE203" i="2"/>
  <c r="AD203" i="2"/>
  <c r="AC203" i="2"/>
  <c r="AB203" i="2"/>
  <c r="AA203" i="2"/>
  <c r="Z203" i="2"/>
  <c r="Y203" i="2"/>
  <c r="R202" i="2"/>
  <c r="AO202" i="2"/>
  <c r="AN202" i="2"/>
  <c r="AM202" i="2"/>
  <c r="AK202" i="2"/>
  <c r="AJ202" i="2"/>
  <c r="H202" i="2"/>
  <c r="AI202" i="2" s="1"/>
  <c r="AG202" i="2"/>
  <c r="M202" i="2"/>
  <c r="AF202" i="2" s="1"/>
  <c r="AD202" i="2"/>
  <c r="AC202" i="2"/>
  <c r="AB202" i="2"/>
  <c r="AA202" i="2"/>
  <c r="Z202" i="2"/>
  <c r="Y202" i="2"/>
  <c r="R201" i="2"/>
  <c r="V201" i="2" s="1"/>
  <c r="AP201" i="2" s="1"/>
  <c r="AO201" i="2"/>
  <c r="AN201" i="2"/>
  <c r="AM201" i="2"/>
  <c r="AK201" i="2"/>
  <c r="AJ201" i="2"/>
  <c r="H201" i="2"/>
  <c r="AH201" i="2"/>
  <c r="AG201" i="2"/>
  <c r="M201" i="2"/>
  <c r="AF201" i="2" s="1"/>
  <c r="AE201" i="2"/>
  <c r="AC201" i="2"/>
  <c r="AA201" i="2"/>
  <c r="Z201" i="2"/>
  <c r="Y201" i="2"/>
  <c r="R200" i="2"/>
  <c r="V200" i="2" s="1"/>
  <c r="AP200" i="2" s="1"/>
  <c r="AO200" i="2"/>
  <c r="AN200" i="2"/>
  <c r="AM200" i="2"/>
  <c r="AK200" i="2"/>
  <c r="AJ200" i="2"/>
  <c r="H200" i="2"/>
  <c r="AH200" i="2"/>
  <c r="AG200" i="2"/>
  <c r="M200" i="2"/>
  <c r="AF200" i="2" s="1"/>
  <c r="AD200" i="2"/>
  <c r="AC200" i="2"/>
  <c r="AA200" i="2"/>
  <c r="Z200" i="2"/>
  <c r="Y200" i="2"/>
  <c r="R199" i="2"/>
  <c r="V199" i="2" s="1"/>
  <c r="AP199" i="2" s="1"/>
  <c r="AO199" i="2"/>
  <c r="AN199" i="2"/>
  <c r="AM199" i="2"/>
  <c r="AK199" i="2"/>
  <c r="AJ199" i="2"/>
  <c r="H199" i="2"/>
  <c r="AI199" i="2" s="1"/>
  <c r="AH199" i="2"/>
  <c r="AG199" i="2"/>
  <c r="M199" i="2"/>
  <c r="AF199" i="2" s="1"/>
  <c r="AE199" i="2"/>
  <c r="AC199" i="2"/>
  <c r="AA199" i="2"/>
  <c r="Z199" i="2"/>
  <c r="Y199" i="2"/>
  <c r="R198" i="2"/>
  <c r="AO198" i="2"/>
  <c r="AN198" i="2"/>
  <c r="AM198" i="2"/>
  <c r="AK198" i="2"/>
  <c r="AJ198" i="2"/>
  <c r="H198" i="2"/>
  <c r="AG198" i="2"/>
  <c r="M198" i="2"/>
  <c r="AF198" i="2" s="1"/>
  <c r="AC198" i="2"/>
  <c r="AB198" i="2"/>
  <c r="AA198" i="2"/>
  <c r="Z198" i="2"/>
  <c r="Y198" i="2"/>
  <c r="R197" i="2"/>
  <c r="AO197" i="2"/>
  <c r="AN197" i="2"/>
  <c r="AM197" i="2"/>
  <c r="AK197" i="2"/>
  <c r="AJ197" i="2"/>
  <c r="H197" i="2"/>
  <c r="AI197" i="2" s="1"/>
  <c r="AG197" i="2"/>
  <c r="M197" i="2"/>
  <c r="AF197" i="2" s="1"/>
  <c r="AE197" i="2"/>
  <c r="AC197" i="2"/>
  <c r="AA197" i="2"/>
  <c r="Z197" i="2"/>
  <c r="Y197" i="2"/>
  <c r="R196" i="2"/>
  <c r="V196" i="2"/>
  <c r="AP196" i="2" s="1"/>
  <c r="AO196" i="2"/>
  <c r="AN196" i="2"/>
  <c r="AM196" i="2"/>
  <c r="AK196" i="2"/>
  <c r="AJ196" i="2"/>
  <c r="H196" i="2"/>
  <c r="AI196" i="2"/>
  <c r="AH196" i="2"/>
  <c r="AG196" i="2"/>
  <c r="M196" i="2"/>
  <c r="AF196" i="2"/>
  <c r="AE196" i="2"/>
  <c r="AD196" i="2"/>
  <c r="AC196" i="2"/>
  <c r="AB196" i="2"/>
  <c r="AA196" i="2"/>
  <c r="Z196" i="2"/>
  <c r="Y196" i="2"/>
  <c r="R195" i="2"/>
  <c r="AO195" i="2"/>
  <c r="AN195" i="2"/>
  <c r="AM195" i="2"/>
  <c r="AK195" i="2"/>
  <c r="AJ195" i="2"/>
  <c r="H195" i="2"/>
  <c r="AI195" i="2" s="1"/>
  <c r="AG195" i="2"/>
  <c r="M195" i="2"/>
  <c r="AF195" i="2" s="1"/>
  <c r="AE195" i="2"/>
  <c r="AC195" i="2"/>
  <c r="AA195" i="2"/>
  <c r="Z195" i="2"/>
  <c r="Y195" i="2"/>
  <c r="R194" i="2"/>
  <c r="V194" i="2"/>
  <c r="AP194" i="2" s="1"/>
  <c r="AO194" i="2"/>
  <c r="AN194" i="2"/>
  <c r="AM194" i="2"/>
  <c r="AK194" i="2"/>
  <c r="AJ194" i="2"/>
  <c r="H194" i="2"/>
  <c r="AI194" i="2" s="1"/>
  <c r="AH194" i="2"/>
  <c r="AG194" i="2"/>
  <c r="M194" i="2"/>
  <c r="AF194" i="2" s="1"/>
  <c r="AE194" i="2"/>
  <c r="AD194" i="2"/>
  <c r="AC194" i="2"/>
  <c r="AB194" i="2"/>
  <c r="AA194" i="2"/>
  <c r="Z194" i="2"/>
  <c r="Y194" i="2"/>
  <c r="R193" i="2"/>
  <c r="V193" i="2" s="1"/>
  <c r="AP193" i="2" s="1"/>
  <c r="AO193" i="2"/>
  <c r="AN193" i="2"/>
  <c r="AM193" i="2"/>
  <c r="AK193" i="2"/>
  <c r="AJ193" i="2"/>
  <c r="H193" i="2"/>
  <c r="AI193" i="2" s="1"/>
  <c r="AH193" i="2"/>
  <c r="AG193" i="2"/>
  <c r="M193" i="2"/>
  <c r="AF193" i="2" s="1"/>
  <c r="AE193" i="2"/>
  <c r="AC193" i="2"/>
  <c r="AA193" i="2"/>
  <c r="Z193" i="2"/>
  <c r="Y193" i="2"/>
  <c r="R192" i="2"/>
  <c r="V192" i="2"/>
  <c r="AP192" i="2" s="1"/>
  <c r="AO192" i="2"/>
  <c r="AN192" i="2"/>
  <c r="AM192" i="2"/>
  <c r="AK192" i="2"/>
  <c r="AJ192" i="2"/>
  <c r="H192" i="2"/>
  <c r="AH192" i="2"/>
  <c r="AG192" i="2"/>
  <c r="M192" i="2"/>
  <c r="AF192" i="2" s="1"/>
  <c r="AD192" i="2"/>
  <c r="AC192" i="2"/>
  <c r="AA192" i="2"/>
  <c r="Z192" i="2"/>
  <c r="Y192" i="2"/>
  <c r="R191" i="2"/>
  <c r="V191" i="2" s="1"/>
  <c r="AP191" i="2" s="1"/>
  <c r="AO191" i="2"/>
  <c r="AN191" i="2"/>
  <c r="AM191" i="2"/>
  <c r="AK191" i="2"/>
  <c r="AJ191" i="2"/>
  <c r="H191" i="2"/>
  <c r="AI191" i="2" s="1"/>
  <c r="AH191" i="2"/>
  <c r="AG191" i="2"/>
  <c r="M191" i="2"/>
  <c r="AF191" i="2" s="1"/>
  <c r="AE191" i="2"/>
  <c r="AC191" i="2"/>
  <c r="AA191" i="2"/>
  <c r="Z191" i="2"/>
  <c r="Y191" i="2"/>
  <c r="R190" i="2"/>
  <c r="AO190" i="2"/>
  <c r="AN190" i="2"/>
  <c r="AM190" i="2"/>
  <c r="AK190" i="2"/>
  <c r="AJ190" i="2"/>
  <c r="H190" i="2"/>
  <c r="AI190" i="2"/>
  <c r="AG190" i="2"/>
  <c r="M190" i="2"/>
  <c r="AF190" i="2" s="1"/>
  <c r="AC190" i="2"/>
  <c r="AB190" i="2"/>
  <c r="AA190" i="2"/>
  <c r="Z190" i="2"/>
  <c r="Y190" i="2"/>
  <c r="R189" i="2"/>
  <c r="V189" i="2" s="1"/>
  <c r="AP189" i="2" s="1"/>
  <c r="AO189" i="2"/>
  <c r="AN189" i="2"/>
  <c r="AM189" i="2"/>
  <c r="AK189" i="2"/>
  <c r="AJ189" i="2"/>
  <c r="H189" i="2"/>
  <c r="AI189" i="2" s="1"/>
  <c r="AH189" i="2"/>
  <c r="AG189" i="2"/>
  <c r="M189" i="2"/>
  <c r="AF189" i="2" s="1"/>
  <c r="AE189" i="2"/>
  <c r="AC189" i="2"/>
  <c r="AA189" i="2"/>
  <c r="Z189" i="2"/>
  <c r="Y189" i="2"/>
  <c r="R188" i="2"/>
  <c r="V188" i="2" s="1"/>
  <c r="AP188" i="2" s="1"/>
  <c r="AO188" i="2"/>
  <c r="AN188" i="2"/>
  <c r="AM188" i="2"/>
  <c r="AK188" i="2"/>
  <c r="AJ188" i="2"/>
  <c r="H188" i="2"/>
  <c r="AI188" i="2"/>
  <c r="AG188" i="2"/>
  <c r="M188" i="2"/>
  <c r="AF188" i="2"/>
  <c r="AE188" i="2"/>
  <c r="AD188" i="2"/>
  <c r="AC188" i="2"/>
  <c r="AB188" i="2"/>
  <c r="AA188" i="2"/>
  <c r="Z188" i="2"/>
  <c r="Y188" i="2"/>
  <c r="R187" i="2"/>
  <c r="AO187" i="2"/>
  <c r="AN187" i="2"/>
  <c r="AM187" i="2"/>
  <c r="AK187" i="2"/>
  <c r="AJ187" i="2"/>
  <c r="H187" i="2"/>
  <c r="AI187" i="2" s="1"/>
  <c r="AG187" i="2"/>
  <c r="M187" i="2"/>
  <c r="AF187" i="2" s="1"/>
  <c r="AE187" i="2"/>
  <c r="AC187" i="2"/>
  <c r="AA187" i="2"/>
  <c r="Z187" i="2"/>
  <c r="Y187" i="2"/>
  <c r="R186" i="2"/>
  <c r="V186" i="2"/>
  <c r="AP186" i="2" s="1"/>
  <c r="AO186" i="2"/>
  <c r="AN186" i="2"/>
  <c r="AM186" i="2"/>
  <c r="AK186" i="2"/>
  <c r="AJ186" i="2"/>
  <c r="H186" i="2"/>
  <c r="AI186" i="2" s="1"/>
  <c r="AH186" i="2"/>
  <c r="AG186" i="2"/>
  <c r="M186" i="2"/>
  <c r="AF186" i="2" s="1"/>
  <c r="AE186" i="2"/>
  <c r="AD186" i="2"/>
  <c r="AC186" i="2"/>
  <c r="AA186" i="2"/>
  <c r="Z186" i="2"/>
  <c r="Y186" i="2"/>
  <c r="R185" i="2"/>
  <c r="V185" i="2" s="1"/>
  <c r="AP185" i="2" s="1"/>
  <c r="AO185" i="2"/>
  <c r="AN185" i="2"/>
  <c r="AM185" i="2"/>
  <c r="AK185" i="2"/>
  <c r="AJ185" i="2"/>
  <c r="H185" i="2"/>
  <c r="AI185" i="2" s="1"/>
  <c r="AH185" i="2"/>
  <c r="AG185" i="2"/>
  <c r="M185" i="2"/>
  <c r="AF185" i="2" s="1"/>
  <c r="AE185" i="2"/>
  <c r="AC185" i="2"/>
  <c r="AA185" i="2"/>
  <c r="Z185" i="2"/>
  <c r="Y185" i="2"/>
  <c r="R184" i="2"/>
  <c r="V184" i="2" s="1"/>
  <c r="AP184" i="2" s="1"/>
  <c r="AO184" i="2"/>
  <c r="AN184" i="2"/>
  <c r="AM184" i="2"/>
  <c r="AK184" i="2"/>
  <c r="AJ184" i="2"/>
  <c r="H184" i="2"/>
  <c r="AG184" i="2"/>
  <c r="M184" i="2"/>
  <c r="AF184" i="2" s="1"/>
  <c r="AC184" i="2"/>
  <c r="AA184" i="2"/>
  <c r="Z184" i="2"/>
  <c r="Y184" i="2"/>
  <c r="R183" i="2"/>
  <c r="V183" i="2" s="1"/>
  <c r="AP183" i="2" s="1"/>
  <c r="AO183" i="2"/>
  <c r="AN183" i="2"/>
  <c r="AM183" i="2"/>
  <c r="AK183" i="2"/>
  <c r="AJ183" i="2"/>
  <c r="H183" i="2"/>
  <c r="AI183" i="2" s="1"/>
  <c r="AH183" i="2"/>
  <c r="AG183" i="2"/>
  <c r="M183" i="2"/>
  <c r="AF183" i="2" s="1"/>
  <c r="AE183" i="2"/>
  <c r="AC183" i="2"/>
  <c r="AA183" i="2"/>
  <c r="Z183" i="2"/>
  <c r="Y183" i="2"/>
  <c r="R182" i="2"/>
  <c r="AO182" i="2"/>
  <c r="AN182" i="2"/>
  <c r="AM182" i="2"/>
  <c r="AK182" i="2"/>
  <c r="AJ182" i="2"/>
  <c r="H182" i="2"/>
  <c r="AG182" i="2"/>
  <c r="M182" i="2"/>
  <c r="AF182" i="2" s="1"/>
  <c r="AC182" i="2"/>
  <c r="AA182" i="2"/>
  <c r="Z182" i="2"/>
  <c r="Y182" i="2"/>
  <c r="R181" i="2"/>
  <c r="V181" i="2" s="1"/>
  <c r="AP181" i="2" s="1"/>
  <c r="AO181" i="2"/>
  <c r="AN181" i="2"/>
  <c r="AM181" i="2"/>
  <c r="AK181" i="2"/>
  <c r="AJ181" i="2"/>
  <c r="H181" i="2"/>
  <c r="AI181" i="2" s="1"/>
  <c r="AH181" i="2"/>
  <c r="AG181" i="2"/>
  <c r="M181" i="2"/>
  <c r="AF181" i="2" s="1"/>
  <c r="AE181" i="2"/>
  <c r="AC181" i="2"/>
  <c r="AA181" i="2"/>
  <c r="Z181" i="2"/>
  <c r="Y181" i="2"/>
  <c r="R180" i="2"/>
  <c r="V180" i="2" s="1"/>
  <c r="AP180" i="2" s="1"/>
  <c r="AO180" i="2"/>
  <c r="AN180" i="2"/>
  <c r="AM180" i="2"/>
  <c r="AK180" i="2"/>
  <c r="AJ180" i="2"/>
  <c r="H180" i="2"/>
  <c r="AI180" i="2"/>
  <c r="AG180" i="2"/>
  <c r="M180" i="2"/>
  <c r="AF180" i="2"/>
  <c r="AE180" i="2"/>
  <c r="AD180" i="2"/>
  <c r="AC180" i="2"/>
  <c r="AB180" i="2"/>
  <c r="AA180" i="2"/>
  <c r="Z180" i="2"/>
  <c r="Y180" i="2"/>
  <c r="R179" i="2"/>
  <c r="AO179" i="2"/>
  <c r="AN179" i="2"/>
  <c r="AM179" i="2"/>
  <c r="AK179" i="2"/>
  <c r="AJ179" i="2"/>
  <c r="H179" i="2"/>
  <c r="AI179" i="2" s="1"/>
  <c r="AG179" i="2"/>
  <c r="M179" i="2"/>
  <c r="AF179" i="2" s="1"/>
  <c r="AE179" i="2"/>
  <c r="AC179" i="2"/>
  <c r="AA179" i="2"/>
  <c r="Z179" i="2"/>
  <c r="Y179" i="2"/>
  <c r="R178" i="2"/>
  <c r="V178" i="2"/>
  <c r="AP178" i="2" s="1"/>
  <c r="AO178" i="2"/>
  <c r="AN178" i="2"/>
  <c r="AM178" i="2"/>
  <c r="AK178" i="2"/>
  <c r="AJ178" i="2"/>
  <c r="H178" i="2"/>
  <c r="AI178" i="2" s="1"/>
  <c r="AH178" i="2"/>
  <c r="AG178" i="2"/>
  <c r="M178" i="2"/>
  <c r="AF178" i="2" s="1"/>
  <c r="AE178" i="2"/>
  <c r="AD178" i="2"/>
  <c r="AC178" i="2"/>
  <c r="AB178" i="2"/>
  <c r="AA178" i="2"/>
  <c r="Z178" i="2"/>
  <c r="Y178" i="2"/>
  <c r="R177" i="2"/>
  <c r="V177" i="2" s="1"/>
  <c r="AP177" i="2" s="1"/>
  <c r="AO177" i="2"/>
  <c r="AN177" i="2"/>
  <c r="AM177" i="2"/>
  <c r="AK177" i="2"/>
  <c r="AJ177" i="2"/>
  <c r="H177" i="2"/>
  <c r="AI177" i="2" s="1"/>
  <c r="AH177" i="2"/>
  <c r="AG177" i="2"/>
  <c r="M177" i="2"/>
  <c r="AF177" i="2" s="1"/>
  <c r="AE177" i="2"/>
  <c r="AC177" i="2"/>
  <c r="AA177" i="2"/>
  <c r="Z177" i="2"/>
  <c r="Y177" i="2"/>
  <c r="R176" i="2"/>
  <c r="V176" i="2"/>
  <c r="AP176" i="2" s="1"/>
  <c r="AO176" i="2"/>
  <c r="AN176" i="2"/>
  <c r="AM176" i="2"/>
  <c r="AK176" i="2"/>
  <c r="AJ176" i="2"/>
  <c r="H176" i="2"/>
  <c r="AH176" i="2"/>
  <c r="AG176" i="2"/>
  <c r="M176" i="2"/>
  <c r="AF176" i="2" s="1"/>
  <c r="AD176" i="2"/>
  <c r="AC176" i="2"/>
  <c r="AA176" i="2"/>
  <c r="Z176" i="2"/>
  <c r="Y176" i="2"/>
  <c r="R175" i="2"/>
  <c r="V175" i="2" s="1"/>
  <c r="AP175" i="2" s="1"/>
  <c r="AO175" i="2"/>
  <c r="AN175" i="2"/>
  <c r="AM175" i="2"/>
  <c r="AK175" i="2"/>
  <c r="AJ175" i="2"/>
  <c r="H175" i="2"/>
  <c r="AI175" i="2" s="1"/>
  <c r="AH175" i="2"/>
  <c r="AG175" i="2"/>
  <c r="M175" i="2"/>
  <c r="AF175" i="2" s="1"/>
  <c r="AE175" i="2"/>
  <c r="AC175" i="2"/>
  <c r="AA175" i="2"/>
  <c r="Z175" i="2"/>
  <c r="Y175" i="2"/>
  <c r="R174" i="2"/>
  <c r="AO174" i="2"/>
  <c r="AN174" i="2"/>
  <c r="AM174" i="2"/>
  <c r="AK174" i="2"/>
  <c r="AJ174" i="2"/>
  <c r="H174" i="2"/>
  <c r="AG174" i="2"/>
  <c r="M174" i="2"/>
  <c r="AF174" i="2" s="1"/>
  <c r="AC174" i="2"/>
  <c r="AB174" i="2"/>
  <c r="AA174" i="2"/>
  <c r="Z174" i="2"/>
  <c r="Y174" i="2"/>
  <c r="R173" i="2"/>
  <c r="AO173" i="2"/>
  <c r="AN173" i="2"/>
  <c r="AM173" i="2"/>
  <c r="AK173" i="2"/>
  <c r="AJ173" i="2"/>
  <c r="H173" i="2"/>
  <c r="AI173" i="2" s="1"/>
  <c r="AG173" i="2"/>
  <c r="M173" i="2"/>
  <c r="AF173" i="2" s="1"/>
  <c r="AE173" i="2"/>
  <c r="AC173" i="2"/>
  <c r="AA173" i="2"/>
  <c r="Z173" i="2"/>
  <c r="Y173" i="2"/>
  <c r="R172" i="2"/>
  <c r="V172" i="2"/>
  <c r="AP172" i="2" s="1"/>
  <c r="AO172" i="2"/>
  <c r="AN172" i="2"/>
  <c r="AM172" i="2"/>
  <c r="AK172" i="2"/>
  <c r="AJ172" i="2"/>
  <c r="H172" i="2"/>
  <c r="AI172" i="2"/>
  <c r="AH172" i="2"/>
  <c r="AG172" i="2"/>
  <c r="M172" i="2"/>
  <c r="AF172" i="2"/>
  <c r="AE172" i="2"/>
  <c r="AD172" i="2"/>
  <c r="AC172" i="2"/>
  <c r="AB172" i="2"/>
  <c r="AA172" i="2"/>
  <c r="Z172" i="2"/>
  <c r="Y172" i="2"/>
  <c r="R171" i="2"/>
  <c r="AO171" i="2"/>
  <c r="AN171" i="2"/>
  <c r="AM171" i="2"/>
  <c r="AK171" i="2"/>
  <c r="AJ171" i="2"/>
  <c r="H171" i="2"/>
  <c r="AI171" i="2" s="1"/>
  <c r="AG171" i="2"/>
  <c r="M171" i="2"/>
  <c r="AF171" i="2" s="1"/>
  <c r="AE171" i="2"/>
  <c r="AC171" i="2"/>
  <c r="AA171" i="2"/>
  <c r="Z171" i="2"/>
  <c r="Y171" i="2"/>
  <c r="R170" i="2"/>
  <c r="V170" i="2"/>
  <c r="AP170" i="2" s="1"/>
  <c r="AO170" i="2"/>
  <c r="AN170" i="2"/>
  <c r="AM170" i="2"/>
  <c r="AK170" i="2"/>
  <c r="AJ170" i="2"/>
  <c r="H170" i="2"/>
  <c r="AI170" i="2" s="1"/>
  <c r="AH170" i="2"/>
  <c r="AG170" i="2"/>
  <c r="M170" i="2"/>
  <c r="AF170" i="2" s="1"/>
  <c r="AE170" i="2"/>
  <c r="AD170" i="2"/>
  <c r="AC170" i="2"/>
  <c r="AB170" i="2"/>
  <c r="AA170" i="2"/>
  <c r="Z170" i="2"/>
  <c r="Y170" i="2"/>
  <c r="R169" i="2"/>
  <c r="V169" i="2" s="1"/>
  <c r="AP169" i="2" s="1"/>
  <c r="AO169" i="2"/>
  <c r="AN169" i="2"/>
  <c r="AM169" i="2"/>
  <c r="AK169" i="2"/>
  <c r="AJ169" i="2"/>
  <c r="H169" i="2"/>
  <c r="AI169" i="2" s="1"/>
  <c r="AH169" i="2"/>
  <c r="AG169" i="2"/>
  <c r="M169" i="2"/>
  <c r="AF169" i="2" s="1"/>
  <c r="AE169" i="2"/>
  <c r="AC169" i="2"/>
  <c r="AA169" i="2"/>
  <c r="Z169" i="2"/>
  <c r="Y169" i="2"/>
  <c r="R168" i="2"/>
  <c r="V168" i="2"/>
  <c r="AP168" i="2" s="1"/>
  <c r="AO168" i="2"/>
  <c r="AN168" i="2"/>
  <c r="AM168" i="2"/>
  <c r="AK168" i="2"/>
  <c r="AJ168" i="2"/>
  <c r="H168" i="2"/>
  <c r="AH168" i="2"/>
  <c r="AG168" i="2"/>
  <c r="M168" i="2"/>
  <c r="AF168" i="2" s="1"/>
  <c r="AD168" i="2"/>
  <c r="AC168" i="2"/>
  <c r="AA168" i="2"/>
  <c r="Z168" i="2"/>
  <c r="Y168" i="2"/>
  <c r="R167" i="2"/>
  <c r="V167" i="2" s="1"/>
  <c r="AP167" i="2" s="1"/>
  <c r="AO167" i="2"/>
  <c r="AN167" i="2"/>
  <c r="AM167" i="2"/>
  <c r="AK167" i="2"/>
  <c r="AJ167" i="2"/>
  <c r="H167" i="2"/>
  <c r="AI167" i="2" s="1"/>
  <c r="AH167" i="2"/>
  <c r="AG167" i="2"/>
  <c r="M167" i="2"/>
  <c r="AF167" i="2" s="1"/>
  <c r="AE167" i="2"/>
  <c r="AC167" i="2"/>
  <c r="AA167" i="2"/>
  <c r="Z167" i="2"/>
  <c r="Y167" i="2"/>
  <c r="R166" i="2"/>
  <c r="AO166" i="2"/>
  <c r="AN166" i="2"/>
  <c r="AM166" i="2"/>
  <c r="AK166" i="2"/>
  <c r="AJ166" i="2"/>
  <c r="H166" i="2"/>
  <c r="AI166" i="2"/>
  <c r="AG166" i="2"/>
  <c r="M166" i="2"/>
  <c r="AF166" i="2" s="1"/>
  <c r="AC166" i="2"/>
  <c r="AB166" i="2"/>
  <c r="AA166" i="2"/>
  <c r="Z166" i="2"/>
  <c r="Y166" i="2"/>
  <c r="R165" i="2"/>
  <c r="V165" i="2" s="1"/>
  <c r="AP165" i="2" s="1"/>
  <c r="AO165" i="2"/>
  <c r="AN165" i="2"/>
  <c r="AM165" i="2"/>
  <c r="AK165" i="2"/>
  <c r="AJ165" i="2"/>
  <c r="H165" i="2"/>
  <c r="AI165" i="2" s="1"/>
  <c r="AG165" i="2"/>
  <c r="M165" i="2"/>
  <c r="AF165" i="2" s="1"/>
  <c r="AE165" i="2"/>
  <c r="AC165" i="2"/>
  <c r="AA165" i="2"/>
  <c r="Z165" i="2"/>
  <c r="Y165" i="2"/>
  <c r="R164" i="2"/>
  <c r="V164" i="2"/>
  <c r="AP164" i="2" s="1"/>
  <c r="AO164" i="2"/>
  <c r="AN164" i="2"/>
  <c r="AM164" i="2"/>
  <c r="AK164" i="2"/>
  <c r="AJ164" i="2"/>
  <c r="H164" i="2"/>
  <c r="AI164" i="2"/>
  <c r="AH164" i="2"/>
  <c r="AG164" i="2"/>
  <c r="M164" i="2"/>
  <c r="AF164" i="2"/>
  <c r="AE164" i="2"/>
  <c r="AD164" i="2"/>
  <c r="AC164" i="2"/>
  <c r="AB164" i="2"/>
  <c r="AA164" i="2"/>
  <c r="Z164" i="2"/>
  <c r="Y164" i="2"/>
  <c r="R163" i="2"/>
  <c r="AO163" i="2"/>
  <c r="AN163" i="2"/>
  <c r="AM163" i="2"/>
  <c r="AK163" i="2"/>
  <c r="AJ163" i="2"/>
  <c r="H163" i="2"/>
  <c r="AI163" i="2" s="1"/>
  <c r="AG163" i="2"/>
  <c r="M163" i="2"/>
  <c r="AF163" i="2" s="1"/>
  <c r="AE163" i="2"/>
  <c r="AC163" i="2"/>
  <c r="AA163" i="2"/>
  <c r="Z163" i="2"/>
  <c r="Y163" i="2"/>
  <c r="R162" i="2"/>
  <c r="V162" i="2"/>
  <c r="AP162" i="2" s="1"/>
  <c r="AO162" i="2"/>
  <c r="AN162" i="2"/>
  <c r="AM162" i="2"/>
  <c r="AK162" i="2"/>
  <c r="AJ162" i="2"/>
  <c r="H162" i="2"/>
  <c r="AI162" i="2" s="1"/>
  <c r="AH162" i="2"/>
  <c r="AG162" i="2"/>
  <c r="M162" i="2"/>
  <c r="AF162" i="2" s="1"/>
  <c r="AE162" i="2"/>
  <c r="AD162" i="2"/>
  <c r="AC162" i="2"/>
  <c r="AA162" i="2"/>
  <c r="Z162" i="2"/>
  <c r="Y162" i="2"/>
  <c r="R161" i="2"/>
  <c r="V161" i="2" s="1"/>
  <c r="AP161" i="2" s="1"/>
  <c r="AO161" i="2"/>
  <c r="AN161" i="2"/>
  <c r="AM161" i="2"/>
  <c r="AK161" i="2"/>
  <c r="AJ161" i="2"/>
  <c r="H161" i="2"/>
  <c r="AI161" i="2" s="1"/>
  <c r="AH161" i="2"/>
  <c r="AG161" i="2"/>
  <c r="M161" i="2"/>
  <c r="AF161" i="2" s="1"/>
  <c r="AE161" i="2"/>
  <c r="AC161" i="2"/>
  <c r="AA161" i="2"/>
  <c r="Z161" i="2"/>
  <c r="Y161" i="2"/>
  <c r="R160" i="2"/>
  <c r="V160" i="2" s="1"/>
  <c r="AP160" i="2" s="1"/>
  <c r="AO160" i="2"/>
  <c r="AN160" i="2"/>
  <c r="AM160" i="2"/>
  <c r="AK160" i="2"/>
  <c r="AJ160" i="2"/>
  <c r="H160" i="2"/>
  <c r="AH160" i="2"/>
  <c r="AG160" i="2"/>
  <c r="M160" i="2"/>
  <c r="AF160" i="2" s="1"/>
  <c r="AD160" i="2"/>
  <c r="AC160" i="2"/>
  <c r="AA160" i="2"/>
  <c r="Z160" i="2"/>
  <c r="Y160" i="2"/>
  <c r="R159" i="2"/>
  <c r="V159" i="2" s="1"/>
  <c r="AP159" i="2" s="1"/>
  <c r="AO159" i="2"/>
  <c r="AN159" i="2"/>
  <c r="AM159" i="2"/>
  <c r="AK159" i="2"/>
  <c r="AJ159" i="2"/>
  <c r="H159" i="2"/>
  <c r="AI159" i="2" s="1"/>
  <c r="AH159" i="2"/>
  <c r="AG159" i="2"/>
  <c r="M159" i="2"/>
  <c r="AF159" i="2" s="1"/>
  <c r="AE159" i="2"/>
  <c r="AC159" i="2"/>
  <c r="AA159" i="2"/>
  <c r="Z159" i="2"/>
  <c r="Y159" i="2"/>
  <c r="R158" i="2"/>
  <c r="AO158" i="2"/>
  <c r="AN158" i="2"/>
  <c r="AM158" i="2"/>
  <c r="AK158" i="2"/>
  <c r="AJ158" i="2"/>
  <c r="H158" i="2"/>
  <c r="AG158" i="2"/>
  <c r="M158" i="2"/>
  <c r="AF158" i="2" s="1"/>
  <c r="AC158" i="2"/>
  <c r="AB158" i="2"/>
  <c r="AA158" i="2"/>
  <c r="Z158" i="2"/>
  <c r="Y158" i="2"/>
  <c r="R157" i="2"/>
  <c r="AO157" i="2"/>
  <c r="AN157" i="2"/>
  <c r="AM157" i="2"/>
  <c r="AK157" i="2"/>
  <c r="AJ157" i="2"/>
  <c r="H157" i="2"/>
  <c r="AI157" i="2" s="1"/>
  <c r="AG157" i="2"/>
  <c r="M157" i="2"/>
  <c r="AF157" i="2" s="1"/>
  <c r="AE157" i="2"/>
  <c r="AC157" i="2"/>
  <c r="AA157" i="2"/>
  <c r="Z157" i="2"/>
  <c r="Y157" i="2"/>
  <c r="R156" i="2"/>
  <c r="V156" i="2"/>
  <c r="AP156" i="2" s="1"/>
  <c r="AO156" i="2"/>
  <c r="AN156" i="2"/>
  <c r="AM156" i="2"/>
  <c r="AK156" i="2"/>
  <c r="AJ156" i="2"/>
  <c r="H156" i="2"/>
  <c r="AI156" i="2"/>
  <c r="AH156" i="2"/>
  <c r="AG156" i="2"/>
  <c r="M156" i="2"/>
  <c r="AF156" i="2"/>
  <c r="AE156" i="2"/>
  <c r="AD156" i="2"/>
  <c r="AC156" i="2"/>
  <c r="AB156" i="2"/>
  <c r="AA156" i="2"/>
  <c r="Z156" i="2"/>
  <c r="Y156" i="2"/>
  <c r="R155" i="2"/>
  <c r="AO155" i="2"/>
  <c r="AN155" i="2"/>
  <c r="AM155" i="2"/>
  <c r="AK155" i="2"/>
  <c r="AJ155" i="2"/>
  <c r="H155" i="2"/>
  <c r="AI155" i="2" s="1"/>
  <c r="AG155" i="2"/>
  <c r="M155" i="2"/>
  <c r="AF155" i="2" s="1"/>
  <c r="AE155" i="2"/>
  <c r="AC155" i="2"/>
  <c r="AA155" i="2"/>
  <c r="Z155" i="2"/>
  <c r="Y155" i="2"/>
  <c r="R154" i="2"/>
  <c r="V154" i="2"/>
  <c r="AP154" i="2" s="1"/>
  <c r="AO154" i="2"/>
  <c r="AN154" i="2"/>
  <c r="AM154" i="2"/>
  <c r="AK154" i="2"/>
  <c r="AJ154" i="2"/>
  <c r="H154" i="2"/>
  <c r="AI154" i="2" s="1"/>
  <c r="AH154" i="2"/>
  <c r="AG154" i="2"/>
  <c r="M154" i="2"/>
  <c r="AF154" i="2" s="1"/>
  <c r="AE154" i="2"/>
  <c r="AD154" i="2"/>
  <c r="AC154" i="2"/>
  <c r="AB154" i="2"/>
  <c r="AA154" i="2"/>
  <c r="Z154" i="2"/>
  <c r="Y154" i="2"/>
  <c r="R153" i="2"/>
  <c r="V153" i="2" s="1"/>
  <c r="AP153" i="2" s="1"/>
  <c r="AO153" i="2"/>
  <c r="AN153" i="2"/>
  <c r="AM153" i="2"/>
  <c r="AK153" i="2"/>
  <c r="AJ153" i="2"/>
  <c r="H153" i="2"/>
  <c r="AI153" i="2" s="1"/>
  <c r="AH153" i="2"/>
  <c r="AG153" i="2"/>
  <c r="M153" i="2"/>
  <c r="AF153" i="2" s="1"/>
  <c r="AE153" i="2"/>
  <c r="AC153" i="2"/>
  <c r="AA153" i="2"/>
  <c r="Z153" i="2"/>
  <c r="Y153" i="2"/>
  <c r="R152" i="2"/>
  <c r="V152" i="2"/>
  <c r="AP152" i="2" s="1"/>
  <c r="AO152" i="2"/>
  <c r="AN152" i="2"/>
  <c r="AM152" i="2"/>
  <c r="AK152" i="2"/>
  <c r="AJ152" i="2"/>
  <c r="H152" i="2"/>
  <c r="AH152" i="2"/>
  <c r="AG152" i="2"/>
  <c r="M152" i="2"/>
  <c r="AF152" i="2" s="1"/>
  <c r="AD152" i="2"/>
  <c r="AC152" i="2"/>
  <c r="AA152" i="2"/>
  <c r="Z152" i="2"/>
  <c r="Y152" i="2"/>
  <c r="R151" i="2"/>
  <c r="V151" i="2" s="1"/>
  <c r="AP151" i="2" s="1"/>
  <c r="AO151" i="2"/>
  <c r="AN151" i="2"/>
  <c r="AM151" i="2"/>
  <c r="AK151" i="2"/>
  <c r="AJ151" i="2"/>
  <c r="H151" i="2"/>
  <c r="AH151" i="2"/>
  <c r="AG151" i="2"/>
  <c r="M151" i="2"/>
  <c r="AF151" i="2" s="1"/>
  <c r="AE151" i="2"/>
  <c r="AC151" i="2"/>
  <c r="AA151" i="2"/>
  <c r="Z151" i="2"/>
  <c r="Y151" i="2"/>
  <c r="R150" i="2"/>
  <c r="AO150" i="2"/>
  <c r="AN150" i="2"/>
  <c r="AM150" i="2"/>
  <c r="AK150" i="2"/>
  <c r="AJ150" i="2"/>
  <c r="H150" i="2"/>
  <c r="AI150" i="2"/>
  <c r="AG150" i="2"/>
  <c r="M150" i="2"/>
  <c r="AF150" i="2" s="1"/>
  <c r="AC150" i="2"/>
  <c r="AB150" i="2"/>
  <c r="AA150" i="2"/>
  <c r="Z150" i="2"/>
  <c r="Y150" i="2"/>
  <c r="R149" i="2"/>
  <c r="V149" i="2" s="1"/>
  <c r="AP149" i="2" s="1"/>
  <c r="AO149" i="2"/>
  <c r="AN149" i="2"/>
  <c r="AM149" i="2"/>
  <c r="AK149" i="2"/>
  <c r="AJ149" i="2"/>
  <c r="H149" i="2"/>
  <c r="AG149" i="2"/>
  <c r="M149" i="2"/>
  <c r="AF149" i="2" s="1"/>
  <c r="AE149" i="2"/>
  <c r="AC149" i="2"/>
  <c r="AA149" i="2"/>
  <c r="Z149" i="2"/>
  <c r="Y149" i="2"/>
  <c r="R148" i="2"/>
  <c r="V148" i="2"/>
  <c r="AP148" i="2" s="1"/>
  <c r="AO148" i="2"/>
  <c r="AN148" i="2"/>
  <c r="AM148" i="2"/>
  <c r="AK148" i="2"/>
  <c r="AJ148" i="2"/>
  <c r="H148" i="2"/>
  <c r="AI148" i="2"/>
  <c r="AH148" i="2"/>
  <c r="AG148" i="2"/>
  <c r="M148" i="2"/>
  <c r="AF148" i="2"/>
  <c r="AE148" i="2"/>
  <c r="AD148" i="2"/>
  <c r="AC148" i="2"/>
  <c r="AB148" i="2"/>
  <c r="AA148" i="2"/>
  <c r="Z148" i="2"/>
  <c r="Y148" i="2"/>
  <c r="R147" i="2"/>
  <c r="AO147" i="2"/>
  <c r="AN147" i="2"/>
  <c r="AM147" i="2"/>
  <c r="AK147" i="2"/>
  <c r="AJ147" i="2"/>
  <c r="H147" i="2"/>
  <c r="AG147" i="2"/>
  <c r="M147" i="2"/>
  <c r="AF147" i="2" s="1"/>
  <c r="AE147" i="2"/>
  <c r="AC147" i="2"/>
  <c r="AA147" i="2"/>
  <c r="Z147" i="2"/>
  <c r="Y147" i="2"/>
  <c r="R146" i="2"/>
  <c r="V146" i="2"/>
  <c r="AP146" i="2" s="1"/>
  <c r="AO146" i="2"/>
  <c r="AN146" i="2"/>
  <c r="AM146" i="2"/>
  <c r="AK146" i="2"/>
  <c r="AJ146" i="2"/>
  <c r="H146" i="2"/>
  <c r="AI146" i="2"/>
  <c r="AH146" i="2"/>
  <c r="AG146" i="2"/>
  <c r="M146" i="2"/>
  <c r="AF146" i="2"/>
  <c r="AE146" i="2"/>
  <c r="AD146" i="2"/>
  <c r="AC146" i="2"/>
  <c r="AB146" i="2"/>
  <c r="AA146" i="2"/>
  <c r="Z146" i="2"/>
  <c r="Y146" i="2"/>
  <c r="R145" i="2"/>
  <c r="V145" i="2" s="1"/>
  <c r="AP145" i="2" s="1"/>
  <c r="AO145" i="2"/>
  <c r="AN145" i="2"/>
  <c r="AM145" i="2"/>
  <c r="AK145" i="2"/>
  <c r="AJ145" i="2"/>
  <c r="H145" i="2"/>
  <c r="AH145" i="2"/>
  <c r="AG145" i="2"/>
  <c r="M145" i="2"/>
  <c r="AF145" i="2" s="1"/>
  <c r="AE145" i="2"/>
  <c r="AC145" i="2"/>
  <c r="AA145" i="2"/>
  <c r="Z145" i="2"/>
  <c r="Y145" i="2"/>
  <c r="R144" i="2"/>
  <c r="AO144" i="2"/>
  <c r="AN144" i="2"/>
  <c r="AM144" i="2"/>
  <c r="AK144" i="2"/>
  <c r="AJ144" i="2"/>
  <c r="H144" i="2"/>
  <c r="AI144" i="2" s="1"/>
  <c r="AG144" i="2"/>
  <c r="M144" i="2"/>
  <c r="AF144" i="2" s="1"/>
  <c r="AE144" i="2"/>
  <c r="AC144" i="2"/>
  <c r="AA144" i="2"/>
  <c r="Z144" i="2"/>
  <c r="Y144" i="2"/>
  <c r="R143" i="2"/>
  <c r="V143" i="2"/>
  <c r="AP143" i="2" s="1"/>
  <c r="AO143" i="2"/>
  <c r="AN143" i="2"/>
  <c r="AM143" i="2"/>
  <c r="AK143" i="2"/>
  <c r="AJ143" i="2"/>
  <c r="H143" i="2"/>
  <c r="AI143" i="2" s="1"/>
  <c r="AH143" i="2"/>
  <c r="AG143" i="2"/>
  <c r="M143" i="2"/>
  <c r="AF143" i="2" s="1"/>
  <c r="AE143" i="2"/>
  <c r="AD143" i="2"/>
  <c r="AC143" i="2"/>
  <c r="AB143" i="2"/>
  <c r="AA143" i="2"/>
  <c r="Z143" i="2"/>
  <c r="Y143" i="2"/>
  <c r="R142" i="2"/>
  <c r="V142" i="2" s="1"/>
  <c r="AP142" i="2" s="1"/>
  <c r="AO142" i="2"/>
  <c r="AN142" i="2"/>
  <c r="AM142" i="2"/>
  <c r="AK142" i="2"/>
  <c r="AJ142" i="2"/>
  <c r="H142" i="2"/>
  <c r="AI142" i="2" s="1"/>
  <c r="AH142" i="2"/>
  <c r="AG142" i="2"/>
  <c r="M142" i="2"/>
  <c r="AF142" i="2" s="1"/>
  <c r="AE142" i="2"/>
  <c r="AC142" i="2"/>
  <c r="AA142" i="2"/>
  <c r="Z142" i="2"/>
  <c r="Y142" i="2"/>
  <c r="R141" i="2"/>
  <c r="V141" i="2" s="1"/>
  <c r="AP141" i="2" s="1"/>
  <c r="AO141" i="2"/>
  <c r="AN141" i="2"/>
  <c r="AM141" i="2"/>
  <c r="AK141" i="2"/>
  <c r="AJ141" i="2"/>
  <c r="H141" i="2"/>
  <c r="AH141" i="2"/>
  <c r="AG141" i="2"/>
  <c r="M141" i="2"/>
  <c r="AF141" i="2" s="1"/>
  <c r="AD141" i="2"/>
  <c r="AC141" i="2"/>
  <c r="AB141" i="2"/>
  <c r="AA141" i="2"/>
  <c r="Z141" i="2"/>
  <c r="Y141" i="2"/>
  <c r="R140" i="2"/>
  <c r="V140" i="2" s="1"/>
  <c r="AP140" i="2" s="1"/>
  <c r="AO140" i="2"/>
  <c r="AN140" i="2"/>
  <c r="AM140" i="2"/>
  <c r="AK140" i="2"/>
  <c r="AJ140" i="2"/>
  <c r="H140" i="2"/>
  <c r="AI140" i="2" s="1"/>
  <c r="AH140" i="2"/>
  <c r="AG140" i="2"/>
  <c r="M140" i="2"/>
  <c r="AF140" i="2" s="1"/>
  <c r="AE140" i="2"/>
  <c r="AC140" i="2"/>
  <c r="AA140" i="2"/>
  <c r="Z140" i="2"/>
  <c r="Y140" i="2"/>
  <c r="R139" i="2"/>
  <c r="V139" i="2" s="1"/>
  <c r="AP139" i="2" s="1"/>
  <c r="AO139" i="2"/>
  <c r="AN139" i="2"/>
  <c r="AM139" i="2"/>
  <c r="AK139" i="2"/>
  <c r="AJ139" i="2"/>
  <c r="H139" i="2"/>
  <c r="AD139" i="2" s="1"/>
  <c r="AI139" i="2"/>
  <c r="AG139" i="2"/>
  <c r="M139" i="2"/>
  <c r="AF139" i="2"/>
  <c r="AE139" i="2"/>
  <c r="AC139" i="2"/>
  <c r="AB139" i="2"/>
  <c r="AA139" i="2"/>
  <c r="Z139" i="2"/>
  <c r="Y139" i="2"/>
  <c r="R138" i="2"/>
  <c r="AO138" i="2"/>
  <c r="AN138" i="2"/>
  <c r="AM138" i="2"/>
  <c r="AK138" i="2"/>
  <c r="AJ138" i="2"/>
  <c r="H138" i="2"/>
  <c r="AI138" i="2" s="1"/>
  <c r="AG138" i="2"/>
  <c r="M138" i="2"/>
  <c r="AF138" i="2" s="1"/>
  <c r="AE138" i="2"/>
  <c r="AC138" i="2"/>
  <c r="AA138" i="2"/>
  <c r="Z138" i="2"/>
  <c r="Y138" i="2"/>
  <c r="R137" i="2"/>
  <c r="V137" i="2"/>
  <c r="AP137" i="2" s="1"/>
  <c r="AO137" i="2"/>
  <c r="AN137" i="2"/>
  <c r="AM137" i="2"/>
  <c r="AK137" i="2"/>
  <c r="AJ137" i="2"/>
  <c r="H137" i="2"/>
  <c r="AI137" i="2"/>
  <c r="AH137" i="2"/>
  <c r="AG137" i="2"/>
  <c r="M137" i="2"/>
  <c r="AF137" i="2"/>
  <c r="AE137" i="2"/>
  <c r="AD137" i="2"/>
  <c r="AC137" i="2"/>
  <c r="AB137" i="2"/>
  <c r="AA137" i="2"/>
  <c r="Z137" i="2"/>
  <c r="Y137" i="2"/>
  <c r="R136" i="2"/>
  <c r="V136" i="2" s="1"/>
  <c r="AP136" i="2" s="1"/>
  <c r="AO136" i="2"/>
  <c r="AN136" i="2"/>
  <c r="AM136" i="2"/>
  <c r="AK136" i="2"/>
  <c r="AJ136" i="2"/>
  <c r="H136" i="2"/>
  <c r="AI136" i="2" s="1"/>
  <c r="AH136" i="2"/>
  <c r="AG136" i="2"/>
  <c r="M136" i="2"/>
  <c r="AF136" i="2" s="1"/>
  <c r="AE136" i="2"/>
  <c r="AC136" i="2"/>
  <c r="AA136" i="2"/>
  <c r="Z136" i="2"/>
  <c r="Y136" i="2"/>
  <c r="R135" i="2"/>
  <c r="V135" i="2"/>
  <c r="AP135" i="2" s="1"/>
  <c r="AO135" i="2"/>
  <c r="AN135" i="2"/>
  <c r="AM135" i="2"/>
  <c r="AK135" i="2"/>
  <c r="AJ135" i="2"/>
  <c r="H135" i="2"/>
  <c r="AH135" i="2"/>
  <c r="AG135" i="2"/>
  <c r="M135" i="2"/>
  <c r="AF135" i="2" s="1"/>
  <c r="AD135" i="2"/>
  <c r="AC135" i="2"/>
  <c r="AA135" i="2"/>
  <c r="Z135" i="2"/>
  <c r="Y135" i="2"/>
  <c r="R134" i="2"/>
  <c r="V134" i="2" s="1"/>
  <c r="AP134" i="2" s="1"/>
  <c r="AO134" i="2"/>
  <c r="AN134" i="2"/>
  <c r="AM134" i="2"/>
  <c r="AK134" i="2"/>
  <c r="AJ134" i="2"/>
  <c r="H134" i="2"/>
  <c r="AI134" i="2" s="1"/>
  <c r="AH134" i="2"/>
  <c r="AG134" i="2"/>
  <c r="M134" i="2"/>
  <c r="AF134" i="2" s="1"/>
  <c r="AE134" i="2"/>
  <c r="AC134" i="2"/>
  <c r="AA134" i="2"/>
  <c r="Z134" i="2"/>
  <c r="Y134" i="2"/>
  <c r="R133" i="2"/>
  <c r="AO133" i="2"/>
  <c r="AN133" i="2"/>
  <c r="AM133" i="2"/>
  <c r="AK133" i="2"/>
  <c r="AJ133" i="2"/>
  <c r="H133" i="2"/>
  <c r="AI133" i="2"/>
  <c r="AG133" i="2"/>
  <c r="M133" i="2"/>
  <c r="AF133" i="2" s="1"/>
  <c r="AC133" i="2"/>
  <c r="AB133" i="2"/>
  <c r="AA133" i="2"/>
  <c r="Z133" i="2"/>
  <c r="Y133" i="2"/>
  <c r="R132" i="2"/>
  <c r="V132" i="2" s="1"/>
  <c r="AP132" i="2" s="1"/>
  <c r="AO132" i="2"/>
  <c r="AN132" i="2"/>
  <c r="AM132" i="2"/>
  <c r="AK132" i="2"/>
  <c r="AJ132" i="2"/>
  <c r="H132" i="2"/>
  <c r="AI132" i="2" s="1"/>
  <c r="AH132" i="2"/>
  <c r="AG132" i="2"/>
  <c r="M132" i="2"/>
  <c r="AF132" i="2" s="1"/>
  <c r="AE132" i="2"/>
  <c r="AC132" i="2"/>
  <c r="AA132" i="2"/>
  <c r="Z132" i="2"/>
  <c r="Y132" i="2"/>
  <c r="R131" i="2"/>
  <c r="V131" i="2" s="1"/>
  <c r="AP131" i="2" s="1"/>
  <c r="AO131" i="2"/>
  <c r="AN131" i="2"/>
  <c r="AM131" i="2"/>
  <c r="AK131" i="2"/>
  <c r="AJ131" i="2"/>
  <c r="H131" i="2"/>
  <c r="AI131" i="2"/>
  <c r="AG131" i="2"/>
  <c r="M131" i="2"/>
  <c r="AF131" i="2"/>
  <c r="AE131" i="2"/>
  <c r="AD131" i="2"/>
  <c r="AC131" i="2"/>
  <c r="AB131" i="2"/>
  <c r="AA131" i="2"/>
  <c r="Z131" i="2"/>
  <c r="Y131" i="2"/>
  <c r="R130" i="2"/>
  <c r="AO130" i="2"/>
  <c r="AN130" i="2"/>
  <c r="AM130" i="2"/>
  <c r="AK130" i="2"/>
  <c r="AJ130" i="2"/>
  <c r="H130" i="2"/>
  <c r="AI130" i="2" s="1"/>
  <c r="AG130" i="2"/>
  <c r="M130" i="2"/>
  <c r="AF130" i="2" s="1"/>
  <c r="AE130" i="2"/>
  <c r="AC130" i="2"/>
  <c r="AA130" i="2"/>
  <c r="Z130" i="2"/>
  <c r="Y130" i="2"/>
  <c r="R129" i="2"/>
  <c r="V129" i="2"/>
  <c r="AP129" i="2" s="1"/>
  <c r="AO129" i="2"/>
  <c r="AN129" i="2"/>
  <c r="AM129" i="2"/>
  <c r="AK129" i="2"/>
  <c r="AJ129" i="2"/>
  <c r="H129" i="2"/>
  <c r="AI129" i="2" s="1"/>
  <c r="AH129" i="2"/>
  <c r="AG129" i="2"/>
  <c r="M129" i="2"/>
  <c r="AF129" i="2" s="1"/>
  <c r="AE129" i="2"/>
  <c r="AD129" i="2"/>
  <c r="AC129" i="2"/>
  <c r="AB129" i="2"/>
  <c r="AA129" i="2"/>
  <c r="Z129" i="2"/>
  <c r="Y129" i="2"/>
  <c r="R128" i="2"/>
  <c r="V128" i="2" s="1"/>
  <c r="AP128" i="2" s="1"/>
  <c r="AO128" i="2"/>
  <c r="AN128" i="2"/>
  <c r="AM128" i="2"/>
  <c r="AK128" i="2"/>
  <c r="AJ128" i="2"/>
  <c r="H128" i="2"/>
  <c r="AI128" i="2" s="1"/>
  <c r="AH128" i="2"/>
  <c r="AG128" i="2"/>
  <c r="M128" i="2"/>
  <c r="AF128" i="2" s="1"/>
  <c r="AE128" i="2"/>
  <c r="AC128" i="2"/>
  <c r="AA128" i="2"/>
  <c r="Z128" i="2"/>
  <c r="Y128" i="2"/>
  <c r="R127" i="2"/>
  <c r="V127" i="2" s="1"/>
  <c r="AP127" i="2" s="1"/>
  <c r="AO127" i="2"/>
  <c r="AN127" i="2"/>
  <c r="AM127" i="2"/>
  <c r="AK127" i="2"/>
  <c r="AJ127" i="2"/>
  <c r="H127" i="2"/>
  <c r="AH127" i="2"/>
  <c r="AG127" i="2"/>
  <c r="M127" i="2"/>
  <c r="AF127" i="2" s="1"/>
  <c r="AD127" i="2"/>
  <c r="AC127" i="2"/>
  <c r="AA127" i="2"/>
  <c r="Z127" i="2"/>
  <c r="Y127" i="2"/>
  <c r="R126" i="2"/>
  <c r="V126" i="2" s="1"/>
  <c r="AP126" i="2" s="1"/>
  <c r="AO126" i="2"/>
  <c r="AN126" i="2"/>
  <c r="AM126" i="2"/>
  <c r="AK126" i="2"/>
  <c r="AJ126" i="2"/>
  <c r="H126" i="2"/>
  <c r="AI126" i="2" s="1"/>
  <c r="AH126" i="2"/>
  <c r="AG126" i="2"/>
  <c r="M126" i="2"/>
  <c r="AF126" i="2" s="1"/>
  <c r="AE126" i="2"/>
  <c r="AC126" i="2"/>
  <c r="AA126" i="2"/>
  <c r="Z126" i="2"/>
  <c r="Y126" i="2"/>
  <c r="R125" i="2"/>
  <c r="AO125" i="2"/>
  <c r="AN125" i="2"/>
  <c r="AM125" i="2"/>
  <c r="AK125" i="2"/>
  <c r="AJ125" i="2"/>
  <c r="H125" i="2"/>
  <c r="AI125" i="2"/>
  <c r="AG125" i="2"/>
  <c r="M125" i="2"/>
  <c r="AF125" i="2" s="1"/>
  <c r="AC125" i="2"/>
  <c r="AB125" i="2"/>
  <c r="AA125" i="2"/>
  <c r="Z125" i="2"/>
  <c r="Y125" i="2"/>
  <c r="R124" i="2"/>
  <c r="V124" i="2" s="1"/>
  <c r="AP124" i="2" s="1"/>
  <c r="AO124" i="2"/>
  <c r="AN124" i="2"/>
  <c r="AM124" i="2"/>
  <c r="AK124" i="2"/>
  <c r="AJ124" i="2"/>
  <c r="H124" i="2"/>
  <c r="AI124" i="2" s="1"/>
  <c r="AH124" i="2"/>
  <c r="AG124" i="2"/>
  <c r="M124" i="2"/>
  <c r="AF124" i="2" s="1"/>
  <c r="AE124" i="2"/>
  <c r="AC124" i="2"/>
  <c r="AA124" i="2"/>
  <c r="Z124" i="2"/>
  <c r="Y124" i="2"/>
  <c r="R123" i="2"/>
  <c r="V123" i="2" s="1"/>
  <c r="AP123" i="2" s="1"/>
  <c r="AO123" i="2"/>
  <c r="AN123" i="2"/>
  <c r="AM123" i="2"/>
  <c r="AK123" i="2"/>
  <c r="AJ123" i="2"/>
  <c r="H123" i="2"/>
  <c r="AI123" i="2"/>
  <c r="AG123" i="2"/>
  <c r="M123" i="2"/>
  <c r="AF123" i="2"/>
  <c r="AE123" i="2"/>
  <c r="AD123" i="2"/>
  <c r="AC123" i="2"/>
  <c r="AB123" i="2"/>
  <c r="AA123" i="2"/>
  <c r="Z123" i="2"/>
  <c r="Y123" i="2"/>
  <c r="R120" i="2"/>
  <c r="AO120" i="2"/>
  <c r="AN120" i="2"/>
  <c r="AM120" i="2"/>
  <c r="AK120" i="2"/>
  <c r="AJ120" i="2"/>
  <c r="H120" i="2"/>
  <c r="AI120" i="2" s="1"/>
  <c r="AG120" i="2"/>
  <c r="M120" i="2"/>
  <c r="AF120" i="2" s="1"/>
  <c r="AE120" i="2"/>
  <c r="AC120" i="2"/>
  <c r="AA120" i="2"/>
  <c r="Z120" i="2"/>
  <c r="Y120" i="2"/>
  <c r="R119" i="2"/>
  <c r="V119" i="2"/>
  <c r="AP119" i="2" s="1"/>
  <c r="AO119" i="2"/>
  <c r="AN119" i="2"/>
  <c r="AM119" i="2"/>
  <c r="AK119" i="2"/>
  <c r="AJ119" i="2"/>
  <c r="H119" i="2"/>
  <c r="AI119" i="2" s="1"/>
  <c r="AH119" i="2"/>
  <c r="AG119" i="2"/>
  <c r="M119" i="2"/>
  <c r="AF119" i="2" s="1"/>
  <c r="AE119" i="2"/>
  <c r="AD119" i="2"/>
  <c r="AC119" i="2"/>
  <c r="AB119" i="2"/>
  <c r="AA119" i="2"/>
  <c r="Z119" i="2"/>
  <c r="Y119" i="2"/>
  <c r="R118" i="2"/>
  <c r="V118" i="2" s="1"/>
  <c r="AP118" i="2" s="1"/>
  <c r="AO118" i="2"/>
  <c r="AN118" i="2"/>
  <c r="AM118" i="2"/>
  <c r="AK118" i="2"/>
  <c r="AJ118" i="2"/>
  <c r="H118" i="2"/>
  <c r="AI118" i="2" s="1"/>
  <c r="AH118" i="2"/>
  <c r="AG118" i="2"/>
  <c r="M118" i="2"/>
  <c r="AF118" i="2" s="1"/>
  <c r="AE118" i="2"/>
  <c r="AC118" i="2"/>
  <c r="AA118" i="2"/>
  <c r="Z118" i="2"/>
  <c r="Y118" i="2"/>
  <c r="R117" i="2"/>
  <c r="V117" i="2"/>
  <c r="AP117" i="2" s="1"/>
  <c r="AO117" i="2"/>
  <c r="AN117" i="2"/>
  <c r="AM117" i="2"/>
  <c r="AK117" i="2"/>
  <c r="AJ117" i="2"/>
  <c r="H117" i="2"/>
  <c r="AH117" i="2"/>
  <c r="AG117" i="2"/>
  <c r="M117" i="2"/>
  <c r="AF117" i="2" s="1"/>
  <c r="AD117" i="2"/>
  <c r="AC117" i="2"/>
  <c r="AA117" i="2"/>
  <c r="Z117" i="2"/>
  <c r="Y117" i="2"/>
  <c r="R116" i="2"/>
  <c r="V116" i="2" s="1"/>
  <c r="AP116" i="2" s="1"/>
  <c r="AO116" i="2"/>
  <c r="AN116" i="2"/>
  <c r="AM116" i="2"/>
  <c r="AK116" i="2"/>
  <c r="AJ116" i="2"/>
  <c r="H116" i="2"/>
  <c r="AI116" i="2" s="1"/>
  <c r="AH116" i="2"/>
  <c r="AG116" i="2"/>
  <c r="M116" i="2"/>
  <c r="AF116" i="2" s="1"/>
  <c r="AE116" i="2"/>
  <c r="AC116" i="2"/>
  <c r="AA116" i="2"/>
  <c r="Z116" i="2"/>
  <c r="Y116" i="2"/>
  <c r="R115" i="2"/>
  <c r="AO115" i="2"/>
  <c r="AN115" i="2"/>
  <c r="AM115" i="2"/>
  <c r="AK115" i="2"/>
  <c r="AJ115" i="2"/>
  <c r="H115" i="2"/>
  <c r="AG115" i="2"/>
  <c r="M115" i="2"/>
  <c r="AF115" i="2"/>
  <c r="AC115" i="2"/>
  <c r="AA115" i="2"/>
  <c r="Z115" i="2"/>
  <c r="Y115" i="2"/>
  <c r="R114" i="2"/>
  <c r="V114" i="2" s="1"/>
  <c r="AP114" i="2" s="1"/>
  <c r="AO114" i="2"/>
  <c r="AN114" i="2"/>
  <c r="AM114" i="2"/>
  <c r="AK114" i="2"/>
  <c r="AJ114" i="2"/>
  <c r="H114" i="2"/>
  <c r="AI114" i="2" s="1"/>
  <c r="AG114" i="2"/>
  <c r="M114" i="2"/>
  <c r="AF114" i="2" s="1"/>
  <c r="AE114" i="2"/>
  <c r="AC114" i="2"/>
  <c r="AA114" i="2"/>
  <c r="Z114" i="2"/>
  <c r="Y114" i="2"/>
  <c r="R113" i="2"/>
  <c r="V113" i="2"/>
  <c r="AP113" i="2" s="1"/>
  <c r="AO113" i="2"/>
  <c r="AN113" i="2"/>
  <c r="AM113" i="2"/>
  <c r="AK113" i="2"/>
  <c r="AJ113" i="2"/>
  <c r="H113" i="2"/>
  <c r="AI113" i="2"/>
  <c r="AH113" i="2"/>
  <c r="AG113" i="2"/>
  <c r="M113" i="2"/>
  <c r="AF113" i="2"/>
  <c r="AE113" i="2"/>
  <c r="AD113" i="2"/>
  <c r="AC113" i="2"/>
  <c r="AB113" i="2"/>
  <c r="AA113" i="2"/>
  <c r="Z113" i="2"/>
  <c r="Y113" i="2"/>
  <c r="R112" i="2"/>
  <c r="AO112" i="2"/>
  <c r="AN112" i="2"/>
  <c r="AM112" i="2"/>
  <c r="AK112" i="2"/>
  <c r="AJ112" i="2"/>
  <c r="H112" i="2"/>
  <c r="AI112" i="2" s="1"/>
  <c r="AG112" i="2"/>
  <c r="M112" i="2"/>
  <c r="AF112" i="2" s="1"/>
  <c r="AE112" i="2"/>
  <c r="AC112" i="2"/>
  <c r="AA112" i="2"/>
  <c r="Z112" i="2"/>
  <c r="Y112" i="2"/>
  <c r="R111" i="2"/>
  <c r="V111" i="2"/>
  <c r="AP111" i="2" s="1"/>
  <c r="AO111" i="2"/>
  <c r="AN111" i="2"/>
  <c r="AM111" i="2"/>
  <c r="AK111" i="2"/>
  <c r="AJ111" i="2"/>
  <c r="H111" i="2"/>
  <c r="AI111" i="2" s="1"/>
  <c r="AH111" i="2"/>
  <c r="AG111" i="2"/>
  <c r="M111" i="2"/>
  <c r="AF111" i="2" s="1"/>
  <c r="AE111" i="2"/>
  <c r="AD111" i="2"/>
  <c r="AC111" i="2"/>
  <c r="AB111" i="2"/>
  <c r="AA111" i="2"/>
  <c r="Z111" i="2"/>
  <c r="Y111" i="2"/>
  <c r="R110" i="2"/>
  <c r="V110" i="2" s="1"/>
  <c r="AP110" i="2" s="1"/>
  <c r="AO110" i="2"/>
  <c r="AN110" i="2"/>
  <c r="AM110" i="2"/>
  <c r="AK110" i="2"/>
  <c r="AJ110" i="2"/>
  <c r="H110" i="2"/>
  <c r="AI110" i="2" s="1"/>
  <c r="AH110" i="2"/>
  <c r="AG110" i="2"/>
  <c r="M110" i="2"/>
  <c r="AF110" i="2" s="1"/>
  <c r="AE110" i="2"/>
  <c r="AC110" i="2"/>
  <c r="AA110" i="2"/>
  <c r="Z110" i="2"/>
  <c r="Y110" i="2"/>
  <c r="R109" i="2"/>
  <c r="V109" i="2"/>
  <c r="AP109" i="2" s="1"/>
  <c r="AO109" i="2"/>
  <c r="AN109" i="2"/>
  <c r="AM109" i="2"/>
  <c r="AK109" i="2"/>
  <c r="AJ109" i="2"/>
  <c r="H109" i="2"/>
  <c r="AH109" i="2"/>
  <c r="AG109" i="2"/>
  <c r="M109" i="2"/>
  <c r="AF109" i="2" s="1"/>
  <c r="AD109" i="2"/>
  <c r="AC109" i="2"/>
  <c r="AA109" i="2"/>
  <c r="Z109" i="2"/>
  <c r="Y109" i="2"/>
  <c r="R108" i="2"/>
  <c r="V108" i="2" s="1"/>
  <c r="AP108" i="2" s="1"/>
  <c r="AO108" i="2"/>
  <c r="AN108" i="2"/>
  <c r="AM108" i="2"/>
  <c r="AK108" i="2"/>
  <c r="AJ108" i="2"/>
  <c r="H108" i="2"/>
  <c r="AI108" i="2" s="1"/>
  <c r="AH108" i="2"/>
  <c r="AG108" i="2"/>
  <c r="M108" i="2"/>
  <c r="AF108" i="2" s="1"/>
  <c r="AE108" i="2"/>
  <c r="AC108" i="2"/>
  <c r="AA108" i="2"/>
  <c r="Z108" i="2"/>
  <c r="Y108" i="2"/>
  <c r="R107" i="2"/>
  <c r="AO107" i="2"/>
  <c r="AN107" i="2"/>
  <c r="AM107" i="2"/>
  <c r="AK107" i="2"/>
  <c r="AJ107" i="2"/>
  <c r="H107" i="2"/>
  <c r="AB107" i="2" s="1"/>
  <c r="AI107" i="2"/>
  <c r="AG107" i="2"/>
  <c r="M107" i="2"/>
  <c r="AF107" i="2" s="1"/>
  <c r="AC107" i="2"/>
  <c r="AA107" i="2"/>
  <c r="Z107" i="2"/>
  <c r="Y107" i="2"/>
  <c r="R106" i="2"/>
  <c r="V106" i="2" s="1"/>
  <c r="AP106" i="2" s="1"/>
  <c r="AO106" i="2"/>
  <c r="AN106" i="2"/>
  <c r="AM106" i="2"/>
  <c r="AK106" i="2"/>
  <c r="AJ106" i="2"/>
  <c r="H106" i="2"/>
  <c r="AI106" i="2" s="1"/>
  <c r="AH106" i="2"/>
  <c r="AG106" i="2"/>
  <c r="M106" i="2"/>
  <c r="AF106" i="2" s="1"/>
  <c r="AE106" i="2"/>
  <c r="AC106" i="2"/>
  <c r="AA106" i="2"/>
  <c r="Z106" i="2"/>
  <c r="Y106" i="2"/>
  <c r="R105" i="2"/>
  <c r="V105" i="2" s="1"/>
  <c r="AP105" i="2" s="1"/>
  <c r="AO105" i="2"/>
  <c r="AN105" i="2"/>
  <c r="AM105" i="2"/>
  <c r="AK105" i="2"/>
  <c r="AJ105" i="2"/>
  <c r="H105" i="2"/>
  <c r="AD105" i="2" s="1"/>
  <c r="AI105" i="2"/>
  <c r="AG105" i="2"/>
  <c r="M105" i="2"/>
  <c r="AF105" i="2"/>
  <c r="AE105" i="2"/>
  <c r="AC105" i="2"/>
  <c r="AB105" i="2"/>
  <c r="AA105" i="2"/>
  <c r="Z105" i="2"/>
  <c r="Y105" i="2"/>
  <c r="R104" i="2"/>
  <c r="AO104" i="2"/>
  <c r="AN104" i="2"/>
  <c r="AM104" i="2"/>
  <c r="AK104" i="2"/>
  <c r="AJ104" i="2"/>
  <c r="H104" i="2"/>
  <c r="AI104" i="2" s="1"/>
  <c r="AG104" i="2"/>
  <c r="M104" i="2"/>
  <c r="AF104" i="2" s="1"/>
  <c r="AE104" i="2"/>
  <c r="AC104" i="2"/>
  <c r="AA104" i="2"/>
  <c r="Z104" i="2"/>
  <c r="Y104" i="2"/>
  <c r="R103" i="2"/>
  <c r="V103" i="2"/>
  <c r="AP103" i="2" s="1"/>
  <c r="AO103" i="2"/>
  <c r="AN103" i="2"/>
  <c r="AM103" i="2"/>
  <c r="AK103" i="2"/>
  <c r="AJ103" i="2"/>
  <c r="H103" i="2"/>
  <c r="AI103" i="2" s="1"/>
  <c r="AH103" i="2"/>
  <c r="AG103" i="2"/>
  <c r="M103" i="2"/>
  <c r="AF103" i="2" s="1"/>
  <c r="AE103" i="2"/>
  <c r="AD103" i="2"/>
  <c r="AC103" i="2"/>
  <c r="AB103" i="2"/>
  <c r="AA103" i="2"/>
  <c r="Z103" i="2"/>
  <c r="Y103" i="2"/>
  <c r="R102" i="2"/>
  <c r="V102" i="2" s="1"/>
  <c r="AP102" i="2" s="1"/>
  <c r="AO102" i="2"/>
  <c r="AN102" i="2"/>
  <c r="AM102" i="2"/>
  <c r="AK102" i="2"/>
  <c r="AJ102" i="2"/>
  <c r="H102" i="2"/>
  <c r="AI102" i="2" s="1"/>
  <c r="AH102" i="2"/>
  <c r="AG102" i="2"/>
  <c r="M102" i="2"/>
  <c r="AF102" i="2" s="1"/>
  <c r="AE102" i="2"/>
  <c r="AC102" i="2"/>
  <c r="AA102" i="2"/>
  <c r="Z102" i="2"/>
  <c r="Y102" i="2"/>
  <c r="R101" i="2"/>
  <c r="V101" i="2" s="1"/>
  <c r="AP101" i="2" s="1"/>
  <c r="AO101" i="2"/>
  <c r="AN101" i="2"/>
  <c r="AM101" i="2"/>
  <c r="AK101" i="2"/>
  <c r="AJ101" i="2"/>
  <c r="H101" i="2"/>
  <c r="AH101" i="2"/>
  <c r="AG101" i="2"/>
  <c r="M101" i="2"/>
  <c r="AF101" i="2" s="1"/>
  <c r="AD101" i="2"/>
  <c r="AC101" i="2"/>
  <c r="AA101" i="2"/>
  <c r="Z101" i="2"/>
  <c r="Y101" i="2"/>
  <c r="R100" i="2"/>
  <c r="V100" i="2" s="1"/>
  <c r="AP100" i="2" s="1"/>
  <c r="AO100" i="2"/>
  <c r="AN100" i="2"/>
  <c r="AM100" i="2"/>
  <c r="AK100" i="2"/>
  <c r="AJ100" i="2"/>
  <c r="H100" i="2"/>
  <c r="AI100" i="2" s="1"/>
  <c r="AH100" i="2"/>
  <c r="AG100" i="2"/>
  <c r="M100" i="2"/>
  <c r="AF100" i="2" s="1"/>
  <c r="AE100" i="2"/>
  <c r="AC100" i="2"/>
  <c r="AA100" i="2"/>
  <c r="Z100" i="2"/>
  <c r="Y100" i="2"/>
  <c r="R99" i="2"/>
  <c r="AO99" i="2"/>
  <c r="AN99" i="2"/>
  <c r="AM99" i="2"/>
  <c r="AK99" i="2"/>
  <c r="AJ99" i="2"/>
  <c r="H99" i="2"/>
  <c r="AG99" i="2"/>
  <c r="M99" i="2"/>
  <c r="AF99" i="2"/>
  <c r="AC99" i="2"/>
  <c r="AA99" i="2"/>
  <c r="Z99" i="2"/>
  <c r="Y99" i="2"/>
  <c r="R98" i="2"/>
  <c r="V98" i="2" s="1"/>
  <c r="AP98" i="2" s="1"/>
  <c r="AO98" i="2"/>
  <c r="AN98" i="2"/>
  <c r="AM98" i="2"/>
  <c r="AK98" i="2"/>
  <c r="AJ98" i="2"/>
  <c r="H98" i="2"/>
  <c r="AI98" i="2" s="1"/>
  <c r="AG98" i="2"/>
  <c r="M98" i="2"/>
  <c r="AF98" i="2" s="1"/>
  <c r="AE98" i="2"/>
  <c r="AC98" i="2"/>
  <c r="AA98" i="2"/>
  <c r="Z98" i="2"/>
  <c r="Y98" i="2"/>
  <c r="R97" i="2"/>
  <c r="V97" i="2"/>
  <c r="AP97" i="2" s="1"/>
  <c r="AO97" i="2"/>
  <c r="AN97" i="2"/>
  <c r="AM97" i="2"/>
  <c r="AK97" i="2"/>
  <c r="AJ97" i="2"/>
  <c r="H97" i="2"/>
  <c r="AI97" i="2"/>
  <c r="AH97" i="2"/>
  <c r="AG97" i="2"/>
  <c r="M97" i="2"/>
  <c r="AF97" i="2"/>
  <c r="AE97" i="2"/>
  <c r="AD97" i="2"/>
  <c r="AC97" i="2"/>
  <c r="AB97" i="2"/>
  <c r="AA97" i="2"/>
  <c r="Z97" i="2"/>
  <c r="Y97" i="2"/>
  <c r="R96" i="2"/>
  <c r="AO96" i="2"/>
  <c r="AN96" i="2"/>
  <c r="AM96" i="2"/>
  <c r="AK96" i="2"/>
  <c r="AJ96" i="2"/>
  <c r="H96" i="2"/>
  <c r="AG96" i="2"/>
  <c r="M96" i="2"/>
  <c r="AF96" i="2" s="1"/>
  <c r="AE96" i="2"/>
  <c r="AC96" i="2"/>
  <c r="AA96" i="2"/>
  <c r="Z96" i="2"/>
  <c r="Y96" i="2"/>
  <c r="R95" i="2"/>
  <c r="V95" i="2"/>
  <c r="AP95" i="2" s="1"/>
  <c r="AO95" i="2"/>
  <c r="AN95" i="2"/>
  <c r="AM95" i="2"/>
  <c r="AK95" i="2"/>
  <c r="AJ95" i="2"/>
  <c r="H95" i="2"/>
  <c r="AI95" i="2" s="1"/>
  <c r="AH95" i="2"/>
  <c r="AG95" i="2"/>
  <c r="M95" i="2"/>
  <c r="AF95" i="2" s="1"/>
  <c r="AE95" i="2"/>
  <c r="AD95" i="2"/>
  <c r="AC95" i="2"/>
  <c r="AB95" i="2"/>
  <c r="AA95" i="2"/>
  <c r="Z95" i="2"/>
  <c r="Y95" i="2"/>
  <c r="R94" i="2"/>
  <c r="V94" i="2" s="1"/>
  <c r="AP94" i="2" s="1"/>
  <c r="AO94" i="2"/>
  <c r="AN94" i="2"/>
  <c r="AM94" i="2"/>
  <c r="AK94" i="2"/>
  <c r="AJ94" i="2"/>
  <c r="H94" i="2"/>
  <c r="AH94" i="2"/>
  <c r="AG94" i="2"/>
  <c r="M94" i="2"/>
  <c r="AF94" i="2" s="1"/>
  <c r="AE94" i="2"/>
  <c r="AC94" i="2"/>
  <c r="AA94" i="2"/>
  <c r="Z94" i="2"/>
  <c r="Y94" i="2"/>
  <c r="R93" i="2"/>
  <c r="V93" i="2"/>
  <c r="AP93" i="2" s="1"/>
  <c r="AO93" i="2"/>
  <c r="AN93" i="2"/>
  <c r="AM93" i="2"/>
  <c r="AK93" i="2"/>
  <c r="AJ93" i="2"/>
  <c r="H93" i="2"/>
  <c r="AH93" i="2"/>
  <c r="AG93" i="2"/>
  <c r="M93" i="2"/>
  <c r="AF93" i="2" s="1"/>
  <c r="AD93" i="2"/>
  <c r="AC93" i="2"/>
  <c r="AA93" i="2"/>
  <c r="Z93" i="2"/>
  <c r="Y93" i="2"/>
  <c r="R92" i="2"/>
  <c r="V92" i="2" s="1"/>
  <c r="AP92" i="2" s="1"/>
  <c r="AO92" i="2"/>
  <c r="AN92" i="2"/>
  <c r="AM92" i="2"/>
  <c r="AK92" i="2"/>
  <c r="AJ92" i="2"/>
  <c r="H92" i="2"/>
  <c r="AH92" i="2"/>
  <c r="AG92" i="2"/>
  <c r="M92" i="2"/>
  <c r="AF92" i="2" s="1"/>
  <c r="AE92" i="2"/>
  <c r="AC92" i="2"/>
  <c r="AA92" i="2"/>
  <c r="Z92" i="2"/>
  <c r="Y92" i="2"/>
  <c r="R91" i="2"/>
  <c r="AO91" i="2"/>
  <c r="AN91" i="2"/>
  <c r="AM91" i="2"/>
  <c r="AK91" i="2"/>
  <c r="AJ91" i="2"/>
  <c r="H91" i="2"/>
  <c r="AB91" i="2" s="1"/>
  <c r="AI91" i="2"/>
  <c r="AG91" i="2"/>
  <c r="M91" i="2"/>
  <c r="AF91" i="2" s="1"/>
  <c r="AC91" i="2"/>
  <c r="AA91" i="2"/>
  <c r="Z91" i="2"/>
  <c r="Y91" i="2"/>
  <c r="R90" i="2"/>
  <c r="V90" i="2" s="1"/>
  <c r="AP90" i="2" s="1"/>
  <c r="AO90" i="2"/>
  <c r="AN90" i="2"/>
  <c r="AM90" i="2"/>
  <c r="AK90" i="2"/>
  <c r="AJ90" i="2"/>
  <c r="H90" i="2"/>
  <c r="AH90" i="2"/>
  <c r="AG90" i="2"/>
  <c r="M90" i="2"/>
  <c r="AF90" i="2" s="1"/>
  <c r="AE90" i="2"/>
  <c r="AC90" i="2"/>
  <c r="AA90" i="2"/>
  <c r="Z90" i="2"/>
  <c r="Y90" i="2"/>
  <c r="R89" i="2"/>
  <c r="V89" i="2" s="1"/>
  <c r="AP89" i="2" s="1"/>
  <c r="AO89" i="2"/>
  <c r="AN89" i="2"/>
  <c r="AM89" i="2"/>
  <c r="AK89" i="2"/>
  <c r="AJ89" i="2"/>
  <c r="H89" i="2"/>
  <c r="AI89" i="2"/>
  <c r="AG89" i="2"/>
  <c r="M89" i="2"/>
  <c r="AF89" i="2"/>
  <c r="AE89" i="2"/>
  <c r="AD89" i="2"/>
  <c r="AC89" i="2"/>
  <c r="AB89" i="2"/>
  <c r="AA89" i="2"/>
  <c r="Z89" i="2"/>
  <c r="Y89" i="2"/>
  <c r="R88" i="2"/>
  <c r="AO88" i="2"/>
  <c r="AN88" i="2"/>
  <c r="AM88" i="2"/>
  <c r="AK88" i="2"/>
  <c r="AJ88" i="2"/>
  <c r="H88" i="2"/>
  <c r="AI88" i="2" s="1"/>
  <c r="AG88" i="2"/>
  <c r="M88" i="2"/>
  <c r="AF88" i="2" s="1"/>
  <c r="AE88" i="2"/>
  <c r="AD88" i="2"/>
  <c r="AC88" i="2"/>
  <c r="AB88" i="2"/>
  <c r="AA88" i="2"/>
  <c r="Z88" i="2"/>
  <c r="Y88" i="2"/>
  <c r="R87" i="2"/>
  <c r="V87" i="2" s="1"/>
  <c r="AP87" i="2" s="1"/>
  <c r="AO87" i="2"/>
  <c r="AN87" i="2"/>
  <c r="AM87" i="2"/>
  <c r="AK87" i="2"/>
  <c r="AJ87" i="2"/>
  <c r="H87" i="2"/>
  <c r="AI87" i="2" s="1"/>
  <c r="AG87" i="2"/>
  <c r="M87" i="2"/>
  <c r="AF87" i="2" s="1"/>
  <c r="AE87" i="2"/>
  <c r="AC87" i="2"/>
  <c r="AA87" i="2"/>
  <c r="Z87" i="2"/>
  <c r="Y87" i="2"/>
  <c r="R86" i="2"/>
  <c r="V86" i="2"/>
  <c r="AP86" i="2" s="1"/>
  <c r="AO86" i="2"/>
  <c r="AN86" i="2"/>
  <c r="AM86" i="2"/>
  <c r="AK86" i="2"/>
  <c r="AJ86" i="2"/>
  <c r="H86" i="2"/>
  <c r="AI86" i="2"/>
  <c r="AH86" i="2"/>
  <c r="AG86" i="2"/>
  <c r="M86" i="2"/>
  <c r="AF86" i="2"/>
  <c r="AE86" i="2"/>
  <c r="AD86" i="2"/>
  <c r="AC86" i="2"/>
  <c r="AB86" i="2"/>
  <c r="AA86" i="2"/>
  <c r="Z86" i="2"/>
  <c r="Y86" i="2"/>
  <c r="R85" i="2"/>
  <c r="AO85" i="2"/>
  <c r="AN85" i="2"/>
  <c r="AM85" i="2"/>
  <c r="AK85" i="2"/>
  <c r="AJ85" i="2"/>
  <c r="H85" i="2"/>
  <c r="AI85" i="2" s="1"/>
  <c r="AG85" i="2"/>
  <c r="M85" i="2"/>
  <c r="AF85" i="2" s="1"/>
  <c r="AE85" i="2"/>
  <c r="AC85" i="2"/>
  <c r="AA85" i="2"/>
  <c r="Z85" i="2"/>
  <c r="Y85" i="2"/>
  <c r="R84" i="2"/>
  <c r="V84" i="2"/>
  <c r="AP84" i="2" s="1"/>
  <c r="AO84" i="2"/>
  <c r="AN84" i="2"/>
  <c r="AM84" i="2"/>
  <c r="AK84" i="2"/>
  <c r="AJ84" i="2"/>
  <c r="H84" i="2"/>
  <c r="AI84" i="2" s="1"/>
  <c r="AH84" i="2"/>
  <c r="AG84" i="2"/>
  <c r="M84" i="2"/>
  <c r="AF84" i="2" s="1"/>
  <c r="AE84" i="2"/>
  <c r="AD84" i="2"/>
  <c r="AC84" i="2"/>
  <c r="AB84" i="2"/>
  <c r="AA84" i="2"/>
  <c r="Z84" i="2"/>
  <c r="Y84" i="2"/>
  <c r="R83" i="2"/>
  <c r="V83" i="2" s="1"/>
  <c r="AP83" i="2" s="1"/>
  <c r="AO83" i="2"/>
  <c r="AN83" i="2"/>
  <c r="AM83" i="2"/>
  <c r="AK83" i="2"/>
  <c r="AJ83" i="2"/>
  <c r="H83" i="2"/>
  <c r="AI83" i="2" s="1"/>
  <c r="AH83" i="2"/>
  <c r="AG83" i="2"/>
  <c r="M83" i="2"/>
  <c r="AF83" i="2" s="1"/>
  <c r="AE83" i="2"/>
  <c r="AC83" i="2"/>
  <c r="AA83" i="2"/>
  <c r="Z83" i="2"/>
  <c r="Y83" i="2"/>
  <c r="R82" i="2"/>
  <c r="V82" i="2"/>
  <c r="AP82" i="2" s="1"/>
  <c r="AO82" i="2"/>
  <c r="AN82" i="2"/>
  <c r="AM82" i="2"/>
  <c r="AK82" i="2"/>
  <c r="AJ82" i="2"/>
  <c r="H82" i="2"/>
  <c r="AH82" i="2"/>
  <c r="AG82" i="2"/>
  <c r="M82" i="2"/>
  <c r="AF82" i="2" s="1"/>
  <c r="AD82" i="2"/>
  <c r="AC82" i="2"/>
  <c r="AA82" i="2"/>
  <c r="Z82" i="2"/>
  <c r="Y82" i="2"/>
  <c r="R81" i="2"/>
  <c r="V81" i="2" s="1"/>
  <c r="AP81" i="2" s="1"/>
  <c r="AO81" i="2"/>
  <c r="AN81" i="2"/>
  <c r="AM81" i="2"/>
  <c r="AK81" i="2"/>
  <c r="AJ81" i="2"/>
  <c r="H81" i="2"/>
  <c r="AI81" i="2" s="1"/>
  <c r="AH81" i="2"/>
  <c r="AG81" i="2"/>
  <c r="M81" i="2"/>
  <c r="AF81" i="2" s="1"/>
  <c r="AE81" i="2"/>
  <c r="AC81" i="2"/>
  <c r="AA81" i="2"/>
  <c r="Z81" i="2"/>
  <c r="Y81" i="2"/>
  <c r="R80" i="2"/>
  <c r="AO80" i="2"/>
  <c r="AN80" i="2"/>
  <c r="AM80" i="2"/>
  <c r="AK80" i="2"/>
  <c r="AJ80" i="2"/>
  <c r="H80" i="2"/>
  <c r="AB80" i="2" s="1"/>
  <c r="AI80" i="2"/>
  <c r="AG80" i="2"/>
  <c r="M80" i="2"/>
  <c r="AF80" i="2" s="1"/>
  <c r="AC80" i="2"/>
  <c r="AA80" i="2"/>
  <c r="Z80" i="2"/>
  <c r="Y80" i="2"/>
  <c r="R79" i="2"/>
  <c r="V79" i="2" s="1"/>
  <c r="AP79" i="2" s="1"/>
  <c r="AO79" i="2"/>
  <c r="AN79" i="2"/>
  <c r="AM79" i="2"/>
  <c r="AK79" i="2"/>
  <c r="AJ79" i="2"/>
  <c r="H79" i="2"/>
  <c r="AI79" i="2" s="1"/>
  <c r="AH79" i="2"/>
  <c r="AG79" i="2"/>
  <c r="M79" i="2"/>
  <c r="AF79" i="2" s="1"/>
  <c r="AE79" i="2"/>
  <c r="AC79" i="2"/>
  <c r="AA79" i="2"/>
  <c r="Z79" i="2"/>
  <c r="Y79" i="2"/>
  <c r="R78" i="2"/>
  <c r="V78" i="2" s="1"/>
  <c r="AP78" i="2" s="1"/>
  <c r="AO78" i="2"/>
  <c r="AN78" i="2"/>
  <c r="AM78" i="2"/>
  <c r="AK78" i="2"/>
  <c r="AJ78" i="2"/>
  <c r="H78" i="2"/>
  <c r="AI78" i="2"/>
  <c r="AG78" i="2"/>
  <c r="M78" i="2"/>
  <c r="AF78" i="2"/>
  <c r="AE78" i="2"/>
  <c r="AD78" i="2"/>
  <c r="AC78" i="2"/>
  <c r="AB78" i="2"/>
  <c r="AA78" i="2"/>
  <c r="Z78" i="2"/>
  <c r="Y78" i="2"/>
  <c r="R77" i="2"/>
  <c r="AO77" i="2"/>
  <c r="AN77" i="2"/>
  <c r="AM77" i="2"/>
  <c r="AK77" i="2"/>
  <c r="AJ77" i="2"/>
  <c r="H77" i="2"/>
  <c r="AI77" i="2" s="1"/>
  <c r="AG77" i="2"/>
  <c r="M77" i="2"/>
  <c r="AF77" i="2" s="1"/>
  <c r="AE77" i="2"/>
  <c r="AC77" i="2"/>
  <c r="AA77" i="2"/>
  <c r="Z77" i="2"/>
  <c r="Y77" i="2"/>
  <c r="R76" i="2"/>
  <c r="V76" i="2"/>
  <c r="AP76" i="2" s="1"/>
  <c r="AO76" i="2"/>
  <c r="AN76" i="2"/>
  <c r="AM76" i="2"/>
  <c r="AK76" i="2"/>
  <c r="AJ76" i="2"/>
  <c r="H76" i="2"/>
  <c r="AI76" i="2" s="1"/>
  <c r="AH76" i="2"/>
  <c r="AG76" i="2"/>
  <c r="M76" i="2"/>
  <c r="AF76" i="2" s="1"/>
  <c r="AE76" i="2"/>
  <c r="AD76" i="2"/>
  <c r="AC76" i="2"/>
  <c r="AA76" i="2"/>
  <c r="Z76" i="2"/>
  <c r="Y76" i="2"/>
  <c r="R75" i="2"/>
  <c r="V75" i="2" s="1"/>
  <c r="AP75" i="2" s="1"/>
  <c r="AO75" i="2"/>
  <c r="AN75" i="2"/>
  <c r="AM75" i="2"/>
  <c r="AK75" i="2"/>
  <c r="AJ75" i="2"/>
  <c r="H75" i="2"/>
  <c r="AI75" i="2" s="1"/>
  <c r="AH75" i="2"/>
  <c r="AG75" i="2"/>
  <c r="M75" i="2"/>
  <c r="AF75" i="2" s="1"/>
  <c r="AE75" i="2"/>
  <c r="AC75" i="2"/>
  <c r="AA75" i="2"/>
  <c r="Z75" i="2"/>
  <c r="Y75" i="2"/>
  <c r="R74" i="2"/>
  <c r="V74" i="2"/>
  <c r="AP74" i="2" s="1"/>
  <c r="AO74" i="2"/>
  <c r="AN74" i="2"/>
  <c r="AM74" i="2"/>
  <c r="AK74" i="2"/>
  <c r="AJ74" i="2"/>
  <c r="H74" i="2"/>
  <c r="AH74" i="2"/>
  <c r="AG74" i="2"/>
  <c r="M74" i="2"/>
  <c r="AF74" i="2" s="1"/>
  <c r="AD74" i="2"/>
  <c r="AC74" i="2"/>
  <c r="AA74" i="2"/>
  <c r="Z74" i="2"/>
  <c r="Y74" i="2"/>
  <c r="R73" i="2"/>
  <c r="V73" i="2" s="1"/>
  <c r="AP73" i="2" s="1"/>
  <c r="AO73" i="2"/>
  <c r="AN73" i="2"/>
  <c r="AM73" i="2"/>
  <c r="AK73" i="2"/>
  <c r="AJ73" i="2"/>
  <c r="H73" i="2"/>
  <c r="AI73" i="2" s="1"/>
  <c r="AH73" i="2"/>
  <c r="AG73" i="2"/>
  <c r="M73" i="2"/>
  <c r="AF73" i="2" s="1"/>
  <c r="AE73" i="2"/>
  <c r="AC73" i="2"/>
  <c r="AA73" i="2"/>
  <c r="Z73" i="2"/>
  <c r="Y73" i="2"/>
  <c r="R72" i="2"/>
  <c r="AO72" i="2"/>
  <c r="AN72" i="2"/>
  <c r="AM72" i="2"/>
  <c r="AK72" i="2"/>
  <c r="AJ72" i="2"/>
  <c r="H72" i="2"/>
  <c r="AB72" i="2" s="1"/>
  <c r="AI72" i="2"/>
  <c r="AG72" i="2"/>
  <c r="M72" i="2"/>
  <c r="AF72" i="2" s="1"/>
  <c r="AC72" i="2"/>
  <c r="AA72" i="2"/>
  <c r="Z72" i="2"/>
  <c r="Y72" i="2"/>
  <c r="R71" i="2"/>
  <c r="V71" i="2" s="1"/>
  <c r="AP71" i="2" s="1"/>
  <c r="AO71" i="2"/>
  <c r="AN71" i="2"/>
  <c r="AM71" i="2"/>
  <c r="AK71" i="2"/>
  <c r="AJ71" i="2"/>
  <c r="H71" i="2"/>
  <c r="AI71" i="2" s="1"/>
  <c r="AH71" i="2"/>
  <c r="AG71" i="2"/>
  <c r="M71" i="2"/>
  <c r="AF71" i="2" s="1"/>
  <c r="AE71" i="2"/>
  <c r="AC71" i="2"/>
  <c r="AA71" i="2"/>
  <c r="Z71" i="2"/>
  <c r="Y71" i="2"/>
  <c r="R70" i="2"/>
  <c r="V70" i="2" s="1"/>
  <c r="AP70" i="2" s="1"/>
  <c r="AO70" i="2"/>
  <c r="AN70" i="2"/>
  <c r="AM70" i="2"/>
  <c r="AK70" i="2"/>
  <c r="AJ70" i="2"/>
  <c r="H70" i="2"/>
  <c r="AI70" i="2"/>
  <c r="AG70" i="2"/>
  <c r="M70" i="2"/>
  <c r="AF70" i="2"/>
  <c r="AE70" i="2"/>
  <c r="AD70" i="2"/>
  <c r="AC70" i="2"/>
  <c r="AB70" i="2"/>
  <c r="AA70" i="2"/>
  <c r="Z70" i="2"/>
  <c r="Y70" i="2"/>
  <c r="R69" i="2"/>
  <c r="AO69" i="2"/>
  <c r="AN69" i="2"/>
  <c r="AM69" i="2"/>
  <c r="AK69" i="2"/>
  <c r="AJ69" i="2"/>
  <c r="H69" i="2"/>
  <c r="AI69" i="2" s="1"/>
  <c r="AG69" i="2"/>
  <c r="M69" i="2"/>
  <c r="AF69" i="2" s="1"/>
  <c r="AE69" i="2"/>
  <c r="AC69" i="2"/>
  <c r="AA69" i="2"/>
  <c r="Z69" i="2"/>
  <c r="Y69" i="2"/>
  <c r="R68" i="2"/>
  <c r="V68" i="2"/>
  <c r="AP68" i="2" s="1"/>
  <c r="AO68" i="2"/>
  <c r="AN68" i="2"/>
  <c r="AM68" i="2"/>
  <c r="AK68" i="2"/>
  <c r="AJ68" i="2"/>
  <c r="H68" i="2"/>
  <c r="AI68" i="2" s="1"/>
  <c r="AH68" i="2"/>
  <c r="AG68" i="2"/>
  <c r="M68" i="2"/>
  <c r="AF68" i="2" s="1"/>
  <c r="AE68" i="2"/>
  <c r="AD68" i="2"/>
  <c r="AC68" i="2"/>
  <c r="AB68" i="2"/>
  <c r="AA68" i="2"/>
  <c r="Z68" i="2"/>
  <c r="Y68" i="2"/>
  <c r="R67" i="2"/>
  <c r="V67" i="2" s="1"/>
  <c r="AP67" i="2" s="1"/>
  <c r="AO67" i="2"/>
  <c r="AN67" i="2"/>
  <c r="AM67" i="2"/>
  <c r="AK67" i="2"/>
  <c r="AJ67" i="2"/>
  <c r="H67" i="2"/>
  <c r="AI67" i="2" s="1"/>
  <c r="AG67" i="2"/>
  <c r="M67" i="2"/>
  <c r="AF67" i="2" s="1"/>
  <c r="AC67" i="2"/>
  <c r="AA67" i="2"/>
  <c r="Z67" i="2"/>
  <c r="Y67" i="2"/>
  <c r="R66" i="2"/>
  <c r="V66" i="2"/>
  <c r="AP66" i="2" s="1"/>
  <c r="AO66" i="2"/>
  <c r="AN66" i="2"/>
  <c r="AM66" i="2"/>
  <c r="AK66" i="2"/>
  <c r="AJ66" i="2"/>
  <c r="H66" i="2"/>
  <c r="AH66" i="2"/>
  <c r="AG66" i="2"/>
  <c r="M66" i="2"/>
  <c r="AF66" i="2" s="1"/>
  <c r="AD66" i="2"/>
  <c r="AC66" i="2"/>
  <c r="AA66" i="2"/>
  <c r="Z66" i="2"/>
  <c r="Y66" i="2"/>
  <c r="R65" i="2"/>
  <c r="V65" i="2" s="1"/>
  <c r="AP65" i="2" s="1"/>
  <c r="AO65" i="2"/>
  <c r="AN65" i="2"/>
  <c r="AM65" i="2"/>
  <c r="AK65" i="2"/>
  <c r="AJ65" i="2"/>
  <c r="H65" i="2"/>
  <c r="AI65" i="2" s="1"/>
  <c r="AH65" i="2"/>
  <c r="AG65" i="2"/>
  <c r="M65" i="2"/>
  <c r="AF65" i="2" s="1"/>
  <c r="AE65" i="2"/>
  <c r="AC65" i="2"/>
  <c r="AA65" i="2"/>
  <c r="Z65" i="2"/>
  <c r="Y65" i="2"/>
  <c r="R64" i="2"/>
  <c r="AO64" i="2"/>
  <c r="AN64" i="2"/>
  <c r="AM64" i="2"/>
  <c r="AK64" i="2"/>
  <c r="AJ64" i="2"/>
  <c r="H64" i="2"/>
  <c r="AB64" i="2" s="1"/>
  <c r="AI64" i="2"/>
  <c r="AG64" i="2"/>
  <c r="M64" i="2"/>
  <c r="AF64" i="2" s="1"/>
  <c r="AC64" i="2"/>
  <c r="AA64" i="2"/>
  <c r="Z64" i="2"/>
  <c r="Y64" i="2"/>
  <c r="R63" i="2"/>
  <c r="V63" i="2" s="1"/>
  <c r="AP63" i="2" s="1"/>
  <c r="AO63" i="2"/>
  <c r="AN63" i="2"/>
  <c r="AM63" i="2"/>
  <c r="AK63" i="2"/>
  <c r="AJ63" i="2"/>
  <c r="H63" i="2"/>
  <c r="AI63" i="2" s="1"/>
  <c r="AH63" i="2"/>
  <c r="AG63" i="2"/>
  <c r="M63" i="2"/>
  <c r="AF63" i="2" s="1"/>
  <c r="AE63" i="2"/>
  <c r="AC63" i="2"/>
  <c r="AA63" i="2"/>
  <c r="Z63" i="2"/>
  <c r="Y63" i="2"/>
  <c r="R62" i="2"/>
  <c r="V62" i="2" s="1"/>
  <c r="AP62" i="2" s="1"/>
  <c r="AO62" i="2"/>
  <c r="AN62" i="2"/>
  <c r="AM62" i="2"/>
  <c r="AK62" i="2"/>
  <c r="AJ62" i="2"/>
  <c r="H62" i="2"/>
  <c r="AI62" i="2"/>
  <c r="AG62" i="2"/>
  <c r="M62" i="2"/>
  <c r="AF62" i="2"/>
  <c r="AE62" i="2"/>
  <c r="AD62" i="2"/>
  <c r="AC62" i="2"/>
  <c r="AB62" i="2"/>
  <c r="AA62" i="2"/>
  <c r="Z62" i="2"/>
  <c r="Y62" i="2"/>
  <c r="R61" i="2"/>
  <c r="AO61" i="2"/>
  <c r="AN61" i="2"/>
  <c r="AM61" i="2"/>
  <c r="AK61" i="2"/>
  <c r="AJ61" i="2"/>
  <c r="H61" i="2"/>
  <c r="AI61" i="2" s="1"/>
  <c r="AG61" i="2"/>
  <c r="M61" i="2"/>
  <c r="AF61" i="2" s="1"/>
  <c r="AE61" i="2"/>
  <c r="AC61" i="2"/>
  <c r="AA61" i="2"/>
  <c r="Z61" i="2"/>
  <c r="Y61" i="2"/>
  <c r="R60" i="2"/>
  <c r="V60" i="2"/>
  <c r="AP60" i="2" s="1"/>
  <c r="AO60" i="2"/>
  <c r="AN60" i="2"/>
  <c r="AM60" i="2"/>
  <c r="AK60" i="2"/>
  <c r="AJ60" i="2"/>
  <c r="H60" i="2"/>
  <c r="AI60" i="2" s="1"/>
  <c r="AH60" i="2"/>
  <c r="AG60" i="2"/>
  <c r="M60" i="2"/>
  <c r="AF60" i="2" s="1"/>
  <c r="AE60" i="2"/>
  <c r="AD60" i="2"/>
  <c r="AC60" i="2"/>
  <c r="AB60" i="2"/>
  <c r="AA60" i="2"/>
  <c r="Z60" i="2"/>
  <c r="Y60" i="2"/>
  <c r="R59" i="2"/>
  <c r="V59" i="2" s="1"/>
  <c r="AP59" i="2" s="1"/>
  <c r="AO59" i="2"/>
  <c r="AN59" i="2"/>
  <c r="AM59" i="2"/>
  <c r="AK59" i="2"/>
  <c r="AJ59" i="2"/>
  <c r="H59" i="2"/>
  <c r="AI59" i="2" s="1"/>
  <c r="AH59" i="2"/>
  <c r="AG59" i="2"/>
  <c r="M59" i="2"/>
  <c r="AF59" i="2" s="1"/>
  <c r="AC59" i="2"/>
  <c r="AA59" i="2"/>
  <c r="Z59" i="2"/>
  <c r="Y59" i="2"/>
  <c r="R58" i="2"/>
  <c r="V58" i="2" s="1"/>
  <c r="AP58" i="2" s="1"/>
  <c r="AO58" i="2"/>
  <c r="AN58" i="2"/>
  <c r="AM58" i="2"/>
  <c r="AK58" i="2"/>
  <c r="AJ58" i="2"/>
  <c r="H58" i="2"/>
  <c r="AH58" i="2"/>
  <c r="AG58" i="2"/>
  <c r="M58" i="2"/>
  <c r="AF58" i="2" s="1"/>
  <c r="AD58" i="2"/>
  <c r="AC58" i="2"/>
  <c r="AA58" i="2"/>
  <c r="Z58" i="2"/>
  <c r="Y58" i="2"/>
  <c r="R57" i="2"/>
  <c r="V57" i="2" s="1"/>
  <c r="AP57" i="2" s="1"/>
  <c r="AO57" i="2"/>
  <c r="AN57" i="2"/>
  <c r="AM57" i="2"/>
  <c r="AK57" i="2"/>
  <c r="AJ57" i="2"/>
  <c r="H57" i="2"/>
  <c r="AI57" i="2" s="1"/>
  <c r="AH57" i="2"/>
  <c r="AG57" i="2"/>
  <c r="M57" i="2"/>
  <c r="AF57" i="2" s="1"/>
  <c r="AE57" i="2"/>
  <c r="AC57" i="2"/>
  <c r="AA57" i="2"/>
  <c r="Z57" i="2"/>
  <c r="Y57" i="2"/>
  <c r="R56" i="2"/>
  <c r="AO56" i="2"/>
  <c r="AN56" i="2"/>
  <c r="AM56" i="2"/>
  <c r="AK56" i="2"/>
  <c r="AJ56" i="2"/>
  <c r="H56" i="2"/>
  <c r="AB56" i="2" s="1"/>
  <c r="AI56" i="2"/>
  <c r="AG56" i="2"/>
  <c r="M56" i="2"/>
  <c r="AF56" i="2" s="1"/>
  <c r="AC56" i="2"/>
  <c r="AA56" i="2"/>
  <c r="Z56" i="2"/>
  <c r="Y56" i="2"/>
  <c r="R55" i="2"/>
  <c r="V55" i="2" s="1"/>
  <c r="AP55" i="2" s="1"/>
  <c r="AO55" i="2"/>
  <c r="AN55" i="2"/>
  <c r="AM55" i="2"/>
  <c r="AK55" i="2"/>
  <c r="AJ55" i="2"/>
  <c r="H55" i="2"/>
  <c r="AI55" i="2" s="1"/>
  <c r="AH55" i="2"/>
  <c r="AG55" i="2"/>
  <c r="M55" i="2"/>
  <c r="AF55" i="2" s="1"/>
  <c r="AE55" i="2"/>
  <c r="AC55" i="2"/>
  <c r="AA55" i="2"/>
  <c r="Z55" i="2"/>
  <c r="Y55" i="2"/>
  <c r="R54" i="2"/>
  <c r="V54" i="2" s="1"/>
  <c r="AP54" i="2" s="1"/>
  <c r="AO54" i="2"/>
  <c r="AN54" i="2"/>
  <c r="AM54" i="2"/>
  <c r="AK54" i="2"/>
  <c r="AJ54" i="2"/>
  <c r="H54" i="2"/>
  <c r="AI54" i="2"/>
  <c r="AG54" i="2"/>
  <c r="M54" i="2"/>
  <c r="AF54" i="2"/>
  <c r="AE54" i="2"/>
  <c r="AD54" i="2"/>
  <c r="AC54" i="2"/>
  <c r="AB54" i="2"/>
  <c r="AA54" i="2"/>
  <c r="Z54" i="2"/>
  <c r="Y54" i="2"/>
  <c r="R53" i="2"/>
  <c r="AO53" i="2"/>
  <c r="AN53" i="2"/>
  <c r="AM53" i="2"/>
  <c r="AK53" i="2"/>
  <c r="AJ53" i="2"/>
  <c r="H53" i="2"/>
  <c r="AI53" i="2" s="1"/>
  <c r="AG53" i="2"/>
  <c r="M53" i="2"/>
  <c r="AF53" i="2" s="1"/>
  <c r="AE53" i="2"/>
  <c r="AC53" i="2"/>
  <c r="AA53" i="2"/>
  <c r="Z53" i="2"/>
  <c r="Y53" i="2"/>
  <c r="R52" i="2"/>
  <c r="V52" i="2"/>
  <c r="AP52" i="2" s="1"/>
  <c r="AO52" i="2"/>
  <c r="AN52" i="2"/>
  <c r="AM52" i="2"/>
  <c r="AK52" i="2"/>
  <c r="AJ52" i="2"/>
  <c r="H52" i="2"/>
  <c r="AI52" i="2" s="1"/>
  <c r="AH52" i="2"/>
  <c r="AG52" i="2"/>
  <c r="M52" i="2"/>
  <c r="AF52" i="2" s="1"/>
  <c r="AE52" i="2"/>
  <c r="AD52" i="2"/>
  <c r="AC52" i="2"/>
  <c r="AB52" i="2"/>
  <c r="AA52" i="2"/>
  <c r="Z52" i="2"/>
  <c r="Y52" i="2"/>
  <c r="R51" i="2"/>
  <c r="V51" i="2" s="1"/>
  <c r="AP51" i="2" s="1"/>
  <c r="AO51" i="2"/>
  <c r="AN51" i="2"/>
  <c r="AM51" i="2"/>
  <c r="AK51" i="2"/>
  <c r="AJ51" i="2"/>
  <c r="H51" i="2"/>
  <c r="AI51" i="2" s="1"/>
  <c r="AH51" i="2"/>
  <c r="AG51" i="2"/>
  <c r="M51" i="2"/>
  <c r="AF51" i="2" s="1"/>
  <c r="AE51" i="2"/>
  <c r="AC51" i="2"/>
  <c r="AA51" i="2"/>
  <c r="Z51" i="2"/>
  <c r="Y51" i="2"/>
  <c r="R50" i="2"/>
  <c r="V50" i="2"/>
  <c r="AP50" i="2" s="1"/>
  <c r="AO50" i="2"/>
  <c r="AN50" i="2"/>
  <c r="AM50" i="2"/>
  <c r="AK50" i="2"/>
  <c r="AJ50" i="2"/>
  <c r="H50" i="2"/>
  <c r="AH50" i="2"/>
  <c r="AG50" i="2"/>
  <c r="M50" i="2"/>
  <c r="AF50" i="2" s="1"/>
  <c r="AD50" i="2"/>
  <c r="AC50" i="2"/>
  <c r="AA50" i="2"/>
  <c r="Z50" i="2"/>
  <c r="Y50" i="2"/>
  <c r="R49" i="2"/>
  <c r="V49" i="2" s="1"/>
  <c r="AP49" i="2" s="1"/>
  <c r="AO49" i="2"/>
  <c r="AN49" i="2"/>
  <c r="AM49" i="2"/>
  <c r="AK49" i="2"/>
  <c r="AJ49" i="2"/>
  <c r="H49" i="2"/>
  <c r="AI49" i="2" s="1"/>
  <c r="AH49" i="2"/>
  <c r="AG49" i="2"/>
  <c r="M49" i="2"/>
  <c r="AF49" i="2" s="1"/>
  <c r="AE49" i="2"/>
  <c r="AC49" i="2"/>
  <c r="AA49" i="2"/>
  <c r="Z49" i="2"/>
  <c r="Y49" i="2"/>
  <c r="R48" i="2"/>
  <c r="AO48" i="2"/>
  <c r="AN48" i="2"/>
  <c r="AM48" i="2"/>
  <c r="AK48" i="2"/>
  <c r="AJ48" i="2"/>
  <c r="H48" i="2"/>
  <c r="AI48" i="2" s="1"/>
  <c r="AG48" i="2"/>
  <c r="M48" i="2"/>
  <c r="AF48" i="2"/>
  <c r="AC48" i="2"/>
  <c r="AB48" i="2"/>
  <c r="AA48" i="2"/>
  <c r="Z48" i="2"/>
  <c r="Y48" i="2"/>
  <c r="R47" i="2"/>
  <c r="V47" i="2" s="1"/>
  <c r="AP47" i="2" s="1"/>
  <c r="AO47" i="2"/>
  <c r="AN47" i="2"/>
  <c r="AM47" i="2"/>
  <c r="AK47" i="2"/>
  <c r="AJ47" i="2"/>
  <c r="H47" i="2"/>
  <c r="AI47" i="2" s="1"/>
  <c r="AG47" i="2"/>
  <c r="M47" i="2"/>
  <c r="AF47" i="2" s="1"/>
  <c r="AE47" i="2"/>
  <c r="AC47" i="2"/>
  <c r="AA47" i="2"/>
  <c r="Z47" i="2"/>
  <c r="Y47" i="2"/>
  <c r="R46" i="2"/>
  <c r="V46" i="2"/>
  <c r="AP46" i="2" s="1"/>
  <c r="AO46" i="2"/>
  <c r="AN46" i="2"/>
  <c r="AM46" i="2"/>
  <c r="AK46" i="2"/>
  <c r="AJ46" i="2"/>
  <c r="H46" i="2"/>
  <c r="AI46" i="2"/>
  <c r="AH46" i="2"/>
  <c r="AG46" i="2"/>
  <c r="M46" i="2"/>
  <c r="AF46" i="2"/>
  <c r="AE46" i="2"/>
  <c r="AD46" i="2"/>
  <c r="AC46" i="2"/>
  <c r="AB46" i="2"/>
  <c r="AA46" i="2"/>
  <c r="Z46" i="2"/>
  <c r="Y46" i="2"/>
  <c r="R45" i="2"/>
  <c r="AO45" i="2"/>
  <c r="AN45" i="2"/>
  <c r="AM45" i="2"/>
  <c r="AK45" i="2"/>
  <c r="AJ45" i="2"/>
  <c r="H45" i="2"/>
  <c r="AI45" i="2" s="1"/>
  <c r="AG45" i="2"/>
  <c r="M45" i="2"/>
  <c r="AF45" i="2" s="1"/>
  <c r="AE45" i="2"/>
  <c r="AC45" i="2"/>
  <c r="AA45" i="2"/>
  <c r="Z45" i="2"/>
  <c r="Y45" i="2"/>
  <c r="R44" i="2"/>
  <c r="V44" i="2"/>
  <c r="AP44" i="2" s="1"/>
  <c r="AO44" i="2"/>
  <c r="AN44" i="2"/>
  <c r="AM44" i="2"/>
  <c r="AK44" i="2"/>
  <c r="AJ44" i="2"/>
  <c r="H44" i="2"/>
  <c r="AI44" i="2" s="1"/>
  <c r="AH44" i="2"/>
  <c r="AG44" i="2"/>
  <c r="M44" i="2"/>
  <c r="AF44" i="2" s="1"/>
  <c r="AE44" i="2"/>
  <c r="AD44" i="2"/>
  <c r="AC44" i="2"/>
  <c r="AB44" i="2"/>
  <c r="AA44" i="2"/>
  <c r="Z44" i="2"/>
  <c r="Y44" i="2"/>
  <c r="R43" i="2"/>
  <c r="V43" i="2" s="1"/>
  <c r="AP43" i="2" s="1"/>
  <c r="AO43" i="2"/>
  <c r="AN43" i="2"/>
  <c r="AM43" i="2"/>
  <c r="AK43" i="2"/>
  <c r="AJ43" i="2"/>
  <c r="H43" i="2"/>
  <c r="AI43" i="2" s="1"/>
  <c r="AH43" i="2"/>
  <c r="AG43" i="2"/>
  <c r="M43" i="2"/>
  <c r="AF43" i="2" s="1"/>
  <c r="AE43" i="2"/>
  <c r="AC43" i="2"/>
  <c r="AA43" i="2"/>
  <c r="Z43" i="2"/>
  <c r="Y43" i="2"/>
  <c r="R42" i="2"/>
  <c r="V42" i="2"/>
  <c r="AP42" i="2" s="1"/>
  <c r="AO42" i="2"/>
  <c r="AN42" i="2"/>
  <c r="AM42" i="2"/>
  <c r="AK42" i="2"/>
  <c r="AJ42" i="2"/>
  <c r="H42" i="2"/>
  <c r="AH42" i="2"/>
  <c r="AG42" i="2"/>
  <c r="M42" i="2"/>
  <c r="AF42" i="2" s="1"/>
  <c r="AD42" i="2"/>
  <c r="AC42" i="2"/>
  <c r="AA42" i="2"/>
  <c r="Z42" i="2"/>
  <c r="Y42" i="2"/>
  <c r="R39" i="2"/>
  <c r="V39" i="2" s="1"/>
  <c r="AP39" i="2" s="1"/>
  <c r="AO39" i="2"/>
  <c r="AN39" i="2"/>
  <c r="AM39" i="2"/>
  <c r="AK39" i="2"/>
  <c r="AJ39" i="2"/>
  <c r="H39" i="2"/>
  <c r="AI39" i="2" s="1"/>
  <c r="AH39" i="2"/>
  <c r="AG39" i="2"/>
  <c r="M39" i="2"/>
  <c r="AF39" i="2" s="1"/>
  <c r="AE39" i="2"/>
  <c r="AC39" i="2"/>
  <c r="AA39" i="2"/>
  <c r="Z39" i="2"/>
  <c r="Y39" i="2"/>
  <c r="R38" i="2"/>
  <c r="AO38" i="2"/>
  <c r="AN38" i="2"/>
  <c r="AM38" i="2"/>
  <c r="AK38" i="2"/>
  <c r="AJ38" i="2"/>
  <c r="H38" i="2"/>
  <c r="AI38" i="2"/>
  <c r="AG38" i="2"/>
  <c r="M38" i="2"/>
  <c r="AF38" i="2" s="1"/>
  <c r="AC38" i="2"/>
  <c r="AA38" i="2"/>
  <c r="Z38" i="2"/>
  <c r="Y38" i="2"/>
  <c r="R37" i="2"/>
  <c r="V37" i="2" s="1"/>
  <c r="AP37" i="2" s="1"/>
  <c r="AO37" i="2"/>
  <c r="AN37" i="2"/>
  <c r="AM37" i="2"/>
  <c r="AK37" i="2"/>
  <c r="AJ37" i="2"/>
  <c r="H37" i="2"/>
  <c r="AI37" i="2" s="1"/>
  <c r="AH37" i="2"/>
  <c r="AG37" i="2"/>
  <c r="M37" i="2"/>
  <c r="AF37" i="2" s="1"/>
  <c r="AE37" i="2"/>
  <c r="AC37" i="2"/>
  <c r="AA37" i="2"/>
  <c r="Z37" i="2"/>
  <c r="Y37" i="2"/>
  <c r="R36" i="2"/>
  <c r="V36" i="2" s="1"/>
  <c r="AP36" i="2" s="1"/>
  <c r="AO36" i="2"/>
  <c r="AN36" i="2"/>
  <c r="AM36" i="2"/>
  <c r="AK36" i="2"/>
  <c r="AJ36" i="2"/>
  <c r="H36" i="2"/>
  <c r="AI36" i="2"/>
  <c r="AG36" i="2"/>
  <c r="M36" i="2"/>
  <c r="AF36" i="2"/>
  <c r="AE36" i="2"/>
  <c r="AD36" i="2"/>
  <c r="AC36" i="2"/>
  <c r="AB36" i="2"/>
  <c r="AA36" i="2"/>
  <c r="Z36" i="2"/>
  <c r="Y36" i="2"/>
  <c r="R35" i="2"/>
  <c r="AO35" i="2"/>
  <c r="AN35" i="2"/>
  <c r="AM35" i="2"/>
  <c r="AK35" i="2"/>
  <c r="AJ35" i="2"/>
  <c r="H35" i="2"/>
  <c r="AI35" i="2" s="1"/>
  <c r="AG35" i="2"/>
  <c r="M35" i="2"/>
  <c r="AF35" i="2" s="1"/>
  <c r="AE35" i="2"/>
  <c r="AC35" i="2"/>
  <c r="AA35" i="2"/>
  <c r="Z35" i="2"/>
  <c r="Y35" i="2"/>
  <c r="R34" i="2"/>
  <c r="V34" i="2" s="1"/>
  <c r="AP34" i="2" s="1"/>
  <c r="AO34" i="2"/>
  <c r="AN34" i="2"/>
  <c r="AM34" i="2"/>
  <c r="AK34" i="2"/>
  <c r="AJ34" i="2"/>
  <c r="H34" i="2"/>
  <c r="AI34" i="2"/>
  <c r="AG34" i="2"/>
  <c r="M34" i="2"/>
  <c r="AF34" i="2"/>
  <c r="AE34" i="2"/>
  <c r="AD34" i="2"/>
  <c r="AC34" i="2"/>
  <c r="AB34" i="2"/>
  <c r="AA34" i="2"/>
  <c r="Z34" i="2"/>
  <c r="Y34" i="2"/>
  <c r="R33" i="2"/>
  <c r="V33" i="2" s="1"/>
  <c r="AP33" i="2" s="1"/>
  <c r="AO33" i="2"/>
  <c r="AN33" i="2"/>
  <c r="AM33" i="2"/>
  <c r="AK33" i="2"/>
  <c r="AJ33" i="2"/>
  <c r="H33" i="2"/>
  <c r="AI33" i="2" s="1"/>
  <c r="AG33" i="2"/>
  <c r="M33" i="2"/>
  <c r="AF33" i="2" s="1"/>
  <c r="AC33" i="2"/>
  <c r="AA33" i="2"/>
  <c r="Z33" i="2"/>
  <c r="Y33" i="2"/>
  <c r="R32" i="2"/>
  <c r="V32" i="2"/>
  <c r="AP32" i="2" s="1"/>
  <c r="AO32" i="2"/>
  <c r="AN32" i="2"/>
  <c r="AM32" i="2"/>
  <c r="AK32" i="2"/>
  <c r="AJ32" i="2"/>
  <c r="H32" i="2"/>
  <c r="AI32" i="2" s="1"/>
  <c r="AH32" i="2"/>
  <c r="AG32" i="2"/>
  <c r="M32" i="2"/>
  <c r="AF32" i="2" s="1"/>
  <c r="AC32" i="2"/>
  <c r="AA32" i="2"/>
  <c r="Z32" i="2"/>
  <c r="Y32" i="2"/>
  <c r="R29" i="2"/>
  <c r="V29" i="2" s="1"/>
  <c r="AP29" i="2" s="1"/>
  <c r="AO29" i="2"/>
  <c r="AN29" i="2"/>
  <c r="AM29" i="2"/>
  <c r="AK29" i="2"/>
  <c r="AJ29" i="2"/>
  <c r="H29" i="2"/>
  <c r="AI29" i="2" s="1"/>
  <c r="AH29" i="2"/>
  <c r="AG29" i="2"/>
  <c r="M29" i="2"/>
  <c r="AF29" i="2" s="1"/>
  <c r="AE29" i="2"/>
  <c r="AC29" i="2"/>
  <c r="AA29" i="2"/>
  <c r="Z29" i="2"/>
  <c r="Y29" i="2"/>
  <c r="R28" i="2"/>
  <c r="V28" i="2" s="1"/>
  <c r="AP28" i="2" s="1"/>
  <c r="AO28" i="2"/>
  <c r="AN28" i="2"/>
  <c r="AM28" i="2"/>
  <c r="AK28" i="2"/>
  <c r="AJ28" i="2"/>
  <c r="H28" i="2"/>
  <c r="AE28" i="2" s="1"/>
  <c r="AI28" i="2"/>
  <c r="AG28" i="2"/>
  <c r="M28" i="2"/>
  <c r="AF28" i="2"/>
  <c r="AD28" i="2"/>
  <c r="AC28" i="2"/>
  <c r="AB28" i="2"/>
  <c r="AA28" i="2"/>
  <c r="Z28" i="2"/>
  <c r="Y28" i="2"/>
  <c r="R27" i="2"/>
  <c r="V27" i="2" s="1"/>
  <c r="AP27" i="2" s="1"/>
  <c r="AO27" i="2"/>
  <c r="AN27" i="2"/>
  <c r="AM27" i="2"/>
  <c r="AK27" i="2"/>
  <c r="AJ27" i="2"/>
  <c r="H27" i="2"/>
  <c r="AI27" i="2" s="1"/>
  <c r="AG27" i="2"/>
  <c r="M27" i="2"/>
  <c r="AF27" i="2" s="1"/>
  <c r="AE27" i="2"/>
  <c r="AC27" i="2"/>
  <c r="AA27" i="2"/>
  <c r="Z27" i="2"/>
  <c r="Y27" i="2"/>
  <c r="R26" i="2"/>
  <c r="V26" i="2"/>
  <c r="AP26" i="2" s="1"/>
  <c r="AO26" i="2"/>
  <c r="AN26" i="2"/>
  <c r="AM26" i="2"/>
  <c r="AK26" i="2"/>
  <c r="AJ26" i="2"/>
  <c r="H26" i="2"/>
  <c r="AD26" i="2" s="1"/>
  <c r="AH26" i="2"/>
  <c r="AG26" i="2"/>
  <c r="M26" i="2"/>
  <c r="AF26" i="2" s="1"/>
  <c r="AE26" i="2"/>
  <c r="AC26" i="2"/>
  <c r="AA26" i="2"/>
  <c r="Z26" i="2"/>
  <c r="Y26" i="2"/>
  <c r="R23" i="2"/>
  <c r="V23" i="2" s="1"/>
  <c r="AP23" i="2" s="1"/>
  <c r="AO23" i="2"/>
  <c r="AN23" i="2"/>
  <c r="AM23" i="2"/>
  <c r="AK23" i="2"/>
  <c r="AJ23" i="2"/>
  <c r="H23" i="2"/>
  <c r="AI23" i="2" s="1"/>
  <c r="AH23" i="2"/>
  <c r="AG23" i="2"/>
  <c r="M23" i="2"/>
  <c r="AF23" i="2" s="1"/>
  <c r="AE23" i="2"/>
  <c r="AC23" i="2"/>
  <c r="AA23" i="2"/>
  <c r="Z23" i="2"/>
  <c r="Y23" i="2"/>
  <c r="R22" i="2"/>
  <c r="V22" i="2" s="1"/>
  <c r="AP22" i="2" s="1"/>
  <c r="AO22" i="2"/>
  <c r="AN22" i="2"/>
  <c r="AM22" i="2"/>
  <c r="AK22" i="2"/>
  <c r="AJ22" i="2"/>
  <c r="H22" i="2"/>
  <c r="AI22" i="2"/>
  <c r="AG22" i="2"/>
  <c r="M22" i="2"/>
  <c r="AF22" i="2"/>
  <c r="AE22" i="2"/>
  <c r="AD22" i="2"/>
  <c r="AC22" i="2"/>
  <c r="AB22" i="2"/>
  <c r="AA22" i="2"/>
  <c r="Z22" i="2"/>
  <c r="Y22" i="2"/>
  <c r="R21" i="2"/>
  <c r="V21" i="2" s="1"/>
  <c r="AP21" i="2" s="1"/>
  <c r="AO21" i="2"/>
  <c r="AN21" i="2"/>
  <c r="AM21" i="2"/>
  <c r="AK21" i="2"/>
  <c r="AJ21" i="2"/>
  <c r="H21" i="2"/>
  <c r="AI21" i="2" s="1"/>
  <c r="AG21" i="2"/>
  <c r="M21" i="2"/>
  <c r="AF21" i="2" s="1"/>
  <c r="AC21" i="2"/>
  <c r="AA21" i="2"/>
  <c r="Z21" i="2"/>
  <c r="Y21" i="2"/>
  <c r="R20" i="2"/>
  <c r="V20" i="2"/>
  <c r="AP20" i="2" s="1"/>
  <c r="AO20" i="2"/>
  <c r="AN20" i="2"/>
  <c r="AM20" i="2"/>
  <c r="AK20" i="2"/>
  <c r="AJ20" i="2"/>
  <c r="H20" i="2"/>
  <c r="AI20" i="2" s="1"/>
  <c r="AH20" i="2"/>
  <c r="AG20" i="2"/>
  <c r="M20" i="2"/>
  <c r="AF20" i="2" s="1"/>
  <c r="AC20" i="2"/>
  <c r="AA20" i="2"/>
  <c r="Z20" i="2"/>
  <c r="Y20" i="2"/>
  <c r="R19" i="2"/>
  <c r="V19" i="2" s="1"/>
  <c r="AP19" i="2" s="1"/>
  <c r="AO19" i="2"/>
  <c r="AN19" i="2"/>
  <c r="AM19" i="2"/>
  <c r="AK19" i="2"/>
  <c r="AJ19" i="2"/>
  <c r="H19" i="2"/>
  <c r="AI19" i="2" s="1"/>
  <c r="AH19" i="2"/>
  <c r="AG19" i="2"/>
  <c r="M19" i="2"/>
  <c r="AF19" i="2" s="1"/>
  <c r="AE19" i="2"/>
  <c r="AC19" i="2"/>
  <c r="AA19" i="2"/>
  <c r="Z19" i="2"/>
  <c r="Y19" i="2"/>
  <c r="R18" i="2"/>
  <c r="V18" i="2" s="1"/>
  <c r="AP18" i="2" s="1"/>
  <c r="AO18" i="2"/>
  <c r="AN18" i="2"/>
  <c r="AM18" i="2"/>
  <c r="AK18" i="2"/>
  <c r="AJ18" i="2"/>
  <c r="H18" i="2"/>
  <c r="AE18" i="2" s="1"/>
  <c r="AI18" i="2"/>
  <c r="AG18" i="2"/>
  <c r="M18" i="2"/>
  <c r="AF18" i="2"/>
  <c r="AD18" i="2"/>
  <c r="AC18" i="2"/>
  <c r="AB18" i="2"/>
  <c r="AA18" i="2"/>
  <c r="Z18" i="2"/>
  <c r="Y18" i="2"/>
  <c r="R17" i="2"/>
  <c r="V17" i="2" s="1"/>
  <c r="AP17" i="2" s="1"/>
  <c r="AO17" i="2"/>
  <c r="AN17" i="2"/>
  <c r="AM17" i="2"/>
  <c r="AK17" i="2"/>
  <c r="AJ17" i="2"/>
  <c r="H17" i="2"/>
  <c r="AI17" i="2" s="1"/>
  <c r="AG17" i="2"/>
  <c r="M17" i="2"/>
  <c r="AF17" i="2" s="1"/>
  <c r="AE17" i="2"/>
  <c r="AC17" i="2"/>
  <c r="AA17" i="2"/>
  <c r="Z17" i="2"/>
  <c r="Y17" i="2"/>
  <c r="R16" i="2"/>
  <c r="V16" i="2"/>
  <c r="AP16" i="2" s="1"/>
  <c r="AO16" i="2"/>
  <c r="AN16" i="2"/>
  <c r="AM16" i="2"/>
  <c r="AK16" i="2"/>
  <c r="AJ16" i="2"/>
  <c r="H16" i="2"/>
  <c r="AD16" i="2" s="1"/>
  <c r="AH16" i="2"/>
  <c r="AG16" i="2"/>
  <c r="M16" i="2"/>
  <c r="AF16" i="2" s="1"/>
  <c r="AE16" i="2"/>
  <c r="AC16" i="2"/>
  <c r="AA16" i="2"/>
  <c r="Z16" i="2"/>
  <c r="Y16" i="2"/>
  <c r="R15" i="2"/>
  <c r="V15" i="2" s="1"/>
  <c r="AP15" i="2" s="1"/>
  <c r="AO15" i="2"/>
  <c r="AN15" i="2"/>
  <c r="AM15" i="2"/>
  <c r="AK15" i="2"/>
  <c r="AJ15" i="2"/>
  <c r="H15" i="2"/>
  <c r="AI15" i="2" s="1"/>
  <c r="AH15" i="2"/>
  <c r="AG15" i="2"/>
  <c r="M15" i="2"/>
  <c r="AF15" i="2" s="1"/>
  <c r="AE15" i="2"/>
  <c r="AC15" i="2"/>
  <c r="AA15" i="2"/>
  <c r="Z15" i="2"/>
  <c r="Y15" i="2"/>
  <c r="R14" i="2"/>
  <c r="V14" i="2" s="1"/>
  <c r="AP14" i="2" s="1"/>
  <c r="AO14" i="2"/>
  <c r="AN14" i="2"/>
  <c r="AM14" i="2"/>
  <c r="AK14" i="2"/>
  <c r="AJ14" i="2"/>
  <c r="H14" i="2"/>
  <c r="AI14" i="2"/>
  <c r="AG14" i="2"/>
  <c r="M14" i="2"/>
  <c r="AF14" i="2"/>
  <c r="AE14" i="2"/>
  <c r="AD14" i="2"/>
  <c r="AC14" i="2"/>
  <c r="AB14" i="2"/>
  <c r="AA14" i="2"/>
  <c r="Z14" i="2"/>
  <c r="Y14" i="2"/>
  <c r="B10" i="2"/>
  <c r="B11" i="2" s="1"/>
  <c r="R11" i="2"/>
  <c r="V11" i="2" s="1"/>
  <c r="AK11" i="2"/>
  <c r="AJ11" i="2"/>
  <c r="H11" i="2"/>
  <c r="AI11" i="2" s="1"/>
  <c r="M11" i="2"/>
  <c r="AE11" i="2"/>
  <c r="AA11" i="2"/>
  <c r="R10" i="2"/>
  <c r="V10" i="2" s="1"/>
  <c r="AP10" i="2" s="1"/>
  <c r="AO10" i="2"/>
  <c r="AK10" i="2"/>
  <c r="AJ10" i="2"/>
  <c r="H10" i="2"/>
  <c r="AI10" i="2" s="1"/>
  <c r="AG10" i="2"/>
  <c r="M10" i="2"/>
  <c r="AF10" i="2"/>
  <c r="AA10" i="2"/>
  <c r="X10" i="2"/>
  <c r="X11" i="2" s="1"/>
  <c r="W10" i="2"/>
  <c r="W11" i="2" s="1"/>
  <c r="C10" i="2"/>
  <c r="C11" i="2" s="1"/>
  <c r="R7" i="2"/>
  <c r="V7" i="2" s="1"/>
  <c r="AP7" i="2" s="1"/>
  <c r="M7" i="2"/>
  <c r="AF7" i="2" s="1"/>
  <c r="H7" i="2"/>
  <c r="AD7" i="2" s="1"/>
  <c r="Y7" i="2"/>
  <c r="Z7" i="2"/>
  <c r="AM7" i="2"/>
  <c r="AN7" i="2"/>
  <c r="AK7" i="2"/>
  <c r="AA7" i="2"/>
  <c r="AO7" i="2"/>
  <c r="AJ7" i="2"/>
  <c r="AI7" i="2"/>
  <c r="AH7" i="2"/>
  <c r="AG7" i="2"/>
  <c r="AE7" i="2"/>
  <c r="AC7" i="2"/>
  <c r="AB7" i="2"/>
  <c r="AE33" i="2" l="1"/>
  <c r="V35" i="2"/>
  <c r="AP35" i="2" s="1"/>
  <c r="AH35" i="2"/>
  <c r="V48" i="2"/>
  <c r="AP48" i="2" s="1"/>
  <c r="AH48" i="2"/>
  <c r="AE50" i="2"/>
  <c r="AI50" i="2"/>
  <c r="AB50" i="2"/>
  <c r="AD99" i="2"/>
  <c r="AE99" i="2"/>
  <c r="AD115" i="2"/>
  <c r="AE115" i="2"/>
  <c r="V120" i="2"/>
  <c r="AP120" i="2" s="1"/>
  <c r="AH120" i="2"/>
  <c r="V130" i="2"/>
  <c r="AP130" i="2" s="1"/>
  <c r="AH130" i="2"/>
  <c r="AD182" i="2"/>
  <c r="AE182" i="2"/>
  <c r="AB182" i="2"/>
  <c r="AI182" i="2"/>
  <c r="AE184" i="2"/>
  <c r="AI184" i="2"/>
  <c r="AB184" i="2"/>
  <c r="AD184" i="2"/>
  <c r="V187" i="2"/>
  <c r="AP187" i="2" s="1"/>
  <c r="AH187" i="2"/>
  <c r="V198" i="2"/>
  <c r="AP198" i="2" s="1"/>
  <c r="AH198" i="2"/>
  <c r="AE200" i="2"/>
  <c r="AI200" i="2"/>
  <c r="AB200" i="2"/>
  <c r="V202" i="2"/>
  <c r="AP202" i="2" s="1"/>
  <c r="AH202" i="2"/>
  <c r="V235" i="2"/>
  <c r="AP235" i="2" s="1"/>
  <c r="AH235" i="2"/>
  <c r="AD237" i="2"/>
  <c r="AE237" i="2"/>
  <c r="AB237" i="2"/>
  <c r="V242" i="2"/>
  <c r="AP242" i="2" s="1"/>
  <c r="AH242" i="2"/>
  <c r="AB10" i="2"/>
  <c r="AF11" i="2"/>
  <c r="AP11" i="2"/>
  <c r="AH14" i="2"/>
  <c r="AB16" i="2"/>
  <c r="AI16" i="2"/>
  <c r="AH17" i="2"/>
  <c r="AD20" i="2"/>
  <c r="AH22" i="2"/>
  <c r="AB26" i="2"/>
  <c r="AI26" i="2"/>
  <c r="AH27" i="2"/>
  <c r="AD32" i="2"/>
  <c r="AH34" i="2"/>
  <c r="AD38" i="2"/>
  <c r="AE38" i="2"/>
  <c r="V45" i="2"/>
  <c r="AP45" i="2" s="1"/>
  <c r="AH45" i="2"/>
  <c r="AH47" i="2"/>
  <c r="AH54" i="2"/>
  <c r="V56" i="2"/>
  <c r="AP56" i="2" s="1"/>
  <c r="AH56" i="2"/>
  <c r="AE58" i="2"/>
  <c r="AI58" i="2"/>
  <c r="AB58" i="2"/>
  <c r="AH62" i="2"/>
  <c r="V64" i="2"/>
  <c r="AP64" i="2" s="1"/>
  <c r="AH64" i="2"/>
  <c r="AE66" i="2"/>
  <c r="AI66" i="2"/>
  <c r="AB66" i="2"/>
  <c r="AE67" i="2"/>
  <c r="AH70" i="2"/>
  <c r="V72" i="2"/>
  <c r="AP72" i="2" s="1"/>
  <c r="AH72" i="2"/>
  <c r="AE74" i="2"/>
  <c r="AI74" i="2"/>
  <c r="AB74" i="2"/>
  <c r="AH78" i="2"/>
  <c r="V80" i="2"/>
  <c r="AP80" i="2" s="1"/>
  <c r="AH80" i="2"/>
  <c r="AE82" i="2"/>
  <c r="AI82" i="2"/>
  <c r="AB82" i="2"/>
  <c r="AH89" i="2"/>
  <c r="V91" i="2"/>
  <c r="AP91" i="2" s="1"/>
  <c r="AH91" i="2"/>
  <c r="AE93" i="2"/>
  <c r="AI93" i="2"/>
  <c r="AB93" i="2"/>
  <c r="AH105" i="2"/>
  <c r="V107" i="2"/>
  <c r="AP107" i="2" s="1"/>
  <c r="AH107" i="2"/>
  <c r="AE109" i="2"/>
  <c r="AI109" i="2"/>
  <c r="AB109" i="2"/>
  <c r="AD125" i="2"/>
  <c r="AE125" i="2"/>
  <c r="AD133" i="2"/>
  <c r="AE133" i="2"/>
  <c r="AH139" i="2"/>
  <c r="AI145" i="2"/>
  <c r="AD145" i="2"/>
  <c r="AB145" i="2"/>
  <c r="V147" i="2"/>
  <c r="AP147" i="2" s="1"/>
  <c r="AH147" i="2"/>
  <c r="AH149" i="2"/>
  <c r="V158" i="2"/>
  <c r="AP158" i="2" s="1"/>
  <c r="AH158" i="2"/>
  <c r="AE160" i="2"/>
  <c r="AI160" i="2"/>
  <c r="AB160" i="2"/>
  <c r="V163" i="2"/>
  <c r="AP163" i="2" s="1"/>
  <c r="AH163" i="2"/>
  <c r="AH165" i="2"/>
  <c r="V174" i="2"/>
  <c r="AP174" i="2" s="1"/>
  <c r="AH174" i="2"/>
  <c r="AE176" i="2"/>
  <c r="AI176" i="2"/>
  <c r="AB176" i="2"/>
  <c r="V215" i="2"/>
  <c r="AP215" i="2" s="1"/>
  <c r="AH215" i="2"/>
  <c r="AE217" i="2"/>
  <c r="AI217" i="2"/>
  <c r="AB217" i="2"/>
  <c r="V220" i="2"/>
  <c r="AP220" i="2" s="1"/>
  <c r="AH220" i="2"/>
  <c r="V253" i="2"/>
  <c r="AP253" i="2" s="1"/>
  <c r="AH253" i="2"/>
  <c r="AE255" i="2"/>
  <c r="AI255" i="2"/>
  <c r="AB255" i="2"/>
  <c r="AE21" i="2"/>
  <c r="AE59" i="2"/>
  <c r="AD10" i="2"/>
  <c r="AE20" i="2"/>
  <c r="AE32" i="2"/>
  <c r="AD48" i="2"/>
  <c r="AE48" i="2"/>
  <c r="V53" i="2"/>
  <c r="AP53" i="2" s="1"/>
  <c r="AH53" i="2"/>
  <c r="V61" i="2"/>
  <c r="AP61" i="2" s="1"/>
  <c r="AH61" i="2"/>
  <c r="V69" i="2"/>
  <c r="AP69" i="2" s="1"/>
  <c r="AH69" i="2"/>
  <c r="V77" i="2"/>
  <c r="AP77" i="2" s="1"/>
  <c r="AH77" i="2"/>
  <c r="V88" i="2"/>
  <c r="AP88" i="2" s="1"/>
  <c r="AH88" i="2"/>
  <c r="AB99" i="2"/>
  <c r="V99" i="2"/>
  <c r="AP99" i="2" s="1"/>
  <c r="AH99" i="2"/>
  <c r="AE101" i="2"/>
  <c r="AI101" i="2"/>
  <c r="AB101" i="2"/>
  <c r="AB115" i="2"/>
  <c r="V115" i="2"/>
  <c r="AP115" i="2" s="1"/>
  <c r="AH115" i="2"/>
  <c r="AE117" i="2"/>
  <c r="AI117" i="2"/>
  <c r="AB117" i="2"/>
  <c r="V190" i="2"/>
  <c r="AP190" i="2" s="1"/>
  <c r="AH190" i="2"/>
  <c r="AE192" i="2"/>
  <c r="AI192" i="2"/>
  <c r="AB192" i="2"/>
  <c r="V197" i="2"/>
  <c r="AP197" i="2" s="1"/>
  <c r="AH197" i="2"/>
  <c r="V207" i="2"/>
  <c r="AP207" i="2" s="1"/>
  <c r="AH207" i="2"/>
  <c r="AE209" i="2"/>
  <c r="AI209" i="2"/>
  <c r="AB209" i="2"/>
  <c r="V245" i="2"/>
  <c r="AP245" i="2" s="1"/>
  <c r="AH245" i="2"/>
  <c r="AE247" i="2"/>
  <c r="AI247" i="2"/>
  <c r="AB247" i="2"/>
  <c r="Z10" i="2"/>
  <c r="AE10" i="2"/>
  <c r="AM10" i="2"/>
  <c r="AH18" i="2"/>
  <c r="AB20" i="2"/>
  <c r="AH21" i="2"/>
  <c r="AH28" i="2"/>
  <c r="AB32" i="2"/>
  <c r="AH33" i="2"/>
  <c r="AH36" i="2"/>
  <c r="AB38" i="2"/>
  <c r="V38" i="2"/>
  <c r="AP38" i="2" s="1"/>
  <c r="AH38" i="2"/>
  <c r="AE42" i="2"/>
  <c r="AI42" i="2"/>
  <c r="AB42" i="2"/>
  <c r="AD56" i="2"/>
  <c r="AE56" i="2"/>
  <c r="AD64" i="2"/>
  <c r="AE64" i="2"/>
  <c r="AD72" i="2"/>
  <c r="AE72" i="2"/>
  <c r="AD80" i="2"/>
  <c r="AE80" i="2"/>
  <c r="V85" i="2"/>
  <c r="AP85" i="2" s="1"/>
  <c r="AH85" i="2"/>
  <c r="AH87" i="2"/>
  <c r="AD91" i="2"/>
  <c r="AE91" i="2"/>
  <c r="V96" i="2"/>
  <c r="AP96" i="2" s="1"/>
  <c r="AH96" i="2"/>
  <c r="AH98" i="2"/>
  <c r="AI99" i="2"/>
  <c r="V104" i="2"/>
  <c r="AP104" i="2" s="1"/>
  <c r="AH104" i="2"/>
  <c r="AD107" i="2"/>
  <c r="AE107" i="2"/>
  <c r="V112" i="2"/>
  <c r="AP112" i="2" s="1"/>
  <c r="AH112" i="2"/>
  <c r="AH114" i="2"/>
  <c r="AI115" i="2"/>
  <c r="AH123" i="2"/>
  <c r="V125" i="2"/>
  <c r="AP125" i="2" s="1"/>
  <c r="AH125" i="2"/>
  <c r="AE127" i="2"/>
  <c r="AI127" i="2"/>
  <c r="AB127" i="2"/>
  <c r="AH131" i="2"/>
  <c r="V133" i="2"/>
  <c r="AP133" i="2" s="1"/>
  <c r="AH133" i="2"/>
  <c r="AE135" i="2"/>
  <c r="AI135" i="2"/>
  <c r="AB135" i="2"/>
  <c r="V138" i="2"/>
  <c r="AP138" i="2" s="1"/>
  <c r="AH138" i="2"/>
  <c r="V150" i="2"/>
  <c r="AP150" i="2" s="1"/>
  <c r="AH150" i="2"/>
  <c r="AE152" i="2"/>
  <c r="AI152" i="2"/>
  <c r="AB152" i="2"/>
  <c r="V157" i="2"/>
  <c r="AP157" i="2" s="1"/>
  <c r="AH157" i="2"/>
  <c r="V166" i="2"/>
  <c r="AP166" i="2" s="1"/>
  <c r="AH166" i="2"/>
  <c r="AE168" i="2"/>
  <c r="AI168" i="2"/>
  <c r="AB168" i="2"/>
  <c r="V173" i="2"/>
  <c r="AP173" i="2" s="1"/>
  <c r="AH173" i="2"/>
  <c r="AH188" i="2"/>
  <c r="AI201" i="2"/>
  <c r="AB201" i="2"/>
  <c r="AH203" i="2"/>
  <c r="AH205" i="2"/>
  <c r="V212" i="2"/>
  <c r="AP212" i="2" s="1"/>
  <c r="AH212" i="2"/>
  <c r="AH214" i="2"/>
  <c r="V221" i="2"/>
  <c r="AP221" i="2" s="1"/>
  <c r="AH221" i="2"/>
  <c r="AD223" i="2"/>
  <c r="AE223" i="2"/>
  <c r="AB223" i="2"/>
  <c r="V228" i="2"/>
  <c r="AP228" i="2" s="1"/>
  <c r="AH228" i="2"/>
  <c r="V232" i="2"/>
  <c r="AP232" i="2" s="1"/>
  <c r="AH232" i="2"/>
  <c r="AI237" i="2"/>
  <c r="AH243" i="2"/>
  <c r="V250" i="2"/>
  <c r="AP250" i="2" s="1"/>
  <c r="AH250" i="2"/>
  <c r="AH252" i="2"/>
  <c r="AH67" i="2"/>
  <c r="V144" i="2"/>
  <c r="AP144" i="2" s="1"/>
  <c r="AH144" i="2"/>
  <c r="AD158" i="2"/>
  <c r="AE158" i="2"/>
  <c r="AD174" i="2"/>
  <c r="AE174" i="2"/>
  <c r="V179" i="2"/>
  <c r="AP179" i="2" s="1"/>
  <c r="AH179" i="2"/>
  <c r="AD198" i="2"/>
  <c r="AE198" i="2"/>
  <c r="V223" i="2"/>
  <c r="AP223" i="2" s="1"/>
  <c r="AH223" i="2"/>
  <c r="AE225" i="2"/>
  <c r="AI225" i="2"/>
  <c r="AB225" i="2"/>
  <c r="AI230" i="2"/>
  <c r="AD230" i="2"/>
  <c r="V237" i="2"/>
  <c r="AP237" i="2" s="1"/>
  <c r="AH237" i="2"/>
  <c r="AE239" i="2"/>
  <c r="AI239" i="2"/>
  <c r="AB239" i="2"/>
  <c r="AB76" i="2"/>
  <c r="AE141" i="2"/>
  <c r="AI141" i="2"/>
  <c r="AD150" i="2"/>
  <c r="AE150" i="2"/>
  <c r="V155" i="2"/>
  <c r="AP155" i="2" s="1"/>
  <c r="AH155" i="2"/>
  <c r="AI158" i="2"/>
  <c r="AD166" i="2"/>
  <c r="AE166" i="2"/>
  <c r="V171" i="2"/>
  <c r="AP171" i="2" s="1"/>
  <c r="AH171" i="2"/>
  <c r="AI174" i="2"/>
  <c r="AH180" i="2"/>
  <c r="V182" i="2"/>
  <c r="AP182" i="2" s="1"/>
  <c r="AH182" i="2"/>
  <c r="AD190" i="2"/>
  <c r="AE190" i="2"/>
  <c r="V195" i="2"/>
  <c r="AP195" i="2" s="1"/>
  <c r="AH195" i="2"/>
  <c r="AI198" i="2"/>
  <c r="AD207" i="2"/>
  <c r="AE207" i="2"/>
  <c r="AD215" i="2"/>
  <c r="AE215" i="2"/>
  <c r="AD245" i="2"/>
  <c r="AE245" i="2"/>
  <c r="AD253" i="2"/>
  <c r="AE253" i="2"/>
  <c r="AB162" i="2"/>
  <c r="AH184" i="2"/>
  <c r="AB186" i="2"/>
  <c r="AE202" i="2"/>
  <c r="AB211" i="2"/>
  <c r="AB219" i="2"/>
  <c r="AB257" i="2"/>
  <c r="AN11" i="2"/>
  <c r="AH11" i="2"/>
  <c r="AC11" i="2"/>
  <c r="AO11" i="2"/>
  <c r="AM11" i="2"/>
  <c r="AG11" i="2"/>
  <c r="Z11" i="2"/>
  <c r="Y11" i="2"/>
  <c r="Y10" i="2"/>
  <c r="AC10" i="2"/>
  <c r="AH10" i="2"/>
  <c r="AN10" i="2"/>
  <c r="AB11" i="2"/>
  <c r="AD11" i="2"/>
  <c r="AB15" i="2"/>
  <c r="AD15" i="2"/>
  <c r="AB17" i="2"/>
  <c r="AD17" i="2"/>
  <c r="AB19" i="2"/>
  <c r="AD19" i="2"/>
  <c r="AB21" i="2"/>
  <c r="AD21" i="2"/>
  <c r="AB23" i="2"/>
  <c r="AD23" i="2"/>
  <c r="AB27" i="2"/>
  <c r="AD27" i="2"/>
  <c r="AB29" i="2"/>
  <c r="AD29" i="2"/>
  <c r="AB33" i="2"/>
  <c r="AD33" i="2"/>
  <c r="AB35" i="2"/>
  <c r="AD35" i="2"/>
  <c r="AB37" i="2"/>
  <c r="AD37" i="2"/>
  <c r="AB39" i="2"/>
  <c r="AD39" i="2"/>
  <c r="AB43" i="2"/>
  <c r="AD43" i="2"/>
  <c r="AB45" i="2"/>
  <c r="AD45" i="2"/>
  <c r="AB47" i="2"/>
  <c r="AD47" i="2"/>
  <c r="AB49" i="2"/>
  <c r="AD49" i="2"/>
  <c r="AB51" i="2"/>
  <c r="AD51" i="2"/>
  <c r="AB53" i="2"/>
  <c r="AD53" i="2"/>
  <c r="AB55" i="2"/>
  <c r="AD55" i="2"/>
  <c r="AB57" i="2"/>
  <c r="AD57" i="2"/>
  <c r="AB59" i="2"/>
  <c r="AD59" i="2"/>
  <c r="AB61" i="2"/>
  <c r="AD61" i="2"/>
  <c r="AB63" i="2"/>
  <c r="AD63" i="2"/>
  <c r="AB65" i="2"/>
  <c r="AD65" i="2"/>
  <c r="AB67" i="2"/>
  <c r="AD67" i="2"/>
  <c r="AB69" i="2"/>
  <c r="AD69" i="2"/>
  <c r="AB71" i="2"/>
  <c r="AD71" i="2"/>
  <c r="AB73" i="2"/>
  <c r="AD73" i="2"/>
  <c r="AB75" i="2"/>
  <c r="AD75" i="2"/>
  <c r="AB77" i="2"/>
  <c r="AD77" i="2"/>
  <c r="AB79" i="2"/>
  <c r="AD79" i="2"/>
  <c r="AB81" i="2"/>
  <c r="AD81" i="2"/>
  <c r="AB83" i="2"/>
  <c r="AD83" i="2"/>
  <c r="AB85" i="2"/>
  <c r="AD85" i="2"/>
  <c r="AB87" i="2"/>
  <c r="AD87" i="2"/>
  <c r="AI90" i="2"/>
  <c r="AD90" i="2"/>
  <c r="AB90" i="2"/>
  <c r="AI92" i="2"/>
  <c r="AD92" i="2"/>
  <c r="AB92" i="2"/>
  <c r="AI94" i="2"/>
  <c r="AD94" i="2"/>
  <c r="AB94" i="2"/>
  <c r="AI96" i="2"/>
  <c r="AD96" i="2"/>
  <c r="AB96" i="2"/>
  <c r="AB98" i="2"/>
  <c r="AD98" i="2"/>
  <c r="AB100" i="2"/>
  <c r="AD100" i="2"/>
  <c r="AB102" i="2"/>
  <c r="AD102" i="2"/>
  <c r="AB104" i="2"/>
  <c r="AD104" i="2"/>
  <c r="AB106" i="2"/>
  <c r="AD106" i="2"/>
  <c r="AB108" i="2"/>
  <c r="AD108" i="2"/>
  <c r="AB110" i="2"/>
  <c r="AD110" i="2"/>
  <c r="AB112" i="2"/>
  <c r="AD112" i="2"/>
  <c r="AB114" i="2"/>
  <c r="AD114" i="2"/>
  <c r="AB116" i="2"/>
  <c r="AD116" i="2"/>
  <c r="AB118" i="2"/>
  <c r="AD118" i="2"/>
  <c r="AB120" i="2"/>
  <c r="AD120" i="2"/>
  <c r="AB124" i="2"/>
  <c r="AD124" i="2"/>
  <c r="AB126" i="2"/>
  <c r="AD126" i="2"/>
  <c r="AB128" i="2"/>
  <c r="AD128" i="2"/>
  <c r="AB130" i="2"/>
  <c r="AD130" i="2"/>
  <c r="AB132" i="2"/>
  <c r="AD132" i="2"/>
  <c r="AB134" i="2"/>
  <c r="AD134" i="2"/>
  <c r="AB136" i="2"/>
  <c r="AD136" i="2"/>
  <c r="AB138" i="2"/>
  <c r="AD138" i="2"/>
  <c r="AB140" i="2"/>
  <c r="AD140" i="2"/>
  <c r="AB142" i="2"/>
  <c r="AD142" i="2"/>
  <c r="AB144" i="2"/>
  <c r="AD144" i="2"/>
  <c r="AI147" i="2"/>
  <c r="AD147" i="2"/>
  <c r="AB147" i="2"/>
  <c r="AI149" i="2"/>
  <c r="AD149" i="2"/>
  <c r="AB149" i="2"/>
  <c r="AI151" i="2"/>
  <c r="AD151" i="2"/>
  <c r="AB151" i="2"/>
  <c r="AB153" i="2"/>
  <c r="AD153" i="2"/>
  <c r="AB155" i="2"/>
  <c r="AD155" i="2"/>
  <c r="AB157" i="2"/>
  <c r="AD157" i="2"/>
  <c r="AB159" i="2"/>
  <c r="AD159" i="2"/>
  <c r="AB161" i="2"/>
  <c r="AD161" i="2"/>
  <c r="AB163" i="2"/>
  <c r="AD163" i="2"/>
  <c r="AB165" i="2"/>
  <c r="AD165" i="2"/>
  <c r="AB167" i="2"/>
  <c r="AD167" i="2"/>
  <c r="AB169" i="2"/>
  <c r="AD169" i="2"/>
  <c r="AB171" i="2"/>
  <c r="AD171" i="2"/>
  <c r="AB173" i="2"/>
  <c r="AD173" i="2"/>
  <c r="AB175" i="2"/>
  <c r="AD175" i="2"/>
  <c r="AB177" i="2"/>
  <c r="AD177" i="2"/>
  <c r="AB179" i="2"/>
  <c r="AD179" i="2"/>
  <c r="AB181" i="2"/>
  <c r="AD181" i="2"/>
  <c r="AB183" i="2"/>
  <c r="AD183" i="2"/>
  <c r="AB185" i="2"/>
  <c r="AD185" i="2"/>
  <c r="AB187" i="2"/>
  <c r="AD187" i="2"/>
  <c r="AB189" i="2"/>
  <c r="AD189" i="2"/>
  <c r="AB191" i="2"/>
  <c r="AD191" i="2"/>
  <c r="AB193" i="2"/>
  <c r="AD193" i="2"/>
  <c r="AB195" i="2"/>
  <c r="AD195" i="2"/>
  <c r="AB197" i="2"/>
  <c r="AD197" i="2"/>
  <c r="AB199" i="2"/>
  <c r="AD199" i="2"/>
  <c r="AD201" i="2"/>
  <c r="AI204" i="2"/>
  <c r="AD204" i="2"/>
  <c r="AB204" i="2"/>
  <c r="AB206" i="2"/>
  <c r="AD206" i="2"/>
  <c r="AB208" i="2"/>
  <c r="AD208" i="2"/>
  <c r="AB210" i="2"/>
  <c r="AD210" i="2"/>
  <c r="AB212" i="2"/>
  <c r="AD212" i="2"/>
  <c r="AB214" i="2"/>
  <c r="AD214" i="2"/>
  <c r="AB216" i="2"/>
  <c r="AD216" i="2"/>
  <c r="AB218" i="2"/>
  <c r="AD218" i="2"/>
  <c r="AB220" i="2"/>
  <c r="AD220" i="2"/>
  <c r="AB222" i="2"/>
  <c r="AD222" i="2"/>
  <c r="AB224" i="2"/>
  <c r="AD224" i="2"/>
  <c r="AB226" i="2"/>
  <c r="AD226" i="2"/>
  <c r="AB228" i="2"/>
  <c r="AD228" i="2"/>
  <c r="AI232" i="2"/>
  <c r="AD232" i="2"/>
  <c r="AB232" i="2"/>
  <c r="AI234" i="2"/>
  <c r="AD234" i="2"/>
  <c r="AB234" i="2"/>
  <c r="AB236" i="2"/>
  <c r="AD236" i="2"/>
  <c r="AB238" i="2"/>
  <c r="AD238" i="2"/>
  <c r="AB240" i="2"/>
  <c r="AD240" i="2"/>
  <c r="AB242" i="2"/>
  <c r="AD242" i="2"/>
  <c r="AB244" i="2"/>
  <c r="AD244" i="2"/>
  <c r="AB246" i="2"/>
  <c r="AD246" i="2"/>
  <c r="AB248" i="2"/>
  <c r="AD248" i="2"/>
  <c r="AB250" i="2"/>
  <c r="AD250" i="2"/>
  <c r="AB252" i="2"/>
  <c r="AD252" i="2"/>
  <c r="AB254" i="2"/>
  <c r="AD254" i="2"/>
  <c r="AB256" i="2"/>
  <c r="AD256" i="2"/>
  <c r="AB258" i="2"/>
  <c r="AD258" i="2"/>
</calcChain>
</file>

<file path=xl/sharedStrings.xml><?xml version="1.0" encoding="utf-8"?>
<sst xmlns="http://schemas.openxmlformats.org/spreadsheetml/2006/main" count="335" uniqueCount="234">
  <si>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</si>
  <si>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</si>
  <si>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</si>
  <si>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</si>
  <si>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</si>
  <si>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</si>
  <si>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</si>
  <si>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</si>
  <si>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</si>
  <si>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</si>
  <si>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</si>
  <si>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</si>
  <si>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</si>
  <si>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</si>
  <si>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</si>
  <si>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</si>
  <si>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</si>
  <si>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</si>
  <si>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</si>
  <si>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</si>
  <si>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</si>
  <si>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</si>
  <si>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</si>
  <si>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</si>
  <si>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</si>
  <si>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</si>
  <si>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</si>
  <si>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</si>
  <si>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</si>
  <si>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</si>
  <si>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</si>
  <si>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</si>
  <si>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</si>
  <si>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</si>
  <si>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</si>
  <si>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</si>
  <si>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</si>
  <si>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</si>
  <si>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</si>
  <si>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</si>
  <si>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</si>
  <si>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</si>
  <si>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</si>
  <si>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</si>
  <si>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</si>
  <si>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</si>
  <si>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</si>
  <si>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</si>
  <si>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</si>
  <si>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</si>
  <si>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</si>
  <si>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</si>
  <si>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</si>
  <si>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</si>
  <si>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</si>
  <si>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</si>
  <si>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</si>
  <si>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</si>
  <si>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</si>
  <si>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</si>
  <si>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</si>
  <si>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</si>
  <si>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</si>
  <si>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</si>
  <si>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</si>
  <si>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</si>
  <si>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</si>
  <si>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</si>
  <si>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</si>
  <si>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</si>
  <si>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</si>
  <si>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</si>
  <si>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</si>
  <si>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</si>
  <si>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</si>
  <si>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</si>
  <si>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</si>
  <si>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</si>
  <si>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</si>
  <si>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</si>
  <si>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</si>
  <si>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</si>
  <si>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</si>
  <si>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</si>
  <si>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</si>
  <si>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</si>
  <si>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</si>
  <si>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</si>
  <si>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</si>
  <si>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</si>
  <si>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</si>
  <si>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</si>
  <si>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</si>
  <si>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</si>
  <si>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</si>
  <si>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</si>
  <si>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</si>
  <si>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</si>
  <si>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</si>
  <si>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</si>
  <si>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</si>
  <si>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</si>
  <si>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</si>
  <si>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</si>
  <si>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</si>
  <si>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</si>
  <si>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</si>
  <si>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</si>
  <si>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</si>
  <si>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</si>
  <si>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</si>
  <si>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</si>
  <si>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</si>
  <si>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</si>
  <si>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</si>
  <si>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</si>
  <si>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</si>
  <si>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</si>
  <si>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</si>
  <si>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</si>
  <si>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</si>
  <si>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</si>
  <si>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</si>
  <si>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</si>
  <si>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</si>
  <si>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</si>
  <si>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</si>
  <si>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</si>
  <si>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</si>
  <si>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</si>
  <si>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</si>
  <si>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</si>
  <si>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</si>
  <si>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</si>
  <si>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</si>
  <si>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</si>
  <si>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</si>
  <si>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</si>
  <si>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</si>
  <si>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</si>
  <si>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</si>
  <si>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</si>
  <si>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</si>
  <si>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</si>
  <si>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</si>
  <si>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</si>
  <si>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</si>
  <si>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</si>
  <si>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</si>
  <si>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</si>
  <si>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</si>
  <si>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</si>
  <si>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</si>
  <si>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</si>
  <si>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</si>
  <si>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</si>
  <si>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</si>
  <si>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</si>
  <si>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</si>
  <si>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</si>
  <si>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</si>
  <si>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</si>
  <si>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</si>
  <si>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</si>
  <si>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</si>
  <si>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</si>
  <si>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</si>
  <si>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</si>
  <si>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</si>
  <si>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</si>
  <si>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</si>
  <si>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</si>
  <si>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</si>
  <si>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</si>
  <si>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</si>
  <si>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</si>
  <si>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</si>
  <si>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</si>
  <si>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</si>
  <si>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</si>
  <si>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</si>
  <si>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</si>
  <si>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</si>
  <si>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</si>
  <si>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</si>
  <si>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</si>
  <si>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</si>
  <si>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</si>
  <si>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</si>
  <si>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</si>
  <si>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</si>
  <si>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</si>
  <si>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</si>
  <si>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</si>
  <si>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</si>
  <si>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</si>
  <si>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</si>
  <si>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</si>
  <si>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</si>
  <si>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</si>
  <si>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</si>
  <si>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</si>
  <si>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</si>
  <si>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</si>
  <si>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</si>
  <si>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</si>
  <si>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</si>
  <si>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</si>
  <si>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</si>
  <si>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</si>
  <si>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</si>
  <si>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</si>
  <si>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</si>
  <si>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</si>
  <si>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</si>
  <si>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</si>
  <si>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</si>
  <si>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</si>
  <si>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</si>
  <si>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</si>
  <si>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</si>
  <si>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</si>
  <si>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</si>
  <si>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</si>
  <si>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</si>
  <si>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</si>
  <si>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</si>
  <si>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</si>
  <si>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</si>
  <si>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</si>
  <si>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</si>
  <si>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</si>
  <si>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</si>
  <si>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 xml:space="preserve">Tab. A1 Prehľad pohybu obyvateľstva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</si>
</sst>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1" x14ac:knownFonts="1">
    <font>
      <sz val="10"/>
      <name val="Arial"/>
      <charset val="238"/>
    </font>
    <font>
      <sz val="10"/>
      <name val="Arial CE"/>
      <charset val="238"/>
    </font>
    <font>
      <sz val="10"/>
      <name val="Courier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color indexed="10"/>
      <name val="Times New Roman"/>
      <family val="1"/>
    </font>
    <font>
      <sz val="8"/>
      <name val="Arial CE"/>
      <charset val="238"/>
    </font>
    <font>
      <b/>
      <sz val="8"/>
      <name val="Times New Roman"/>
      <family val="1"/>
    </font>
    <font>
      <sz val="8"/>
      <color indexed="12"/>
      <name val="Times New Roman"/>
      <family val="1"/>
    </font>
    <font>
      <sz val="8"/>
      <name val="Times New Roman"/>
      <family val="1"/>
      <charset val="238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2" fillId="0" borderId="0"/>
  </cellStyleXfs>
  <cellXfs count="61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 applyFill="1"/>
    <xf numFmtId="0" fontId="4" fillId="0" borderId="0" xfId="1" applyFont="1" applyFill="1"/>
    <xf numFmtId="0" fontId="4" fillId="0" borderId="1" xfId="1" applyFont="1" applyBorder="1" applyAlignment="1">
      <alignment horizontal="centerContinuous" vertical="center"/>
    </xf>
    <xf numFmtId="0" fontId="6" fillId="0" borderId="2" xfId="1" applyFont="1" applyFill="1" applyBorder="1" applyAlignment="1">
      <alignment horizontal="centerContinuous" vertical="center"/>
    </xf>
    <xf numFmtId="0" fontId="6" fillId="0" borderId="3" xfId="1" applyFont="1" applyFill="1" applyBorder="1" applyAlignment="1">
      <alignment horizontal="centerContinuous" vertical="center"/>
    </xf>
    <xf numFmtId="0" fontId="6" fillId="0" borderId="4" xfId="1" applyFont="1" applyFill="1" applyBorder="1" applyAlignment="1">
      <alignment horizontal="centerContinuous" vertical="center"/>
    </xf>
    <xf numFmtId="2" fontId="6" fillId="0" borderId="1" xfId="1" applyNumberFormat="1" applyFont="1" applyFill="1" applyBorder="1" applyAlignment="1">
      <alignment horizontal="centerContinuous" vertical="center"/>
    </xf>
    <xf numFmtId="2" fontId="6" fillId="0" borderId="2" xfId="1" applyNumberFormat="1" applyFont="1" applyFill="1" applyBorder="1" applyAlignment="1">
      <alignment horizontal="centerContinuous" vertical="center"/>
    </xf>
    <xf numFmtId="2" fontId="6" fillId="0" borderId="3" xfId="1" applyNumberFormat="1" applyFont="1" applyFill="1" applyBorder="1" applyAlignment="1">
      <alignment horizontal="centerContinuous" vertical="center"/>
    </xf>
    <xf numFmtId="2" fontId="6" fillId="0" borderId="4" xfId="1" applyNumberFormat="1" applyFont="1" applyFill="1" applyBorder="1" applyAlignment="1">
      <alignment horizontal="centerContinuous" vertical="center"/>
    </xf>
    <xf numFmtId="0" fontId="7" fillId="0" borderId="0" xfId="1" applyFont="1"/>
    <xf numFmtId="0" fontId="4" fillId="0" borderId="5" xfId="1" applyFont="1" applyBorder="1" applyAlignment="1">
      <alignment horizontal="centerContinuous" vertical="center"/>
    </xf>
    <xf numFmtId="0" fontId="6" fillId="0" borderId="6" xfId="1" applyFont="1" applyFill="1" applyBorder="1" applyAlignment="1">
      <alignment horizontal="centerContinuous" vertical="center"/>
    </xf>
    <xf numFmtId="0" fontId="6" fillId="0" borderId="7" xfId="1" applyFont="1" applyFill="1" applyBorder="1" applyAlignment="1">
      <alignment horizontal="centerContinuous" vertical="center"/>
    </xf>
    <xf numFmtId="0" fontId="6" fillId="0" borderId="8" xfId="1" applyFont="1" applyFill="1" applyBorder="1" applyAlignment="1">
      <alignment horizontal="centerContinuous" vertical="center"/>
    </xf>
    <xf numFmtId="2" fontId="6" fillId="0" borderId="9" xfId="1" applyNumberFormat="1" applyFont="1" applyFill="1" applyBorder="1" applyAlignment="1">
      <alignment horizontal="centerContinuous" vertical="center"/>
    </xf>
    <xf numFmtId="2" fontId="6" fillId="0" borderId="6" xfId="1" applyNumberFormat="1" applyFont="1" applyFill="1" applyBorder="1" applyAlignment="1">
      <alignment horizontal="centerContinuous" vertical="center"/>
    </xf>
    <xf numFmtId="2" fontId="6" fillId="0" borderId="8" xfId="1" applyNumberFormat="1" applyFont="1" applyFill="1" applyBorder="1" applyAlignment="1">
      <alignment horizontal="centerContinuous" vertical="center"/>
    </xf>
    <xf numFmtId="2" fontId="6" fillId="0" borderId="8" xfId="1" applyNumberFormat="1" applyFont="1" applyFill="1" applyBorder="1" applyAlignment="1">
      <alignment vertical="center"/>
    </xf>
    <xf numFmtId="0" fontId="4" fillId="0" borderId="9" xfId="1" applyFont="1" applyBorder="1" applyAlignment="1">
      <alignment horizontal="centerContinuous" vertical="center"/>
    </xf>
    <xf numFmtId="2" fontId="6" fillId="0" borderId="10" xfId="1" applyNumberFormat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vertical="center"/>
    </xf>
    <xf numFmtId="3" fontId="6" fillId="0" borderId="8" xfId="1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Continuous" vertical="center"/>
    </xf>
    <xf numFmtId="2" fontId="6" fillId="0" borderId="11" xfId="1" applyNumberFormat="1" applyFont="1" applyFill="1" applyBorder="1" applyAlignment="1">
      <alignment horizontal="centerContinuous" vertical="center"/>
    </xf>
    <xf numFmtId="2" fontId="6" fillId="0" borderId="7" xfId="1" applyNumberFormat="1" applyFont="1" applyFill="1" applyBorder="1" applyAlignment="1">
      <alignment horizontal="centerContinuous" vertical="center"/>
    </xf>
    <xf numFmtId="0" fontId="4" fillId="0" borderId="0" xfId="1" applyFont="1" applyBorder="1" applyAlignment="1">
      <alignment horizontal="centerContinuous" vertical="center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3" fontId="9" fillId="0" borderId="0" xfId="1" applyNumberFormat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Border="1"/>
    <xf numFmtId="0" fontId="4" fillId="0" borderId="0" xfId="1" applyFont="1" applyBorder="1" applyAlignment="1">
      <alignment horizontal="left"/>
    </xf>
    <xf numFmtId="3" fontId="4" fillId="0" borderId="0" xfId="1" applyNumberFormat="1" applyFont="1" applyBorder="1"/>
    <xf numFmtId="2" fontId="4" fillId="0" borderId="0" xfId="1" applyNumberFormat="1" applyFont="1" applyBorder="1"/>
    <xf numFmtId="2" fontId="10" fillId="0" borderId="0" xfId="1" applyNumberFormat="1" applyFont="1" applyBorder="1"/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Fill="1" applyBorder="1"/>
    <xf numFmtId="3" fontId="4" fillId="0" borderId="0" xfId="2" applyNumberFormat="1" applyFont="1" applyBorder="1"/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Fill="1" applyBorder="1"/>
    <xf numFmtId="0" fontId="6" fillId="0" borderId="1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2" fontId="6" fillId="0" borderId="12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14" xfId="1" applyNumberFormat="1" applyFont="1" applyFill="1" applyBorder="1" applyAlignment="1">
      <alignment horizontal="center" vertical="center" wrapText="1"/>
    </xf>
    <xf numFmtId="2" fontId="6" fillId="0" borderId="6" xfId="1" applyNumberFormat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</cellXfs>
  <cellStyles count="4">
    <cellStyle name="Normal_pohyb2000x" xfId="1"/>
    <cellStyle name="Normal_pohyb961" xfId="2"/>
    <cellStyle name="Normálne" xfId="0" builtinId="0"/>
    <cellStyle name="normální_LEG9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autoPageBreaks="0"/>
  </sheetPr>
  <dimension ref="A1:EO395"/>
  <sheetViews>
    <sheetView showGridLines="0" tabSelected="1" topLeftCell="A175" workbookViewId="0">
      <selection activeCell="A202" sqref="A202"/>
    </sheetView>
  </sheetViews>
  <sheetFormatPr defaultRowHeight="11.25" x14ac:dyDescent="0.2"/>
  <cols>
    <col min="1" max="1" width="19.85546875" style="2" bestFit="1" customWidth="1"/>
    <col min="2" max="3" width="11.5703125" style="2" customWidth="1"/>
    <col min="4" max="18" width="9.140625" style="2"/>
    <col min="19" max="19" width="9.140625" style="3"/>
    <col min="20" max="20" width="9.140625" style="4"/>
    <col min="21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16384" width="9.140625" style="2"/>
  </cols>
  <sheetData>
    <row r="1" spans="1:145" ht="15.75" x14ac:dyDescent="0.25">
      <c r="A1" s="1" t="s">
        <v>233</v>
      </c>
    </row>
    <row r="3" spans="1:145" ht="12.75" customHeight="1" x14ac:dyDescent="0.2">
      <c r="A3" s="5"/>
      <c r="B3" s="51" t="s">
        <v>0</v>
      </c>
      <c r="C3" s="52"/>
      <c r="D3" s="6" t="s">
        <v>1</v>
      </c>
      <c r="E3" s="6" t="s">
        <v>2</v>
      </c>
      <c r="F3" s="7" t="s">
        <v>3</v>
      </c>
      <c r="G3" s="7"/>
      <c r="H3" s="7"/>
      <c r="I3" s="7"/>
      <c r="J3" s="8"/>
      <c r="K3" s="7" t="s">
        <v>4</v>
      </c>
      <c r="L3" s="8"/>
      <c r="M3" s="6" t="s">
        <v>5</v>
      </c>
      <c r="N3" s="55" t="s">
        <v>6</v>
      </c>
      <c r="O3" s="56"/>
      <c r="P3" s="56"/>
      <c r="Q3" s="57"/>
      <c r="R3" s="6" t="s">
        <v>7</v>
      </c>
      <c r="S3" s="7" t="s">
        <v>8</v>
      </c>
      <c r="T3" s="7"/>
      <c r="U3" s="8"/>
      <c r="V3" s="6" t="s">
        <v>9</v>
      </c>
      <c r="W3" s="47" t="s">
        <v>10</v>
      </c>
      <c r="X3" s="48"/>
      <c r="Y3" s="9" t="s">
        <v>1</v>
      </c>
      <c r="Z3" s="10" t="s">
        <v>2</v>
      </c>
      <c r="AA3" s="10" t="s">
        <v>11</v>
      </c>
      <c r="AB3" s="11" t="s">
        <v>3</v>
      </c>
      <c r="AC3" s="12"/>
      <c r="AD3" s="10" t="s">
        <v>4</v>
      </c>
      <c r="AE3" s="10" t="s">
        <v>12</v>
      </c>
      <c r="AF3" s="10" t="s">
        <v>13</v>
      </c>
      <c r="AG3" s="10" t="s">
        <v>6</v>
      </c>
      <c r="AH3" s="10" t="s">
        <v>7</v>
      </c>
      <c r="AI3" s="10" t="s">
        <v>14</v>
      </c>
      <c r="AJ3" s="10" t="s">
        <v>15</v>
      </c>
      <c r="AK3" s="10" t="s">
        <v>16</v>
      </c>
      <c r="AL3" s="10" t="s">
        <v>17</v>
      </c>
      <c r="AM3" s="9" t="s">
        <v>18</v>
      </c>
      <c r="AN3" s="10" t="s">
        <v>19</v>
      </c>
      <c r="AO3" s="10" t="s">
        <v>20</v>
      </c>
      <c r="AP3" s="10" t="s">
        <v>9</v>
      </c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</row>
    <row r="4" spans="1:145" ht="12.75" customHeight="1" x14ac:dyDescent="0.2">
      <c r="A4" s="14" t="s">
        <v>21</v>
      </c>
      <c r="B4" s="53"/>
      <c r="C4" s="54"/>
      <c r="D4" s="15" t="s">
        <v>22</v>
      </c>
      <c r="E4" s="15" t="s">
        <v>22</v>
      </c>
      <c r="F4" s="15" t="s">
        <v>23</v>
      </c>
      <c r="G4" s="15" t="s">
        <v>24</v>
      </c>
      <c r="H4" s="15" t="s">
        <v>25</v>
      </c>
      <c r="I4" s="16" t="s">
        <v>26</v>
      </c>
      <c r="J4" s="17"/>
      <c r="K4" s="15" t="s">
        <v>25</v>
      </c>
      <c r="L4" s="15" t="s">
        <v>26</v>
      </c>
      <c r="M4" s="15" t="s">
        <v>27</v>
      </c>
      <c r="N4" s="59" t="s">
        <v>28</v>
      </c>
      <c r="O4" s="49" t="s">
        <v>29</v>
      </c>
      <c r="P4" s="58"/>
      <c r="Q4" s="50"/>
      <c r="R4" s="15" t="s">
        <v>30</v>
      </c>
      <c r="S4" s="15" t="s">
        <v>31</v>
      </c>
      <c r="T4" s="15" t="s">
        <v>32</v>
      </c>
      <c r="U4" s="15" t="s">
        <v>30</v>
      </c>
      <c r="V4" s="15" t="s">
        <v>30</v>
      </c>
      <c r="W4" s="49"/>
      <c r="X4" s="50"/>
      <c r="Y4" s="18" t="s">
        <v>22</v>
      </c>
      <c r="Z4" s="18" t="s">
        <v>22</v>
      </c>
      <c r="AA4" s="19" t="s">
        <v>33</v>
      </c>
      <c r="AB4" s="20" t="s">
        <v>25</v>
      </c>
      <c r="AC4" s="20" t="s">
        <v>23</v>
      </c>
      <c r="AD4" s="21"/>
      <c r="AE4" s="20" t="s">
        <v>34</v>
      </c>
      <c r="AF4" s="20" t="s">
        <v>35</v>
      </c>
      <c r="AG4" s="21"/>
      <c r="AH4" s="20" t="s">
        <v>30</v>
      </c>
      <c r="AI4" s="19" t="s">
        <v>36</v>
      </c>
      <c r="AJ4" s="19" t="s">
        <v>37</v>
      </c>
      <c r="AK4" s="19" t="s">
        <v>38</v>
      </c>
      <c r="AL4" s="19" t="s">
        <v>39</v>
      </c>
      <c r="AM4" s="18" t="s">
        <v>40</v>
      </c>
      <c r="AN4" s="20" t="s">
        <v>40</v>
      </c>
      <c r="AO4" s="20" t="s">
        <v>41</v>
      </c>
      <c r="AP4" s="20" t="s">
        <v>30</v>
      </c>
    </row>
    <row r="5" spans="1:145" ht="12.75" customHeight="1" x14ac:dyDescent="0.2">
      <c r="A5" s="22"/>
      <c r="B5" s="23" t="s">
        <v>25</v>
      </c>
      <c r="C5" s="23" t="s">
        <v>42</v>
      </c>
      <c r="D5" s="17" t="s">
        <v>43</v>
      </c>
      <c r="E5" s="17" t="s">
        <v>44</v>
      </c>
      <c r="F5" s="24"/>
      <c r="G5" s="24"/>
      <c r="H5" s="24"/>
      <c r="I5" s="17" t="s">
        <v>45</v>
      </c>
      <c r="J5" s="17" t="s">
        <v>46</v>
      </c>
      <c r="K5" s="24"/>
      <c r="L5" s="17" t="s">
        <v>47</v>
      </c>
      <c r="M5" s="17" t="s">
        <v>48</v>
      </c>
      <c r="N5" s="60"/>
      <c r="O5" s="17" t="s">
        <v>25</v>
      </c>
      <c r="P5" s="17" t="s">
        <v>49</v>
      </c>
      <c r="Q5" s="25" t="s">
        <v>50</v>
      </c>
      <c r="R5" s="17" t="s">
        <v>51</v>
      </c>
      <c r="S5" s="17" t="s">
        <v>40</v>
      </c>
      <c r="T5" s="17" t="s">
        <v>40</v>
      </c>
      <c r="U5" s="17" t="s">
        <v>51</v>
      </c>
      <c r="V5" s="17" t="s">
        <v>51</v>
      </c>
      <c r="W5" s="26" t="s">
        <v>25</v>
      </c>
      <c r="X5" s="27" t="s">
        <v>42</v>
      </c>
      <c r="Y5" s="28" t="s">
        <v>52</v>
      </c>
      <c r="Z5" s="12"/>
      <c r="AA5" s="20" t="s">
        <v>53</v>
      </c>
      <c r="AB5" s="29" t="s">
        <v>52</v>
      </c>
      <c r="AC5" s="20"/>
      <c r="AD5" s="29" t="s">
        <v>54</v>
      </c>
      <c r="AE5" s="20"/>
      <c r="AF5" s="29" t="s">
        <v>52</v>
      </c>
      <c r="AG5" s="29"/>
      <c r="AH5" s="20"/>
      <c r="AI5" s="20" t="s">
        <v>55</v>
      </c>
      <c r="AJ5" s="20" t="s">
        <v>55</v>
      </c>
      <c r="AK5" s="20" t="s">
        <v>37</v>
      </c>
      <c r="AL5" s="20" t="s">
        <v>37</v>
      </c>
      <c r="AM5" s="28" t="s">
        <v>52</v>
      </c>
      <c r="AN5" s="11"/>
      <c r="AO5" s="11"/>
      <c r="AP5" s="12"/>
    </row>
    <row r="6" spans="1:145" s="36" customFormat="1" ht="5.25" customHeigh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34"/>
      <c r="T6" s="35"/>
      <c r="U6" s="32"/>
      <c r="V6" s="33"/>
      <c r="W6" s="32"/>
      <c r="X6" s="32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2"/>
      <c r="AJ6" s="32"/>
      <c r="AK6" s="32"/>
      <c r="AL6" s="32"/>
      <c r="AM6" s="32"/>
      <c r="AN6" s="32"/>
      <c r="AO6" s="33"/>
      <c r="AP6" s="33"/>
    </row>
    <row r="7" spans="1:145" s="36" customFormat="1" x14ac:dyDescent="0.2">
      <c r="A7" s="37" t="s">
        <v>56</v>
      </c>
      <c r="B7" s="38">
        <v>5400679</v>
      </c>
      <c r="C7" s="38">
        <v>2774988</v>
      </c>
      <c r="D7" s="38">
        <v>25903</v>
      </c>
      <c r="E7" s="38">
        <v>9273</v>
      </c>
      <c r="F7" s="38">
        <v>55151</v>
      </c>
      <c r="G7" s="38">
        <v>215</v>
      </c>
      <c r="H7" s="38">
        <f>SUM(F7:G7)</f>
        <v>55366</v>
      </c>
      <c r="I7" s="38">
        <v>45234</v>
      </c>
      <c r="J7" s="38">
        <v>3814</v>
      </c>
      <c r="K7" s="38">
        <v>23593</v>
      </c>
      <c r="L7" s="38">
        <v>18468</v>
      </c>
      <c r="M7" s="38">
        <f>F7+G7+K7</f>
        <v>78959</v>
      </c>
      <c r="N7" s="38">
        <v>52724</v>
      </c>
      <c r="O7" s="38">
        <v>473</v>
      </c>
      <c r="P7" s="38">
        <v>297</v>
      </c>
      <c r="Q7" s="38">
        <v>198</v>
      </c>
      <c r="R7" s="38">
        <f>F7-N7</f>
        <v>2427</v>
      </c>
      <c r="S7" s="34">
        <v>2274</v>
      </c>
      <c r="T7" s="34">
        <v>811</v>
      </c>
      <c r="U7" s="38">
        <v>1463</v>
      </c>
      <c r="V7" s="38">
        <f>R7+U7</f>
        <v>3890</v>
      </c>
      <c r="W7" s="38">
        <v>5402547</v>
      </c>
      <c r="X7" s="38">
        <v>2776486</v>
      </c>
      <c r="Y7" s="39">
        <f>D7/B7*1000</f>
        <v>4.7962487679789891</v>
      </c>
      <c r="Z7" s="39">
        <f>E7/B7*1000</f>
        <v>1.7170063245751137</v>
      </c>
      <c r="AA7" s="39">
        <f>E7/D7*100</f>
        <v>35.798942207466318</v>
      </c>
      <c r="AB7" s="39">
        <f>H7/B7*1000</f>
        <v>10.251673909891702</v>
      </c>
      <c r="AC7" s="39">
        <f>F7/B7*1000</f>
        <v>10.21186410079177</v>
      </c>
      <c r="AD7" s="39">
        <f>K7/H7*100</f>
        <v>42.612794856048843</v>
      </c>
      <c r="AE7" s="39">
        <f>L7/H7*100</f>
        <v>33.356211393273853</v>
      </c>
      <c r="AF7" s="39">
        <f>M7/B7*1000</f>
        <v>14.620198682424931</v>
      </c>
      <c r="AG7" s="39">
        <f>N7/B7*1000</f>
        <v>9.7624761627195404</v>
      </c>
      <c r="AH7" s="39">
        <f>R7/B7*1000</f>
        <v>0.44938793807223126</v>
      </c>
      <c r="AI7" s="39">
        <f>G7/H7*1000</f>
        <v>3.8832496477982876</v>
      </c>
      <c r="AJ7" s="39">
        <f>O7/F7*1000</f>
        <v>8.5764537361063269</v>
      </c>
      <c r="AK7" s="39">
        <f>P7/F7*1000</f>
        <v>5.385215136624903</v>
      </c>
      <c r="AL7" s="39">
        <f>(G7+Q7)/(F7+G7)*1000</f>
        <v>7.4594516490264784</v>
      </c>
      <c r="AM7" s="40">
        <f>S7/B7*1000</f>
        <v>0.42105816694530446</v>
      </c>
      <c r="AN7" s="40">
        <f>T7/B7*1000</f>
        <v>0.15016630316299118</v>
      </c>
      <c r="AO7" s="39">
        <f>U7/B7*1000</f>
        <v>0.27089186378231328</v>
      </c>
      <c r="AP7" s="39">
        <f>V7/B7*1000</f>
        <v>0.72027980185454454</v>
      </c>
    </row>
    <row r="8" spans="1:145" s="36" customFormat="1" x14ac:dyDescent="0.2">
      <c r="A8" s="41" t="s">
        <v>57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4"/>
      <c r="T8" s="34"/>
      <c r="U8" s="38"/>
      <c r="V8" s="38"/>
      <c r="W8" s="38"/>
      <c r="X8" s="38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40"/>
      <c r="AN8" s="40"/>
      <c r="AO8" s="39"/>
      <c r="AP8" s="39"/>
    </row>
    <row r="9" spans="1:145" s="36" customFormat="1" ht="4.5" customHeight="1" x14ac:dyDescent="0.2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4"/>
      <c r="T9" s="42"/>
      <c r="U9" s="38"/>
      <c r="V9" s="38"/>
      <c r="W9" s="38"/>
      <c r="X9" s="38"/>
    </row>
    <row r="10" spans="1:145" s="36" customFormat="1" ht="12.75" customHeight="1" x14ac:dyDescent="0.2">
      <c r="A10" s="41" t="s">
        <v>58</v>
      </c>
      <c r="B10" s="43">
        <f>SUM(B123:B258)</f>
        <v>3059010</v>
      </c>
      <c r="C10" s="43">
        <f>SUM(C123:C258)</f>
        <v>1585008</v>
      </c>
      <c r="D10" s="38">
        <v>14645</v>
      </c>
      <c r="E10" s="38">
        <v>6842</v>
      </c>
      <c r="F10" s="38">
        <v>28183</v>
      </c>
      <c r="G10" s="38">
        <v>85</v>
      </c>
      <c r="H10" s="38">
        <f>SUM(F10:G10)</f>
        <v>28268</v>
      </c>
      <c r="I10" s="38">
        <v>22770</v>
      </c>
      <c r="J10" s="38">
        <v>1880</v>
      </c>
      <c r="K10" s="38">
        <v>14832</v>
      </c>
      <c r="L10" s="38">
        <v>12036</v>
      </c>
      <c r="M10" s="38">
        <f t="shared" ref="M10:M72" si="0">F10+G10+K10</f>
        <v>43100</v>
      </c>
      <c r="N10" s="38">
        <v>25105</v>
      </c>
      <c r="O10" s="38">
        <v>239</v>
      </c>
      <c r="P10" s="38">
        <v>155</v>
      </c>
      <c r="Q10" s="38">
        <v>102</v>
      </c>
      <c r="R10" s="38">
        <f t="shared" ref="R10:R72" si="1">F10-N10</f>
        <v>3078</v>
      </c>
      <c r="S10" s="34">
        <v>17431</v>
      </c>
      <c r="T10" s="42">
        <v>23219</v>
      </c>
      <c r="U10" s="38">
        <v>-5788</v>
      </c>
      <c r="V10" s="38">
        <f t="shared" ref="V10:V72" si="2">R10+U10</f>
        <v>-2710</v>
      </c>
      <c r="W10" s="43">
        <f>SUM(W123:W258)</f>
        <v>3057125</v>
      </c>
      <c r="X10" s="43">
        <f>SUM(X123:X258)</f>
        <v>1584580</v>
      </c>
      <c r="Y10" s="39">
        <f t="shared" ref="Y10:Y73" si="3">D10/B10*1000</f>
        <v>4.7874966083798354</v>
      </c>
      <c r="Z10" s="39">
        <f t="shared" ref="Z10:Z73" si="4">E10/B10*1000</f>
        <v>2.236671341381689</v>
      </c>
      <c r="AA10" s="39">
        <f t="shared" ref="AA10:AA73" si="5">E10/D10*100</f>
        <v>46.719016729259131</v>
      </c>
      <c r="AB10" s="39">
        <f t="shared" ref="AB10:AB73" si="6">H10/B10*1000</f>
        <v>9.2408981990905552</v>
      </c>
      <c r="AC10" s="39">
        <f t="shared" ref="AC10:AC73" si="7">F10/B10*1000</f>
        <v>9.2131114314761966</v>
      </c>
      <c r="AD10" s="39">
        <f t="shared" ref="AD10:AD73" si="8">K10/H10*100</f>
        <v>52.469223149851416</v>
      </c>
      <c r="AE10" s="39">
        <f t="shared" ref="AE10:AE73" si="9">L10/H10*100</f>
        <v>42.578180274515354</v>
      </c>
      <c r="AF10" s="39">
        <f t="shared" ref="AF10:AF73" si="10">M10/B10*1000</f>
        <v>14.08952569622198</v>
      </c>
      <c r="AG10" s="39">
        <f t="shared" ref="AG10:AG73" si="11">N10/B10*1000</f>
        <v>8.2069035406880015</v>
      </c>
      <c r="AH10" s="39">
        <f t="shared" ref="AH10:AH73" si="12">R10/B10*1000</f>
        <v>1.0062078907881962</v>
      </c>
      <c r="AI10" s="39">
        <f t="shared" ref="AI10:AI73" si="13">G10/H10*1000</f>
        <v>3.0069336352058866</v>
      </c>
      <c r="AJ10" s="39">
        <f t="shared" ref="AJ10:AJ73" si="14">O10/F10*1000</f>
        <v>8.4802895362452553</v>
      </c>
      <c r="AK10" s="39">
        <f t="shared" ref="AK10:AK73" si="15">P10/F10*1000</f>
        <v>5.4997693645105201</v>
      </c>
      <c r="AL10" s="39">
        <f>(G10+Q10)/(F10+G10)*1000</f>
        <v>6.6152539974529505</v>
      </c>
      <c r="AM10" s="40">
        <f t="shared" ref="AM10:AM73" si="16">S10/B10*1000</f>
        <v>5.6982487798339987</v>
      </c>
      <c r="AN10" s="40">
        <f t="shared" ref="AN10:AN73" si="17">T10/B10*1000</f>
        <v>7.5903642027976366</v>
      </c>
      <c r="AO10" s="39">
        <f t="shared" ref="AO10:AO73" si="18">U10/B10*1000</f>
        <v>-1.8921154229636385</v>
      </c>
      <c r="AP10" s="39">
        <f t="shared" ref="AP10:AP73" si="19">V10/B10*1000</f>
        <v>-0.88590753217544238</v>
      </c>
    </row>
    <row r="11" spans="1:145" s="36" customFormat="1" x14ac:dyDescent="0.2">
      <c r="A11" s="41" t="s">
        <v>59</v>
      </c>
      <c r="B11" s="43">
        <f>B7-B10</f>
        <v>2341669</v>
      </c>
      <c r="C11" s="43">
        <f>C7-C10</f>
        <v>1189980</v>
      </c>
      <c r="D11" s="38">
        <v>11258</v>
      </c>
      <c r="E11" s="38">
        <v>2431</v>
      </c>
      <c r="F11" s="38">
        <v>26968</v>
      </c>
      <c r="G11" s="38">
        <v>130</v>
      </c>
      <c r="H11" s="38">
        <f>SUM(F11:G11)</f>
        <v>27098</v>
      </c>
      <c r="I11" s="38">
        <v>22464</v>
      </c>
      <c r="J11" s="38">
        <v>1934</v>
      </c>
      <c r="K11" s="38">
        <v>8761</v>
      </c>
      <c r="L11" s="38">
        <v>6432</v>
      </c>
      <c r="M11" s="38">
        <f t="shared" si="0"/>
        <v>35859</v>
      </c>
      <c r="N11" s="38">
        <v>27619</v>
      </c>
      <c r="O11" s="38">
        <v>234</v>
      </c>
      <c r="P11" s="38">
        <v>142</v>
      </c>
      <c r="Q11" s="38">
        <v>96</v>
      </c>
      <c r="R11" s="38">
        <f t="shared" si="1"/>
        <v>-651</v>
      </c>
      <c r="S11" s="34">
        <v>23186</v>
      </c>
      <c r="T11" s="42">
        <v>15935</v>
      </c>
      <c r="U11" s="38">
        <v>7251</v>
      </c>
      <c r="V11" s="38">
        <f t="shared" si="2"/>
        <v>6600</v>
      </c>
      <c r="W11" s="43">
        <f>W7-W10</f>
        <v>2345422</v>
      </c>
      <c r="X11" s="43">
        <f>X7-X10</f>
        <v>1191906</v>
      </c>
      <c r="Y11" s="39">
        <f t="shared" si="3"/>
        <v>4.8076820421673609</v>
      </c>
      <c r="Z11" s="39">
        <f t="shared" si="4"/>
        <v>1.0381484317382175</v>
      </c>
      <c r="AA11" s="39">
        <f t="shared" si="5"/>
        <v>21.593533487297922</v>
      </c>
      <c r="AB11" s="39">
        <f t="shared" si="6"/>
        <v>11.572088113221808</v>
      </c>
      <c r="AC11" s="39">
        <f t="shared" si="7"/>
        <v>11.516572154305326</v>
      </c>
      <c r="AD11" s="39">
        <f t="shared" si="8"/>
        <v>32.330799320983097</v>
      </c>
      <c r="AE11" s="39">
        <f t="shared" si="9"/>
        <v>23.736069082589122</v>
      </c>
      <c r="AF11" s="39">
        <f t="shared" si="10"/>
        <v>15.313436698354892</v>
      </c>
      <c r="AG11" s="39">
        <f t="shared" si="11"/>
        <v>11.794578994725557</v>
      </c>
      <c r="AH11" s="39">
        <f t="shared" si="12"/>
        <v>-0.27800684042023016</v>
      </c>
      <c r="AI11" s="39">
        <f t="shared" si="13"/>
        <v>4.797402022289468</v>
      </c>
      <c r="AJ11" s="39">
        <f t="shared" si="14"/>
        <v>8.6769504598042122</v>
      </c>
      <c r="AK11" s="39">
        <f t="shared" si="15"/>
        <v>5.2654998516760605</v>
      </c>
      <c r="AL11" s="39">
        <f>(G11+Q11)/(F11+G11)*1000</f>
        <v>8.3400989002878454</v>
      </c>
      <c r="AM11" s="40">
        <f t="shared" si="16"/>
        <v>9.9014847956735128</v>
      </c>
      <c r="AN11" s="40">
        <f t="shared" si="17"/>
        <v>6.804975425647263</v>
      </c>
      <c r="AO11" s="39">
        <f t="shared" si="18"/>
        <v>3.0965093700262503</v>
      </c>
      <c r="AP11" s="39">
        <f t="shared" si="19"/>
        <v>2.81850252960602</v>
      </c>
    </row>
    <row r="12" spans="1:145" s="36" customFormat="1" ht="5.25" customHeight="1" x14ac:dyDescent="0.2">
      <c r="A12" s="41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4"/>
      <c r="T12" s="42"/>
      <c r="U12" s="38"/>
      <c r="V12" s="38"/>
      <c r="W12" s="38"/>
      <c r="X12" s="38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0"/>
      <c r="AN12" s="40"/>
      <c r="AO12" s="39"/>
      <c r="AP12" s="39"/>
    </row>
    <row r="13" spans="1:145" s="36" customFormat="1" x14ac:dyDescent="0.2">
      <c r="A13" s="41" t="s">
        <v>60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4"/>
      <c r="T13" s="42"/>
      <c r="U13" s="38"/>
      <c r="V13" s="38"/>
      <c r="W13" s="38"/>
      <c r="X13" s="38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40"/>
      <c r="AN13" s="40"/>
      <c r="AO13" s="39"/>
      <c r="AP13" s="39"/>
    </row>
    <row r="14" spans="1:145" s="36" customFormat="1" x14ac:dyDescent="0.2">
      <c r="A14" s="41">
        <v>-199</v>
      </c>
      <c r="B14" s="38">
        <v>48686</v>
      </c>
      <c r="C14" s="38">
        <v>24825</v>
      </c>
      <c r="D14" s="38">
        <v>273</v>
      </c>
      <c r="E14" s="38">
        <v>37</v>
      </c>
      <c r="F14" s="38">
        <v>531</v>
      </c>
      <c r="G14" s="38">
        <v>2</v>
      </c>
      <c r="H14" s="38">
        <f t="shared" ref="H14:H23" si="20">SUM(F14:G14)</f>
        <v>533</v>
      </c>
      <c r="I14" s="38">
        <v>428</v>
      </c>
      <c r="J14" s="38">
        <v>43</v>
      </c>
      <c r="K14" s="38">
        <v>177</v>
      </c>
      <c r="L14" s="38">
        <v>127</v>
      </c>
      <c r="M14" s="38">
        <f t="shared" si="0"/>
        <v>710</v>
      </c>
      <c r="N14" s="38">
        <v>838</v>
      </c>
      <c r="O14" s="38">
        <v>4</v>
      </c>
      <c r="P14" s="38">
        <v>1</v>
      </c>
      <c r="Q14" s="38">
        <v>1</v>
      </c>
      <c r="R14" s="38">
        <f t="shared" si="1"/>
        <v>-307</v>
      </c>
      <c r="S14" s="34">
        <v>911</v>
      </c>
      <c r="T14" s="42">
        <v>992</v>
      </c>
      <c r="U14" s="38">
        <v>-81</v>
      </c>
      <c r="V14" s="38">
        <f t="shared" si="2"/>
        <v>-388</v>
      </c>
      <c r="W14" s="38">
        <v>48516</v>
      </c>
      <c r="X14" s="38">
        <v>24726</v>
      </c>
      <c r="Y14" s="39">
        <f t="shared" si="3"/>
        <v>5.6073614591463663</v>
      </c>
      <c r="Z14" s="39">
        <f t="shared" si="4"/>
        <v>0.75997206589163213</v>
      </c>
      <c r="AA14" s="39">
        <f t="shared" si="5"/>
        <v>13.553113553113553</v>
      </c>
      <c r="AB14" s="39">
        <f t="shared" si="6"/>
        <v>10.94770570595243</v>
      </c>
      <c r="AC14" s="39">
        <f t="shared" si="7"/>
        <v>10.906626134823151</v>
      </c>
      <c r="AD14" s="39">
        <f t="shared" si="8"/>
        <v>33.208255159474668</v>
      </c>
      <c r="AE14" s="39">
        <f t="shared" si="9"/>
        <v>23.827392120075046</v>
      </c>
      <c r="AF14" s="39">
        <f t="shared" si="10"/>
        <v>14.583247750893481</v>
      </c>
      <c r="AG14" s="39">
        <f t="shared" si="11"/>
        <v>17.212340303167235</v>
      </c>
      <c r="AH14" s="39">
        <f t="shared" si="12"/>
        <v>-6.3057141683440818</v>
      </c>
      <c r="AI14" s="39">
        <f t="shared" si="13"/>
        <v>3.75234521575985</v>
      </c>
      <c r="AJ14" s="39">
        <f t="shared" si="14"/>
        <v>7.5329566854990579</v>
      </c>
      <c r="AK14" s="39">
        <f t="shared" si="15"/>
        <v>1.8832391713747645</v>
      </c>
      <c r="AL14" s="39">
        <f t="shared" ref="AL14:AL23" si="21">(G14+Q14)/(F14+G14)*1000</f>
        <v>5.6285178236397746</v>
      </c>
      <c r="AM14" s="40">
        <f t="shared" si="16"/>
        <v>18.71174464938586</v>
      </c>
      <c r="AN14" s="40">
        <f t="shared" si="17"/>
        <v>20.375467280121594</v>
      </c>
      <c r="AO14" s="39">
        <f t="shared" si="18"/>
        <v>-1.6637226307357351</v>
      </c>
      <c r="AP14" s="39">
        <f t="shared" si="19"/>
        <v>-7.9694367990798174</v>
      </c>
    </row>
    <row r="15" spans="1:145" s="36" customFormat="1" x14ac:dyDescent="0.2">
      <c r="A15" s="41" t="s">
        <v>61</v>
      </c>
      <c r="B15" s="38">
        <v>281560</v>
      </c>
      <c r="C15" s="38">
        <v>143826</v>
      </c>
      <c r="D15" s="38">
        <v>1344</v>
      </c>
      <c r="E15" s="38">
        <v>234</v>
      </c>
      <c r="F15" s="38">
        <v>3075</v>
      </c>
      <c r="G15" s="38">
        <v>14</v>
      </c>
      <c r="H15" s="38">
        <f t="shared" si="20"/>
        <v>3089</v>
      </c>
      <c r="I15" s="38">
        <v>2610</v>
      </c>
      <c r="J15" s="38">
        <v>207</v>
      </c>
      <c r="K15" s="38">
        <v>987</v>
      </c>
      <c r="L15" s="38">
        <v>717</v>
      </c>
      <c r="M15" s="38">
        <f t="shared" si="0"/>
        <v>4076</v>
      </c>
      <c r="N15" s="38">
        <v>3820</v>
      </c>
      <c r="O15" s="38">
        <v>32</v>
      </c>
      <c r="P15" s="38">
        <v>18</v>
      </c>
      <c r="Q15" s="38">
        <v>13</v>
      </c>
      <c r="R15" s="38">
        <f t="shared" si="1"/>
        <v>-745</v>
      </c>
      <c r="S15" s="34">
        <v>5094</v>
      </c>
      <c r="T15" s="42">
        <v>3898</v>
      </c>
      <c r="U15" s="38">
        <v>1196</v>
      </c>
      <c r="V15" s="38">
        <f t="shared" si="2"/>
        <v>451</v>
      </c>
      <c r="W15" s="38">
        <v>282081</v>
      </c>
      <c r="X15" s="38">
        <v>144139</v>
      </c>
      <c r="Y15" s="39">
        <f t="shared" si="3"/>
        <v>4.7734053132547238</v>
      </c>
      <c r="Z15" s="39">
        <f t="shared" si="4"/>
        <v>0.831083960789885</v>
      </c>
      <c r="AA15" s="39">
        <f t="shared" si="5"/>
        <v>17.410714285714285</v>
      </c>
      <c r="AB15" s="39">
        <f t="shared" si="6"/>
        <v>10.971018610598097</v>
      </c>
      <c r="AC15" s="39">
        <f t="shared" si="7"/>
        <v>10.921295638585026</v>
      </c>
      <c r="AD15" s="39">
        <f t="shared" si="8"/>
        <v>31.952088054386536</v>
      </c>
      <c r="AE15" s="39">
        <f t="shared" si="9"/>
        <v>23.211395273551311</v>
      </c>
      <c r="AF15" s="39">
        <f t="shared" si="10"/>
        <v>14.476488137519535</v>
      </c>
      <c r="AG15" s="39">
        <f t="shared" si="11"/>
        <v>13.567268077851969</v>
      </c>
      <c r="AH15" s="39">
        <f t="shared" si="12"/>
        <v>-2.6459724392669415</v>
      </c>
      <c r="AI15" s="39">
        <f t="shared" si="13"/>
        <v>4.5322110715441895</v>
      </c>
      <c r="AJ15" s="39">
        <f t="shared" si="14"/>
        <v>10.40650406504065</v>
      </c>
      <c r="AK15" s="39">
        <f t="shared" si="15"/>
        <v>5.8536585365853657</v>
      </c>
      <c r="AL15" s="39">
        <f t="shared" si="21"/>
        <v>8.7406927808352233</v>
      </c>
      <c r="AM15" s="40">
        <f t="shared" si="16"/>
        <v>18.092058531041342</v>
      </c>
      <c r="AN15" s="40">
        <f t="shared" si="17"/>
        <v>13.844296064781929</v>
      </c>
      <c r="AO15" s="39">
        <f t="shared" si="18"/>
        <v>4.2477624662594113</v>
      </c>
      <c r="AP15" s="39">
        <f t="shared" si="19"/>
        <v>1.6017900269924705</v>
      </c>
    </row>
    <row r="16" spans="1:145" s="36" customFormat="1" x14ac:dyDescent="0.2">
      <c r="A16" s="41" t="s">
        <v>62</v>
      </c>
      <c r="B16" s="38">
        <v>546392</v>
      </c>
      <c r="C16" s="38">
        <v>277662</v>
      </c>
      <c r="D16" s="38">
        <v>2582</v>
      </c>
      <c r="E16" s="38">
        <v>514</v>
      </c>
      <c r="F16" s="38">
        <v>6251</v>
      </c>
      <c r="G16" s="38">
        <v>33</v>
      </c>
      <c r="H16" s="38">
        <f t="shared" si="20"/>
        <v>6284</v>
      </c>
      <c r="I16" s="38">
        <v>5205</v>
      </c>
      <c r="J16" s="38">
        <v>477</v>
      </c>
      <c r="K16" s="38">
        <v>2008</v>
      </c>
      <c r="L16" s="38">
        <v>1462</v>
      </c>
      <c r="M16" s="38">
        <f t="shared" si="0"/>
        <v>8292</v>
      </c>
      <c r="N16" s="38">
        <v>6598</v>
      </c>
      <c r="O16" s="38">
        <v>57</v>
      </c>
      <c r="P16" s="38">
        <v>44</v>
      </c>
      <c r="Q16" s="38">
        <v>30</v>
      </c>
      <c r="R16" s="38">
        <f t="shared" si="1"/>
        <v>-347</v>
      </c>
      <c r="S16" s="34">
        <v>8436</v>
      </c>
      <c r="T16" s="42">
        <v>6763</v>
      </c>
      <c r="U16" s="38">
        <v>1673</v>
      </c>
      <c r="V16" s="38">
        <f t="shared" si="2"/>
        <v>1326</v>
      </c>
      <c r="W16" s="38">
        <v>547192</v>
      </c>
      <c r="X16" s="38">
        <v>278037</v>
      </c>
      <c r="Y16" s="39">
        <f t="shared" si="3"/>
        <v>4.7255450299418733</v>
      </c>
      <c r="Z16" s="39">
        <f t="shared" si="4"/>
        <v>0.9407165551472203</v>
      </c>
      <c r="AA16" s="39">
        <f t="shared" si="5"/>
        <v>19.907048799380327</v>
      </c>
      <c r="AB16" s="39">
        <f t="shared" si="6"/>
        <v>11.500900452422435</v>
      </c>
      <c r="AC16" s="39">
        <f t="shared" si="7"/>
        <v>11.440504253356563</v>
      </c>
      <c r="AD16" s="39">
        <f t="shared" si="8"/>
        <v>31.954169318905159</v>
      </c>
      <c r="AE16" s="39">
        <f t="shared" si="9"/>
        <v>23.265436028007638</v>
      </c>
      <c r="AF16" s="39">
        <f t="shared" si="10"/>
        <v>15.175917656188231</v>
      </c>
      <c r="AG16" s="39">
        <f t="shared" si="11"/>
        <v>12.075579437473461</v>
      </c>
      <c r="AH16" s="39">
        <f t="shared" si="12"/>
        <v>-0.63507518411689778</v>
      </c>
      <c r="AI16" s="39">
        <f t="shared" si="13"/>
        <v>5.2514322087842142</v>
      </c>
      <c r="AJ16" s="39">
        <f t="shared" si="14"/>
        <v>9.1185410334346493</v>
      </c>
      <c r="AK16" s="39">
        <f t="shared" si="15"/>
        <v>7.0388737801951686</v>
      </c>
      <c r="AL16" s="39">
        <f t="shared" si="21"/>
        <v>10.025461489497134</v>
      </c>
      <c r="AM16" s="40">
        <f t="shared" si="16"/>
        <v>15.439464706657491</v>
      </c>
      <c r="AN16" s="40">
        <f t="shared" si="17"/>
        <v>12.377560432802822</v>
      </c>
      <c r="AO16" s="39">
        <f t="shared" si="18"/>
        <v>3.0619042738546685</v>
      </c>
      <c r="AP16" s="39">
        <f t="shared" si="19"/>
        <v>2.4268290897377707</v>
      </c>
    </row>
    <row r="17" spans="1:42" s="36" customFormat="1" x14ac:dyDescent="0.2">
      <c r="A17" s="44" t="s">
        <v>63</v>
      </c>
      <c r="B17" s="38">
        <v>761414</v>
      </c>
      <c r="C17" s="38">
        <v>386754</v>
      </c>
      <c r="D17" s="38">
        <v>3592</v>
      </c>
      <c r="E17" s="38">
        <v>796</v>
      </c>
      <c r="F17" s="38">
        <v>8690</v>
      </c>
      <c r="G17" s="38">
        <v>53</v>
      </c>
      <c r="H17" s="38">
        <f t="shared" si="20"/>
        <v>8743</v>
      </c>
      <c r="I17" s="38">
        <v>7321</v>
      </c>
      <c r="J17" s="38">
        <v>621</v>
      </c>
      <c r="K17" s="38">
        <v>2820</v>
      </c>
      <c r="L17" s="38">
        <v>2097</v>
      </c>
      <c r="M17" s="38">
        <f t="shared" si="0"/>
        <v>11563</v>
      </c>
      <c r="N17" s="38">
        <v>8733</v>
      </c>
      <c r="O17" s="38">
        <v>71</v>
      </c>
      <c r="P17" s="38">
        <v>38</v>
      </c>
      <c r="Q17" s="38">
        <v>23</v>
      </c>
      <c r="R17" s="38">
        <f t="shared" si="1"/>
        <v>-43</v>
      </c>
      <c r="S17" s="34">
        <v>10739</v>
      </c>
      <c r="T17" s="42">
        <v>8221</v>
      </c>
      <c r="U17" s="38">
        <v>2518</v>
      </c>
      <c r="V17" s="38">
        <f t="shared" si="2"/>
        <v>2475</v>
      </c>
      <c r="W17" s="38">
        <v>762577</v>
      </c>
      <c r="X17" s="38">
        <v>387437</v>
      </c>
      <c r="Y17" s="39">
        <f t="shared" si="3"/>
        <v>4.7175386846052216</v>
      </c>
      <c r="Z17" s="39">
        <f t="shared" si="4"/>
        <v>1.0454233833367919</v>
      </c>
      <c r="AA17" s="39">
        <f t="shared" si="5"/>
        <v>22.160356347438753</v>
      </c>
      <c r="AB17" s="39">
        <f t="shared" si="6"/>
        <v>11.482583719238155</v>
      </c>
      <c r="AC17" s="39">
        <f t="shared" si="7"/>
        <v>11.412976383412966</v>
      </c>
      <c r="AD17" s="39">
        <f t="shared" si="8"/>
        <v>32.254374928514238</v>
      </c>
      <c r="AE17" s="39">
        <f t="shared" si="9"/>
        <v>23.984902207480268</v>
      </c>
      <c r="AF17" s="39">
        <f t="shared" si="10"/>
        <v>15.186219323521764</v>
      </c>
      <c r="AG17" s="39">
        <f t="shared" si="11"/>
        <v>11.469450259648497</v>
      </c>
      <c r="AH17" s="39">
        <f t="shared" si="12"/>
        <v>-5.6473876235530213E-2</v>
      </c>
      <c r="AI17" s="39">
        <f t="shared" si="13"/>
        <v>6.0619924511037402</v>
      </c>
      <c r="AJ17" s="39">
        <f t="shared" si="14"/>
        <v>8.1703107019562715</v>
      </c>
      <c r="AK17" s="39">
        <f t="shared" si="15"/>
        <v>4.372842347525892</v>
      </c>
      <c r="AL17" s="39">
        <f t="shared" si="21"/>
        <v>8.6926684204506461</v>
      </c>
      <c r="AM17" s="40">
        <f t="shared" si="16"/>
        <v>14.104022253333929</v>
      </c>
      <c r="AN17" s="40">
        <f t="shared" si="17"/>
        <v>10.797017128657997</v>
      </c>
      <c r="AO17" s="39">
        <f t="shared" si="18"/>
        <v>3.307005124675932</v>
      </c>
      <c r="AP17" s="39">
        <f t="shared" si="19"/>
        <v>3.2505312484404016</v>
      </c>
    </row>
    <row r="18" spans="1:42" s="36" customFormat="1" x14ac:dyDescent="0.2">
      <c r="A18" s="44" t="s">
        <v>64</v>
      </c>
      <c r="B18" s="38">
        <v>729455</v>
      </c>
      <c r="C18" s="38">
        <v>370397</v>
      </c>
      <c r="D18" s="38">
        <v>3601</v>
      </c>
      <c r="E18" s="38">
        <v>895</v>
      </c>
      <c r="F18" s="38">
        <v>8708</v>
      </c>
      <c r="G18" s="38">
        <v>30</v>
      </c>
      <c r="H18" s="38">
        <f t="shared" si="20"/>
        <v>8738</v>
      </c>
      <c r="I18" s="38">
        <v>7132</v>
      </c>
      <c r="J18" s="38">
        <v>620</v>
      </c>
      <c r="K18" s="38">
        <v>2846</v>
      </c>
      <c r="L18" s="38">
        <v>2081</v>
      </c>
      <c r="M18" s="38">
        <f t="shared" si="0"/>
        <v>11584</v>
      </c>
      <c r="N18" s="38">
        <v>7885</v>
      </c>
      <c r="O18" s="38">
        <v>76</v>
      </c>
      <c r="P18" s="38">
        <v>46</v>
      </c>
      <c r="Q18" s="38">
        <v>32</v>
      </c>
      <c r="R18" s="38">
        <f t="shared" si="1"/>
        <v>823</v>
      </c>
      <c r="S18" s="34">
        <v>9295</v>
      </c>
      <c r="T18" s="42">
        <v>7178</v>
      </c>
      <c r="U18" s="38">
        <v>2117</v>
      </c>
      <c r="V18" s="38">
        <f t="shared" si="2"/>
        <v>2940</v>
      </c>
      <c r="W18" s="38">
        <v>730984</v>
      </c>
      <c r="X18" s="38">
        <v>371114</v>
      </c>
      <c r="Y18" s="39">
        <f t="shared" si="3"/>
        <v>4.9365622279647132</v>
      </c>
      <c r="Z18" s="39">
        <f t="shared" si="4"/>
        <v>1.2269434029515185</v>
      </c>
      <c r="AA18" s="39">
        <f t="shared" si="5"/>
        <v>24.854207164676478</v>
      </c>
      <c r="AB18" s="39">
        <f t="shared" si="6"/>
        <v>11.978806094961307</v>
      </c>
      <c r="AC18" s="39">
        <f t="shared" si="7"/>
        <v>11.937679500448965</v>
      </c>
      <c r="AD18" s="39">
        <f t="shared" si="8"/>
        <v>32.57038223849851</v>
      </c>
      <c r="AE18" s="39">
        <f t="shared" si="9"/>
        <v>23.815518425268937</v>
      </c>
      <c r="AF18" s="39">
        <f t="shared" si="10"/>
        <v>15.880349027698761</v>
      </c>
      <c r="AG18" s="39">
        <f t="shared" si="11"/>
        <v>10.809439924327068</v>
      </c>
      <c r="AH18" s="39">
        <f t="shared" si="12"/>
        <v>1.1282395761218991</v>
      </c>
      <c r="AI18" s="39">
        <f t="shared" si="13"/>
        <v>3.4332799267566947</v>
      </c>
      <c r="AJ18" s="39">
        <f t="shared" si="14"/>
        <v>8.7276067983463488</v>
      </c>
      <c r="AK18" s="39">
        <f t="shared" si="15"/>
        <v>5.2824988516306846</v>
      </c>
      <c r="AL18" s="39">
        <f t="shared" si="21"/>
        <v>7.0954451819638358</v>
      </c>
      <c r="AM18" s="40">
        <f t="shared" si="16"/>
        <v>12.742389866407112</v>
      </c>
      <c r="AN18" s="40">
        <f t="shared" si="17"/>
        <v>9.840223180319553</v>
      </c>
      <c r="AO18" s="39">
        <f t="shared" si="18"/>
        <v>2.9021666860875586</v>
      </c>
      <c r="AP18" s="39">
        <f t="shared" si="19"/>
        <v>4.0304062622094579</v>
      </c>
    </row>
    <row r="19" spans="1:42" s="36" customFormat="1" x14ac:dyDescent="0.2">
      <c r="A19" s="44" t="s">
        <v>65</v>
      </c>
      <c r="B19" s="38">
        <v>364627</v>
      </c>
      <c r="C19" s="38">
        <v>186900</v>
      </c>
      <c r="D19" s="38">
        <v>1682</v>
      </c>
      <c r="E19" s="38">
        <v>644</v>
      </c>
      <c r="F19" s="38">
        <v>3795</v>
      </c>
      <c r="G19" s="38">
        <v>17</v>
      </c>
      <c r="H19" s="38">
        <f t="shared" si="20"/>
        <v>3812</v>
      </c>
      <c r="I19" s="38">
        <v>3000</v>
      </c>
      <c r="J19" s="38">
        <v>279</v>
      </c>
      <c r="K19" s="38">
        <v>1636</v>
      </c>
      <c r="L19" s="38">
        <v>1293</v>
      </c>
      <c r="M19" s="38">
        <f t="shared" si="0"/>
        <v>5448</v>
      </c>
      <c r="N19" s="38">
        <v>3414</v>
      </c>
      <c r="O19" s="38">
        <v>31</v>
      </c>
      <c r="P19" s="38">
        <v>19</v>
      </c>
      <c r="Q19" s="38">
        <v>14</v>
      </c>
      <c r="R19" s="38">
        <f t="shared" si="1"/>
        <v>381</v>
      </c>
      <c r="S19" s="34">
        <v>4370</v>
      </c>
      <c r="T19" s="42">
        <v>4986</v>
      </c>
      <c r="U19" s="38">
        <v>-616</v>
      </c>
      <c r="V19" s="38">
        <f t="shared" si="2"/>
        <v>-235</v>
      </c>
      <c r="W19" s="38">
        <v>364347</v>
      </c>
      <c r="X19" s="38">
        <v>186819</v>
      </c>
      <c r="Y19" s="39">
        <f t="shared" si="3"/>
        <v>4.6129332166844481</v>
      </c>
      <c r="Z19" s="39">
        <f t="shared" si="4"/>
        <v>1.7661884610848897</v>
      </c>
      <c r="AA19" s="39">
        <f t="shared" si="5"/>
        <v>38.287752675386443</v>
      </c>
      <c r="AB19" s="39">
        <f t="shared" si="6"/>
        <v>10.454519275862731</v>
      </c>
      <c r="AC19" s="39">
        <f t="shared" si="7"/>
        <v>10.407896288535955</v>
      </c>
      <c r="AD19" s="39">
        <f t="shared" si="8"/>
        <v>42.91710388247639</v>
      </c>
      <c r="AE19" s="39">
        <f t="shared" si="9"/>
        <v>33.919202518363065</v>
      </c>
      <c r="AF19" s="39">
        <f t="shared" si="10"/>
        <v>14.941296173898259</v>
      </c>
      <c r="AG19" s="39">
        <f t="shared" si="11"/>
        <v>9.362992866682939</v>
      </c>
      <c r="AH19" s="39">
        <f t="shared" si="12"/>
        <v>1.0449034218530169</v>
      </c>
      <c r="AI19" s="39">
        <f t="shared" si="13"/>
        <v>4.4596012591815315</v>
      </c>
      <c r="AJ19" s="39">
        <f t="shared" si="14"/>
        <v>8.1686429512516465</v>
      </c>
      <c r="AK19" s="39">
        <f t="shared" si="15"/>
        <v>5.0065876152832676</v>
      </c>
      <c r="AL19" s="39">
        <f t="shared" si="21"/>
        <v>8.1322140608604396</v>
      </c>
      <c r="AM19" s="40">
        <f t="shared" si="16"/>
        <v>11.984850271647465</v>
      </c>
      <c r="AN19" s="40">
        <f t="shared" si="17"/>
        <v>13.674247930076488</v>
      </c>
      <c r="AO19" s="39">
        <f t="shared" si="18"/>
        <v>-1.6893976584290247</v>
      </c>
      <c r="AP19" s="39">
        <f t="shared" si="19"/>
        <v>-0.6444942365760078</v>
      </c>
    </row>
    <row r="20" spans="1:42" s="36" customFormat="1" x14ac:dyDescent="0.2">
      <c r="A20" s="44" t="s">
        <v>66</v>
      </c>
      <c r="B20" s="38">
        <v>424330</v>
      </c>
      <c r="C20" s="38">
        <v>217695</v>
      </c>
      <c r="D20" s="38">
        <v>1927</v>
      </c>
      <c r="E20" s="38">
        <v>930</v>
      </c>
      <c r="F20" s="38">
        <v>4167</v>
      </c>
      <c r="G20" s="38">
        <v>10</v>
      </c>
      <c r="H20" s="38">
        <f t="shared" si="20"/>
        <v>4177</v>
      </c>
      <c r="I20" s="38">
        <v>3353</v>
      </c>
      <c r="J20" s="38">
        <v>294</v>
      </c>
      <c r="K20" s="38">
        <v>2086</v>
      </c>
      <c r="L20" s="38">
        <v>1621</v>
      </c>
      <c r="M20" s="38">
        <f t="shared" si="0"/>
        <v>6263</v>
      </c>
      <c r="N20" s="38">
        <v>3659</v>
      </c>
      <c r="O20" s="38">
        <v>32</v>
      </c>
      <c r="P20" s="38">
        <v>23</v>
      </c>
      <c r="Q20" s="38">
        <v>18</v>
      </c>
      <c r="R20" s="38">
        <f t="shared" si="1"/>
        <v>508</v>
      </c>
      <c r="S20" s="34">
        <v>4599</v>
      </c>
      <c r="T20" s="42">
        <v>5373</v>
      </c>
      <c r="U20" s="38">
        <v>-774</v>
      </c>
      <c r="V20" s="38">
        <f t="shared" si="2"/>
        <v>-266</v>
      </c>
      <c r="W20" s="38">
        <v>424153</v>
      </c>
      <c r="X20" s="38">
        <v>217716</v>
      </c>
      <c r="Y20" s="39">
        <f t="shared" si="3"/>
        <v>4.5412768364244815</v>
      </c>
      <c r="Z20" s="39">
        <f t="shared" si="4"/>
        <v>2.1916904296184572</v>
      </c>
      <c r="AA20" s="39">
        <f t="shared" si="5"/>
        <v>48.261546445251682</v>
      </c>
      <c r="AB20" s="39">
        <f t="shared" si="6"/>
        <v>9.8437536822755867</v>
      </c>
      <c r="AC20" s="39">
        <f t="shared" si="7"/>
        <v>9.8201871185162499</v>
      </c>
      <c r="AD20" s="39">
        <f t="shared" si="8"/>
        <v>49.940148431888915</v>
      </c>
      <c r="AE20" s="39">
        <f t="shared" si="9"/>
        <v>38.807756763227196</v>
      </c>
      <c r="AF20" s="39">
        <f t="shared" si="10"/>
        <v>14.759738882473547</v>
      </c>
      <c r="AG20" s="39">
        <f t="shared" si="11"/>
        <v>8.6230056795418673</v>
      </c>
      <c r="AH20" s="39">
        <f t="shared" si="12"/>
        <v>1.1971814389743831</v>
      </c>
      <c r="AI20" s="39">
        <f t="shared" si="13"/>
        <v>2.3940627244433803</v>
      </c>
      <c r="AJ20" s="39">
        <f t="shared" si="14"/>
        <v>7.6793856491480685</v>
      </c>
      <c r="AK20" s="39">
        <f t="shared" si="15"/>
        <v>5.5195584353251741</v>
      </c>
      <c r="AL20" s="39">
        <f t="shared" si="21"/>
        <v>6.7033756284414645</v>
      </c>
      <c r="AM20" s="40">
        <f t="shared" si="16"/>
        <v>10.838262672919662</v>
      </c>
      <c r="AN20" s="40">
        <f t="shared" si="17"/>
        <v>12.662314707892442</v>
      </c>
      <c r="AO20" s="39">
        <f t="shared" si="18"/>
        <v>-1.8240520349727807</v>
      </c>
      <c r="AP20" s="39">
        <f t="shared" si="19"/>
        <v>-0.62687059599839756</v>
      </c>
    </row>
    <row r="21" spans="1:42" s="36" customFormat="1" x14ac:dyDescent="0.2">
      <c r="A21" s="44" t="s">
        <v>67</v>
      </c>
      <c r="B21" s="38">
        <v>903069</v>
      </c>
      <c r="C21" s="38">
        <v>466151</v>
      </c>
      <c r="D21" s="38">
        <v>4290</v>
      </c>
      <c r="E21" s="38">
        <v>2117</v>
      </c>
      <c r="F21" s="38">
        <v>8455</v>
      </c>
      <c r="G21" s="38">
        <v>25</v>
      </c>
      <c r="H21" s="38">
        <f t="shared" si="20"/>
        <v>8480</v>
      </c>
      <c r="I21" s="38">
        <v>6862</v>
      </c>
      <c r="J21" s="38">
        <v>573</v>
      </c>
      <c r="K21" s="38">
        <v>4533</v>
      </c>
      <c r="L21" s="38">
        <v>3640</v>
      </c>
      <c r="M21" s="38">
        <f t="shared" si="0"/>
        <v>13013</v>
      </c>
      <c r="N21" s="38">
        <v>6995</v>
      </c>
      <c r="O21" s="38">
        <v>68</v>
      </c>
      <c r="P21" s="38">
        <v>45</v>
      </c>
      <c r="Q21" s="38">
        <v>28</v>
      </c>
      <c r="R21" s="38">
        <f t="shared" si="1"/>
        <v>1460</v>
      </c>
      <c r="S21" s="34">
        <v>8670</v>
      </c>
      <c r="T21" s="42">
        <v>10936</v>
      </c>
      <c r="U21" s="38">
        <v>-2266</v>
      </c>
      <c r="V21" s="38">
        <f t="shared" si="2"/>
        <v>-806</v>
      </c>
      <c r="W21" s="38">
        <v>902458</v>
      </c>
      <c r="X21" s="38">
        <v>466052</v>
      </c>
      <c r="Y21" s="39">
        <f t="shared" si="3"/>
        <v>4.7504675722453102</v>
      </c>
      <c r="Z21" s="39">
        <f t="shared" si="4"/>
        <v>2.344228403366742</v>
      </c>
      <c r="AA21" s="39">
        <f t="shared" si="5"/>
        <v>49.347319347319349</v>
      </c>
      <c r="AB21" s="39">
        <f t="shared" si="6"/>
        <v>9.3902016346480721</v>
      </c>
      <c r="AC21" s="39">
        <f t="shared" si="7"/>
        <v>9.3625182571874355</v>
      </c>
      <c r="AD21" s="39">
        <f t="shared" si="8"/>
        <v>53.455188679245282</v>
      </c>
      <c r="AE21" s="39">
        <f t="shared" si="9"/>
        <v>42.924528301886795</v>
      </c>
      <c r="AF21" s="39">
        <f t="shared" si="10"/>
        <v>14.409751635810775</v>
      </c>
      <c r="AG21" s="39">
        <f t="shared" si="11"/>
        <v>7.7458090134862339</v>
      </c>
      <c r="AH21" s="39">
        <f t="shared" si="12"/>
        <v>1.6167092437012012</v>
      </c>
      <c r="AI21" s="39">
        <f t="shared" si="13"/>
        <v>2.9481132075471699</v>
      </c>
      <c r="AJ21" s="39">
        <f t="shared" si="14"/>
        <v>8.0425783560023643</v>
      </c>
      <c r="AK21" s="39">
        <f t="shared" si="15"/>
        <v>5.3222945002956834</v>
      </c>
      <c r="AL21" s="39">
        <f t="shared" si="21"/>
        <v>6.25</v>
      </c>
      <c r="AM21" s="40">
        <f t="shared" si="16"/>
        <v>9.6005953033489142</v>
      </c>
      <c r="AN21" s="40">
        <f t="shared" si="17"/>
        <v>12.109816636381051</v>
      </c>
      <c r="AO21" s="39">
        <f t="shared" si="18"/>
        <v>-2.509221333032138</v>
      </c>
      <c r="AP21" s="39">
        <f t="shared" si="19"/>
        <v>-0.89251208933093706</v>
      </c>
    </row>
    <row r="22" spans="1:42" s="36" customFormat="1" x14ac:dyDescent="0.2">
      <c r="A22" s="44" t="s">
        <v>68</v>
      </c>
      <c r="B22" s="38">
        <v>651387</v>
      </c>
      <c r="C22" s="38">
        <v>337578</v>
      </c>
      <c r="D22" s="38">
        <v>3252</v>
      </c>
      <c r="E22" s="38">
        <v>1449</v>
      </c>
      <c r="F22" s="38">
        <v>5698</v>
      </c>
      <c r="G22" s="38">
        <v>17</v>
      </c>
      <c r="H22" s="38">
        <f t="shared" si="20"/>
        <v>5715</v>
      </c>
      <c r="I22" s="38">
        <v>4749</v>
      </c>
      <c r="J22" s="38">
        <v>333</v>
      </c>
      <c r="K22" s="38">
        <v>3046</v>
      </c>
      <c r="L22" s="38">
        <v>2401</v>
      </c>
      <c r="M22" s="38">
        <f t="shared" si="0"/>
        <v>8761</v>
      </c>
      <c r="N22" s="38">
        <v>4789</v>
      </c>
      <c r="O22" s="38">
        <v>56</v>
      </c>
      <c r="P22" s="38">
        <v>37</v>
      </c>
      <c r="Q22" s="38">
        <v>22</v>
      </c>
      <c r="R22" s="38">
        <f t="shared" si="1"/>
        <v>909</v>
      </c>
      <c r="S22" s="34">
        <v>5397</v>
      </c>
      <c r="T22" s="42">
        <v>7172</v>
      </c>
      <c r="U22" s="38">
        <v>-1775</v>
      </c>
      <c r="V22" s="38">
        <f t="shared" si="2"/>
        <v>-866</v>
      </c>
      <c r="W22" s="38">
        <v>650814</v>
      </c>
      <c r="X22" s="38">
        <v>337425</v>
      </c>
      <c r="Y22" s="39">
        <f t="shared" si="3"/>
        <v>4.99242385862782</v>
      </c>
      <c r="Z22" s="39">
        <f t="shared" si="4"/>
        <v>2.2244840624697759</v>
      </c>
      <c r="AA22" s="39">
        <f t="shared" si="5"/>
        <v>44.557195571955724</v>
      </c>
      <c r="AB22" s="39">
        <f t="shared" si="6"/>
        <v>8.7735862091199248</v>
      </c>
      <c r="AC22" s="39">
        <f t="shared" si="7"/>
        <v>8.7474880524173813</v>
      </c>
      <c r="AD22" s="39">
        <f t="shared" si="8"/>
        <v>53.298337707786523</v>
      </c>
      <c r="AE22" s="39">
        <f t="shared" si="9"/>
        <v>42.01224846894138</v>
      </c>
      <c r="AF22" s="39">
        <f t="shared" si="10"/>
        <v>13.449761815940446</v>
      </c>
      <c r="AG22" s="39">
        <f t="shared" si="11"/>
        <v>7.3520042616754706</v>
      </c>
      <c r="AH22" s="39">
        <f t="shared" si="12"/>
        <v>1.3954837907419091</v>
      </c>
      <c r="AI22" s="39">
        <f t="shared" si="13"/>
        <v>2.9746281714785652</v>
      </c>
      <c r="AJ22" s="39">
        <f t="shared" si="14"/>
        <v>9.8280098280098276</v>
      </c>
      <c r="AK22" s="39">
        <f t="shared" si="15"/>
        <v>6.4935064935064943</v>
      </c>
      <c r="AL22" s="39">
        <f t="shared" si="21"/>
        <v>6.8241469816272966</v>
      </c>
      <c r="AM22" s="40">
        <f t="shared" si="16"/>
        <v>8.285397160213515</v>
      </c>
      <c r="AN22" s="40">
        <f t="shared" si="17"/>
        <v>11.01035175709678</v>
      </c>
      <c r="AO22" s="39">
        <f t="shared" si="18"/>
        <v>-2.7249545968832658</v>
      </c>
      <c r="AP22" s="39">
        <f t="shared" si="19"/>
        <v>-1.3294708061413569</v>
      </c>
    </row>
    <row r="23" spans="1:42" s="36" customFormat="1" x14ac:dyDescent="0.2">
      <c r="A23" s="44" t="s">
        <v>69</v>
      </c>
      <c r="B23" s="38">
        <v>689759</v>
      </c>
      <c r="C23" s="38">
        <v>363200</v>
      </c>
      <c r="D23" s="38">
        <v>3360</v>
      </c>
      <c r="E23" s="38">
        <v>1657</v>
      </c>
      <c r="F23" s="38">
        <v>5781</v>
      </c>
      <c r="G23" s="38">
        <v>14</v>
      </c>
      <c r="H23" s="38">
        <f t="shared" si="20"/>
        <v>5795</v>
      </c>
      <c r="I23" s="38">
        <v>4574</v>
      </c>
      <c r="J23" s="38">
        <v>367</v>
      </c>
      <c r="K23" s="38">
        <v>3454</v>
      </c>
      <c r="L23" s="38">
        <v>3029</v>
      </c>
      <c r="M23" s="38">
        <f t="shared" si="0"/>
        <v>9249</v>
      </c>
      <c r="N23" s="38">
        <v>5993</v>
      </c>
      <c r="O23" s="38">
        <v>46</v>
      </c>
      <c r="P23" s="38">
        <v>26</v>
      </c>
      <c r="Q23" s="38">
        <v>17</v>
      </c>
      <c r="R23" s="38">
        <f t="shared" si="1"/>
        <v>-212</v>
      </c>
      <c r="S23" s="34">
        <v>5333</v>
      </c>
      <c r="T23" s="42">
        <v>5862</v>
      </c>
      <c r="U23" s="38">
        <v>-529</v>
      </c>
      <c r="V23" s="38">
        <f t="shared" si="2"/>
        <v>-741</v>
      </c>
      <c r="W23" s="38">
        <v>689425</v>
      </c>
      <c r="X23" s="38">
        <v>363021</v>
      </c>
      <c r="Y23" s="39">
        <f t="shared" si="3"/>
        <v>4.8712666308087318</v>
      </c>
      <c r="Z23" s="39">
        <f t="shared" si="4"/>
        <v>2.4022883354910918</v>
      </c>
      <c r="AA23" s="39">
        <f t="shared" si="5"/>
        <v>49.31547619047619</v>
      </c>
      <c r="AB23" s="39">
        <f t="shared" si="6"/>
        <v>8.4014851564097039</v>
      </c>
      <c r="AC23" s="39">
        <f t="shared" si="7"/>
        <v>8.3811882121146652</v>
      </c>
      <c r="AD23" s="39">
        <f t="shared" si="8"/>
        <v>59.603106125970662</v>
      </c>
      <c r="AE23" s="39">
        <f t="shared" si="9"/>
        <v>52.26919758412425</v>
      </c>
      <c r="AF23" s="39">
        <f t="shared" si="10"/>
        <v>13.409031270342251</v>
      </c>
      <c r="AG23" s="39">
        <f t="shared" si="11"/>
        <v>8.6885419400109321</v>
      </c>
      <c r="AH23" s="39">
        <f t="shared" si="12"/>
        <v>-0.30735372789626519</v>
      </c>
      <c r="AI23" s="39">
        <f t="shared" si="13"/>
        <v>2.4158757549611733</v>
      </c>
      <c r="AJ23" s="39">
        <f t="shared" si="14"/>
        <v>7.9571008476042211</v>
      </c>
      <c r="AK23" s="39">
        <f t="shared" si="15"/>
        <v>4.4974917834284724</v>
      </c>
      <c r="AL23" s="39">
        <f t="shared" si="21"/>
        <v>5.3494391716997409</v>
      </c>
      <c r="AM23" s="40">
        <f t="shared" si="16"/>
        <v>7.7316859946735015</v>
      </c>
      <c r="AN23" s="40">
        <f t="shared" si="17"/>
        <v>8.4986205326788049</v>
      </c>
      <c r="AO23" s="39">
        <f t="shared" si="18"/>
        <v>-0.76693453800530331</v>
      </c>
      <c r="AP23" s="39">
        <f t="shared" si="19"/>
        <v>-1.0742882659015687</v>
      </c>
    </row>
    <row r="24" spans="1:42" s="36" customFormat="1" ht="3.75" customHeight="1" x14ac:dyDescent="0.2">
      <c r="A24" s="44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4"/>
      <c r="T24" s="42"/>
      <c r="U24" s="38"/>
      <c r="V24" s="38"/>
      <c r="W24" s="38"/>
      <c r="X24" s="38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40"/>
      <c r="AN24" s="40"/>
      <c r="AO24" s="39"/>
      <c r="AP24" s="39"/>
    </row>
    <row r="25" spans="1:42" s="36" customFormat="1" x14ac:dyDescent="0.2">
      <c r="A25" s="44" t="s">
        <v>70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4"/>
      <c r="T25" s="42"/>
      <c r="U25" s="38"/>
      <c r="V25" s="38"/>
      <c r="W25" s="38"/>
      <c r="X25" s="38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40"/>
      <c r="AN25" s="40"/>
      <c r="AO25" s="39"/>
      <c r="AP25" s="39"/>
    </row>
    <row r="26" spans="1:42" s="36" customFormat="1" x14ac:dyDescent="0.2">
      <c r="A26" s="44" t="s">
        <v>71</v>
      </c>
      <c r="B26" s="38">
        <v>617129</v>
      </c>
      <c r="C26" s="38">
        <v>324278</v>
      </c>
      <c r="D26" s="38">
        <v>3000</v>
      </c>
      <c r="E26" s="38">
        <v>1434</v>
      </c>
      <c r="F26" s="38">
        <v>4895</v>
      </c>
      <c r="G26" s="38">
        <v>16</v>
      </c>
      <c r="H26" s="38">
        <f>SUM(F26:G26)</f>
        <v>4911</v>
      </c>
      <c r="I26" s="38">
        <v>4027</v>
      </c>
      <c r="J26" s="38">
        <v>270</v>
      </c>
      <c r="K26" s="38">
        <v>2852</v>
      </c>
      <c r="L26" s="38">
        <v>2517</v>
      </c>
      <c r="M26" s="38">
        <f t="shared" si="0"/>
        <v>7763</v>
      </c>
      <c r="N26" s="38">
        <v>5839</v>
      </c>
      <c r="O26" s="38">
        <v>27</v>
      </c>
      <c r="P26" s="38">
        <v>19</v>
      </c>
      <c r="Q26" s="38">
        <v>13</v>
      </c>
      <c r="R26" s="38">
        <f t="shared" si="1"/>
        <v>-944</v>
      </c>
      <c r="S26" s="34">
        <v>4180</v>
      </c>
      <c r="T26" s="42">
        <v>3169</v>
      </c>
      <c r="U26" s="38">
        <v>1011</v>
      </c>
      <c r="V26" s="38">
        <f t="shared" si="2"/>
        <v>67</v>
      </c>
      <c r="W26" s="38">
        <v>617049</v>
      </c>
      <c r="X26" s="38">
        <v>324201</v>
      </c>
      <c r="Y26" s="39">
        <f t="shared" si="3"/>
        <v>4.8612202635105461</v>
      </c>
      <c r="Z26" s="39">
        <f t="shared" si="4"/>
        <v>2.3236632859580411</v>
      </c>
      <c r="AA26" s="39">
        <f t="shared" si="5"/>
        <v>47.8</v>
      </c>
      <c r="AB26" s="39">
        <f t="shared" si="6"/>
        <v>7.957817571366764</v>
      </c>
      <c r="AC26" s="39">
        <f t="shared" si="7"/>
        <v>7.9318910632947084</v>
      </c>
      <c r="AD26" s="39">
        <f t="shared" si="8"/>
        <v>58.073712074933823</v>
      </c>
      <c r="AE26" s="39">
        <f t="shared" si="9"/>
        <v>51.252290775809406</v>
      </c>
      <c r="AF26" s="39">
        <f t="shared" si="10"/>
        <v>12.579217635210791</v>
      </c>
      <c r="AG26" s="39">
        <f t="shared" si="11"/>
        <v>9.4615550395460257</v>
      </c>
      <c r="AH26" s="39">
        <f t="shared" si="12"/>
        <v>-1.5296639762513187</v>
      </c>
      <c r="AI26" s="39">
        <f t="shared" si="13"/>
        <v>3.257992262268377</v>
      </c>
      <c r="AJ26" s="39">
        <f t="shared" si="14"/>
        <v>5.5158324821246172</v>
      </c>
      <c r="AK26" s="39">
        <f t="shared" si="15"/>
        <v>3.8815117466802862</v>
      </c>
      <c r="AL26" s="39">
        <f>(G26+Q26)/(F26+G26)*1000</f>
        <v>5.9051109753614339</v>
      </c>
      <c r="AM26" s="40">
        <f t="shared" si="16"/>
        <v>6.7733002338246946</v>
      </c>
      <c r="AN26" s="40">
        <f t="shared" si="17"/>
        <v>5.1350690050216405</v>
      </c>
      <c r="AO26" s="39">
        <f t="shared" si="18"/>
        <v>1.6382312288030543</v>
      </c>
      <c r="AP26" s="39">
        <f t="shared" si="19"/>
        <v>0.10856725255173554</v>
      </c>
    </row>
    <row r="27" spans="1:42" s="36" customFormat="1" x14ac:dyDescent="0.2">
      <c r="A27" s="44" t="s">
        <v>72</v>
      </c>
      <c r="B27" s="38">
        <v>1875609</v>
      </c>
      <c r="C27" s="38">
        <v>962562</v>
      </c>
      <c r="D27" s="38">
        <v>8764</v>
      </c>
      <c r="E27" s="38">
        <v>3366</v>
      </c>
      <c r="F27" s="38">
        <v>16758</v>
      </c>
      <c r="G27" s="38">
        <v>47</v>
      </c>
      <c r="H27" s="38">
        <f>SUM(F27:G27)</f>
        <v>16805</v>
      </c>
      <c r="I27" s="38">
        <v>14171</v>
      </c>
      <c r="J27" s="38">
        <v>925</v>
      </c>
      <c r="K27" s="38">
        <v>7778</v>
      </c>
      <c r="L27" s="38">
        <v>6297</v>
      </c>
      <c r="M27" s="38">
        <f t="shared" si="0"/>
        <v>24583</v>
      </c>
      <c r="N27" s="38">
        <v>19346</v>
      </c>
      <c r="O27" s="38">
        <v>97</v>
      </c>
      <c r="P27" s="38">
        <v>66</v>
      </c>
      <c r="Q27" s="38">
        <v>41</v>
      </c>
      <c r="R27" s="38">
        <f t="shared" si="1"/>
        <v>-2588</v>
      </c>
      <c r="S27" s="34">
        <v>5042</v>
      </c>
      <c r="T27" s="42">
        <v>4041</v>
      </c>
      <c r="U27" s="38">
        <v>1001</v>
      </c>
      <c r="V27" s="38">
        <f t="shared" si="2"/>
        <v>-1587</v>
      </c>
      <c r="W27" s="38">
        <v>1874829</v>
      </c>
      <c r="X27" s="38">
        <v>962449</v>
      </c>
      <c r="Y27" s="39">
        <f t="shared" si="3"/>
        <v>4.6726156677644433</v>
      </c>
      <c r="Z27" s="39">
        <f t="shared" si="4"/>
        <v>1.7946171083632037</v>
      </c>
      <c r="AA27" s="39">
        <f t="shared" si="5"/>
        <v>38.407120036513007</v>
      </c>
      <c r="AB27" s="39">
        <f t="shared" si="6"/>
        <v>8.9597565377432069</v>
      </c>
      <c r="AC27" s="39">
        <f t="shared" si="7"/>
        <v>8.9346980100863238</v>
      </c>
      <c r="AD27" s="39">
        <f t="shared" si="8"/>
        <v>46.283844094019635</v>
      </c>
      <c r="AE27" s="39">
        <f t="shared" si="9"/>
        <v>37.470990776554594</v>
      </c>
      <c r="AF27" s="39">
        <f t="shared" si="10"/>
        <v>13.106676284876006</v>
      </c>
      <c r="AG27" s="39">
        <f t="shared" si="11"/>
        <v>10.314516511703665</v>
      </c>
      <c r="AH27" s="39">
        <f t="shared" si="12"/>
        <v>-1.3798185016173412</v>
      </c>
      <c r="AI27" s="39">
        <f t="shared" si="13"/>
        <v>2.7967866706337396</v>
      </c>
      <c r="AJ27" s="39">
        <f t="shared" si="14"/>
        <v>5.7882802243704496</v>
      </c>
      <c r="AK27" s="39">
        <f t="shared" si="15"/>
        <v>3.9384174722520591</v>
      </c>
      <c r="AL27" s="39">
        <f>(G27+Q27)/(F27+G27)*1000</f>
        <v>5.2365367450163642</v>
      </c>
      <c r="AM27" s="40">
        <f t="shared" si="16"/>
        <v>2.6881935414044182</v>
      </c>
      <c r="AN27" s="40">
        <f t="shared" si="17"/>
        <v>2.1545002183290869</v>
      </c>
      <c r="AO27" s="39">
        <f t="shared" si="18"/>
        <v>0.53369332307533179</v>
      </c>
      <c r="AP27" s="39">
        <f t="shared" si="19"/>
        <v>-0.84612517854200964</v>
      </c>
    </row>
    <row r="28" spans="1:42" s="36" customFormat="1" x14ac:dyDescent="0.2">
      <c r="A28" s="44" t="s">
        <v>73</v>
      </c>
      <c r="B28" s="38">
        <v>1355612</v>
      </c>
      <c r="C28" s="38">
        <v>694751</v>
      </c>
      <c r="D28" s="38">
        <v>6503</v>
      </c>
      <c r="E28" s="38">
        <v>2421</v>
      </c>
      <c r="F28" s="38">
        <v>14128</v>
      </c>
      <c r="G28" s="38">
        <v>69</v>
      </c>
      <c r="H28" s="38">
        <f>SUM(F28:G28)</f>
        <v>14197</v>
      </c>
      <c r="I28" s="38">
        <v>11741</v>
      </c>
      <c r="J28" s="38">
        <v>863</v>
      </c>
      <c r="K28" s="38">
        <v>6118</v>
      </c>
      <c r="L28" s="38">
        <v>4774</v>
      </c>
      <c r="M28" s="38">
        <f t="shared" si="0"/>
        <v>20315</v>
      </c>
      <c r="N28" s="38">
        <v>13648</v>
      </c>
      <c r="O28" s="38">
        <v>98</v>
      </c>
      <c r="P28" s="38">
        <v>65</v>
      </c>
      <c r="Q28" s="38">
        <v>46</v>
      </c>
      <c r="R28" s="38">
        <f t="shared" si="1"/>
        <v>480</v>
      </c>
      <c r="S28" s="34">
        <v>3155</v>
      </c>
      <c r="T28" s="42">
        <v>3219</v>
      </c>
      <c r="U28" s="38">
        <v>-64</v>
      </c>
      <c r="V28" s="38">
        <f t="shared" si="2"/>
        <v>416</v>
      </c>
      <c r="W28" s="38">
        <v>1355930</v>
      </c>
      <c r="X28" s="38">
        <v>695116</v>
      </c>
      <c r="Y28" s="39">
        <f t="shared" si="3"/>
        <v>4.7970953340631386</v>
      </c>
      <c r="Z28" s="39">
        <f t="shared" si="4"/>
        <v>1.7859092424676086</v>
      </c>
      <c r="AA28" s="39">
        <f t="shared" si="5"/>
        <v>37.228971244041212</v>
      </c>
      <c r="AB28" s="39">
        <f t="shared" si="6"/>
        <v>10.47276064242571</v>
      </c>
      <c r="AC28" s="39">
        <f t="shared" si="7"/>
        <v>10.42186112250408</v>
      </c>
      <c r="AD28" s="39">
        <f t="shared" si="8"/>
        <v>43.09361132633655</v>
      </c>
      <c r="AE28" s="39">
        <f t="shared" si="9"/>
        <v>33.626822568148199</v>
      </c>
      <c r="AF28" s="39">
        <f t="shared" si="10"/>
        <v>14.98585140881019</v>
      </c>
      <c r="AG28" s="39">
        <f t="shared" si="11"/>
        <v>10.067777505657961</v>
      </c>
      <c r="AH28" s="39">
        <f t="shared" si="12"/>
        <v>0.35408361684611822</v>
      </c>
      <c r="AI28" s="39">
        <f t="shared" si="13"/>
        <v>4.8601817285341973</v>
      </c>
      <c r="AJ28" s="39">
        <f t="shared" si="14"/>
        <v>6.9365798414496034</v>
      </c>
      <c r="AK28" s="39">
        <f t="shared" si="15"/>
        <v>4.6007927519818796</v>
      </c>
      <c r="AL28" s="39">
        <f>(G28+Q28)/(F28+G28)*1000</f>
        <v>8.1003028808903288</v>
      </c>
      <c r="AM28" s="40">
        <f t="shared" si="16"/>
        <v>2.3273621065614645</v>
      </c>
      <c r="AN28" s="40">
        <f t="shared" si="17"/>
        <v>2.3745732554742802</v>
      </c>
      <c r="AO28" s="39">
        <f t="shared" si="18"/>
        <v>-4.7211148912815762E-2</v>
      </c>
      <c r="AP28" s="39">
        <f t="shared" si="19"/>
        <v>0.30687246793330242</v>
      </c>
    </row>
    <row r="29" spans="1:42" s="36" customFormat="1" x14ac:dyDescent="0.2">
      <c r="A29" s="44" t="s">
        <v>74</v>
      </c>
      <c r="B29" s="38">
        <v>1552329</v>
      </c>
      <c r="C29" s="38">
        <v>793397</v>
      </c>
      <c r="D29" s="38">
        <v>7636</v>
      </c>
      <c r="E29" s="38">
        <v>2052</v>
      </c>
      <c r="F29" s="38">
        <v>19370</v>
      </c>
      <c r="G29" s="38">
        <v>83</v>
      </c>
      <c r="H29" s="38">
        <f>SUM(F29:G29)</f>
        <v>19453</v>
      </c>
      <c r="I29" s="38">
        <v>15295</v>
      </c>
      <c r="J29" s="38">
        <v>1756</v>
      </c>
      <c r="K29" s="38">
        <v>6845</v>
      </c>
      <c r="L29" s="38">
        <v>4880</v>
      </c>
      <c r="M29" s="38">
        <f t="shared" si="0"/>
        <v>26298</v>
      </c>
      <c r="N29" s="38">
        <v>13891</v>
      </c>
      <c r="O29" s="38">
        <v>251</v>
      </c>
      <c r="P29" s="38">
        <v>147</v>
      </c>
      <c r="Q29" s="38">
        <v>98</v>
      </c>
      <c r="R29" s="38">
        <f t="shared" si="1"/>
        <v>5479</v>
      </c>
      <c r="S29" s="34">
        <v>1949</v>
      </c>
      <c r="T29" s="42">
        <v>2434</v>
      </c>
      <c r="U29" s="38">
        <v>-485</v>
      </c>
      <c r="V29" s="38">
        <f t="shared" si="2"/>
        <v>4994</v>
      </c>
      <c r="W29" s="38">
        <v>1554739</v>
      </c>
      <c r="X29" s="38">
        <v>794720</v>
      </c>
      <c r="Y29" s="39">
        <f t="shared" si="3"/>
        <v>4.9190603280618994</v>
      </c>
      <c r="Z29" s="39">
        <f t="shared" si="4"/>
        <v>1.3218847293325062</v>
      </c>
      <c r="AA29" s="39">
        <f t="shared" si="5"/>
        <v>26.872708224201151</v>
      </c>
      <c r="AB29" s="39">
        <f t="shared" si="6"/>
        <v>12.531493001805673</v>
      </c>
      <c r="AC29" s="39">
        <f t="shared" si="7"/>
        <v>12.478024954761523</v>
      </c>
      <c r="AD29" s="39">
        <f t="shared" si="8"/>
        <v>35.187374697990023</v>
      </c>
      <c r="AE29" s="39">
        <f t="shared" si="9"/>
        <v>25.086104970955635</v>
      </c>
      <c r="AF29" s="39">
        <f t="shared" si="10"/>
        <v>16.940996399603435</v>
      </c>
      <c r="AG29" s="39">
        <f t="shared" si="11"/>
        <v>8.9484896565096701</v>
      </c>
      <c r="AH29" s="39">
        <f t="shared" si="12"/>
        <v>3.5295352982518522</v>
      </c>
      <c r="AI29" s="39">
        <f t="shared" si="13"/>
        <v>4.2666940831748317</v>
      </c>
      <c r="AJ29" s="39">
        <f t="shared" si="14"/>
        <v>12.958182756840474</v>
      </c>
      <c r="AK29" s="39">
        <f t="shared" si="15"/>
        <v>7.5890552400619509</v>
      </c>
      <c r="AL29" s="39">
        <f>(G29+Q29)/(F29+G29)*1000</f>
        <v>9.3044774584896928</v>
      </c>
      <c r="AM29" s="40">
        <f t="shared" si="16"/>
        <v>1.2555328155307284</v>
      </c>
      <c r="AN29" s="40">
        <f t="shared" si="17"/>
        <v>1.5679665844031774</v>
      </c>
      <c r="AO29" s="39">
        <f t="shared" si="18"/>
        <v>-0.31243376887244911</v>
      </c>
      <c r="AP29" s="39">
        <f t="shared" si="19"/>
        <v>3.2171015293794034</v>
      </c>
    </row>
    <row r="30" spans="1:42" s="36" customFormat="1" ht="4.5" customHeight="1" x14ac:dyDescent="0.2">
      <c r="A30" s="44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4"/>
      <c r="T30" s="42"/>
      <c r="U30" s="38"/>
      <c r="V30" s="38"/>
      <c r="W30" s="38"/>
      <c r="X30" s="38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40"/>
      <c r="AN30" s="40"/>
      <c r="AO30" s="39"/>
      <c r="AP30" s="39"/>
    </row>
    <row r="31" spans="1:42" s="36" customFormat="1" x14ac:dyDescent="0.2">
      <c r="A31" s="37" t="s">
        <v>75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4"/>
      <c r="T31" s="42"/>
      <c r="U31" s="38"/>
      <c r="V31" s="38"/>
      <c r="W31" s="38"/>
      <c r="X31" s="38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40"/>
      <c r="AN31" s="40"/>
      <c r="AO31" s="39"/>
      <c r="AP31" s="39"/>
    </row>
    <row r="32" spans="1:42" s="36" customFormat="1" x14ac:dyDescent="0.2">
      <c r="A32" s="37" t="s">
        <v>76</v>
      </c>
      <c r="B32" s="38">
        <v>617129</v>
      </c>
      <c r="C32" s="38">
        <v>324278</v>
      </c>
      <c r="D32" s="38">
        <v>3000</v>
      </c>
      <c r="E32" s="38">
        <v>1434</v>
      </c>
      <c r="F32" s="38">
        <v>4895</v>
      </c>
      <c r="G32" s="38">
        <v>16</v>
      </c>
      <c r="H32" s="38">
        <f t="shared" ref="H32:H39" si="22">SUM(F32:G32)</f>
        <v>4911</v>
      </c>
      <c r="I32" s="38">
        <v>4027</v>
      </c>
      <c r="J32" s="38">
        <v>270</v>
      </c>
      <c r="K32" s="38">
        <v>2852</v>
      </c>
      <c r="L32" s="38">
        <v>2517</v>
      </c>
      <c r="M32" s="38">
        <f t="shared" si="0"/>
        <v>7763</v>
      </c>
      <c r="N32" s="38">
        <v>5839</v>
      </c>
      <c r="O32" s="38">
        <v>27</v>
      </c>
      <c r="P32" s="38">
        <v>19</v>
      </c>
      <c r="Q32" s="38">
        <v>13</v>
      </c>
      <c r="R32" s="38">
        <f t="shared" si="1"/>
        <v>-944</v>
      </c>
      <c r="S32" s="34">
        <v>4180</v>
      </c>
      <c r="T32" s="42">
        <v>3169</v>
      </c>
      <c r="U32" s="38">
        <v>1011</v>
      </c>
      <c r="V32" s="38">
        <f t="shared" si="2"/>
        <v>67</v>
      </c>
      <c r="W32" s="38">
        <v>617049</v>
      </c>
      <c r="X32" s="38">
        <v>324201</v>
      </c>
      <c r="Y32" s="39">
        <f t="shared" si="3"/>
        <v>4.8612202635105461</v>
      </c>
      <c r="Z32" s="39">
        <f t="shared" si="4"/>
        <v>2.3236632859580411</v>
      </c>
      <c r="AA32" s="39">
        <f t="shared" si="5"/>
        <v>47.8</v>
      </c>
      <c r="AB32" s="39">
        <f t="shared" si="6"/>
        <v>7.957817571366764</v>
      </c>
      <c r="AC32" s="39">
        <f t="shared" si="7"/>
        <v>7.9318910632947084</v>
      </c>
      <c r="AD32" s="39">
        <f t="shared" si="8"/>
        <v>58.073712074933823</v>
      </c>
      <c r="AE32" s="39">
        <f t="shared" si="9"/>
        <v>51.252290775809406</v>
      </c>
      <c r="AF32" s="39">
        <f t="shared" si="10"/>
        <v>12.579217635210791</v>
      </c>
      <c r="AG32" s="39">
        <f t="shared" si="11"/>
        <v>9.4615550395460257</v>
      </c>
      <c r="AH32" s="39">
        <f t="shared" si="12"/>
        <v>-1.5296639762513187</v>
      </c>
      <c r="AI32" s="39">
        <f t="shared" si="13"/>
        <v>3.257992262268377</v>
      </c>
      <c r="AJ32" s="39">
        <f t="shared" si="14"/>
        <v>5.5158324821246172</v>
      </c>
      <c r="AK32" s="39">
        <f t="shared" si="15"/>
        <v>3.8815117466802862</v>
      </c>
      <c r="AL32" s="39">
        <f t="shared" ref="AL32:AL39" si="23">(G32+Q32)/(F32+G32)*1000</f>
        <v>5.9051109753614339</v>
      </c>
      <c r="AM32" s="40">
        <f t="shared" si="16"/>
        <v>6.7733002338246946</v>
      </c>
      <c r="AN32" s="40">
        <f t="shared" si="17"/>
        <v>5.1350690050216405</v>
      </c>
      <c r="AO32" s="39">
        <f t="shared" si="18"/>
        <v>1.6382312288030543</v>
      </c>
      <c r="AP32" s="39">
        <f t="shared" si="19"/>
        <v>0.10856725255173554</v>
      </c>
    </row>
    <row r="33" spans="1:42" s="36" customFormat="1" x14ac:dyDescent="0.2">
      <c r="A33" s="37" t="s">
        <v>77</v>
      </c>
      <c r="B33" s="38">
        <v>551296</v>
      </c>
      <c r="C33" s="38">
        <v>282397</v>
      </c>
      <c r="D33" s="38">
        <v>2716</v>
      </c>
      <c r="E33" s="38">
        <v>956</v>
      </c>
      <c r="F33" s="38">
        <v>4986</v>
      </c>
      <c r="G33" s="38">
        <v>8</v>
      </c>
      <c r="H33" s="38">
        <f t="shared" si="22"/>
        <v>4994</v>
      </c>
      <c r="I33" s="38">
        <v>4239</v>
      </c>
      <c r="J33" s="38">
        <v>289</v>
      </c>
      <c r="K33" s="38">
        <v>2289</v>
      </c>
      <c r="L33" s="38">
        <v>1894</v>
      </c>
      <c r="M33" s="38">
        <f t="shared" si="0"/>
        <v>7283</v>
      </c>
      <c r="N33" s="38">
        <v>5538</v>
      </c>
      <c r="O33" s="38">
        <v>34</v>
      </c>
      <c r="P33" s="38">
        <v>24</v>
      </c>
      <c r="Q33" s="38">
        <v>12</v>
      </c>
      <c r="R33" s="38">
        <f t="shared" si="1"/>
        <v>-552</v>
      </c>
      <c r="S33" s="34">
        <v>2885</v>
      </c>
      <c r="T33" s="42">
        <v>2179</v>
      </c>
      <c r="U33" s="38">
        <v>706</v>
      </c>
      <c r="V33" s="38">
        <f t="shared" si="2"/>
        <v>154</v>
      </c>
      <c r="W33" s="38">
        <v>551441</v>
      </c>
      <c r="X33" s="38">
        <v>282534</v>
      </c>
      <c r="Y33" s="39">
        <f t="shared" si="3"/>
        <v>4.9265730206640352</v>
      </c>
      <c r="Z33" s="39">
        <f t="shared" si="4"/>
        <v>1.7340956582307872</v>
      </c>
      <c r="AA33" s="39">
        <f t="shared" si="5"/>
        <v>35.198821796759944</v>
      </c>
      <c r="AB33" s="39">
        <f t="shared" si="6"/>
        <v>9.0586545159043403</v>
      </c>
      <c r="AC33" s="39">
        <f t="shared" si="7"/>
        <v>9.0441432551660093</v>
      </c>
      <c r="AD33" s="39">
        <f t="shared" si="8"/>
        <v>45.835002002402888</v>
      </c>
      <c r="AE33" s="39">
        <f t="shared" si="9"/>
        <v>37.92551061273528</v>
      </c>
      <c r="AF33" s="39">
        <f t="shared" si="10"/>
        <v>13.210688994659856</v>
      </c>
      <c r="AG33" s="39">
        <f t="shared" si="11"/>
        <v>10.045420246110982</v>
      </c>
      <c r="AH33" s="39">
        <f t="shared" si="12"/>
        <v>-1.0012769909449735</v>
      </c>
      <c r="AI33" s="39">
        <f t="shared" si="13"/>
        <v>1.6019223067681216</v>
      </c>
      <c r="AJ33" s="39">
        <f t="shared" si="14"/>
        <v>6.8190934616927397</v>
      </c>
      <c r="AK33" s="39">
        <f t="shared" si="15"/>
        <v>4.8134777376654636</v>
      </c>
      <c r="AL33" s="39">
        <f t="shared" si="23"/>
        <v>4.0048057669203043</v>
      </c>
      <c r="AM33" s="40">
        <f t="shared" si="16"/>
        <v>5.2331234037613186</v>
      </c>
      <c r="AN33" s="40">
        <f t="shared" si="17"/>
        <v>3.9525046436034361</v>
      </c>
      <c r="AO33" s="39">
        <f t="shared" si="18"/>
        <v>1.2806187601578825</v>
      </c>
      <c r="AP33" s="39">
        <f t="shared" si="19"/>
        <v>0.27934176921290921</v>
      </c>
    </row>
    <row r="34" spans="1:42" s="36" customFormat="1" x14ac:dyDescent="0.2">
      <c r="A34" s="37" t="s">
        <v>78</v>
      </c>
      <c r="B34" s="38">
        <v>609031</v>
      </c>
      <c r="C34" s="38">
        <v>310830</v>
      </c>
      <c r="D34" s="38">
        <v>2764</v>
      </c>
      <c r="E34" s="38">
        <v>1050</v>
      </c>
      <c r="F34" s="38">
        <v>5466</v>
      </c>
      <c r="G34" s="38">
        <v>16</v>
      </c>
      <c r="H34" s="38">
        <f t="shared" si="22"/>
        <v>5482</v>
      </c>
      <c r="I34" s="38">
        <v>4810</v>
      </c>
      <c r="J34" s="38">
        <v>274</v>
      </c>
      <c r="K34" s="38">
        <v>2302</v>
      </c>
      <c r="L34" s="38">
        <v>1849</v>
      </c>
      <c r="M34" s="38">
        <f t="shared" si="0"/>
        <v>7784</v>
      </c>
      <c r="N34" s="38">
        <v>5757</v>
      </c>
      <c r="O34" s="38">
        <v>24</v>
      </c>
      <c r="P34" s="38">
        <v>13</v>
      </c>
      <c r="Q34" s="38">
        <v>10</v>
      </c>
      <c r="R34" s="38">
        <f t="shared" si="1"/>
        <v>-291</v>
      </c>
      <c r="S34" s="34">
        <v>1847</v>
      </c>
      <c r="T34" s="42">
        <v>2058</v>
      </c>
      <c r="U34" s="38">
        <v>-211</v>
      </c>
      <c r="V34" s="38">
        <f t="shared" si="2"/>
        <v>-502</v>
      </c>
      <c r="W34" s="38">
        <v>608786</v>
      </c>
      <c r="X34" s="38">
        <v>310802</v>
      </c>
      <c r="Y34" s="39">
        <f t="shared" si="3"/>
        <v>4.5383568324108294</v>
      </c>
      <c r="Z34" s="39">
        <f t="shared" si="4"/>
        <v>1.7240501715019432</v>
      </c>
      <c r="AA34" s="39">
        <f t="shared" si="5"/>
        <v>37.988422575976841</v>
      </c>
      <c r="AB34" s="39">
        <f t="shared" si="6"/>
        <v>9.0011838477844304</v>
      </c>
      <c r="AC34" s="39">
        <f t="shared" si="7"/>
        <v>8.9749126070758312</v>
      </c>
      <c r="AD34" s="39">
        <f t="shared" si="8"/>
        <v>41.991973732214518</v>
      </c>
      <c r="AE34" s="39">
        <f t="shared" si="9"/>
        <v>33.728566216709233</v>
      </c>
      <c r="AF34" s="39">
        <f t="shared" si="10"/>
        <v>12.780958604734405</v>
      </c>
      <c r="AG34" s="39">
        <f t="shared" si="11"/>
        <v>9.4527207974635115</v>
      </c>
      <c r="AH34" s="39">
        <f t="shared" si="12"/>
        <v>-0.47780819038768141</v>
      </c>
      <c r="AI34" s="39">
        <f t="shared" si="13"/>
        <v>2.9186428310835462</v>
      </c>
      <c r="AJ34" s="39">
        <f t="shared" si="14"/>
        <v>4.3907793633369927</v>
      </c>
      <c r="AK34" s="39">
        <f t="shared" si="15"/>
        <v>2.3783388218075374</v>
      </c>
      <c r="AL34" s="39">
        <f t="shared" si="23"/>
        <v>4.7427946005107628</v>
      </c>
      <c r="AM34" s="40">
        <f t="shared" si="16"/>
        <v>3.0326863492991327</v>
      </c>
      <c r="AN34" s="40">
        <f t="shared" si="17"/>
        <v>3.379138336143809</v>
      </c>
      <c r="AO34" s="39">
        <f t="shared" si="18"/>
        <v>-0.34645198684467626</v>
      </c>
      <c r="AP34" s="39">
        <f t="shared" si="19"/>
        <v>-0.82426017723235767</v>
      </c>
    </row>
    <row r="35" spans="1:42" s="36" customFormat="1" x14ac:dyDescent="0.2">
      <c r="A35" s="37" t="s">
        <v>79</v>
      </c>
      <c r="B35" s="38">
        <v>715282</v>
      </c>
      <c r="C35" s="38">
        <v>369335</v>
      </c>
      <c r="D35" s="38">
        <v>3284</v>
      </c>
      <c r="E35" s="38">
        <v>1360</v>
      </c>
      <c r="F35" s="38">
        <v>6306</v>
      </c>
      <c r="G35" s="38">
        <v>23</v>
      </c>
      <c r="H35" s="38">
        <f t="shared" si="22"/>
        <v>6329</v>
      </c>
      <c r="I35" s="38">
        <v>5122</v>
      </c>
      <c r="J35" s="38">
        <v>362</v>
      </c>
      <c r="K35" s="38">
        <v>3187</v>
      </c>
      <c r="L35" s="38">
        <v>2554</v>
      </c>
      <c r="M35" s="38">
        <f t="shared" si="0"/>
        <v>9516</v>
      </c>
      <c r="N35" s="38">
        <v>8051</v>
      </c>
      <c r="O35" s="38">
        <v>39</v>
      </c>
      <c r="P35" s="38">
        <v>29</v>
      </c>
      <c r="Q35" s="38">
        <v>19</v>
      </c>
      <c r="R35" s="38">
        <f t="shared" si="1"/>
        <v>-1745</v>
      </c>
      <c r="S35" s="34">
        <v>2722</v>
      </c>
      <c r="T35" s="42">
        <v>2216</v>
      </c>
      <c r="U35" s="38">
        <v>506</v>
      </c>
      <c r="V35" s="38">
        <f t="shared" si="2"/>
        <v>-1239</v>
      </c>
      <c r="W35" s="38">
        <v>714602</v>
      </c>
      <c r="X35" s="38">
        <v>369113</v>
      </c>
      <c r="Y35" s="39">
        <f t="shared" si="3"/>
        <v>4.5911961995408799</v>
      </c>
      <c r="Z35" s="39">
        <f t="shared" si="4"/>
        <v>1.9013479998098652</v>
      </c>
      <c r="AA35" s="39">
        <f t="shared" si="5"/>
        <v>41.412911084043849</v>
      </c>
      <c r="AB35" s="39">
        <f t="shared" si="6"/>
        <v>8.848258449115173</v>
      </c>
      <c r="AC35" s="39">
        <f t="shared" si="7"/>
        <v>8.8161032991183905</v>
      </c>
      <c r="AD35" s="39">
        <f t="shared" si="8"/>
        <v>50.355506399115178</v>
      </c>
      <c r="AE35" s="39">
        <f t="shared" si="9"/>
        <v>40.353926370674671</v>
      </c>
      <c r="AF35" s="39">
        <f t="shared" si="10"/>
        <v>13.303843798669616</v>
      </c>
      <c r="AG35" s="39">
        <f t="shared" si="11"/>
        <v>11.255700548874431</v>
      </c>
      <c r="AH35" s="39">
        <f t="shared" si="12"/>
        <v>-2.4395972497560403</v>
      </c>
      <c r="AI35" s="39">
        <f t="shared" si="13"/>
        <v>3.6340654131774373</v>
      </c>
      <c r="AJ35" s="39">
        <f t="shared" si="14"/>
        <v>6.1845861084681255</v>
      </c>
      <c r="AK35" s="39">
        <f t="shared" si="15"/>
        <v>4.5987947986045032</v>
      </c>
      <c r="AL35" s="39">
        <f t="shared" si="23"/>
        <v>6.636119450150102</v>
      </c>
      <c r="AM35" s="40">
        <f t="shared" si="16"/>
        <v>3.805492099619451</v>
      </c>
      <c r="AN35" s="40">
        <f t="shared" si="17"/>
        <v>3.0980787996901924</v>
      </c>
      <c r="AO35" s="39">
        <f t="shared" si="18"/>
        <v>0.70741329992925872</v>
      </c>
      <c r="AP35" s="39">
        <f t="shared" si="19"/>
        <v>-1.7321839498267817</v>
      </c>
    </row>
    <row r="36" spans="1:42" s="36" customFormat="1" x14ac:dyDescent="0.2">
      <c r="A36" s="37" t="s">
        <v>80</v>
      </c>
      <c r="B36" s="38">
        <v>693349</v>
      </c>
      <c r="C36" s="38">
        <v>352502</v>
      </c>
      <c r="D36" s="38">
        <v>3563</v>
      </c>
      <c r="E36" s="38">
        <v>993</v>
      </c>
      <c r="F36" s="38">
        <v>7781</v>
      </c>
      <c r="G36" s="38">
        <v>32</v>
      </c>
      <c r="H36" s="38">
        <f t="shared" si="22"/>
        <v>7813</v>
      </c>
      <c r="I36" s="38">
        <v>6990</v>
      </c>
      <c r="J36" s="38">
        <v>376</v>
      </c>
      <c r="K36" s="38">
        <v>2604</v>
      </c>
      <c r="L36" s="38">
        <v>1876</v>
      </c>
      <c r="M36" s="38">
        <f t="shared" si="0"/>
        <v>10417</v>
      </c>
      <c r="N36" s="38">
        <v>6348</v>
      </c>
      <c r="O36" s="38">
        <v>53</v>
      </c>
      <c r="P36" s="38">
        <v>36</v>
      </c>
      <c r="Q36" s="38">
        <v>28</v>
      </c>
      <c r="R36" s="38">
        <f t="shared" si="1"/>
        <v>1433</v>
      </c>
      <c r="S36" s="34">
        <v>1656</v>
      </c>
      <c r="T36" s="42">
        <v>1818</v>
      </c>
      <c r="U36" s="38">
        <v>-162</v>
      </c>
      <c r="V36" s="38">
        <f t="shared" si="2"/>
        <v>1271</v>
      </c>
      <c r="W36" s="38">
        <v>693853</v>
      </c>
      <c r="X36" s="38">
        <v>352930</v>
      </c>
      <c r="Y36" s="39">
        <f t="shared" si="3"/>
        <v>5.1388261899851297</v>
      </c>
      <c r="Z36" s="39">
        <f t="shared" si="4"/>
        <v>1.4321791767205261</v>
      </c>
      <c r="AA36" s="39">
        <f t="shared" si="5"/>
        <v>27.869772663485826</v>
      </c>
      <c r="AB36" s="39">
        <f t="shared" si="6"/>
        <v>11.268495375344884</v>
      </c>
      <c r="AC36" s="39">
        <f t="shared" si="7"/>
        <v>11.222342572066882</v>
      </c>
      <c r="AD36" s="39">
        <f t="shared" si="8"/>
        <v>33.329066939715858</v>
      </c>
      <c r="AE36" s="39">
        <f t="shared" si="9"/>
        <v>24.011263279150135</v>
      </c>
      <c r="AF36" s="39">
        <f t="shared" si="10"/>
        <v>15.024179742092365</v>
      </c>
      <c r="AG36" s="39">
        <f t="shared" si="11"/>
        <v>9.155562350273815</v>
      </c>
      <c r="AH36" s="39">
        <f t="shared" si="12"/>
        <v>2.0667802217930649</v>
      </c>
      <c r="AI36" s="39">
        <f t="shared" si="13"/>
        <v>4.0957378727761427</v>
      </c>
      <c r="AJ36" s="39">
        <f t="shared" si="14"/>
        <v>6.8114638221308317</v>
      </c>
      <c r="AK36" s="39">
        <f t="shared" si="15"/>
        <v>4.6266546716360368</v>
      </c>
      <c r="AL36" s="39">
        <f t="shared" si="23"/>
        <v>7.6795085114552668</v>
      </c>
      <c r="AM36" s="40">
        <f t="shared" si="16"/>
        <v>2.3884075696366476</v>
      </c>
      <c r="AN36" s="40">
        <f t="shared" si="17"/>
        <v>2.6220561362315373</v>
      </c>
      <c r="AO36" s="39">
        <f t="shared" si="18"/>
        <v>-0.23364856659488945</v>
      </c>
      <c r="AP36" s="39">
        <f t="shared" si="19"/>
        <v>1.8331316551981758</v>
      </c>
    </row>
    <row r="37" spans="1:42" s="36" customFormat="1" x14ac:dyDescent="0.2">
      <c r="A37" s="37" t="s">
        <v>81</v>
      </c>
      <c r="B37" s="38">
        <v>662263</v>
      </c>
      <c r="C37" s="38">
        <v>342249</v>
      </c>
      <c r="D37" s="38">
        <v>2940</v>
      </c>
      <c r="E37" s="38">
        <v>1428</v>
      </c>
      <c r="F37" s="38">
        <v>6347</v>
      </c>
      <c r="G37" s="38">
        <v>37</v>
      </c>
      <c r="H37" s="38">
        <f t="shared" si="22"/>
        <v>6384</v>
      </c>
      <c r="I37" s="38">
        <v>4751</v>
      </c>
      <c r="J37" s="38">
        <v>487</v>
      </c>
      <c r="K37" s="38">
        <v>3514</v>
      </c>
      <c r="L37" s="38">
        <v>2898</v>
      </c>
      <c r="M37" s="38">
        <f t="shared" si="0"/>
        <v>9898</v>
      </c>
      <c r="N37" s="38">
        <v>7300</v>
      </c>
      <c r="O37" s="38">
        <v>45</v>
      </c>
      <c r="P37" s="38">
        <v>29</v>
      </c>
      <c r="Q37" s="38">
        <v>18</v>
      </c>
      <c r="R37" s="38">
        <f t="shared" si="1"/>
        <v>-953</v>
      </c>
      <c r="S37" s="34">
        <v>2189</v>
      </c>
      <c r="T37" s="42">
        <v>2091</v>
      </c>
      <c r="U37" s="38">
        <v>98</v>
      </c>
      <c r="V37" s="38">
        <f t="shared" si="2"/>
        <v>-855</v>
      </c>
      <c r="W37" s="38">
        <v>662077</v>
      </c>
      <c r="X37" s="38">
        <v>342186</v>
      </c>
      <c r="Y37" s="39">
        <f t="shared" si="3"/>
        <v>4.4393239543806615</v>
      </c>
      <c r="Z37" s="39">
        <f t="shared" si="4"/>
        <v>2.156243063556321</v>
      </c>
      <c r="AA37" s="39">
        <f t="shared" si="5"/>
        <v>48.571428571428569</v>
      </c>
      <c r="AB37" s="39">
        <f t="shared" si="6"/>
        <v>9.6396748723694365</v>
      </c>
      <c r="AC37" s="39">
        <f t="shared" si="7"/>
        <v>9.5838058294061419</v>
      </c>
      <c r="AD37" s="39">
        <f t="shared" si="8"/>
        <v>55.043859649122808</v>
      </c>
      <c r="AE37" s="39">
        <f t="shared" si="9"/>
        <v>45.394736842105267</v>
      </c>
      <c r="AF37" s="39">
        <f t="shared" si="10"/>
        <v>14.945723979748227</v>
      </c>
      <c r="AG37" s="39">
        <f t="shared" si="11"/>
        <v>11.022811179244499</v>
      </c>
      <c r="AH37" s="39">
        <f t="shared" si="12"/>
        <v>-1.4390053498383573</v>
      </c>
      <c r="AI37" s="39">
        <f t="shared" si="13"/>
        <v>5.795739348370927</v>
      </c>
      <c r="AJ37" s="39">
        <f t="shared" si="14"/>
        <v>7.0899637624074368</v>
      </c>
      <c r="AK37" s="39">
        <f t="shared" si="15"/>
        <v>4.5690877579959031</v>
      </c>
      <c r="AL37" s="39">
        <f t="shared" si="23"/>
        <v>8.6152882205513777</v>
      </c>
      <c r="AM37" s="40">
        <f t="shared" si="16"/>
        <v>3.3053333796392068</v>
      </c>
      <c r="AN37" s="40">
        <f t="shared" si="17"/>
        <v>3.1573559144931851</v>
      </c>
      <c r="AO37" s="39">
        <f t="shared" si="18"/>
        <v>0.14797746514602206</v>
      </c>
      <c r="AP37" s="39">
        <f t="shared" si="19"/>
        <v>-1.2910278846923351</v>
      </c>
    </row>
    <row r="38" spans="1:42" s="36" customFormat="1" x14ac:dyDescent="0.2">
      <c r="A38" s="37" t="s">
        <v>82</v>
      </c>
      <c r="B38" s="38">
        <v>786078</v>
      </c>
      <c r="C38" s="38">
        <v>399539</v>
      </c>
      <c r="D38" s="38">
        <v>4071</v>
      </c>
      <c r="E38" s="38">
        <v>791</v>
      </c>
      <c r="F38" s="38">
        <v>10245</v>
      </c>
      <c r="G38" s="38">
        <v>46</v>
      </c>
      <c r="H38" s="38">
        <f t="shared" si="22"/>
        <v>10291</v>
      </c>
      <c r="I38" s="38">
        <v>8602</v>
      </c>
      <c r="J38" s="38">
        <v>861</v>
      </c>
      <c r="K38" s="38">
        <v>2821</v>
      </c>
      <c r="L38" s="38">
        <v>1694</v>
      </c>
      <c r="M38" s="38">
        <f t="shared" si="0"/>
        <v>13112</v>
      </c>
      <c r="N38" s="38">
        <v>6544</v>
      </c>
      <c r="O38" s="38">
        <v>140</v>
      </c>
      <c r="P38" s="38">
        <v>78</v>
      </c>
      <c r="Q38" s="38">
        <v>55</v>
      </c>
      <c r="R38" s="38">
        <f t="shared" si="1"/>
        <v>3701</v>
      </c>
      <c r="S38" s="34">
        <v>1856</v>
      </c>
      <c r="T38" s="42">
        <v>2525</v>
      </c>
      <c r="U38" s="38">
        <v>-669</v>
      </c>
      <c r="V38" s="38">
        <f t="shared" si="2"/>
        <v>3032</v>
      </c>
      <c r="W38" s="38">
        <v>787483</v>
      </c>
      <c r="X38" s="38">
        <v>400269</v>
      </c>
      <c r="Y38" s="39">
        <f t="shared" si="3"/>
        <v>5.178875378779205</v>
      </c>
      <c r="Z38" s="39">
        <f t="shared" si="4"/>
        <v>1.0062614651472246</v>
      </c>
      <c r="AA38" s="39">
        <f t="shared" si="5"/>
        <v>19.430115450749202</v>
      </c>
      <c r="AB38" s="39">
        <f t="shared" si="6"/>
        <v>13.091576154020339</v>
      </c>
      <c r="AC38" s="39">
        <f t="shared" si="7"/>
        <v>13.033057788158427</v>
      </c>
      <c r="AD38" s="39">
        <f t="shared" si="8"/>
        <v>27.412302011466327</v>
      </c>
      <c r="AE38" s="39">
        <f t="shared" si="9"/>
        <v>16.460985326984744</v>
      </c>
      <c r="AF38" s="39">
        <f t="shared" si="10"/>
        <v>16.680278547421505</v>
      </c>
      <c r="AG38" s="39">
        <f t="shared" si="11"/>
        <v>8.3248736130511212</v>
      </c>
      <c r="AH38" s="39">
        <f t="shared" si="12"/>
        <v>4.7081841751073048</v>
      </c>
      <c r="AI38" s="39">
        <f t="shared" si="13"/>
        <v>4.4699251773394231</v>
      </c>
      <c r="AJ38" s="39">
        <f t="shared" si="14"/>
        <v>13.66520253782333</v>
      </c>
      <c r="AK38" s="39">
        <f t="shared" si="15"/>
        <v>7.6134699853587113</v>
      </c>
      <c r="AL38" s="39">
        <f t="shared" si="23"/>
        <v>9.8144009328539497</v>
      </c>
      <c r="AM38" s="40">
        <f t="shared" si="16"/>
        <v>2.3610888486893158</v>
      </c>
      <c r="AN38" s="40">
        <f t="shared" si="17"/>
        <v>3.2121494304636435</v>
      </c>
      <c r="AO38" s="39">
        <f t="shared" si="18"/>
        <v>-0.85106058177432775</v>
      </c>
      <c r="AP38" s="39">
        <f t="shared" si="19"/>
        <v>3.8571235933329771</v>
      </c>
    </row>
    <row r="39" spans="1:42" s="36" customFormat="1" x14ac:dyDescent="0.2">
      <c r="A39" s="37" t="s">
        <v>83</v>
      </c>
      <c r="B39" s="38">
        <v>766251</v>
      </c>
      <c r="C39" s="38">
        <v>393858</v>
      </c>
      <c r="D39" s="38">
        <v>3565</v>
      </c>
      <c r="E39" s="38">
        <v>1261</v>
      </c>
      <c r="F39" s="38">
        <v>9125</v>
      </c>
      <c r="G39" s="38">
        <v>37</v>
      </c>
      <c r="H39" s="38">
        <f t="shared" si="22"/>
        <v>9162</v>
      </c>
      <c r="I39" s="38">
        <v>6693</v>
      </c>
      <c r="J39" s="38">
        <v>895</v>
      </c>
      <c r="K39" s="38">
        <v>4024</v>
      </c>
      <c r="L39" s="38">
        <v>3186</v>
      </c>
      <c r="M39" s="38">
        <f t="shared" si="0"/>
        <v>13186</v>
      </c>
      <c r="N39" s="38">
        <v>7347</v>
      </c>
      <c r="O39" s="38">
        <v>111</v>
      </c>
      <c r="P39" s="38">
        <v>69</v>
      </c>
      <c r="Q39" s="38">
        <v>43</v>
      </c>
      <c r="R39" s="38">
        <f t="shared" si="1"/>
        <v>1778</v>
      </c>
      <c r="S39" s="34">
        <v>2273</v>
      </c>
      <c r="T39" s="42">
        <v>2089</v>
      </c>
      <c r="U39" s="38">
        <v>184</v>
      </c>
      <c r="V39" s="38">
        <f t="shared" si="2"/>
        <v>1962</v>
      </c>
      <c r="W39" s="38">
        <v>767256</v>
      </c>
      <c r="X39" s="38">
        <v>394451</v>
      </c>
      <c r="Y39" s="39">
        <f t="shared" si="3"/>
        <v>4.6525224763165074</v>
      </c>
      <c r="Z39" s="39">
        <f t="shared" si="4"/>
        <v>1.6456748506690366</v>
      </c>
      <c r="AA39" s="39">
        <f t="shared" si="5"/>
        <v>35.371669004207575</v>
      </c>
      <c r="AB39" s="39">
        <f t="shared" si="6"/>
        <v>11.95691751136377</v>
      </c>
      <c r="AC39" s="39">
        <f t="shared" si="7"/>
        <v>11.908630461819952</v>
      </c>
      <c r="AD39" s="39">
        <f t="shared" si="8"/>
        <v>43.920541366513859</v>
      </c>
      <c r="AE39" s="39">
        <f t="shared" si="9"/>
        <v>34.77406679764244</v>
      </c>
      <c r="AF39" s="39">
        <f t="shared" si="10"/>
        <v>17.208460413102234</v>
      </c>
      <c r="AG39" s="39">
        <f t="shared" si="11"/>
        <v>9.5882419729305415</v>
      </c>
      <c r="AH39" s="39">
        <f t="shared" si="12"/>
        <v>2.3203884888894106</v>
      </c>
      <c r="AI39" s="39">
        <f t="shared" si="13"/>
        <v>4.0384195590482435</v>
      </c>
      <c r="AJ39" s="39">
        <f t="shared" si="14"/>
        <v>12.164383561643836</v>
      </c>
      <c r="AK39" s="39">
        <f t="shared" si="15"/>
        <v>7.5616438356164384</v>
      </c>
      <c r="AL39" s="39">
        <f t="shared" si="23"/>
        <v>8.7317179655097146</v>
      </c>
      <c r="AM39" s="40">
        <f t="shared" si="16"/>
        <v>2.9663909084621096</v>
      </c>
      <c r="AN39" s="40">
        <f t="shared" si="17"/>
        <v>2.7262607161360966</v>
      </c>
      <c r="AO39" s="39">
        <f t="shared" si="18"/>
        <v>0.24013019232601329</v>
      </c>
      <c r="AP39" s="39">
        <f t="shared" si="19"/>
        <v>2.5605186812154241</v>
      </c>
    </row>
    <row r="40" spans="1:42" s="36" customFormat="1" ht="4.5" customHeight="1" x14ac:dyDescent="0.2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4"/>
      <c r="T40" s="42"/>
      <c r="U40" s="38"/>
      <c r="V40" s="38"/>
      <c r="W40" s="38"/>
      <c r="X40" s="38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40"/>
      <c r="AN40" s="40"/>
      <c r="AO40" s="39"/>
      <c r="AP40" s="39"/>
    </row>
    <row r="41" spans="1:42" s="36" customFormat="1" x14ac:dyDescent="0.2">
      <c r="A41" s="37" t="s">
        <v>84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4"/>
      <c r="T41" s="42"/>
      <c r="U41" s="38"/>
      <c r="V41" s="38"/>
      <c r="W41" s="38"/>
      <c r="X41" s="38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40"/>
      <c r="AN41" s="40"/>
      <c r="AO41" s="39"/>
      <c r="AP41" s="39"/>
    </row>
    <row r="42" spans="1:42" s="36" customFormat="1" x14ac:dyDescent="0.2">
      <c r="A42" s="37" t="s">
        <v>85</v>
      </c>
      <c r="B42" s="38">
        <v>45887</v>
      </c>
      <c r="C42" s="38">
        <v>24909</v>
      </c>
      <c r="D42" s="38">
        <v>286</v>
      </c>
      <c r="E42" s="38">
        <v>95</v>
      </c>
      <c r="F42" s="38">
        <v>362</v>
      </c>
      <c r="G42" s="38">
        <v>0</v>
      </c>
      <c r="H42" s="38">
        <f t="shared" ref="H42:H105" si="24">SUM(F42:G42)</f>
        <v>362</v>
      </c>
      <c r="I42" s="38">
        <v>312</v>
      </c>
      <c r="J42" s="38">
        <v>22</v>
      </c>
      <c r="K42" s="38">
        <v>203</v>
      </c>
      <c r="L42" s="38">
        <v>165</v>
      </c>
      <c r="M42" s="38">
        <f t="shared" si="0"/>
        <v>565</v>
      </c>
      <c r="N42" s="38">
        <v>712</v>
      </c>
      <c r="O42" s="38">
        <v>3</v>
      </c>
      <c r="P42" s="38">
        <v>1</v>
      </c>
      <c r="Q42" s="38">
        <v>0</v>
      </c>
      <c r="R42" s="38">
        <f t="shared" si="1"/>
        <v>-350</v>
      </c>
      <c r="S42" s="34">
        <v>1162</v>
      </c>
      <c r="T42" s="42">
        <v>1205</v>
      </c>
      <c r="U42" s="38">
        <v>-43</v>
      </c>
      <c r="V42" s="38">
        <f t="shared" si="2"/>
        <v>-393</v>
      </c>
      <c r="W42" s="38">
        <v>45687</v>
      </c>
      <c r="X42" s="38">
        <v>24781</v>
      </c>
      <c r="Y42" s="39">
        <f t="shared" si="3"/>
        <v>6.2327020724824029</v>
      </c>
      <c r="Z42" s="39">
        <f t="shared" si="4"/>
        <v>2.0703031359644344</v>
      </c>
      <c r="AA42" s="39">
        <f t="shared" si="5"/>
        <v>33.21678321678322</v>
      </c>
      <c r="AB42" s="39">
        <f t="shared" si="6"/>
        <v>7.8889445812539494</v>
      </c>
      <c r="AC42" s="39">
        <f t="shared" si="7"/>
        <v>7.8889445812539494</v>
      </c>
      <c r="AD42" s="39">
        <f t="shared" si="8"/>
        <v>56.077348066298342</v>
      </c>
      <c r="AE42" s="39">
        <f t="shared" si="9"/>
        <v>45.58011049723757</v>
      </c>
      <c r="AF42" s="39">
        <f t="shared" si="10"/>
        <v>12.312855492841109</v>
      </c>
      <c r="AG42" s="39">
        <f t="shared" si="11"/>
        <v>15.516377187438708</v>
      </c>
      <c r="AH42" s="39">
        <f t="shared" si="12"/>
        <v>-7.6274326061847582</v>
      </c>
      <c r="AI42" s="39">
        <f t="shared" si="13"/>
        <v>0</v>
      </c>
      <c r="AJ42" s="39">
        <f t="shared" si="14"/>
        <v>8.2872928176795568</v>
      </c>
      <c r="AK42" s="39">
        <f t="shared" si="15"/>
        <v>2.7624309392265194</v>
      </c>
      <c r="AL42" s="39">
        <f t="shared" ref="AL42:AL105" si="25">(G42+Q42)/(F42+G42)*1000</f>
        <v>0</v>
      </c>
      <c r="AM42" s="40">
        <f t="shared" si="16"/>
        <v>25.323076252533397</v>
      </c>
      <c r="AN42" s="40">
        <f t="shared" si="17"/>
        <v>26.260160829864667</v>
      </c>
      <c r="AO42" s="39">
        <f t="shared" si="18"/>
        <v>-0.93708457733127026</v>
      </c>
      <c r="AP42" s="39">
        <f t="shared" si="19"/>
        <v>-8.5645171835160276</v>
      </c>
    </row>
    <row r="43" spans="1:42" s="36" customFormat="1" x14ac:dyDescent="0.2">
      <c r="A43" s="37" t="s">
        <v>86</v>
      </c>
      <c r="B43" s="38">
        <v>111696</v>
      </c>
      <c r="C43" s="38">
        <v>60116</v>
      </c>
      <c r="D43" s="38">
        <v>561</v>
      </c>
      <c r="E43" s="38">
        <v>266</v>
      </c>
      <c r="F43" s="38">
        <v>889</v>
      </c>
      <c r="G43" s="38">
        <v>3</v>
      </c>
      <c r="H43" s="38">
        <f t="shared" si="24"/>
        <v>892</v>
      </c>
      <c r="I43" s="38">
        <v>736</v>
      </c>
      <c r="J43" s="38">
        <v>48</v>
      </c>
      <c r="K43" s="38">
        <v>449</v>
      </c>
      <c r="L43" s="38">
        <v>413</v>
      </c>
      <c r="M43" s="38">
        <f t="shared" si="0"/>
        <v>1341</v>
      </c>
      <c r="N43" s="38">
        <v>1239</v>
      </c>
      <c r="O43" s="38">
        <v>4</v>
      </c>
      <c r="P43" s="38">
        <v>2</v>
      </c>
      <c r="Q43" s="38">
        <v>1</v>
      </c>
      <c r="R43" s="38">
        <f t="shared" si="1"/>
        <v>-350</v>
      </c>
      <c r="S43" s="34">
        <v>2168</v>
      </c>
      <c r="T43" s="42">
        <v>2011</v>
      </c>
      <c r="U43" s="38">
        <v>157</v>
      </c>
      <c r="V43" s="38">
        <f t="shared" si="2"/>
        <v>-193</v>
      </c>
      <c r="W43" s="38">
        <v>111599</v>
      </c>
      <c r="X43" s="38">
        <v>60107</v>
      </c>
      <c r="Y43" s="39">
        <f t="shared" si="3"/>
        <v>5.0225612376450366</v>
      </c>
      <c r="Z43" s="39">
        <f t="shared" si="4"/>
        <v>2.3814639736427443</v>
      </c>
      <c r="AA43" s="39">
        <f t="shared" si="5"/>
        <v>47.415329768270951</v>
      </c>
      <c r="AB43" s="39">
        <f t="shared" si="6"/>
        <v>7.9859618965764225</v>
      </c>
      <c r="AC43" s="39">
        <f t="shared" si="7"/>
        <v>7.9591032803323305</v>
      </c>
      <c r="AD43" s="39">
        <f t="shared" si="8"/>
        <v>50.336322869955154</v>
      </c>
      <c r="AE43" s="39">
        <f t="shared" si="9"/>
        <v>46.300448430493276</v>
      </c>
      <c r="AF43" s="39">
        <f t="shared" si="10"/>
        <v>12.005801461108724</v>
      </c>
      <c r="AG43" s="39">
        <f t="shared" si="11"/>
        <v>11.092608508809628</v>
      </c>
      <c r="AH43" s="39">
        <f t="shared" si="12"/>
        <v>-3.1335052284772957</v>
      </c>
      <c r="AI43" s="39">
        <f t="shared" si="13"/>
        <v>3.3632286995515699</v>
      </c>
      <c r="AJ43" s="39">
        <f t="shared" si="14"/>
        <v>4.4994375703037122</v>
      </c>
      <c r="AK43" s="39">
        <f t="shared" si="15"/>
        <v>2.2497187851518561</v>
      </c>
      <c r="AL43" s="39">
        <f t="shared" si="25"/>
        <v>4.4843049327354256</v>
      </c>
      <c r="AM43" s="40">
        <f t="shared" si="16"/>
        <v>19.409826672396505</v>
      </c>
      <c r="AN43" s="40">
        <f t="shared" si="17"/>
        <v>18.004225755622404</v>
      </c>
      <c r="AO43" s="39">
        <f t="shared" si="18"/>
        <v>1.4056009167741013</v>
      </c>
      <c r="AP43" s="39">
        <f t="shared" si="19"/>
        <v>-1.7279043117031945</v>
      </c>
    </row>
    <row r="44" spans="1:42" s="36" customFormat="1" x14ac:dyDescent="0.2">
      <c r="A44" s="37" t="s">
        <v>87</v>
      </c>
      <c r="B44" s="38">
        <v>63408</v>
      </c>
      <c r="C44" s="38">
        <v>34046</v>
      </c>
      <c r="D44" s="38">
        <v>303</v>
      </c>
      <c r="E44" s="38">
        <v>159</v>
      </c>
      <c r="F44" s="38">
        <v>467</v>
      </c>
      <c r="G44" s="38">
        <v>2</v>
      </c>
      <c r="H44" s="38">
        <f t="shared" si="24"/>
        <v>469</v>
      </c>
      <c r="I44" s="38">
        <v>387</v>
      </c>
      <c r="J44" s="38">
        <v>29</v>
      </c>
      <c r="K44" s="38">
        <v>278</v>
      </c>
      <c r="L44" s="38">
        <v>245</v>
      </c>
      <c r="M44" s="38">
        <f t="shared" si="0"/>
        <v>747</v>
      </c>
      <c r="N44" s="38">
        <v>823</v>
      </c>
      <c r="O44" s="38">
        <v>3</v>
      </c>
      <c r="P44" s="38">
        <v>3</v>
      </c>
      <c r="Q44" s="38">
        <v>3</v>
      </c>
      <c r="R44" s="38">
        <f t="shared" si="1"/>
        <v>-356</v>
      </c>
      <c r="S44" s="34">
        <v>1420</v>
      </c>
      <c r="T44" s="42">
        <v>1280</v>
      </c>
      <c r="U44" s="38">
        <v>140</v>
      </c>
      <c r="V44" s="38">
        <f t="shared" si="2"/>
        <v>-216</v>
      </c>
      <c r="W44" s="38">
        <v>63400</v>
      </c>
      <c r="X44" s="38">
        <v>34041</v>
      </c>
      <c r="Y44" s="39">
        <f t="shared" si="3"/>
        <v>4.7785768357305072</v>
      </c>
      <c r="Z44" s="39">
        <f t="shared" si="4"/>
        <v>2.5075700227100679</v>
      </c>
      <c r="AA44" s="39">
        <f t="shared" si="5"/>
        <v>52.475247524752476</v>
      </c>
      <c r="AB44" s="39">
        <f t="shared" si="6"/>
        <v>7.3965430229624021</v>
      </c>
      <c r="AC44" s="39">
        <f t="shared" si="7"/>
        <v>7.365001261670451</v>
      </c>
      <c r="AD44" s="39">
        <f t="shared" si="8"/>
        <v>59.275053304904048</v>
      </c>
      <c r="AE44" s="39">
        <f t="shared" si="9"/>
        <v>52.238805970149251</v>
      </c>
      <c r="AF44" s="39">
        <f t="shared" si="10"/>
        <v>11.780847842543526</v>
      </c>
      <c r="AG44" s="39">
        <f t="shared" si="11"/>
        <v>12.979434771637647</v>
      </c>
      <c r="AH44" s="39">
        <f t="shared" si="12"/>
        <v>-5.6144335099671965</v>
      </c>
      <c r="AI44" s="39">
        <f t="shared" si="13"/>
        <v>4.2643923240938166</v>
      </c>
      <c r="AJ44" s="39">
        <f t="shared" si="14"/>
        <v>6.4239828693790146</v>
      </c>
      <c r="AK44" s="39">
        <f t="shared" si="15"/>
        <v>6.4239828693790146</v>
      </c>
      <c r="AL44" s="39">
        <f t="shared" si="25"/>
        <v>10.660980810234541</v>
      </c>
      <c r="AM44" s="40">
        <f t="shared" si="16"/>
        <v>22.394650517284884</v>
      </c>
      <c r="AN44" s="40">
        <f t="shared" si="17"/>
        <v>20.186727226848348</v>
      </c>
      <c r="AO44" s="39">
        <f t="shared" si="18"/>
        <v>2.207923290436538</v>
      </c>
      <c r="AP44" s="39">
        <f t="shared" si="19"/>
        <v>-3.4065102195306585</v>
      </c>
    </row>
    <row r="45" spans="1:42" s="36" customFormat="1" x14ac:dyDescent="0.2">
      <c r="A45" s="37" t="s">
        <v>88</v>
      </c>
      <c r="B45" s="38">
        <v>98288</v>
      </c>
      <c r="C45" s="38">
        <v>51726</v>
      </c>
      <c r="D45" s="38">
        <v>460</v>
      </c>
      <c r="E45" s="38">
        <v>256</v>
      </c>
      <c r="F45" s="38">
        <v>852</v>
      </c>
      <c r="G45" s="38">
        <v>2</v>
      </c>
      <c r="H45" s="38">
        <f t="shared" si="24"/>
        <v>854</v>
      </c>
      <c r="I45" s="38">
        <v>716</v>
      </c>
      <c r="J45" s="38">
        <v>37</v>
      </c>
      <c r="K45" s="38">
        <v>412</v>
      </c>
      <c r="L45" s="38">
        <v>355</v>
      </c>
      <c r="M45" s="38">
        <f t="shared" si="0"/>
        <v>1266</v>
      </c>
      <c r="N45" s="38">
        <v>706</v>
      </c>
      <c r="O45" s="38">
        <v>3</v>
      </c>
      <c r="P45" s="38">
        <v>2</v>
      </c>
      <c r="Q45" s="38">
        <v>2</v>
      </c>
      <c r="R45" s="38">
        <f t="shared" si="1"/>
        <v>146</v>
      </c>
      <c r="S45" s="34">
        <v>1859</v>
      </c>
      <c r="T45" s="42">
        <v>1848</v>
      </c>
      <c r="U45" s="38">
        <v>11</v>
      </c>
      <c r="V45" s="38">
        <f t="shared" si="2"/>
        <v>157</v>
      </c>
      <c r="W45" s="38">
        <v>98303</v>
      </c>
      <c r="X45" s="38">
        <v>51706</v>
      </c>
      <c r="Y45" s="39">
        <f t="shared" si="3"/>
        <v>4.6801237180530686</v>
      </c>
      <c r="Z45" s="39">
        <f t="shared" si="4"/>
        <v>2.6045905909164904</v>
      </c>
      <c r="AA45" s="39">
        <f t="shared" si="5"/>
        <v>55.652173913043477</v>
      </c>
      <c r="AB45" s="39">
        <f t="shared" si="6"/>
        <v>8.6887514243854795</v>
      </c>
      <c r="AC45" s="39">
        <f t="shared" si="7"/>
        <v>8.6684030603939455</v>
      </c>
      <c r="AD45" s="39">
        <f t="shared" si="8"/>
        <v>48.24355971896955</v>
      </c>
      <c r="AE45" s="39">
        <f t="shared" si="9"/>
        <v>41.569086651053865</v>
      </c>
      <c r="AF45" s="39">
        <f t="shared" si="10"/>
        <v>12.880514406641705</v>
      </c>
      <c r="AG45" s="39">
        <f t="shared" si="11"/>
        <v>7.1829724890118829</v>
      </c>
      <c r="AH45" s="39">
        <f t="shared" si="12"/>
        <v>1.4854305713820608</v>
      </c>
      <c r="AI45" s="39">
        <f t="shared" si="13"/>
        <v>2.3419203747072599</v>
      </c>
      <c r="AJ45" s="39">
        <f t="shared" si="14"/>
        <v>3.5211267605633805</v>
      </c>
      <c r="AK45" s="39">
        <f t="shared" si="15"/>
        <v>2.347417840375587</v>
      </c>
      <c r="AL45" s="39">
        <f t="shared" si="25"/>
        <v>4.6838407494145198</v>
      </c>
      <c r="AM45" s="40">
        <f t="shared" si="16"/>
        <v>18.91380433013186</v>
      </c>
      <c r="AN45" s="40">
        <f t="shared" si="17"/>
        <v>18.801888328178414</v>
      </c>
      <c r="AO45" s="39">
        <f t="shared" si="18"/>
        <v>0.11191600195344295</v>
      </c>
      <c r="AP45" s="39">
        <f t="shared" si="19"/>
        <v>1.5973465733355037</v>
      </c>
    </row>
    <row r="46" spans="1:42" s="36" customFormat="1" x14ac:dyDescent="0.2">
      <c r="A46" s="37" t="s">
        <v>89</v>
      </c>
      <c r="B46" s="38">
        <v>128551</v>
      </c>
      <c r="C46" s="38">
        <v>66596</v>
      </c>
      <c r="D46" s="38">
        <v>586</v>
      </c>
      <c r="E46" s="38">
        <v>358</v>
      </c>
      <c r="F46" s="38">
        <v>830</v>
      </c>
      <c r="G46" s="38">
        <v>3</v>
      </c>
      <c r="H46" s="38">
        <f t="shared" si="24"/>
        <v>833</v>
      </c>
      <c r="I46" s="38">
        <v>625</v>
      </c>
      <c r="J46" s="38">
        <v>45</v>
      </c>
      <c r="K46" s="38">
        <v>693</v>
      </c>
      <c r="L46" s="38">
        <v>639</v>
      </c>
      <c r="M46" s="38">
        <f t="shared" si="0"/>
        <v>1526</v>
      </c>
      <c r="N46" s="38">
        <v>609</v>
      </c>
      <c r="O46" s="38">
        <v>5</v>
      </c>
      <c r="P46" s="38">
        <v>4</v>
      </c>
      <c r="Q46" s="38">
        <v>2</v>
      </c>
      <c r="R46" s="38">
        <f t="shared" si="1"/>
        <v>221</v>
      </c>
      <c r="S46" s="34">
        <v>1804</v>
      </c>
      <c r="T46" s="42">
        <v>2327</v>
      </c>
      <c r="U46" s="38">
        <v>-523</v>
      </c>
      <c r="V46" s="38">
        <f t="shared" si="2"/>
        <v>-302</v>
      </c>
      <c r="W46" s="38">
        <v>128356</v>
      </c>
      <c r="X46" s="38">
        <v>66475</v>
      </c>
      <c r="Y46" s="39">
        <f t="shared" si="3"/>
        <v>4.5585020731071708</v>
      </c>
      <c r="Z46" s="39">
        <f t="shared" si="4"/>
        <v>2.7848869320347567</v>
      </c>
      <c r="AA46" s="39">
        <f t="shared" si="5"/>
        <v>61.092150170648466</v>
      </c>
      <c r="AB46" s="39">
        <f t="shared" si="6"/>
        <v>6.4799184759356212</v>
      </c>
      <c r="AC46" s="39">
        <f t="shared" si="7"/>
        <v>6.4565814346057202</v>
      </c>
      <c r="AD46" s="39">
        <f t="shared" si="8"/>
        <v>83.193277310924373</v>
      </c>
      <c r="AE46" s="39">
        <f t="shared" si="9"/>
        <v>76.710684273709489</v>
      </c>
      <c r="AF46" s="39">
        <f t="shared" si="10"/>
        <v>11.870775023142565</v>
      </c>
      <c r="AG46" s="39">
        <f t="shared" si="11"/>
        <v>4.7374193899697392</v>
      </c>
      <c r="AH46" s="39">
        <f t="shared" si="12"/>
        <v>1.719162044635981</v>
      </c>
      <c r="AI46" s="39">
        <f t="shared" si="13"/>
        <v>3.601440576230492</v>
      </c>
      <c r="AJ46" s="39">
        <f t="shared" si="14"/>
        <v>6.024096385542169</v>
      </c>
      <c r="AK46" s="39">
        <f t="shared" si="15"/>
        <v>4.8192771084337354</v>
      </c>
      <c r="AL46" s="39">
        <f t="shared" si="25"/>
        <v>6.0024009603841542</v>
      </c>
      <c r="AM46" s="40">
        <f t="shared" si="16"/>
        <v>14.033340853046651</v>
      </c>
      <c r="AN46" s="40">
        <f t="shared" si="17"/>
        <v>18.101765058225919</v>
      </c>
      <c r="AO46" s="39">
        <f t="shared" si="18"/>
        <v>-4.0684242051792667</v>
      </c>
      <c r="AP46" s="39">
        <f t="shared" si="19"/>
        <v>-2.3492621605432866</v>
      </c>
    </row>
    <row r="47" spans="1:42" s="36" customFormat="1" x14ac:dyDescent="0.2">
      <c r="A47" s="37" t="s">
        <v>90</v>
      </c>
      <c r="B47" s="38">
        <v>64112</v>
      </c>
      <c r="C47" s="38">
        <v>32734</v>
      </c>
      <c r="D47" s="38">
        <v>269</v>
      </c>
      <c r="E47" s="38">
        <v>131</v>
      </c>
      <c r="F47" s="38">
        <v>590</v>
      </c>
      <c r="G47" s="38">
        <v>2</v>
      </c>
      <c r="H47" s="38">
        <f t="shared" si="24"/>
        <v>592</v>
      </c>
      <c r="I47" s="38">
        <v>489</v>
      </c>
      <c r="J47" s="38">
        <v>33</v>
      </c>
      <c r="K47" s="38">
        <v>348</v>
      </c>
      <c r="L47" s="38">
        <v>298</v>
      </c>
      <c r="M47" s="38">
        <f t="shared" si="0"/>
        <v>940</v>
      </c>
      <c r="N47" s="38">
        <v>674</v>
      </c>
      <c r="O47" s="38">
        <v>3</v>
      </c>
      <c r="P47" s="38">
        <v>2</v>
      </c>
      <c r="Q47" s="38">
        <v>1</v>
      </c>
      <c r="R47" s="38">
        <f t="shared" si="1"/>
        <v>-84</v>
      </c>
      <c r="S47" s="34">
        <v>824</v>
      </c>
      <c r="T47" s="42">
        <v>463</v>
      </c>
      <c r="U47" s="38">
        <v>361</v>
      </c>
      <c r="V47" s="38">
        <f t="shared" si="2"/>
        <v>277</v>
      </c>
      <c r="W47" s="38">
        <v>64202</v>
      </c>
      <c r="X47" s="38">
        <v>32768</v>
      </c>
      <c r="Y47" s="39">
        <f t="shared" si="3"/>
        <v>4.195782380833541</v>
      </c>
      <c r="Z47" s="39">
        <f t="shared" si="4"/>
        <v>2.0432992263538807</v>
      </c>
      <c r="AA47" s="39">
        <f t="shared" si="5"/>
        <v>48.698884758364315</v>
      </c>
      <c r="AB47" s="39">
        <f t="shared" si="6"/>
        <v>9.2338407786373846</v>
      </c>
      <c r="AC47" s="39">
        <f t="shared" si="7"/>
        <v>9.2026453706014486</v>
      </c>
      <c r="AD47" s="39">
        <f t="shared" si="8"/>
        <v>58.783783783783782</v>
      </c>
      <c r="AE47" s="39">
        <f t="shared" si="9"/>
        <v>50.337837837837839</v>
      </c>
      <c r="AF47" s="39">
        <f t="shared" si="10"/>
        <v>14.661841776890441</v>
      </c>
      <c r="AG47" s="39">
        <f t="shared" si="11"/>
        <v>10.512852508110807</v>
      </c>
      <c r="AH47" s="39">
        <f t="shared" si="12"/>
        <v>-1.3102071375093587</v>
      </c>
      <c r="AI47" s="39">
        <f t="shared" si="13"/>
        <v>3.3783783783783785</v>
      </c>
      <c r="AJ47" s="39">
        <f t="shared" si="14"/>
        <v>5.0847457627118642</v>
      </c>
      <c r="AK47" s="39">
        <f t="shared" si="15"/>
        <v>3.3898305084745761</v>
      </c>
      <c r="AL47" s="39">
        <f t="shared" si="25"/>
        <v>5.0675675675675675</v>
      </c>
      <c r="AM47" s="40">
        <f t="shared" si="16"/>
        <v>12.852508110806088</v>
      </c>
      <c r="AN47" s="40">
        <f t="shared" si="17"/>
        <v>7.2217369603194408</v>
      </c>
      <c r="AO47" s="39">
        <f t="shared" si="18"/>
        <v>5.6307711504866482</v>
      </c>
      <c r="AP47" s="39">
        <f t="shared" si="19"/>
        <v>4.3205640129772904</v>
      </c>
    </row>
    <row r="48" spans="1:42" s="36" customFormat="1" x14ac:dyDescent="0.2">
      <c r="A48" s="37" t="s">
        <v>91</v>
      </c>
      <c r="B48" s="38">
        <v>54166</v>
      </c>
      <c r="C48" s="38">
        <v>27872</v>
      </c>
      <c r="D48" s="38">
        <v>274</v>
      </c>
      <c r="E48" s="38">
        <v>90</v>
      </c>
      <c r="F48" s="38">
        <v>448</v>
      </c>
      <c r="G48" s="38">
        <v>1</v>
      </c>
      <c r="H48" s="38">
        <f t="shared" si="24"/>
        <v>449</v>
      </c>
      <c r="I48" s="38">
        <v>388</v>
      </c>
      <c r="J48" s="38">
        <v>20</v>
      </c>
      <c r="K48" s="38">
        <v>251</v>
      </c>
      <c r="L48" s="38">
        <v>215</v>
      </c>
      <c r="M48" s="38">
        <f t="shared" si="0"/>
        <v>700</v>
      </c>
      <c r="N48" s="38">
        <v>534</v>
      </c>
      <c r="O48" s="38">
        <v>5</v>
      </c>
      <c r="P48" s="38">
        <v>5</v>
      </c>
      <c r="Q48" s="38">
        <v>4</v>
      </c>
      <c r="R48" s="38">
        <f t="shared" si="1"/>
        <v>-86</v>
      </c>
      <c r="S48" s="34">
        <v>762</v>
      </c>
      <c r="T48" s="42">
        <v>430</v>
      </c>
      <c r="U48" s="38">
        <v>332</v>
      </c>
      <c r="V48" s="38">
        <f t="shared" si="2"/>
        <v>246</v>
      </c>
      <c r="W48" s="38">
        <v>54282</v>
      </c>
      <c r="X48" s="38">
        <v>27920</v>
      </c>
      <c r="Y48" s="39">
        <f t="shared" si="3"/>
        <v>5.0585237972159653</v>
      </c>
      <c r="Z48" s="39">
        <f t="shared" si="4"/>
        <v>1.6615589114942952</v>
      </c>
      <c r="AA48" s="39">
        <f t="shared" si="5"/>
        <v>32.846715328467155</v>
      </c>
      <c r="AB48" s="39">
        <f t="shared" si="6"/>
        <v>8.2893327917882065</v>
      </c>
      <c r="AC48" s="39">
        <f t="shared" si="7"/>
        <v>8.2708710261049365</v>
      </c>
      <c r="AD48" s="39">
        <f t="shared" si="8"/>
        <v>55.902004454342979</v>
      </c>
      <c r="AE48" s="39">
        <f t="shared" si="9"/>
        <v>47.884187082405347</v>
      </c>
      <c r="AF48" s="39">
        <f t="shared" si="10"/>
        <v>12.923235978288965</v>
      </c>
      <c r="AG48" s="39">
        <f t="shared" si="11"/>
        <v>9.858582874866153</v>
      </c>
      <c r="AH48" s="39">
        <f t="shared" si="12"/>
        <v>-1.5877118487612154</v>
      </c>
      <c r="AI48" s="39">
        <f t="shared" si="13"/>
        <v>2.2271714922048997</v>
      </c>
      <c r="AJ48" s="39">
        <f t="shared" si="14"/>
        <v>11.160714285714286</v>
      </c>
      <c r="AK48" s="39">
        <f t="shared" si="15"/>
        <v>11.160714285714286</v>
      </c>
      <c r="AL48" s="39">
        <f t="shared" si="25"/>
        <v>11.135857461024498</v>
      </c>
      <c r="AM48" s="40">
        <f t="shared" si="16"/>
        <v>14.0678654506517</v>
      </c>
      <c r="AN48" s="40">
        <f t="shared" si="17"/>
        <v>7.9385592438060772</v>
      </c>
      <c r="AO48" s="39">
        <f t="shared" si="18"/>
        <v>6.1293062068456221</v>
      </c>
      <c r="AP48" s="39">
        <f t="shared" si="19"/>
        <v>4.5415943580844074</v>
      </c>
    </row>
    <row r="49" spans="1:42" s="36" customFormat="1" x14ac:dyDescent="0.2">
      <c r="A49" s="37" t="s">
        <v>92</v>
      </c>
      <c r="B49" s="38">
        <v>51021</v>
      </c>
      <c r="C49" s="38">
        <v>26279</v>
      </c>
      <c r="D49" s="38">
        <v>261</v>
      </c>
      <c r="E49" s="38">
        <v>79</v>
      </c>
      <c r="F49" s="38">
        <v>457</v>
      </c>
      <c r="G49" s="38">
        <v>3</v>
      </c>
      <c r="H49" s="38">
        <f t="shared" si="24"/>
        <v>460</v>
      </c>
      <c r="I49" s="38">
        <v>374</v>
      </c>
      <c r="J49" s="38">
        <v>36</v>
      </c>
      <c r="K49" s="38">
        <v>218</v>
      </c>
      <c r="L49" s="38">
        <v>187</v>
      </c>
      <c r="M49" s="38">
        <f t="shared" si="0"/>
        <v>678</v>
      </c>
      <c r="N49" s="38">
        <v>542</v>
      </c>
      <c r="O49" s="38">
        <v>1</v>
      </c>
      <c r="P49" s="38">
        <v>0</v>
      </c>
      <c r="Q49" s="38">
        <v>0</v>
      </c>
      <c r="R49" s="38">
        <f t="shared" si="1"/>
        <v>-85</v>
      </c>
      <c r="S49" s="34">
        <v>1060</v>
      </c>
      <c r="T49" s="42">
        <v>484</v>
      </c>
      <c r="U49" s="38">
        <v>576</v>
      </c>
      <c r="V49" s="38">
        <f t="shared" si="2"/>
        <v>491</v>
      </c>
      <c r="W49" s="38">
        <v>51220</v>
      </c>
      <c r="X49" s="38">
        <v>26403</v>
      </c>
      <c r="Y49" s="39">
        <f t="shared" si="3"/>
        <v>5.1155406597283477</v>
      </c>
      <c r="Z49" s="39">
        <f t="shared" si="4"/>
        <v>1.5483820387683505</v>
      </c>
      <c r="AA49" s="39">
        <f t="shared" si="5"/>
        <v>30.268199233716476</v>
      </c>
      <c r="AB49" s="39">
        <f t="shared" si="6"/>
        <v>9.0158954156131781</v>
      </c>
      <c r="AC49" s="39">
        <f t="shared" si="7"/>
        <v>8.9570960976852678</v>
      </c>
      <c r="AD49" s="39">
        <f t="shared" si="8"/>
        <v>47.391304347826086</v>
      </c>
      <c r="AE49" s="39">
        <f t="shared" si="9"/>
        <v>40.652173913043477</v>
      </c>
      <c r="AF49" s="39">
        <f t="shared" si="10"/>
        <v>13.28864585170812</v>
      </c>
      <c r="AG49" s="39">
        <f t="shared" si="11"/>
        <v>10.623076772309441</v>
      </c>
      <c r="AH49" s="39">
        <f t="shared" si="12"/>
        <v>-1.6659806746241743</v>
      </c>
      <c r="AI49" s="39">
        <f t="shared" si="13"/>
        <v>6.5217391304347823</v>
      </c>
      <c r="AJ49" s="39">
        <f t="shared" si="14"/>
        <v>2.1881838074398248</v>
      </c>
      <c r="AK49" s="39">
        <f t="shared" si="15"/>
        <v>0</v>
      </c>
      <c r="AL49" s="39">
        <f t="shared" si="25"/>
        <v>6.5217391304347823</v>
      </c>
      <c r="AM49" s="40">
        <f t="shared" si="16"/>
        <v>20.775759001195585</v>
      </c>
      <c r="AN49" s="40">
        <f t="shared" si="17"/>
        <v>9.4862899590364762</v>
      </c>
      <c r="AO49" s="39">
        <f t="shared" si="18"/>
        <v>11.28946904215911</v>
      </c>
      <c r="AP49" s="39">
        <f t="shared" si="19"/>
        <v>9.6234883675349359</v>
      </c>
    </row>
    <row r="50" spans="1:42" s="36" customFormat="1" x14ac:dyDescent="0.2">
      <c r="A50" s="37" t="s">
        <v>93</v>
      </c>
      <c r="B50" s="38">
        <v>112389</v>
      </c>
      <c r="C50" s="38">
        <v>57359</v>
      </c>
      <c r="D50" s="38">
        <v>545</v>
      </c>
      <c r="E50" s="38">
        <v>221</v>
      </c>
      <c r="F50" s="38">
        <v>1042</v>
      </c>
      <c r="G50" s="38">
        <v>0</v>
      </c>
      <c r="H50" s="38">
        <f t="shared" si="24"/>
        <v>1042</v>
      </c>
      <c r="I50" s="38">
        <v>820</v>
      </c>
      <c r="J50" s="38">
        <v>49</v>
      </c>
      <c r="K50" s="38">
        <v>538</v>
      </c>
      <c r="L50" s="38">
        <v>454</v>
      </c>
      <c r="M50" s="38">
        <f t="shared" si="0"/>
        <v>1580</v>
      </c>
      <c r="N50" s="38">
        <v>1070</v>
      </c>
      <c r="O50" s="38">
        <v>5</v>
      </c>
      <c r="P50" s="38">
        <v>4</v>
      </c>
      <c r="Q50" s="38">
        <v>4</v>
      </c>
      <c r="R50" s="38">
        <f t="shared" si="1"/>
        <v>-28</v>
      </c>
      <c r="S50" s="34">
        <v>683</v>
      </c>
      <c r="T50" s="42">
        <v>514</v>
      </c>
      <c r="U50" s="38">
        <v>169</v>
      </c>
      <c r="V50" s="38">
        <f t="shared" si="2"/>
        <v>141</v>
      </c>
      <c r="W50" s="38">
        <v>112489</v>
      </c>
      <c r="X50" s="38">
        <v>57471</v>
      </c>
      <c r="Y50" s="39">
        <f t="shared" si="3"/>
        <v>4.8492290170746246</v>
      </c>
      <c r="Z50" s="39">
        <f t="shared" si="4"/>
        <v>1.9663846105935634</v>
      </c>
      <c r="AA50" s="39">
        <f t="shared" si="5"/>
        <v>40.550458715596335</v>
      </c>
      <c r="AB50" s="39">
        <f t="shared" si="6"/>
        <v>9.2713699739298328</v>
      </c>
      <c r="AC50" s="39">
        <f t="shared" si="7"/>
        <v>9.2713699739298328</v>
      </c>
      <c r="AD50" s="39">
        <f t="shared" si="8"/>
        <v>51.631477927063344</v>
      </c>
      <c r="AE50" s="39">
        <f t="shared" si="9"/>
        <v>43.570057581573899</v>
      </c>
      <c r="AF50" s="39">
        <f t="shared" si="10"/>
        <v>14.058315315555793</v>
      </c>
      <c r="AG50" s="39">
        <f t="shared" si="11"/>
        <v>9.5205046757244922</v>
      </c>
      <c r="AH50" s="39">
        <f t="shared" si="12"/>
        <v>-0.24913470179465963</v>
      </c>
      <c r="AI50" s="39">
        <f t="shared" si="13"/>
        <v>0</v>
      </c>
      <c r="AJ50" s="39">
        <f t="shared" si="14"/>
        <v>4.7984644913627639</v>
      </c>
      <c r="AK50" s="39">
        <f t="shared" si="15"/>
        <v>3.8387715930902111</v>
      </c>
      <c r="AL50" s="39">
        <f t="shared" si="25"/>
        <v>3.8387715930902111</v>
      </c>
      <c r="AM50" s="40">
        <f t="shared" si="16"/>
        <v>6.0771071902054468</v>
      </c>
      <c r="AN50" s="40">
        <f t="shared" si="17"/>
        <v>4.5734013115162515</v>
      </c>
      <c r="AO50" s="39">
        <f t="shared" si="18"/>
        <v>1.5037058786891955</v>
      </c>
      <c r="AP50" s="39">
        <f t="shared" si="19"/>
        <v>1.254571176894536</v>
      </c>
    </row>
    <row r="51" spans="1:42" s="36" customFormat="1" x14ac:dyDescent="0.2">
      <c r="A51" s="37" t="s">
        <v>94</v>
      </c>
      <c r="B51" s="38">
        <v>94872</v>
      </c>
      <c r="C51" s="38">
        <v>48627</v>
      </c>
      <c r="D51" s="38">
        <v>426</v>
      </c>
      <c r="E51" s="38">
        <v>193</v>
      </c>
      <c r="F51" s="38">
        <v>869</v>
      </c>
      <c r="G51" s="38">
        <v>1</v>
      </c>
      <c r="H51" s="38">
        <f t="shared" si="24"/>
        <v>870</v>
      </c>
      <c r="I51" s="38">
        <v>724</v>
      </c>
      <c r="J51" s="38">
        <v>53</v>
      </c>
      <c r="K51" s="38">
        <v>492</v>
      </c>
      <c r="L51" s="38">
        <v>401</v>
      </c>
      <c r="M51" s="38">
        <f t="shared" si="0"/>
        <v>1362</v>
      </c>
      <c r="N51" s="38">
        <v>1008</v>
      </c>
      <c r="O51" s="38">
        <v>7</v>
      </c>
      <c r="P51" s="38">
        <v>4</v>
      </c>
      <c r="Q51" s="38">
        <v>2</v>
      </c>
      <c r="R51" s="38">
        <f t="shared" si="1"/>
        <v>-139</v>
      </c>
      <c r="S51" s="34">
        <v>886</v>
      </c>
      <c r="T51" s="42">
        <v>583</v>
      </c>
      <c r="U51" s="38">
        <v>303</v>
      </c>
      <c r="V51" s="38">
        <f t="shared" si="2"/>
        <v>164</v>
      </c>
      <c r="W51" s="38">
        <v>94960</v>
      </c>
      <c r="X51" s="38">
        <v>48673</v>
      </c>
      <c r="Y51" s="39">
        <f t="shared" si="3"/>
        <v>4.4902605615987863</v>
      </c>
      <c r="Z51" s="39">
        <f t="shared" si="4"/>
        <v>2.0343199257947551</v>
      </c>
      <c r="AA51" s="39">
        <f t="shared" si="5"/>
        <v>45.305164319248824</v>
      </c>
      <c r="AB51" s="39">
        <f t="shared" si="6"/>
        <v>9.1702504427017466</v>
      </c>
      <c r="AC51" s="39">
        <f t="shared" si="7"/>
        <v>9.1597099249515139</v>
      </c>
      <c r="AD51" s="39">
        <f t="shared" si="8"/>
        <v>56.551724137931039</v>
      </c>
      <c r="AE51" s="39">
        <f t="shared" si="9"/>
        <v>46.09195402298851</v>
      </c>
      <c r="AF51" s="39">
        <f t="shared" si="10"/>
        <v>14.356185175815837</v>
      </c>
      <c r="AG51" s="39">
        <f t="shared" si="11"/>
        <v>10.624841892233746</v>
      </c>
      <c r="AH51" s="39">
        <f t="shared" si="12"/>
        <v>-1.4651319672822329</v>
      </c>
      <c r="AI51" s="39">
        <f t="shared" si="13"/>
        <v>1.1494252873563218</v>
      </c>
      <c r="AJ51" s="39">
        <f t="shared" si="14"/>
        <v>8.0552359033371701</v>
      </c>
      <c r="AK51" s="39">
        <f t="shared" si="15"/>
        <v>4.6029919447640966</v>
      </c>
      <c r="AL51" s="39">
        <f t="shared" si="25"/>
        <v>3.4482758620689653</v>
      </c>
      <c r="AM51" s="40">
        <f t="shared" si="16"/>
        <v>9.3388987267054571</v>
      </c>
      <c r="AN51" s="40">
        <f t="shared" si="17"/>
        <v>6.1451218483851928</v>
      </c>
      <c r="AO51" s="39">
        <f t="shared" si="18"/>
        <v>3.1937768783202629</v>
      </c>
      <c r="AP51" s="39">
        <f t="shared" si="19"/>
        <v>1.7286449110380302</v>
      </c>
    </row>
    <row r="52" spans="1:42" s="36" customFormat="1" x14ac:dyDescent="0.2">
      <c r="A52" s="37" t="s">
        <v>95</v>
      </c>
      <c r="B52" s="38">
        <v>45812</v>
      </c>
      <c r="C52" s="38">
        <v>23288</v>
      </c>
      <c r="D52" s="38">
        <v>221</v>
      </c>
      <c r="E52" s="38">
        <v>52</v>
      </c>
      <c r="F52" s="38">
        <v>443</v>
      </c>
      <c r="G52" s="38">
        <v>2</v>
      </c>
      <c r="H52" s="38">
        <f t="shared" si="24"/>
        <v>445</v>
      </c>
      <c r="I52" s="38">
        <v>402</v>
      </c>
      <c r="J52" s="38">
        <v>32</v>
      </c>
      <c r="K52" s="38">
        <v>193</v>
      </c>
      <c r="L52" s="38">
        <v>161</v>
      </c>
      <c r="M52" s="38">
        <f t="shared" si="0"/>
        <v>638</v>
      </c>
      <c r="N52" s="38">
        <v>463</v>
      </c>
      <c r="O52" s="38">
        <v>4</v>
      </c>
      <c r="P52" s="38">
        <v>3</v>
      </c>
      <c r="Q52" s="38">
        <v>2</v>
      </c>
      <c r="R52" s="38">
        <f t="shared" si="1"/>
        <v>-20</v>
      </c>
      <c r="S52" s="34">
        <v>377</v>
      </c>
      <c r="T52" s="42">
        <v>383</v>
      </c>
      <c r="U52" s="38">
        <v>-6</v>
      </c>
      <c r="V52" s="38">
        <f t="shared" si="2"/>
        <v>-26</v>
      </c>
      <c r="W52" s="38">
        <v>45791</v>
      </c>
      <c r="X52" s="38">
        <v>23280</v>
      </c>
      <c r="Y52" s="39">
        <f t="shared" si="3"/>
        <v>4.8240635641316683</v>
      </c>
      <c r="Z52" s="39">
        <f t="shared" si="4"/>
        <v>1.1350737797956867</v>
      </c>
      <c r="AA52" s="39">
        <f t="shared" si="5"/>
        <v>23.52941176470588</v>
      </c>
      <c r="AB52" s="39">
        <f t="shared" si="6"/>
        <v>9.7136121540207796</v>
      </c>
      <c r="AC52" s="39">
        <f t="shared" si="7"/>
        <v>9.6699554701824848</v>
      </c>
      <c r="AD52" s="39">
        <f t="shared" si="8"/>
        <v>43.370786516853933</v>
      </c>
      <c r="AE52" s="39">
        <f t="shared" si="9"/>
        <v>36.179775280898873</v>
      </c>
      <c r="AF52" s="39">
        <f t="shared" si="10"/>
        <v>13.926482144416312</v>
      </c>
      <c r="AG52" s="39">
        <f t="shared" si="11"/>
        <v>10.106522308565442</v>
      </c>
      <c r="AH52" s="39">
        <f t="shared" si="12"/>
        <v>-0.4365668383829564</v>
      </c>
      <c r="AI52" s="39">
        <f t="shared" si="13"/>
        <v>4.4943820224719104</v>
      </c>
      <c r="AJ52" s="39">
        <f t="shared" si="14"/>
        <v>9.0293453724604955</v>
      </c>
      <c r="AK52" s="39">
        <f t="shared" si="15"/>
        <v>6.7720090293453721</v>
      </c>
      <c r="AL52" s="39">
        <f t="shared" si="25"/>
        <v>8.9887640449438209</v>
      </c>
      <c r="AM52" s="40">
        <f t="shared" si="16"/>
        <v>8.2292849035187281</v>
      </c>
      <c r="AN52" s="40">
        <f t="shared" si="17"/>
        <v>8.360254955033616</v>
      </c>
      <c r="AO52" s="39">
        <f t="shared" si="18"/>
        <v>-0.13097005151488691</v>
      </c>
      <c r="AP52" s="39">
        <f t="shared" si="19"/>
        <v>-0.56753688989784334</v>
      </c>
    </row>
    <row r="53" spans="1:42" s="36" customFormat="1" x14ac:dyDescent="0.2">
      <c r="A53" s="37" t="s">
        <v>96</v>
      </c>
      <c r="B53" s="38">
        <v>63900</v>
      </c>
      <c r="C53" s="38">
        <v>33238</v>
      </c>
      <c r="D53" s="38">
        <v>328</v>
      </c>
      <c r="E53" s="38">
        <v>117</v>
      </c>
      <c r="F53" s="38">
        <v>546</v>
      </c>
      <c r="G53" s="38">
        <v>1</v>
      </c>
      <c r="H53" s="38">
        <f t="shared" si="24"/>
        <v>547</v>
      </c>
      <c r="I53" s="38">
        <v>474</v>
      </c>
      <c r="J53" s="38">
        <v>28</v>
      </c>
      <c r="K53" s="38">
        <v>174</v>
      </c>
      <c r="L53" s="38">
        <v>130</v>
      </c>
      <c r="M53" s="38">
        <f t="shared" si="0"/>
        <v>721</v>
      </c>
      <c r="N53" s="38">
        <v>670</v>
      </c>
      <c r="O53" s="38">
        <v>3</v>
      </c>
      <c r="P53" s="38">
        <v>3</v>
      </c>
      <c r="Q53" s="38">
        <v>0</v>
      </c>
      <c r="R53" s="38">
        <f t="shared" si="1"/>
        <v>-124</v>
      </c>
      <c r="S53" s="34">
        <v>464</v>
      </c>
      <c r="T53" s="42">
        <v>397</v>
      </c>
      <c r="U53" s="38">
        <v>67</v>
      </c>
      <c r="V53" s="38">
        <f t="shared" si="2"/>
        <v>-57</v>
      </c>
      <c r="W53" s="38">
        <v>63850</v>
      </c>
      <c r="X53" s="38">
        <v>33193</v>
      </c>
      <c r="Y53" s="39">
        <f t="shared" si="3"/>
        <v>5.1330203442879503</v>
      </c>
      <c r="Z53" s="39">
        <f t="shared" si="4"/>
        <v>1.8309859154929577</v>
      </c>
      <c r="AA53" s="39">
        <f t="shared" si="5"/>
        <v>35.670731707317074</v>
      </c>
      <c r="AB53" s="39">
        <f t="shared" si="6"/>
        <v>8.5602503912363073</v>
      </c>
      <c r="AC53" s="39">
        <f t="shared" si="7"/>
        <v>8.544600938967136</v>
      </c>
      <c r="AD53" s="39">
        <f t="shared" si="8"/>
        <v>31.809872029250457</v>
      </c>
      <c r="AE53" s="39">
        <f t="shared" si="9"/>
        <v>23.765996343692869</v>
      </c>
      <c r="AF53" s="39">
        <f t="shared" si="10"/>
        <v>11.283255086071987</v>
      </c>
      <c r="AG53" s="39">
        <f t="shared" si="11"/>
        <v>10.485133020344287</v>
      </c>
      <c r="AH53" s="39">
        <f t="shared" si="12"/>
        <v>-1.9405320813771518</v>
      </c>
      <c r="AI53" s="39">
        <f t="shared" si="13"/>
        <v>1.8281535648994516</v>
      </c>
      <c r="AJ53" s="39">
        <f t="shared" si="14"/>
        <v>5.4945054945054945</v>
      </c>
      <c r="AK53" s="39">
        <f t="shared" si="15"/>
        <v>5.4945054945054945</v>
      </c>
      <c r="AL53" s="39">
        <f t="shared" si="25"/>
        <v>1.8281535648994516</v>
      </c>
      <c r="AM53" s="40">
        <f t="shared" si="16"/>
        <v>7.2613458528951487</v>
      </c>
      <c r="AN53" s="40">
        <f t="shared" si="17"/>
        <v>6.2128325508607194</v>
      </c>
      <c r="AO53" s="39">
        <f t="shared" si="18"/>
        <v>1.0485133020344288</v>
      </c>
      <c r="AP53" s="39">
        <f t="shared" si="19"/>
        <v>-0.892018779342723</v>
      </c>
    </row>
    <row r="54" spans="1:42" s="36" customFormat="1" x14ac:dyDescent="0.2">
      <c r="A54" s="37" t="s">
        <v>97</v>
      </c>
      <c r="B54" s="38">
        <v>60613</v>
      </c>
      <c r="C54" s="38">
        <v>30923</v>
      </c>
      <c r="D54" s="38">
        <v>311</v>
      </c>
      <c r="E54" s="38">
        <v>111</v>
      </c>
      <c r="F54" s="38">
        <v>545</v>
      </c>
      <c r="G54" s="38">
        <v>1</v>
      </c>
      <c r="H54" s="38">
        <f t="shared" si="24"/>
        <v>546</v>
      </c>
      <c r="I54" s="38">
        <v>474</v>
      </c>
      <c r="J54" s="38">
        <v>28</v>
      </c>
      <c r="K54" s="38">
        <v>239</v>
      </c>
      <c r="L54" s="38">
        <v>192</v>
      </c>
      <c r="M54" s="38">
        <f t="shared" si="0"/>
        <v>785</v>
      </c>
      <c r="N54" s="38">
        <v>653</v>
      </c>
      <c r="O54" s="38">
        <v>3</v>
      </c>
      <c r="P54" s="38">
        <v>2</v>
      </c>
      <c r="Q54" s="38">
        <v>2</v>
      </c>
      <c r="R54" s="38">
        <f t="shared" si="1"/>
        <v>-108</v>
      </c>
      <c r="S54" s="34">
        <v>496</v>
      </c>
      <c r="T54" s="42">
        <v>420</v>
      </c>
      <c r="U54" s="38">
        <v>76</v>
      </c>
      <c r="V54" s="38">
        <f t="shared" si="2"/>
        <v>-32</v>
      </c>
      <c r="W54" s="38">
        <v>60622</v>
      </c>
      <c r="X54" s="38">
        <v>30956</v>
      </c>
      <c r="Y54" s="39">
        <f t="shared" si="3"/>
        <v>5.130912510517545</v>
      </c>
      <c r="Z54" s="39">
        <f t="shared" si="4"/>
        <v>1.8312903172586739</v>
      </c>
      <c r="AA54" s="39">
        <f t="shared" si="5"/>
        <v>35.691318327974273</v>
      </c>
      <c r="AB54" s="39">
        <f t="shared" si="6"/>
        <v>9.0079685875967197</v>
      </c>
      <c r="AC54" s="39">
        <f t="shared" si="7"/>
        <v>8.9914704766304254</v>
      </c>
      <c r="AD54" s="39">
        <f t="shared" si="8"/>
        <v>43.772893772893774</v>
      </c>
      <c r="AE54" s="39">
        <f t="shared" si="9"/>
        <v>35.164835164835168</v>
      </c>
      <c r="AF54" s="39">
        <f t="shared" si="10"/>
        <v>12.951017108541073</v>
      </c>
      <c r="AG54" s="39">
        <f t="shared" si="11"/>
        <v>10.773266460990216</v>
      </c>
      <c r="AH54" s="39">
        <f t="shared" si="12"/>
        <v>-1.7817959843597908</v>
      </c>
      <c r="AI54" s="39">
        <f t="shared" si="13"/>
        <v>1.8315018315018314</v>
      </c>
      <c r="AJ54" s="39">
        <f t="shared" si="14"/>
        <v>5.5045871559633035</v>
      </c>
      <c r="AK54" s="39">
        <f t="shared" si="15"/>
        <v>3.669724770642202</v>
      </c>
      <c r="AL54" s="39">
        <f t="shared" si="25"/>
        <v>5.4945054945054945</v>
      </c>
      <c r="AM54" s="40">
        <f t="shared" si="16"/>
        <v>8.1830630392820023</v>
      </c>
      <c r="AN54" s="40">
        <f t="shared" si="17"/>
        <v>6.929206605843631</v>
      </c>
      <c r="AO54" s="39">
        <f t="shared" si="18"/>
        <v>1.2538564334383713</v>
      </c>
      <c r="AP54" s="39">
        <f t="shared" si="19"/>
        <v>-0.52793955092141953</v>
      </c>
    </row>
    <row r="55" spans="1:42" s="36" customFormat="1" x14ac:dyDescent="0.2">
      <c r="A55" s="37" t="s">
        <v>98</v>
      </c>
      <c r="B55" s="38">
        <v>47266</v>
      </c>
      <c r="C55" s="38">
        <v>24159</v>
      </c>
      <c r="D55" s="38">
        <v>220</v>
      </c>
      <c r="E55" s="38">
        <v>72</v>
      </c>
      <c r="F55" s="38">
        <v>435</v>
      </c>
      <c r="G55" s="38">
        <v>1</v>
      </c>
      <c r="H55" s="38">
        <f t="shared" si="24"/>
        <v>436</v>
      </c>
      <c r="I55" s="38">
        <v>373</v>
      </c>
      <c r="J55" s="38">
        <v>34</v>
      </c>
      <c r="K55" s="38">
        <v>201</v>
      </c>
      <c r="L55" s="38">
        <v>168</v>
      </c>
      <c r="M55" s="38">
        <f t="shared" si="0"/>
        <v>637</v>
      </c>
      <c r="N55" s="38">
        <v>412</v>
      </c>
      <c r="O55" s="38">
        <v>2</v>
      </c>
      <c r="P55" s="38">
        <v>2</v>
      </c>
      <c r="Q55" s="38">
        <v>0</v>
      </c>
      <c r="R55" s="38">
        <f t="shared" si="1"/>
        <v>23</v>
      </c>
      <c r="S55" s="34">
        <v>292</v>
      </c>
      <c r="T55" s="42">
        <v>233</v>
      </c>
      <c r="U55" s="38">
        <v>59</v>
      </c>
      <c r="V55" s="38">
        <f t="shared" si="2"/>
        <v>82</v>
      </c>
      <c r="W55" s="38">
        <v>47347</v>
      </c>
      <c r="X55" s="38">
        <v>24181</v>
      </c>
      <c r="Y55" s="39">
        <f t="shared" si="3"/>
        <v>4.6545085262133457</v>
      </c>
      <c r="Z55" s="39">
        <f t="shared" si="4"/>
        <v>1.523293699488004</v>
      </c>
      <c r="AA55" s="39">
        <f t="shared" si="5"/>
        <v>32.727272727272727</v>
      </c>
      <c r="AB55" s="39">
        <f t="shared" si="6"/>
        <v>9.2243896246773573</v>
      </c>
      <c r="AC55" s="39">
        <f t="shared" si="7"/>
        <v>9.2032327677400243</v>
      </c>
      <c r="AD55" s="39">
        <f t="shared" si="8"/>
        <v>46.100917431192663</v>
      </c>
      <c r="AE55" s="39">
        <f t="shared" si="9"/>
        <v>38.532110091743121</v>
      </c>
      <c r="AF55" s="39">
        <f t="shared" si="10"/>
        <v>13.476917869081369</v>
      </c>
      <c r="AG55" s="39">
        <f t="shared" si="11"/>
        <v>8.7166250581813554</v>
      </c>
      <c r="AH55" s="39">
        <f t="shared" si="12"/>
        <v>0.48660770955866794</v>
      </c>
      <c r="AI55" s="39">
        <f t="shared" si="13"/>
        <v>2.2935779816513762</v>
      </c>
      <c r="AJ55" s="39">
        <f t="shared" si="14"/>
        <v>4.5977011494252871</v>
      </c>
      <c r="AK55" s="39">
        <f t="shared" si="15"/>
        <v>4.5977011494252871</v>
      </c>
      <c r="AL55" s="39">
        <f t="shared" si="25"/>
        <v>2.2935779816513762</v>
      </c>
      <c r="AM55" s="40">
        <f t="shared" si="16"/>
        <v>6.1778022257013498</v>
      </c>
      <c r="AN55" s="40">
        <f t="shared" si="17"/>
        <v>4.9295476663986797</v>
      </c>
      <c r="AO55" s="39">
        <f t="shared" si="18"/>
        <v>1.2482545593026699</v>
      </c>
      <c r="AP55" s="39">
        <f t="shared" si="19"/>
        <v>1.734862268861338</v>
      </c>
    </row>
    <row r="56" spans="1:42" s="36" customFormat="1" x14ac:dyDescent="0.2">
      <c r="A56" s="37" t="s">
        <v>99</v>
      </c>
      <c r="B56" s="38">
        <v>126444</v>
      </c>
      <c r="C56" s="38">
        <v>64803</v>
      </c>
      <c r="D56" s="38">
        <v>665</v>
      </c>
      <c r="E56" s="38">
        <v>190</v>
      </c>
      <c r="F56" s="38">
        <v>1106</v>
      </c>
      <c r="G56" s="38">
        <v>2</v>
      </c>
      <c r="H56" s="38">
        <f t="shared" si="24"/>
        <v>1108</v>
      </c>
      <c r="I56" s="38">
        <v>972</v>
      </c>
      <c r="J56" s="38">
        <v>65</v>
      </c>
      <c r="K56" s="38">
        <v>452</v>
      </c>
      <c r="L56" s="38">
        <v>388</v>
      </c>
      <c r="M56" s="38">
        <f t="shared" si="0"/>
        <v>1560</v>
      </c>
      <c r="N56" s="38">
        <v>1262</v>
      </c>
      <c r="O56" s="38">
        <v>10</v>
      </c>
      <c r="P56" s="38">
        <v>6</v>
      </c>
      <c r="Q56" s="38">
        <v>2</v>
      </c>
      <c r="R56" s="38">
        <f t="shared" si="1"/>
        <v>-156</v>
      </c>
      <c r="S56" s="34">
        <v>767</v>
      </c>
      <c r="T56" s="42">
        <v>729</v>
      </c>
      <c r="U56" s="38">
        <v>38</v>
      </c>
      <c r="V56" s="38">
        <f t="shared" si="2"/>
        <v>-118</v>
      </c>
      <c r="W56" s="38">
        <v>126382</v>
      </c>
      <c r="X56" s="38">
        <v>64780</v>
      </c>
      <c r="Y56" s="39">
        <f t="shared" si="3"/>
        <v>5.2592451994558855</v>
      </c>
      <c r="Z56" s="39">
        <f t="shared" si="4"/>
        <v>1.5026414855588244</v>
      </c>
      <c r="AA56" s="39">
        <f t="shared" si="5"/>
        <v>28.571428571428569</v>
      </c>
      <c r="AB56" s="39">
        <f t="shared" si="6"/>
        <v>8.7627724526272495</v>
      </c>
      <c r="AC56" s="39">
        <f t="shared" si="7"/>
        <v>8.7469551738318945</v>
      </c>
      <c r="AD56" s="39">
        <f t="shared" si="8"/>
        <v>40.794223826714806</v>
      </c>
      <c r="AE56" s="39">
        <f t="shared" si="9"/>
        <v>35.018050541516246</v>
      </c>
      <c r="AF56" s="39">
        <f t="shared" si="10"/>
        <v>12.337477460377716</v>
      </c>
      <c r="AG56" s="39">
        <f t="shared" si="11"/>
        <v>9.9807029198696657</v>
      </c>
      <c r="AH56" s="39">
        <f t="shared" si="12"/>
        <v>-1.2337477460377715</v>
      </c>
      <c r="AI56" s="39">
        <f t="shared" si="13"/>
        <v>1.8050541516245489</v>
      </c>
      <c r="AJ56" s="39">
        <f t="shared" si="14"/>
        <v>9.0415913200723335</v>
      </c>
      <c r="AK56" s="39">
        <f t="shared" si="15"/>
        <v>5.4249547920433994</v>
      </c>
      <c r="AL56" s="39">
        <f t="shared" si="25"/>
        <v>3.6101083032490977</v>
      </c>
      <c r="AM56" s="40">
        <f t="shared" si="16"/>
        <v>6.0659264180190444</v>
      </c>
      <c r="AN56" s="40">
        <f t="shared" si="17"/>
        <v>5.7653981209072791</v>
      </c>
      <c r="AO56" s="39">
        <f t="shared" si="18"/>
        <v>0.30052829711176487</v>
      </c>
      <c r="AP56" s="39">
        <f t="shared" si="19"/>
        <v>-0.93321944892600672</v>
      </c>
    </row>
    <row r="57" spans="1:42" s="36" customFormat="1" x14ac:dyDescent="0.2">
      <c r="A57" s="37" t="s">
        <v>100</v>
      </c>
      <c r="B57" s="38">
        <v>38613</v>
      </c>
      <c r="C57" s="38">
        <v>19797</v>
      </c>
      <c r="D57" s="38">
        <v>189</v>
      </c>
      <c r="E57" s="38">
        <v>55</v>
      </c>
      <c r="F57" s="38">
        <v>363</v>
      </c>
      <c r="G57" s="38">
        <v>1</v>
      </c>
      <c r="H57" s="38">
        <f t="shared" si="24"/>
        <v>364</v>
      </c>
      <c r="I57" s="38">
        <v>322</v>
      </c>
      <c r="J57" s="38">
        <v>14</v>
      </c>
      <c r="K57" s="38">
        <v>147</v>
      </c>
      <c r="L57" s="38">
        <v>124</v>
      </c>
      <c r="M57" s="38">
        <f t="shared" si="0"/>
        <v>511</v>
      </c>
      <c r="N57" s="38">
        <v>402</v>
      </c>
      <c r="O57" s="38">
        <v>2</v>
      </c>
      <c r="P57" s="38">
        <v>1</v>
      </c>
      <c r="Q57" s="38">
        <v>1</v>
      </c>
      <c r="R57" s="38">
        <f t="shared" si="1"/>
        <v>-39</v>
      </c>
      <c r="S57" s="34">
        <v>253</v>
      </c>
      <c r="T57" s="42">
        <v>240</v>
      </c>
      <c r="U57" s="38">
        <v>13</v>
      </c>
      <c r="V57" s="38">
        <f t="shared" si="2"/>
        <v>-26</v>
      </c>
      <c r="W57" s="38">
        <v>38612</v>
      </c>
      <c r="X57" s="38">
        <v>19790</v>
      </c>
      <c r="Y57" s="39">
        <f t="shared" si="3"/>
        <v>4.8947245746251262</v>
      </c>
      <c r="Z57" s="39">
        <f t="shared" si="4"/>
        <v>1.424390749229534</v>
      </c>
      <c r="AA57" s="39">
        <f t="shared" si="5"/>
        <v>29.100529100529098</v>
      </c>
      <c r="AB57" s="39">
        <f t="shared" si="6"/>
        <v>9.4268769585372798</v>
      </c>
      <c r="AC57" s="39">
        <f t="shared" si="7"/>
        <v>9.4009789449149253</v>
      </c>
      <c r="AD57" s="39">
        <f t="shared" si="8"/>
        <v>40.384615384615387</v>
      </c>
      <c r="AE57" s="39">
        <f t="shared" si="9"/>
        <v>34.065934065934066</v>
      </c>
      <c r="AF57" s="39">
        <f t="shared" si="10"/>
        <v>13.23388496102349</v>
      </c>
      <c r="AG57" s="39">
        <f t="shared" si="11"/>
        <v>10.411001476186778</v>
      </c>
      <c r="AH57" s="39">
        <f t="shared" si="12"/>
        <v>-1.0100225312718514</v>
      </c>
      <c r="AI57" s="39">
        <f t="shared" si="13"/>
        <v>2.7472527472527473</v>
      </c>
      <c r="AJ57" s="39">
        <f t="shared" si="14"/>
        <v>5.5096418732782375</v>
      </c>
      <c r="AK57" s="39">
        <f t="shared" si="15"/>
        <v>2.7548209366391188</v>
      </c>
      <c r="AL57" s="39">
        <f t="shared" si="25"/>
        <v>5.4945054945054945</v>
      </c>
      <c r="AM57" s="40">
        <f t="shared" si="16"/>
        <v>6.5521974464558568</v>
      </c>
      <c r="AN57" s="40">
        <f t="shared" si="17"/>
        <v>6.2155232693652396</v>
      </c>
      <c r="AO57" s="39">
        <f t="shared" si="18"/>
        <v>0.33667417709061714</v>
      </c>
      <c r="AP57" s="39">
        <f t="shared" si="19"/>
        <v>-0.67334835418123429</v>
      </c>
    </row>
    <row r="58" spans="1:42" s="36" customFormat="1" x14ac:dyDescent="0.2">
      <c r="A58" s="37" t="s">
        <v>101</v>
      </c>
      <c r="B58" s="38">
        <v>62250</v>
      </c>
      <c r="C58" s="38">
        <v>31648</v>
      </c>
      <c r="D58" s="38">
        <v>251</v>
      </c>
      <c r="E58" s="38">
        <v>105</v>
      </c>
      <c r="F58" s="38">
        <v>570</v>
      </c>
      <c r="G58" s="38">
        <v>2</v>
      </c>
      <c r="H58" s="38">
        <f t="shared" si="24"/>
        <v>572</v>
      </c>
      <c r="I58" s="38">
        <v>506</v>
      </c>
      <c r="J58" s="38">
        <v>28</v>
      </c>
      <c r="K58" s="38">
        <v>185</v>
      </c>
      <c r="L58" s="38">
        <v>153</v>
      </c>
      <c r="M58" s="38">
        <f t="shared" si="0"/>
        <v>757</v>
      </c>
      <c r="N58" s="38">
        <v>501</v>
      </c>
      <c r="O58" s="38">
        <v>3</v>
      </c>
      <c r="P58" s="38">
        <v>3</v>
      </c>
      <c r="Q58" s="38">
        <v>3</v>
      </c>
      <c r="R58" s="38">
        <f t="shared" si="1"/>
        <v>69</v>
      </c>
      <c r="S58" s="34">
        <v>362</v>
      </c>
      <c r="T58" s="42">
        <v>405</v>
      </c>
      <c r="U58" s="38">
        <v>-43</v>
      </c>
      <c r="V58" s="38">
        <f t="shared" si="2"/>
        <v>26</v>
      </c>
      <c r="W58" s="38">
        <v>62260</v>
      </c>
      <c r="X58" s="38">
        <v>31664</v>
      </c>
      <c r="Y58" s="39">
        <f t="shared" si="3"/>
        <v>4.0321285140562253</v>
      </c>
      <c r="Z58" s="39">
        <f t="shared" si="4"/>
        <v>1.6867469879518071</v>
      </c>
      <c r="AA58" s="39">
        <f t="shared" si="5"/>
        <v>41.832669322709165</v>
      </c>
      <c r="AB58" s="39">
        <f t="shared" si="6"/>
        <v>9.1887550200803201</v>
      </c>
      <c r="AC58" s="39">
        <f t="shared" si="7"/>
        <v>9.1566265060240966</v>
      </c>
      <c r="AD58" s="39">
        <f t="shared" si="8"/>
        <v>32.342657342657347</v>
      </c>
      <c r="AE58" s="39">
        <f t="shared" si="9"/>
        <v>26.74825174825175</v>
      </c>
      <c r="AF58" s="39">
        <f t="shared" si="10"/>
        <v>12.160642570281123</v>
      </c>
      <c r="AG58" s="39">
        <f t="shared" si="11"/>
        <v>8.0481927710843379</v>
      </c>
      <c r="AH58" s="39">
        <f t="shared" si="12"/>
        <v>1.1084337349397591</v>
      </c>
      <c r="AI58" s="39">
        <f t="shared" si="13"/>
        <v>3.4965034965034967</v>
      </c>
      <c r="AJ58" s="39">
        <f t="shared" si="14"/>
        <v>5.2631578947368416</v>
      </c>
      <c r="AK58" s="39">
        <f t="shared" si="15"/>
        <v>5.2631578947368416</v>
      </c>
      <c r="AL58" s="39">
        <f t="shared" si="25"/>
        <v>8.7412587412587417</v>
      </c>
      <c r="AM58" s="40">
        <f t="shared" si="16"/>
        <v>5.8152610441767072</v>
      </c>
      <c r="AN58" s="40">
        <f t="shared" si="17"/>
        <v>6.5060240963855422</v>
      </c>
      <c r="AO58" s="39">
        <f t="shared" si="18"/>
        <v>-0.69076305220883527</v>
      </c>
      <c r="AP58" s="39">
        <f t="shared" si="19"/>
        <v>0.41767068273092367</v>
      </c>
    </row>
    <row r="59" spans="1:42" s="36" customFormat="1" x14ac:dyDescent="0.2">
      <c r="A59" s="37" t="s">
        <v>102</v>
      </c>
      <c r="B59" s="38">
        <v>29375</v>
      </c>
      <c r="C59" s="38">
        <v>15095</v>
      </c>
      <c r="D59" s="38">
        <v>115</v>
      </c>
      <c r="E59" s="38">
        <v>45</v>
      </c>
      <c r="F59" s="38">
        <v>223</v>
      </c>
      <c r="G59" s="38">
        <v>0</v>
      </c>
      <c r="H59" s="38">
        <f t="shared" si="24"/>
        <v>223</v>
      </c>
      <c r="I59" s="38">
        <v>194</v>
      </c>
      <c r="J59" s="38">
        <v>13</v>
      </c>
      <c r="K59" s="38">
        <v>156</v>
      </c>
      <c r="L59" s="38">
        <v>130</v>
      </c>
      <c r="M59" s="38">
        <f t="shared" si="0"/>
        <v>379</v>
      </c>
      <c r="N59" s="38">
        <v>358</v>
      </c>
      <c r="O59" s="38">
        <v>2</v>
      </c>
      <c r="P59" s="38">
        <v>1</v>
      </c>
      <c r="Q59" s="38">
        <v>0</v>
      </c>
      <c r="R59" s="38">
        <f t="shared" si="1"/>
        <v>-135</v>
      </c>
      <c r="S59" s="34">
        <v>185</v>
      </c>
      <c r="T59" s="42">
        <v>186</v>
      </c>
      <c r="U59" s="38">
        <v>-1</v>
      </c>
      <c r="V59" s="38">
        <f t="shared" si="2"/>
        <v>-136</v>
      </c>
      <c r="W59" s="38">
        <v>29332</v>
      </c>
      <c r="X59" s="38">
        <v>15086</v>
      </c>
      <c r="Y59" s="39">
        <f t="shared" si="3"/>
        <v>3.9148936170212769</v>
      </c>
      <c r="Z59" s="39">
        <f t="shared" si="4"/>
        <v>1.5319148936170213</v>
      </c>
      <c r="AA59" s="39">
        <f t="shared" si="5"/>
        <v>39.130434782608695</v>
      </c>
      <c r="AB59" s="39">
        <f t="shared" si="6"/>
        <v>7.5914893617021271</v>
      </c>
      <c r="AC59" s="39">
        <f t="shared" si="7"/>
        <v>7.5914893617021271</v>
      </c>
      <c r="AD59" s="39">
        <f t="shared" si="8"/>
        <v>69.955156950672645</v>
      </c>
      <c r="AE59" s="39">
        <f t="shared" si="9"/>
        <v>58.295964125560538</v>
      </c>
      <c r="AF59" s="39">
        <f t="shared" si="10"/>
        <v>12.902127659574468</v>
      </c>
      <c r="AG59" s="39">
        <f t="shared" si="11"/>
        <v>12.187234042553191</v>
      </c>
      <c r="AH59" s="39">
        <f t="shared" si="12"/>
        <v>-4.5957446808510634</v>
      </c>
      <c r="AI59" s="39">
        <f t="shared" si="13"/>
        <v>0</v>
      </c>
      <c r="AJ59" s="39">
        <f t="shared" si="14"/>
        <v>8.9686098654708513</v>
      </c>
      <c r="AK59" s="39">
        <f t="shared" si="15"/>
        <v>4.4843049327354256</v>
      </c>
      <c r="AL59" s="39">
        <f t="shared" si="25"/>
        <v>0</v>
      </c>
      <c r="AM59" s="40">
        <f t="shared" si="16"/>
        <v>6.2978723404255321</v>
      </c>
      <c r="AN59" s="40">
        <f t="shared" si="17"/>
        <v>6.3319148936170215</v>
      </c>
      <c r="AO59" s="39">
        <f t="shared" si="18"/>
        <v>-3.4042553191489362E-2</v>
      </c>
      <c r="AP59" s="39">
        <f t="shared" si="19"/>
        <v>-4.6297872340425537</v>
      </c>
    </row>
    <row r="60" spans="1:42" s="36" customFormat="1" x14ac:dyDescent="0.2">
      <c r="A60" s="37" t="s">
        <v>103</v>
      </c>
      <c r="B60" s="38">
        <v>63849</v>
      </c>
      <c r="C60" s="38">
        <v>32769</v>
      </c>
      <c r="D60" s="38">
        <v>283</v>
      </c>
      <c r="E60" s="38">
        <v>129</v>
      </c>
      <c r="F60" s="38">
        <v>550</v>
      </c>
      <c r="G60" s="38">
        <v>2</v>
      </c>
      <c r="H60" s="38">
        <f t="shared" si="24"/>
        <v>552</v>
      </c>
      <c r="I60" s="38">
        <v>491</v>
      </c>
      <c r="J60" s="38">
        <v>36</v>
      </c>
      <c r="K60" s="38">
        <v>219</v>
      </c>
      <c r="L60" s="38">
        <v>179</v>
      </c>
      <c r="M60" s="38">
        <f t="shared" si="0"/>
        <v>771</v>
      </c>
      <c r="N60" s="38">
        <v>725</v>
      </c>
      <c r="O60" s="38">
        <v>2</v>
      </c>
      <c r="P60" s="38">
        <v>1</v>
      </c>
      <c r="Q60" s="38">
        <v>0</v>
      </c>
      <c r="R60" s="38">
        <f t="shared" si="1"/>
        <v>-175</v>
      </c>
      <c r="S60" s="34">
        <v>345</v>
      </c>
      <c r="T60" s="42">
        <v>304</v>
      </c>
      <c r="U60" s="38">
        <v>41</v>
      </c>
      <c r="V60" s="38">
        <f t="shared" si="2"/>
        <v>-134</v>
      </c>
      <c r="W60" s="38">
        <v>63788</v>
      </c>
      <c r="X60" s="38">
        <v>32764</v>
      </c>
      <c r="Y60" s="39">
        <f t="shared" si="3"/>
        <v>4.4323325345737601</v>
      </c>
      <c r="Z60" s="39">
        <f t="shared" si="4"/>
        <v>2.0203918620495234</v>
      </c>
      <c r="AA60" s="39">
        <f t="shared" si="5"/>
        <v>45.583038869257955</v>
      </c>
      <c r="AB60" s="39">
        <f t="shared" si="6"/>
        <v>8.64539773528168</v>
      </c>
      <c r="AC60" s="39">
        <f t="shared" si="7"/>
        <v>8.6140738304437026</v>
      </c>
      <c r="AD60" s="39">
        <f t="shared" si="8"/>
        <v>39.673913043478258</v>
      </c>
      <c r="AE60" s="39">
        <f t="shared" si="9"/>
        <v>32.427536231884055</v>
      </c>
      <c r="AF60" s="39">
        <f t="shared" si="10"/>
        <v>12.075365315040171</v>
      </c>
      <c r="AG60" s="39">
        <f t="shared" si="11"/>
        <v>11.3549155037667</v>
      </c>
      <c r="AH60" s="39">
        <f t="shared" si="12"/>
        <v>-2.7408416733229961</v>
      </c>
      <c r="AI60" s="39">
        <f t="shared" si="13"/>
        <v>3.6231884057971016</v>
      </c>
      <c r="AJ60" s="39">
        <f t="shared" si="14"/>
        <v>3.6363636363636362</v>
      </c>
      <c r="AK60" s="39">
        <f t="shared" si="15"/>
        <v>1.8181818181818181</v>
      </c>
      <c r="AL60" s="39">
        <f t="shared" si="25"/>
        <v>3.6231884057971016</v>
      </c>
      <c r="AM60" s="40">
        <f t="shared" si="16"/>
        <v>5.4033735845510504</v>
      </c>
      <c r="AN60" s="40">
        <f t="shared" si="17"/>
        <v>4.7612335353725195</v>
      </c>
      <c r="AO60" s="39">
        <f t="shared" si="18"/>
        <v>0.64214004917853063</v>
      </c>
      <c r="AP60" s="39">
        <f t="shared" si="19"/>
        <v>-2.098701624144466</v>
      </c>
    </row>
    <row r="61" spans="1:42" s="36" customFormat="1" x14ac:dyDescent="0.2">
      <c r="A61" s="37" t="s">
        <v>104</v>
      </c>
      <c r="B61" s="38">
        <v>48184</v>
      </c>
      <c r="C61" s="38">
        <v>24641</v>
      </c>
      <c r="D61" s="38">
        <v>227</v>
      </c>
      <c r="E61" s="38">
        <v>69</v>
      </c>
      <c r="F61" s="38">
        <v>373</v>
      </c>
      <c r="G61" s="38">
        <v>0</v>
      </c>
      <c r="H61" s="38">
        <f t="shared" si="24"/>
        <v>373</v>
      </c>
      <c r="I61" s="38">
        <v>316</v>
      </c>
      <c r="J61" s="38">
        <v>19</v>
      </c>
      <c r="K61" s="38">
        <v>204</v>
      </c>
      <c r="L61" s="38">
        <v>159</v>
      </c>
      <c r="M61" s="38">
        <f t="shared" si="0"/>
        <v>577</v>
      </c>
      <c r="N61" s="38">
        <v>433</v>
      </c>
      <c r="O61" s="38">
        <v>1</v>
      </c>
      <c r="P61" s="38">
        <v>1</v>
      </c>
      <c r="Q61" s="38">
        <v>1</v>
      </c>
      <c r="R61" s="38">
        <f t="shared" si="1"/>
        <v>-60</v>
      </c>
      <c r="S61" s="34">
        <v>330</v>
      </c>
      <c r="T61" s="42">
        <v>326</v>
      </c>
      <c r="U61" s="38">
        <v>4</v>
      </c>
      <c r="V61" s="38">
        <f t="shared" si="2"/>
        <v>-56</v>
      </c>
      <c r="W61" s="38">
        <v>48163</v>
      </c>
      <c r="X61" s="38">
        <v>24637</v>
      </c>
      <c r="Y61" s="39">
        <f t="shared" si="3"/>
        <v>4.7111074215507225</v>
      </c>
      <c r="Z61" s="39">
        <f t="shared" si="4"/>
        <v>1.43201062593392</v>
      </c>
      <c r="AA61" s="39">
        <f t="shared" si="5"/>
        <v>30.396475770925107</v>
      </c>
      <c r="AB61" s="39">
        <f t="shared" si="6"/>
        <v>7.7411588909181468</v>
      </c>
      <c r="AC61" s="39">
        <f t="shared" si="7"/>
        <v>7.7411588909181468</v>
      </c>
      <c r="AD61" s="39">
        <f t="shared" si="8"/>
        <v>54.6916890080429</v>
      </c>
      <c r="AE61" s="39">
        <f t="shared" si="9"/>
        <v>42.627345844504021</v>
      </c>
      <c r="AF61" s="39">
        <f t="shared" si="10"/>
        <v>11.974929437157563</v>
      </c>
      <c r="AG61" s="39">
        <f t="shared" si="11"/>
        <v>8.9863855221650351</v>
      </c>
      <c r="AH61" s="39">
        <f t="shared" si="12"/>
        <v>-1.2452266312468869</v>
      </c>
      <c r="AI61" s="39">
        <f t="shared" si="13"/>
        <v>0</v>
      </c>
      <c r="AJ61" s="39">
        <f t="shared" si="14"/>
        <v>2.6809651474530831</v>
      </c>
      <c r="AK61" s="39">
        <f t="shared" si="15"/>
        <v>2.6809651474530831</v>
      </c>
      <c r="AL61" s="39">
        <f t="shared" si="25"/>
        <v>2.6809651474530831</v>
      </c>
      <c r="AM61" s="40">
        <f t="shared" si="16"/>
        <v>6.8487464718578783</v>
      </c>
      <c r="AN61" s="40">
        <f t="shared" si="17"/>
        <v>6.7657313631080855</v>
      </c>
      <c r="AO61" s="39">
        <f t="shared" si="18"/>
        <v>8.3015108749792454E-2</v>
      </c>
      <c r="AP61" s="39">
        <f t="shared" si="19"/>
        <v>-1.1622115224970944</v>
      </c>
    </row>
    <row r="62" spans="1:42" s="36" customFormat="1" x14ac:dyDescent="0.2">
      <c r="A62" s="37" t="s">
        <v>105</v>
      </c>
      <c r="B62" s="38">
        <v>65873</v>
      </c>
      <c r="C62" s="38">
        <v>33417</v>
      </c>
      <c r="D62" s="38">
        <v>259</v>
      </c>
      <c r="E62" s="38">
        <v>94</v>
      </c>
      <c r="F62" s="38">
        <v>603</v>
      </c>
      <c r="G62" s="38">
        <v>2</v>
      </c>
      <c r="H62" s="38">
        <f t="shared" si="24"/>
        <v>605</v>
      </c>
      <c r="I62" s="38">
        <v>543</v>
      </c>
      <c r="J62" s="38">
        <v>24</v>
      </c>
      <c r="K62" s="38">
        <v>238</v>
      </c>
      <c r="L62" s="38">
        <v>185</v>
      </c>
      <c r="M62" s="38">
        <f t="shared" si="0"/>
        <v>843</v>
      </c>
      <c r="N62" s="38">
        <v>574</v>
      </c>
      <c r="O62" s="38">
        <v>4</v>
      </c>
      <c r="P62" s="38">
        <v>2</v>
      </c>
      <c r="Q62" s="38">
        <v>2</v>
      </c>
      <c r="R62" s="38">
        <f t="shared" si="1"/>
        <v>29</v>
      </c>
      <c r="S62" s="34">
        <v>295</v>
      </c>
      <c r="T62" s="42">
        <v>339</v>
      </c>
      <c r="U62" s="38">
        <v>-44</v>
      </c>
      <c r="V62" s="38">
        <f t="shared" si="2"/>
        <v>-15</v>
      </c>
      <c r="W62" s="38">
        <v>65847</v>
      </c>
      <c r="X62" s="38">
        <v>33463</v>
      </c>
      <c r="Y62" s="39">
        <f t="shared" si="3"/>
        <v>3.9318081763393193</v>
      </c>
      <c r="Z62" s="39">
        <f t="shared" si="4"/>
        <v>1.4269882956598303</v>
      </c>
      <c r="AA62" s="39">
        <f t="shared" si="5"/>
        <v>36.293436293436294</v>
      </c>
      <c r="AB62" s="39">
        <f t="shared" si="6"/>
        <v>9.184339562491461</v>
      </c>
      <c r="AC62" s="39">
        <f t="shared" si="7"/>
        <v>9.1539781093923143</v>
      </c>
      <c r="AD62" s="39">
        <f t="shared" si="8"/>
        <v>39.33884297520661</v>
      </c>
      <c r="AE62" s="39">
        <f t="shared" si="9"/>
        <v>30.578512396694212</v>
      </c>
      <c r="AF62" s="39">
        <f t="shared" si="10"/>
        <v>12.797352481289755</v>
      </c>
      <c r="AG62" s="39">
        <f t="shared" si="11"/>
        <v>8.713737039454708</v>
      </c>
      <c r="AH62" s="39">
        <f t="shared" si="12"/>
        <v>0.4402410699376072</v>
      </c>
      <c r="AI62" s="39">
        <f t="shared" si="13"/>
        <v>3.3057851239669422</v>
      </c>
      <c r="AJ62" s="39">
        <f t="shared" si="14"/>
        <v>6.6334991708126037</v>
      </c>
      <c r="AK62" s="39">
        <f t="shared" si="15"/>
        <v>3.3167495854063018</v>
      </c>
      <c r="AL62" s="39">
        <f t="shared" si="25"/>
        <v>6.6115702479338845</v>
      </c>
      <c r="AM62" s="40">
        <f t="shared" si="16"/>
        <v>4.4783143321239356</v>
      </c>
      <c r="AN62" s="40">
        <f t="shared" si="17"/>
        <v>5.1462663003051325</v>
      </c>
      <c r="AO62" s="39">
        <f t="shared" si="18"/>
        <v>-0.66795196818119718</v>
      </c>
      <c r="AP62" s="39">
        <f t="shared" si="19"/>
        <v>-0.22771089824358995</v>
      </c>
    </row>
    <row r="63" spans="1:42" s="36" customFormat="1" x14ac:dyDescent="0.2">
      <c r="A63" s="37" t="s">
        <v>106</v>
      </c>
      <c r="B63" s="38">
        <v>141164</v>
      </c>
      <c r="C63" s="38">
        <v>71623</v>
      </c>
      <c r="D63" s="38">
        <v>637</v>
      </c>
      <c r="E63" s="38">
        <v>311</v>
      </c>
      <c r="F63" s="38">
        <v>1266</v>
      </c>
      <c r="G63" s="38">
        <v>5</v>
      </c>
      <c r="H63" s="38">
        <f t="shared" si="24"/>
        <v>1271</v>
      </c>
      <c r="I63" s="38">
        <v>1070</v>
      </c>
      <c r="J63" s="38">
        <v>69</v>
      </c>
      <c r="K63" s="38">
        <v>607</v>
      </c>
      <c r="L63" s="38">
        <v>498</v>
      </c>
      <c r="M63" s="38">
        <f t="shared" si="0"/>
        <v>1878</v>
      </c>
      <c r="N63" s="38">
        <v>1286</v>
      </c>
      <c r="O63" s="38">
        <v>6</v>
      </c>
      <c r="P63" s="38">
        <v>3</v>
      </c>
      <c r="Q63" s="38">
        <v>2</v>
      </c>
      <c r="R63" s="38">
        <f t="shared" si="1"/>
        <v>-20</v>
      </c>
      <c r="S63" s="34">
        <v>567</v>
      </c>
      <c r="T63" s="42">
        <v>743</v>
      </c>
      <c r="U63" s="38">
        <v>-176</v>
      </c>
      <c r="V63" s="38">
        <f t="shared" si="2"/>
        <v>-196</v>
      </c>
      <c r="W63" s="38">
        <v>141046</v>
      </c>
      <c r="X63" s="38">
        <v>71566</v>
      </c>
      <c r="Y63" s="39">
        <f t="shared" si="3"/>
        <v>4.5124819359043382</v>
      </c>
      <c r="Z63" s="39">
        <f t="shared" si="4"/>
        <v>2.2031112748292769</v>
      </c>
      <c r="AA63" s="39">
        <f t="shared" si="5"/>
        <v>48.822605965463104</v>
      </c>
      <c r="AB63" s="39">
        <f t="shared" si="6"/>
        <v>9.0037119945595183</v>
      </c>
      <c r="AC63" s="39">
        <f t="shared" si="7"/>
        <v>8.9682921991442583</v>
      </c>
      <c r="AD63" s="39">
        <f t="shared" si="8"/>
        <v>47.757671125098348</v>
      </c>
      <c r="AE63" s="39">
        <f t="shared" si="9"/>
        <v>39.181746656176244</v>
      </c>
      <c r="AF63" s="39">
        <f t="shared" si="10"/>
        <v>13.303675157972288</v>
      </c>
      <c r="AG63" s="39">
        <f t="shared" si="11"/>
        <v>9.1099713808053036</v>
      </c>
      <c r="AH63" s="39">
        <f t="shared" si="12"/>
        <v>-0.1416791816610467</v>
      </c>
      <c r="AI63" s="39">
        <f t="shared" si="13"/>
        <v>3.9339103068450041</v>
      </c>
      <c r="AJ63" s="39">
        <f t="shared" si="14"/>
        <v>4.7393364928909953</v>
      </c>
      <c r="AK63" s="39">
        <f t="shared" si="15"/>
        <v>2.3696682464454977</v>
      </c>
      <c r="AL63" s="39">
        <f t="shared" si="25"/>
        <v>5.5074744295830058</v>
      </c>
      <c r="AM63" s="40">
        <f t="shared" si="16"/>
        <v>4.0166048000906747</v>
      </c>
      <c r="AN63" s="40">
        <f t="shared" si="17"/>
        <v>5.2633815987078858</v>
      </c>
      <c r="AO63" s="39">
        <f t="shared" si="18"/>
        <v>-1.2467767986172111</v>
      </c>
      <c r="AP63" s="39">
        <f t="shared" si="19"/>
        <v>-1.3884559802782579</v>
      </c>
    </row>
    <row r="64" spans="1:42" s="36" customFormat="1" x14ac:dyDescent="0.2">
      <c r="A64" s="37" t="s">
        <v>107</v>
      </c>
      <c r="B64" s="38">
        <v>45944</v>
      </c>
      <c r="C64" s="38">
        <v>23385</v>
      </c>
      <c r="D64" s="38">
        <v>214</v>
      </c>
      <c r="E64" s="38">
        <v>76</v>
      </c>
      <c r="F64" s="38">
        <v>486</v>
      </c>
      <c r="G64" s="38">
        <v>3</v>
      </c>
      <c r="H64" s="38">
        <f t="shared" si="24"/>
        <v>489</v>
      </c>
      <c r="I64" s="38">
        <v>436</v>
      </c>
      <c r="J64" s="38">
        <v>23</v>
      </c>
      <c r="K64" s="38">
        <v>147</v>
      </c>
      <c r="L64" s="38">
        <v>110</v>
      </c>
      <c r="M64" s="38">
        <f t="shared" si="0"/>
        <v>636</v>
      </c>
      <c r="N64" s="38">
        <v>437</v>
      </c>
      <c r="O64" s="38">
        <v>1</v>
      </c>
      <c r="P64" s="38">
        <v>0</v>
      </c>
      <c r="Q64" s="38">
        <v>0</v>
      </c>
      <c r="R64" s="38">
        <f t="shared" si="1"/>
        <v>49</v>
      </c>
      <c r="S64" s="34">
        <v>232</v>
      </c>
      <c r="T64" s="42">
        <v>262</v>
      </c>
      <c r="U64" s="38">
        <v>-30</v>
      </c>
      <c r="V64" s="38">
        <f t="shared" si="2"/>
        <v>19</v>
      </c>
      <c r="W64" s="38">
        <v>45937</v>
      </c>
      <c r="X64" s="38">
        <v>23376</v>
      </c>
      <c r="Y64" s="39">
        <f t="shared" si="3"/>
        <v>4.6578443322305416</v>
      </c>
      <c r="Z64" s="39">
        <f t="shared" si="4"/>
        <v>1.6541877067734634</v>
      </c>
      <c r="AA64" s="39">
        <f t="shared" si="5"/>
        <v>35.514018691588781</v>
      </c>
      <c r="AB64" s="39">
        <f t="shared" si="6"/>
        <v>10.643391955423994</v>
      </c>
      <c r="AC64" s="39">
        <f t="shared" si="7"/>
        <v>10.578095072261885</v>
      </c>
      <c r="AD64" s="39">
        <f t="shared" si="8"/>
        <v>30.061349693251532</v>
      </c>
      <c r="AE64" s="39">
        <f t="shared" si="9"/>
        <v>22.494887525562373</v>
      </c>
      <c r="AF64" s="39">
        <f t="shared" si="10"/>
        <v>13.842939230367405</v>
      </c>
      <c r="AG64" s="39">
        <f t="shared" si="11"/>
        <v>9.511579313947415</v>
      </c>
      <c r="AH64" s="39">
        <f t="shared" si="12"/>
        <v>1.06651575831447</v>
      </c>
      <c r="AI64" s="39">
        <f t="shared" si="13"/>
        <v>6.1349693251533743</v>
      </c>
      <c r="AJ64" s="39">
        <f t="shared" si="14"/>
        <v>2.0576131687242798</v>
      </c>
      <c r="AK64" s="39">
        <f t="shared" si="15"/>
        <v>0</v>
      </c>
      <c r="AL64" s="39">
        <f t="shared" si="25"/>
        <v>6.1349693251533743</v>
      </c>
      <c r="AM64" s="40">
        <f t="shared" si="16"/>
        <v>5.0496256312032033</v>
      </c>
      <c r="AN64" s="40">
        <f t="shared" si="17"/>
        <v>5.7025944628243073</v>
      </c>
      <c r="AO64" s="39">
        <f t="shared" si="18"/>
        <v>-0.65296883162110397</v>
      </c>
      <c r="AP64" s="39">
        <f t="shared" si="19"/>
        <v>0.41354692669336585</v>
      </c>
    </row>
    <row r="65" spans="1:42" s="36" customFormat="1" x14ac:dyDescent="0.2">
      <c r="A65" s="37" t="s">
        <v>108</v>
      </c>
      <c r="B65" s="38">
        <v>113779</v>
      </c>
      <c r="C65" s="38">
        <v>58455</v>
      </c>
      <c r="D65" s="38">
        <v>589</v>
      </c>
      <c r="E65" s="38">
        <v>166</v>
      </c>
      <c r="F65" s="38">
        <v>1032</v>
      </c>
      <c r="G65" s="38">
        <v>1</v>
      </c>
      <c r="H65" s="38">
        <f t="shared" si="24"/>
        <v>1033</v>
      </c>
      <c r="I65" s="38">
        <v>932</v>
      </c>
      <c r="J65" s="38">
        <v>48</v>
      </c>
      <c r="K65" s="38">
        <v>399</v>
      </c>
      <c r="L65" s="38">
        <v>311</v>
      </c>
      <c r="M65" s="38">
        <f t="shared" si="0"/>
        <v>1432</v>
      </c>
      <c r="N65" s="38">
        <v>1041</v>
      </c>
      <c r="O65" s="38">
        <v>3</v>
      </c>
      <c r="P65" s="38">
        <v>1</v>
      </c>
      <c r="Q65" s="38">
        <v>1</v>
      </c>
      <c r="R65" s="38">
        <f t="shared" si="1"/>
        <v>-9</v>
      </c>
      <c r="S65" s="34">
        <v>581</v>
      </c>
      <c r="T65" s="42">
        <v>556</v>
      </c>
      <c r="U65" s="38">
        <v>25</v>
      </c>
      <c r="V65" s="38">
        <f t="shared" si="2"/>
        <v>16</v>
      </c>
      <c r="W65" s="38">
        <v>113801</v>
      </c>
      <c r="X65" s="38">
        <v>58456</v>
      </c>
      <c r="Y65" s="39">
        <f t="shared" si="3"/>
        <v>5.1767022033942993</v>
      </c>
      <c r="Z65" s="39">
        <f t="shared" si="4"/>
        <v>1.4589687024846414</v>
      </c>
      <c r="AA65" s="39">
        <f t="shared" si="5"/>
        <v>28.183361629881155</v>
      </c>
      <c r="AB65" s="39">
        <f t="shared" si="6"/>
        <v>9.0790040341363518</v>
      </c>
      <c r="AC65" s="39">
        <f t="shared" si="7"/>
        <v>9.0702150660490943</v>
      </c>
      <c r="AD65" s="39">
        <f t="shared" si="8"/>
        <v>38.625363020329139</v>
      </c>
      <c r="AE65" s="39">
        <f t="shared" si="9"/>
        <v>30.106485963213942</v>
      </c>
      <c r="AF65" s="39">
        <f t="shared" si="10"/>
        <v>12.585802300951846</v>
      </c>
      <c r="AG65" s="39">
        <f t="shared" si="11"/>
        <v>9.1493157788344064</v>
      </c>
      <c r="AH65" s="39">
        <f t="shared" si="12"/>
        <v>-7.9100712785311875E-2</v>
      </c>
      <c r="AI65" s="39">
        <f t="shared" si="13"/>
        <v>0.96805421103581801</v>
      </c>
      <c r="AJ65" s="39">
        <f t="shared" si="14"/>
        <v>2.9069767441860463</v>
      </c>
      <c r="AK65" s="39">
        <f t="shared" si="15"/>
        <v>0.96899224806201545</v>
      </c>
      <c r="AL65" s="39">
        <f t="shared" si="25"/>
        <v>1.936108422071636</v>
      </c>
      <c r="AM65" s="40">
        <f t="shared" si="16"/>
        <v>5.1063904586962447</v>
      </c>
      <c r="AN65" s="40">
        <f t="shared" si="17"/>
        <v>4.8866662565148227</v>
      </c>
      <c r="AO65" s="39">
        <f t="shared" si="18"/>
        <v>0.21972420218142188</v>
      </c>
      <c r="AP65" s="39">
        <f t="shared" si="19"/>
        <v>0.14062348939611</v>
      </c>
    </row>
    <row r="66" spans="1:42" s="36" customFormat="1" x14ac:dyDescent="0.2">
      <c r="A66" s="37" t="s">
        <v>109</v>
      </c>
      <c r="B66" s="38">
        <v>108405</v>
      </c>
      <c r="C66" s="38">
        <v>55711</v>
      </c>
      <c r="D66" s="38">
        <v>468</v>
      </c>
      <c r="E66" s="38">
        <v>226</v>
      </c>
      <c r="F66" s="38">
        <v>918</v>
      </c>
      <c r="G66" s="38">
        <v>4</v>
      </c>
      <c r="H66" s="38">
        <f t="shared" si="24"/>
        <v>922</v>
      </c>
      <c r="I66" s="38">
        <v>691</v>
      </c>
      <c r="J66" s="38">
        <v>54</v>
      </c>
      <c r="K66" s="38">
        <v>590</v>
      </c>
      <c r="L66" s="38">
        <v>457</v>
      </c>
      <c r="M66" s="38">
        <f t="shared" si="0"/>
        <v>1512</v>
      </c>
      <c r="N66" s="38">
        <v>1217</v>
      </c>
      <c r="O66" s="38">
        <v>2</v>
      </c>
      <c r="P66" s="38">
        <v>1</v>
      </c>
      <c r="Q66" s="38">
        <v>1</v>
      </c>
      <c r="R66" s="38">
        <f t="shared" si="1"/>
        <v>-299</v>
      </c>
      <c r="S66" s="34">
        <v>455</v>
      </c>
      <c r="T66" s="42">
        <v>433</v>
      </c>
      <c r="U66" s="38">
        <v>22</v>
      </c>
      <c r="V66" s="38">
        <f t="shared" si="2"/>
        <v>-277</v>
      </c>
      <c r="W66" s="38">
        <v>108289</v>
      </c>
      <c r="X66" s="38">
        <v>55663</v>
      </c>
      <c r="Y66" s="39">
        <f t="shared" si="3"/>
        <v>4.3171440431714405</v>
      </c>
      <c r="Z66" s="39">
        <f t="shared" si="4"/>
        <v>2.0847746875144137</v>
      </c>
      <c r="AA66" s="39">
        <f t="shared" si="5"/>
        <v>48.29059829059829</v>
      </c>
      <c r="AB66" s="39">
        <f t="shared" si="6"/>
        <v>8.5051427517180951</v>
      </c>
      <c r="AC66" s="39">
        <f t="shared" si="7"/>
        <v>8.4682440846824409</v>
      </c>
      <c r="AD66" s="39">
        <f t="shared" si="8"/>
        <v>63.991323210412141</v>
      </c>
      <c r="AE66" s="39">
        <f t="shared" si="9"/>
        <v>49.566160520607376</v>
      </c>
      <c r="AF66" s="39">
        <f t="shared" si="10"/>
        <v>13.947696139476962</v>
      </c>
      <c r="AG66" s="39">
        <f t="shared" si="11"/>
        <v>11.226419445597527</v>
      </c>
      <c r="AH66" s="39">
        <f t="shared" si="12"/>
        <v>-2.7581753609150867</v>
      </c>
      <c r="AI66" s="39">
        <f t="shared" si="13"/>
        <v>4.3383947939262475</v>
      </c>
      <c r="AJ66" s="39">
        <f t="shared" si="14"/>
        <v>2.1786492374727673</v>
      </c>
      <c r="AK66" s="39">
        <f t="shared" si="15"/>
        <v>1.0893246187363836</v>
      </c>
      <c r="AL66" s="39">
        <f t="shared" si="25"/>
        <v>5.4229934924078087</v>
      </c>
      <c r="AM66" s="40">
        <f t="shared" si="16"/>
        <v>4.1972233753055672</v>
      </c>
      <c r="AN66" s="40">
        <f t="shared" si="17"/>
        <v>3.9942807066094734</v>
      </c>
      <c r="AO66" s="39">
        <f t="shared" si="18"/>
        <v>0.20294266869609334</v>
      </c>
      <c r="AP66" s="39">
        <f t="shared" si="19"/>
        <v>-2.5552326922189939</v>
      </c>
    </row>
    <row r="67" spans="1:42" s="36" customFormat="1" x14ac:dyDescent="0.2">
      <c r="A67" s="37" t="s">
        <v>110</v>
      </c>
      <c r="B67" s="38">
        <v>120609</v>
      </c>
      <c r="C67" s="38">
        <v>62809</v>
      </c>
      <c r="D67" s="38">
        <v>479</v>
      </c>
      <c r="E67" s="38">
        <v>203</v>
      </c>
      <c r="F67" s="38">
        <v>1093</v>
      </c>
      <c r="G67" s="38">
        <v>7</v>
      </c>
      <c r="H67" s="38">
        <f t="shared" si="24"/>
        <v>1100</v>
      </c>
      <c r="I67" s="38">
        <v>851</v>
      </c>
      <c r="J67" s="38">
        <v>79</v>
      </c>
      <c r="K67" s="38">
        <v>526</v>
      </c>
      <c r="L67" s="38">
        <v>419</v>
      </c>
      <c r="M67" s="38">
        <f t="shared" si="0"/>
        <v>1626</v>
      </c>
      <c r="N67" s="38">
        <v>1449</v>
      </c>
      <c r="O67" s="38">
        <v>5</v>
      </c>
      <c r="P67" s="38">
        <v>4</v>
      </c>
      <c r="Q67" s="38">
        <v>3</v>
      </c>
      <c r="R67" s="38">
        <f t="shared" si="1"/>
        <v>-356</v>
      </c>
      <c r="S67" s="34">
        <v>872</v>
      </c>
      <c r="T67" s="42">
        <v>643</v>
      </c>
      <c r="U67" s="38">
        <v>229</v>
      </c>
      <c r="V67" s="38">
        <f t="shared" si="2"/>
        <v>-127</v>
      </c>
      <c r="W67" s="38">
        <v>120603</v>
      </c>
      <c r="X67" s="38">
        <v>62839</v>
      </c>
      <c r="Y67" s="39">
        <f t="shared" si="3"/>
        <v>3.9715112470876961</v>
      </c>
      <c r="Z67" s="39">
        <f t="shared" si="4"/>
        <v>1.6831248082647232</v>
      </c>
      <c r="AA67" s="39">
        <f t="shared" si="5"/>
        <v>42.379958246346554</v>
      </c>
      <c r="AB67" s="39">
        <f t="shared" si="6"/>
        <v>9.1203807344393866</v>
      </c>
      <c r="AC67" s="39">
        <f t="shared" si="7"/>
        <v>9.0623419479475</v>
      </c>
      <c r="AD67" s="39">
        <f t="shared" si="8"/>
        <v>47.81818181818182</v>
      </c>
      <c r="AE67" s="39">
        <f t="shared" si="9"/>
        <v>38.090909090909093</v>
      </c>
      <c r="AF67" s="39">
        <f t="shared" si="10"/>
        <v>13.481580976544038</v>
      </c>
      <c r="AG67" s="39">
        <f t="shared" si="11"/>
        <v>12.01402880382061</v>
      </c>
      <c r="AH67" s="39">
        <f t="shared" si="12"/>
        <v>-2.9516868558731106</v>
      </c>
      <c r="AI67" s="39">
        <f t="shared" si="13"/>
        <v>6.3636363636363642</v>
      </c>
      <c r="AJ67" s="39">
        <f t="shared" si="14"/>
        <v>4.574565416285453</v>
      </c>
      <c r="AK67" s="39">
        <f t="shared" si="15"/>
        <v>3.6596523330283626</v>
      </c>
      <c r="AL67" s="39">
        <f t="shared" si="25"/>
        <v>9.0909090909090899</v>
      </c>
      <c r="AM67" s="40">
        <f t="shared" si="16"/>
        <v>7.2299745458464955</v>
      </c>
      <c r="AN67" s="40">
        <f t="shared" si="17"/>
        <v>5.3312771020404783</v>
      </c>
      <c r="AO67" s="39">
        <f t="shared" si="18"/>
        <v>1.8986974438060178</v>
      </c>
      <c r="AP67" s="39">
        <f t="shared" si="19"/>
        <v>-1.0529894120670928</v>
      </c>
    </row>
    <row r="68" spans="1:42" s="36" customFormat="1" x14ac:dyDescent="0.2">
      <c r="A68" s="37" t="s">
        <v>111</v>
      </c>
      <c r="B68" s="38">
        <v>163407</v>
      </c>
      <c r="C68" s="38">
        <v>84412</v>
      </c>
      <c r="D68" s="38">
        <v>880</v>
      </c>
      <c r="E68" s="38">
        <v>298</v>
      </c>
      <c r="F68" s="38">
        <v>1503</v>
      </c>
      <c r="G68" s="38">
        <v>3</v>
      </c>
      <c r="H68" s="38">
        <f t="shared" si="24"/>
        <v>1506</v>
      </c>
      <c r="I68" s="38">
        <v>1271</v>
      </c>
      <c r="J68" s="38">
        <v>75</v>
      </c>
      <c r="K68" s="38">
        <v>673</v>
      </c>
      <c r="L68" s="38">
        <v>542</v>
      </c>
      <c r="M68" s="38">
        <f t="shared" si="0"/>
        <v>2179</v>
      </c>
      <c r="N68" s="38">
        <v>1615</v>
      </c>
      <c r="O68" s="38">
        <v>13</v>
      </c>
      <c r="P68" s="38">
        <v>11</v>
      </c>
      <c r="Q68" s="38">
        <v>5</v>
      </c>
      <c r="R68" s="38">
        <f t="shared" si="1"/>
        <v>-112</v>
      </c>
      <c r="S68" s="34">
        <v>965</v>
      </c>
      <c r="T68" s="42">
        <v>852</v>
      </c>
      <c r="U68" s="38">
        <v>113</v>
      </c>
      <c r="V68" s="38">
        <f t="shared" si="2"/>
        <v>1</v>
      </c>
      <c r="W68" s="38">
        <v>163419</v>
      </c>
      <c r="X68" s="38">
        <v>84454</v>
      </c>
      <c r="Y68" s="39">
        <f t="shared" si="3"/>
        <v>5.3853262100154824</v>
      </c>
      <c r="Z68" s="39">
        <f t="shared" si="4"/>
        <v>1.8236672847552431</v>
      </c>
      <c r="AA68" s="39">
        <f t="shared" si="5"/>
        <v>33.86363636363636</v>
      </c>
      <c r="AB68" s="39">
        <f t="shared" si="6"/>
        <v>9.2162514457764981</v>
      </c>
      <c r="AC68" s="39">
        <f t="shared" si="7"/>
        <v>9.197892379151444</v>
      </c>
      <c r="AD68" s="39">
        <f t="shared" si="8"/>
        <v>44.687915006640104</v>
      </c>
      <c r="AE68" s="39">
        <f t="shared" si="9"/>
        <v>35.98937583001328</v>
      </c>
      <c r="AF68" s="39">
        <f t="shared" si="10"/>
        <v>13.334802058663337</v>
      </c>
      <c r="AG68" s="39">
        <f t="shared" si="11"/>
        <v>9.8832975331534154</v>
      </c>
      <c r="AH68" s="39">
        <f t="shared" si="12"/>
        <v>-0.68540515400197055</v>
      </c>
      <c r="AI68" s="39">
        <f t="shared" si="13"/>
        <v>1.9920318725099602</v>
      </c>
      <c r="AJ68" s="39">
        <f t="shared" si="14"/>
        <v>8.6493679308050559</v>
      </c>
      <c r="AK68" s="39">
        <f t="shared" si="15"/>
        <v>7.3186959414504322</v>
      </c>
      <c r="AL68" s="39">
        <f t="shared" si="25"/>
        <v>5.3120849933598935</v>
      </c>
      <c r="AM68" s="40">
        <f t="shared" si="16"/>
        <v>5.905499764391978</v>
      </c>
      <c r="AN68" s="40">
        <f t="shared" si="17"/>
        <v>5.21397492151499</v>
      </c>
      <c r="AO68" s="39">
        <f t="shared" si="18"/>
        <v>0.69152484287698812</v>
      </c>
      <c r="AP68" s="39">
        <f t="shared" si="19"/>
        <v>6.1196888750175938E-3</v>
      </c>
    </row>
    <row r="69" spans="1:42" s="36" customFormat="1" x14ac:dyDescent="0.2">
      <c r="A69" s="37" t="s">
        <v>112</v>
      </c>
      <c r="B69" s="38">
        <v>150928</v>
      </c>
      <c r="C69" s="38">
        <v>78321</v>
      </c>
      <c r="D69" s="38">
        <v>656</v>
      </c>
      <c r="E69" s="38">
        <v>338</v>
      </c>
      <c r="F69" s="38">
        <v>1251</v>
      </c>
      <c r="G69" s="38">
        <v>4</v>
      </c>
      <c r="H69" s="38">
        <f t="shared" si="24"/>
        <v>1255</v>
      </c>
      <c r="I69" s="38">
        <v>1012</v>
      </c>
      <c r="J69" s="38">
        <v>60</v>
      </c>
      <c r="K69" s="38">
        <v>686</v>
      </c>
      <c r="L69" s="38">
        <v>597</v>
      </c>
      <c r="M69" s="38">
        <f t="shared" si="0"/>
        <v>1941</v>
      </c>
      <c r="N69" s="38">
        <v>1864</v>
      </c>
      <c r="O69" s="38">
        <v>4</v>
      </c>
      <c r="P69" s="38">
        <v>2</v>
      </c>
      <c r="Q69" s="38">
        <v>2</v>
      </c>
      <c r="R69" s="38">
        <f t="shared" si="1"/>
        <v>-613</v>
      </c>
      <c r="S69" s="34">
        <v>940</v>
      </c>
      <c r="T69" s="42">
        <v>738</v>
      </c>
      <c r="U69" s="38">
        <v>202</v>
      </c>
      <c r="V69" s="38">
        <f t="shared" si="2"/>
        <v>-411</v>
      </c>
      <c r="W69" s="38">
        <v>150710</v>
      </c>
      <c r="X69" s="38">
        <v>78223</v>
      </c>
      <c r="Y69" s="39">
        <f t="shared" si="3"/>
        <v>4.3464433372203963</v>
      </c>
      <c r="Z69" s="39">
        <f t="shared" si="4"/>
        <v>2.2394784267995336</v>
      </c>
      <c r="AA69" s="39">
        <f t="shared" si="5"/>
        <v>51.524390243902438</v>
      </c>
      <c r="AB69" s="39">
        <f t="shared" si="6"/>
        <v>8.3152231527615807</v>
      </c>
      <c r="AC69" s="39">
        <f t="shared" si="7"/>
        <v>8.2887204494858473</v>
      </c>
      <c r="AD69" s="39">
        <f t="shared" si="8"/>
        <v>54.661354581673308</v>
      </c>
      <c r="AE69" s="39">
        <f t="shared" si="9"/>
        <v>47.569721115537853</v>
      </c>
      <c r="AF69" s="39">
        <f t="shared" si="10"/>
        <v>12.860436764549984</v>
      </c>
      <c r="AG69" s="39">
        <f t="shared" si="11"/>
        <v>12.350259726492101</v>
      </c>
      <c r="AH69" s="39">
        <f t="shared" si="12"/>
        <v>-4.0615392770062551</v>
      </c>
      <c r="AI69" s="39">
        <f t="shared" si="13"/>
        <v>3.1872509960159365</v>
      </c>
      <c r="AJ69" s="39">
        <f t="shared" si="14"/>
        <v>3.1974420463629096</v>
      </c>
      <c r="AK69" s="39">
        <f t="shared" si="15"/>
        <v>1.5987210231814548</v>
      </c>
      <c r="AL69" s="39">
        <f t="shared" si="25"/>
        <v>4.7808764940239037</v>
      </c>
      <c r="AM69" s="40">
        <f t="shared" si="16"/>
        <v>6.2281352697975194</v>
      </c>
      <c r="AN69" s="40">
        <f t="shared" si="17"/>
        <v>4.8897487543729463</v>
      </c>
      <c r="AO69" s="39">
        <f t="shared" si="18"/>
        <v>1.3383865154245733</v>
      </c>
      <c r="AP69" s="39">
        <f t="shared" si="19"/>
        <v>-2.7231527615816815</v>
      </c>
    </row>
    <row r="70" spans="1:42" s="36" customFormat="1" x14ac:dyDescent="0.2">
      <c r="A70" s="37" t="s">
        <v>113</v>
      </c>
      <c r="B70" s="38">
        <v>54453</v>
      </c>
      <c r="C70" s="38">
        <v>27897</v>
      </c>
      <c r="D70" s="38">
        <v>247</v>
      </c>
      <c r="E70" s="38">
        <v>95</v>
      </c>
      <c r="F70" s="38">
        <v>489</v>
      </c>
      <c r="G70" s="38">
        <v>3</v>
      </c>
      <c r="H70" s="38">
        <f t="shared" si="24"/>
        <v>492</v>
      </c>
      <c r="I70" s="38">
        <v>387</v>
      </c>
      <c r="J70" s="38">
        <v>27</v>
      </c>
      <c r="K70" s="38">
        <v>300</v>
      </c>
      <c r="L70" s="38">
        <v>248</v>
      </c>
      <c r="M70" s="38">
        <f t="shared" si="0"/>
        <v>792</v>
      </c>
      <c r="N70" s="38">
        <v>578</v>
      </c>
      <c r="O70" s="38">
        <v>3</v>
      </c>
      <c r="P70" s="38">
        <v>3</v>
      </c>
      <c r="Q70" s="38">
        <v>2</v>
      </c>
      <c r="R70" s="38">
        <f t="shared" si="1"/>
        <v>-89</v>
      </c>
      <c r="S70" s="34">
        <v>414</v>
      </c>
      <c r="T70" s="42">
        <v>446</v>
      </c>
      <c r="U70" s="38">
        <v>-32</v>
      </c>
      <c r="V70" s="38">
        <f t="shared" si="2"/>
        <v>-121</v>
      </c>
      <c r="W70" s="38">
        <v>54354</v>
      </c>
      <c r="X70" s="38">
        <v>27859</v>
      </c>
      <c r="Y70" s="39">
        <f t="shared" si="3"/>
        <v>4.5360218904376248</v>
      </c>
      <c r="Z70" s="39">
        <f t="shared" si="4"/>
        <v>1.7446238040144713</v>
      </c>
      <c r="AA70" s="39">
        <f t="shared" si="5"/>
        <v>38.461538461538467</v>
      </c>
      <c r="AB70" s="39">
        <f t="shared" si="6"/>
        <v>9.0353148586854726</v>
      </c>
      <c r="AC70" s="39">
        <f t="shared" si="7"/>
        <v>8.9802214754008034</v>
      </c>
      <c r="AD70" s="39">
        <f t="shared" si="8"/>
        <v>60.975609756097562</v>
      </c>
      <c r="AE70" s="39">
        <f t="shared" si="9"/>
        <v>50.40650406504065</v>
      </c>
      <c r="AF70" s="39">
        <f t="shared" si="10"/>
        <v>14.544653187152223</v>
      </c>
      <c r="AG70" s="39">
        <f t="shared" si="11"/>
        <v>10.61465851284594</v>
      </c>
      <c r="AH70" s="39">
        <f t="shared" si="12"/>
        <v>-1.6344370374451362</v>
      </c>
      <c r="AI70" s="39">
        <f t="shared" si="13"/>
        <v>6.0975609756097562</v>
      </c>
      <c r="AJ70" s="39">
        <f t="shared" si="14"/>
        <v>6.1349693251533743</v>
      </c>
      <c r="AK70" s="39">
        <f t="shared" si="15"/>
        <v>6.1349693251533743</v>
      </c>
      <c r="AL70" s="39">
        <f t="shared" si="25"/>
        <v>10.16260162601626</v>
      </c>
      <c r="AM70" s="40">
        <f t="shared" si="16"/>
        <v>7.6028868932841167</v>
      </c>
      <c r="AN70" s="40">
        <f t="shared" si="17"/>
        <v>8.1905496483205695</v>
      </c>
      <c r="AO70" s="39">
        <f t="shared" si="18"/>
        <v>-0.58766275503645349</v>
      </c>
      <c r="AP70" s="39">
        <f t="shared" si="19"/>
        <v>-2.2220997924815893</v>
      </c>
    </row>
    <row r="71" spans="1:42" s="36" customFormat="1" x14ac:dyDescent="0.2">
      <c r="A71" s="37" t="s">
        <v>114</v>
      </c>
      <c r="B71" s="38">
        <v>74047</v>
      </c>
      <c r="C71" s="38">
        <v>37797</v>
      </c>
      <c r="D71" s="38">
        <v>366</v>
      </c>
      <c r="E71" s="38">
        <v>124</v>
      </c>
      <c r="F71" s="38">
        <v>647</v>
      </c>
      <c r="G71" s="38">
        <v>0</v>
      </c>
      <c r="H71" s="38">
        <f t="shared" si="24"/>
        <v>647</v>
      </c>
      <c r="I71" s="38">
        <v>558</v>
      </c>
      <c r="J71" s="38">
        <v>41</v>
      </c>
      <c r="K71" s="38">
        <v>256</v>
      </c>
      <c r="L71" s="38">
        <v>186</v>
      </c>
      <c r="M71" s="38">
        <f t="shared" si="0"/>
        <v>903</v>
      </c>
      <c r="N71" s="38">
        <v>805</v>
      </c>
      <c r="O71" s="38">
        <v>10</v>
      </c>
      <c r="P71" s="38">
        <v>6</v>
      </c>
      <c r="Q71" s="38">
        <v>4</v>
      </c>
      <c r="R71" s="38">
        <f t="shared" si="1"/>
        <v>-158</v>
      </c>
      <c r="S71" s="34">
        <v>429</v>
      </c>
      <c r="T71" s="42">
        <v>418</v>
      </c>
      <c r="U71" s="38">
        <v>11</v>
      </c>
      <c r="V71" s="38">
        <f t="shared" si="2"/>
        <v>-147</v>
      </c>
      <c r="W71" s="38">
        <v>73901</v>
      </c>
      <c r="X71" s="38">
        <v>37735</v>
      </c>
      <c r="Y71" s="39">
        <f t="shared" si="3"/>
        <v>4.9428065958107688</v>
      </c>
      <c r="Z71" s="39">
        <f t="shared" si="4"/>
        <v>1.6746120707118453</v>
      </c>
      <c r="AA71" s="39">
        <f t="shared" si="5"/>
        <v>33.879781420765028</v>
      </c>
      <c r="AB71" s="39">
        <f t="shared" si="6"/>
        <v>8.7376936270206755</v>
      </c>
      <c r="AC71" s="39">
        <f t="shared" si="7"/>
        <v>8.7376936270206755</v>
      </c>
      <c r="AD71" s="39">
        <f t="shared" si="8"/>
        <v>39.567233384853168</v>
      </c>
      <c r="AE71" s="39">
        <f t="shared" si="9"/>
        <v>28.748068006182383</v>
      </c>
      <c r="AF71" s="39">
        <f t="shared" si="10"/>
        <v>12.194957256877389</v>
      </c>
      <c r="AG71" s="39">
        <f t="shared" si="11"/>
        <v>10.871473523572865</v>
      </c>
      <c r="AH71" s="39">
        <f t="shared" si="12"/>
        <v>-2.1337798965521899</v>
      </c>
      <c r="AI71" s="39">
        <f t="shared" si="13"/>
        <v>0</v>
      </c>
      <c r="AJ71" s="39">
        <f t="shared" si="14"/>
        <v>15.45595054095827</v>
      </c>
      <c r="AK71" s="39">
        <f t="shared" si="15"/>
        <v>9.2735703245749601</v>
      </c>
      <c r="AL71" s="39">
        <f t="shared" si="25"/>
        <v>6.182380216383307</v>
      </c>
      <c r="AM71" s="40">
        <f t="shared" si="16"/>
        <v>5.793617567220819</v>
      </c>
      <c r="AN71" s="40">
        <f t="shared" si="17"/>
        <v>5.6450632706254131</v>
      </c>
      <c r="AO71" s="39">
        <f t="shared" si="18"/>
        <v>0.14855429659540562</v>
      </c>
      <c r="AP71" s="39">
        <f t="shared" si="19"/>
        <v>-1.985225599956784</v>
      </c>
    </row>
    <row r="72" spans="1:42" s="36" customFormat="1" x14ac:dyDescent="0.2">
      <c r="A72" s="37" t="s">
        <v>115</v>
      </c>
      <c r="B72" s="38">
        <v>43433</v>
      </c>
      <c r="C72" s="38">
        <v>22388</v>
      </c>
      <c r="D72" s="38">
        <v>188</v>
      </c>
      <c r="E72" s="38">
        <v>76</v>
      </c>
      <c r="F72" s="38">
        <v>405</v>
      </c>
      <c r="G72" s="38">
        <v>2</v>
      </c>
      <c r="H72" s="38">
        <f t="shared" si="24"/>
        <v>407</v>
      </c>
      <c r="I72" s="38">
        <v>352</v>
      </c>
      <c r="J72" s="38">
        <v>26</v>
      </c>
      <c r="K72" s="38">
        <v>156</v>
      </c>
      <c r="L72" s="38">
        <v>105</v>
      </c>
      <c r="M72" s="38">
        <f t="shared" si="0"/>
        <v>563</v>
      </c>
      <c r="N72" s="38">
        <v>523</v>
      </c>
      <c r="O72" s="38">
        <v>2</v>
      </c>
      <c r="P72" s="38">
        <v>2</v>
      </c>
      <c r="Q72" s="38">
        <v>2</v>
      </c>
      <c r="R72" s="38">
        <f t="shared" si="1"/>
        <v>-118</v>
      </c>
      <c r="S72" s="34">
        <v>270</v>
      </c>
      <c r="T72" s="42">
        <v>309</v>
      </c>
      <c r="U72" s="38">
        <v>-39</v>
      </c>
      <c r="V72" s="38">
        <f t="shared" si="2"/>
        <v>-157</v>
      </c>
      <c r="W72" s="38">
        <v>43326</v>
      </c>
      <c r="X72" s="38">
        <v>22340</v>
      </c>
      <c r="Y72" s="39">
        <f t="shared" si="3"/>
        <v>4.3285059747196835</v>
      </c>
      <c r="Z72" s="39">
        <f t="shared" si="4"/>
        <v>1.7498215642483825</v>
      </c>
      <c r="AA72" s="39">
        <f t="shared" si="5"/>
        <v>40.425531914893611</v>
      </c>
      <c r="AB72" s="39">
        <f t="shared" si="6"/>
        <v>9.3707549559091028</v>
      </c>
      <c r="AC72" s="39">
        <f t="shared" si="7"/>
        <v>9.3247070200078284</v>
      </c>
      <c r="AD72" s="39">
        <f t="shared" si="8"/>
        <v>38.329238329238329</v>
      </c>
      <c r="AE72" s="39">
        <f t="shared" si="9"/>
        <v>25.798525798525802</v>
      </c>
      <c r="AF72" s="39">
        <f t="shared" si="10"/>
        <v>12.962493956208412</v>
      </c>
      <c r="AG72" s="39">
        <f t="shared" si="11"/>
        <v>12.041535238182949</v>
      </c>
      <c r="AH72" s="39">
        <f t="shared" si="12"/>
        <v>-2.7168282181751207</v>
      </c>
      <c r="AI72" s="39">
        <f t="shared" si="13"/>
        <v>4.9140049140049138</v>
      </c>
      <c r="AJ72" s="39">
        <f t="shared" si="14"/>
        <v>4.9382716049382713</v>
      </c>
      <c r="AK72" s="39">
        <f t="shared" si="15"/>
        <v>4.9382716049382713</v>
      </c>
      <c r="AL72" s="39">
        <f t="shared" si="25"/>
        <v>9.8280098280098276</v>
      </c>
      <c r="AM72" s="40">
        <f t="shared" si="16"/>
        <v>6.2164713466718853</v>
      </c>
      <c r="AN72" s="40">
        <f t="shared" si="17"/>
        <v>7.1144060967467135</v>
      </c>
      <c r="AO72" s="39">
        <f t="shared" si="18"/>
        <v>-0.89793475007482781</v>
      </c>
      <c r="AP72" s="39">
        <f t="shared" si="19"/>
        <v>-3.614762968249948</v>
      </c>
    </row>
    <row r="73" spans="1:42" s="36" customFormat="1" x14ac:dyDescent="0.2">
      <c r="A73" s="37" t="s">
        <v>116</v>
      </c>
      <c r="B73" s="38">
        <v>30552</v>
      </c>
      <c r="C73" s="38">
        <v>15516</v>
      </c>
      <c r="D73" s="38">
        <v>177</v>
      </c>
      <c r="E73" s="38">
        <v>20</v>
      </c>
      <c r="F73" s="38">
        <v>365</v>
      </c>
      <c r="G73" s="38">
        <v>2</v>
      </c>
      <c r="H73" s="38">
        <f t="shared" si="24"/>
        <v>367</v>
      </c>
      <c r="I73" s="38">
        <v>342</v>
      </c>
      <c r="J73" s="38">
        <v>17</v>
      </c>
      <c r="K73" s="38">
        <v>111</v>
      </c>
      <c r="L73" s="38">
        <v>71</v>
      </c>
      <c r="M73" s="38">
        <f t="shared" ref="M73:M136" si="26">F73+G73+K73</f>
        <v>478</v>
      </c>
      <c r="N73" s="38">
        <v>299</v>
      </c>
      <c r="O73" s="38">
        <v>1</v>
      </c>
      <c r="P73" s="38">
        <v>0</v>
      </c>
      <c r="Q73" s="38">
        <v>0</v>
      </c>
      <c r="R73" s="38">
        <f t="shared" ref="R73:R136" si="27">F73-N73</f>
        <v>66</v>
      </c>
      <c r="S73" s="34">
        <v>198</v>
      </c>
      <c r="T73" s="42">
        <v>155</v>
      </c>
      <c r="U73" s="38">
        <v>43</v>
      </c>
      <c r="V73" s="38">
        <f t="shared" ref="V73:V136" si="28">R73+U73</f>
        <v>109</v>
      </c>
      <c r="W73" s="38">
        <v>30598</v>
      </c>
      <c r="X73" s="38">
        <v>15534</v>
      </c>
      <c r="Y73" s="39">
        <f t="shared" si="3"/>
        <v>5.7934014139827177</v>
      </c>
      <c r="Z73" s="39">
        <f t="shared" si="4"/>
        <v>0.65462162869861229</v>
      </c>
      <c r="AA73" s="39">
        <f t="shared" si="5"/>
        <v>11.299435028248588</v>
      </c>
      <c r="AB73" s="39">
        <f t="shared" si="6"/>
        <v>12.012306886619534</v>
      </c>
      <c r="AC73" s="39">
        <f t="shared" si="7"/>
        <v>11.946844723749672</v>
      </c>
      <c r="AD73" s="39">
        <f t="shared" si="8"/>
        <v>30.245231607629432</v>
      </c>
      <c r="AE73" s="39">
        <f t="shared" si="9"/>
        <v>19.346049046321525</v>
      </c>
      <c r="AF73" s="39">
        <f t="shared" si="10"/>
        <v>15.645456925896831</v>
      </c>
      <c r="AG73" s="39">
        <f t="shared" si="11"/>
        <v>9.7865933490442529</v>
      </c>
      <c r="AH73" s="39">
        <f t="shared" si="12"/>
        <v>2.1602513747054202</v>
      </c>
      <c r="AI73" s="39">
        <f t="shared" si="13"/>
        <v>5.4495912806539506</v>
      </c>
      <c r="AJ73" s="39">
        <f t="shared" si="14"/>
        <v>2.7397260273972601</v>
      </c>
      <c r="AK73" s="39">
        <f t="shared" si="15"/>
        <v>0</v>
      </c>
      <c r="AL73" s="39">
        <f t="shared" si="25"/>
        <v>5.4495912806539506</v>
      </c>
      <c r="AM73" s="40">
        <f t="shared" si="16"/>
        <v>6.4807541241162605</v>
      </c>
      <c r="AN73" s="40">
        <f t="shared" si="17"/>
        <v>5.073317622414244</v>
      </c>
      <c r="AO73" s="39">
        <f t="shared" si="18"/>
        <v>1.4074365017020163</v>
      </c>
      <c r="AP73" s="39">
        <f t="shared" si="19"/>
        <v>3.5676878764074367</v>
      </c>
    </row>
    <row r="74" spans="1:42" s="36" customFormat="1" x14ac:dyDescent="0.2">
      <c r="A74" s="37" t="s">
        <v>117</v>
      </c>
      <c r="B74" s="38">
        <v>92990</v>
      </c>
      <c r="C74" s="38">
        <v>46729</v>
      </c>
      <c r="D74" s="38">
        <v>468</v>
      </c>
      <c r="E74" s="38">
        <v>124</v>
      </c>
      <c r="F74" s="38">
        <v>1139</v>
      </c>
      <c r="G74" s="38">
        <v>2</v>
      </c>
      <c r="H74" s="38">
        <f t="shared" si="24"/>
        <v>1141</v>
      </c>
      <c r="I74" s="38">
        <v>1042</v>
      </c>
      <c r="J74" s="38">
        <v>61</v>
      </c>
      <c r="K74" s="38">
        <v>258</v>
      </c>
      <c r="L74" s="38">
        <v>178</v>
      </c>
      <c r="M74" s="38">
        <f t="shared" si="26"/>
        <v>1399</v>
      </c>
      <c r="N74" s="38">
        <v>904</v>
      </c>
      <c r="O74" s="38">
        <v>9</v>
      </c>
      <c r="P74" s="38">
        <v>6</v>
      </c>
      <c r="Q74" s="38">
        <v>5</v>
      </c>
      <c r="R74" s="38">
        <f t="shared" si="27"/>
        <v>235</v>
      </c>
      <c r="S74" s="34">
        <v>231</v>
      </c>
      <c r="T74" s="42">
        <v>311</v>
      </c>
      <c r="U74" s="38">
        <v>-80</v>
      </c>
      <c r="V74" s="38">
        <f t="shared" si="28"/>
        <v>155</v>
      </c>
      <c r="W74" s="38">
        <v>93024</v>
      </c>
      <c r="X74" s="38">
        <v>46774</v>
      </c>
      <c r="Y74" s="39">
        <f t="shared" ref="Y74:Y137" si="29">D74/B74*1000</f>
        <v>5.0327992257231964</v>
      </c>
      <c r="Z74" s="39">
        <f t="shared" ref="Z74:Z137" si="30">E74/B74*1000</f>
        <v>1.3334767179266587</v>
      </c>
      <c r="AA74" s="39">
        <f t="shared" ref="AA74:AA137" si="31">E74/D74*100</f>
        <v>26.495726495726498</v>
      </c>
      <c r="AB74" s="39">
        <f t="shared" ref="AB74:AB137" si="32">H74/B74*1000</f>
        <v>12.270136573825143</v>
      </c>
      <c r="AC74" s="39">
        <f t="shared" ref="AC74:AC137" si="33">F74/B74*1000</f>
        <v>12.248628884826326</v>
      </c>
      <c r="AD74" s="39">
        <f t="shared" ref="AD74:AD137" si="34">K74/H74*100</f>
        <v>22.611744084136724</v>
      </c>
      <c r="AE74" s="39">
        <f t="shared" ref="AE74:AE137" si="35">L74/H74*100</f>
        <v>15.600350569675722</v>
      </c>
      <c r="AF74" s="39">
        <f t="shared" ref="AF74:AF137" si="36">M74/B74*1000</f>
        <v>15.044628454672544</v>
      </c>
      <c r="AG74" s="39">
        <f t="shared" ref="AG74:AG137" si="37">N74/B74*1000</f>
        <v>9.7214754274653181</v>
      </c>
      <c r="AH74" s="39">
        <f t="shared" ref="AH74:AH137" si="38">R74/B74*1000</f>
        <v>2.5271534573610066</v>
      </c>
      <c r="AI74" s="39">
        <f t="shared" ref="AI74:AI137" si="39">G74/H74*1000</f>
        <v>1.7528483786152498</v>
      </c>
      <c r="AJ74" s="39">
        <f t="shared" ref="AJ74:AJ137" si="40">O74/F74*1000</f>
        <v>7.9016681299385434</v>
      </c>
      <c r="AK74" s="39">
        <f t="shared" ref="AK74:AK137" si="41">P74/F74*1000</f>
        <v>5.2677787532923617</v>
      </c>
      <c r="AL74" s="39">
        <f t="shared" si="25"/>
        <v>6.1349693251533743</v>
      </c>
      <c r="AM74" s="40">
        <f t="shared" ref="AM74:AM137" si="42">S74/B74*1000</f>
        <v>2.4841380793633725</v>
      </c>
      <c r="AN74" s="40">
        <f t="shared" ref="AN74:AN137" si="43">T74/B74*1000</f>
        <v>3.3444456393160555</v>
      </c>
      <c r="AO74" s="39">
        <f t="shared" ref="AO74:AO137" si="44">U74/B74*1000</f>
        <v>-0.86030755995268315</v>
      </c>
      <c r="AP74" s="39">
        <f t="shared" ref="AP74:AP137" si="45">V74/B74*1000</f>
        <v>1.6668458974083236</v>
      </c>
    </row>
    <row r="75" spans="1:42" s="36" customFormat="1" x14ac:dyDescent="0.2">
      <c r="A75" s="37" t="s">
        <v>118</v>
      </c>
      <c r="B75" s="38">
        <v>39520</v>
      </c>
      <c r="C75" s="38">
        <v>20102</v>
      </c>
      <c r="D75" s="38">
        <v>192</v>
      </c>
      <c r="E75" s="38">
        <v>48</v>
      </c>
      <c r="F75" s="38">
        <v>453</v>
      </c>
      <c r="G75" s="38">
        <v>1</v>
      </c>
      <c r="H75" s="38">
        <f t="shared" si="24"/>
        <v>454</v>
      </c>
      <c r="I75" s="38">
        <v>413</v>
      </c>
      <c r="J75" s="38">
        <v>14</v>
      </c>
      <c r="K75" s="38">
        <v>146</v>
      </c>
      <c r="L75" s="38">
        <v>106</v>
      </c>
      <c r="M75" s="38">
        <f t="shared" si="26"/>
        <v>600</v>
      </c>
      <c r="N75" s="38">
        <v>341</v>
      </c>
      <c r="O75" s="38">
        <v>2</v>
      </c>
      <c r="P75" s="38">
        <v>0</v>
      </c>
      <c r="Q75" s="38">
        <v>0</v>
      </c>
      <c r="R75" s="38">
        <f t="shared" si="27"/>
        <v>112</v>
      </c>
      <c r="S75" s="34">
        <v>214</v>
      </c>
      <c r="T75" s="42">
        <v>238</v>
      </c>
      <c r="U75" s="38">
        <v>-24</v>
      </c>
      <c r="V75" s="38">
        <f t="shared" si="28"/>
        <v>88</v>
      </c>
      <c r="W75" s="38">
        <v>39530</v>
      </c>
      <c r="X75" s="38">
        <v>20096</v>
      </c>
      <c r="Y75" s="39">
        <f t="shared" si="29"/>
        <v>4.858299595141701</v>
      </c>
      <c r="Z75" s="39">
        <f t="shared" si="30"/>
        <v>1.2145748987854252</v>
      </c>
      <c r="AA75" s="39">
        <f t="shared" si="31"/>
        <v>25</v>
      </c>
      <c r="AB75" s="39">
        <f t="shared" si="32"/>
        <v>11.487854251012145</v>
      </c>
      <c r="AC75" s="39">
        <f t="shared" si="33"/>
        <v>11.462550607287449</v>
      </c>
      <c r="AD75" s="39">
        <f t="shared" si="34"/>
        <v>32.158590308370044</v>
      </c>
      <c r="AE75" s="39">
        <f t="shared" si="35"/>
        <v>23.348017621145374</v>
      </c>
      <c r="AF75" s="39">
        <f t="shared" si="36"/>
        <v>15.182186234817813</v>
      </c>
      <c r="AG75" s="39">
        <f t="shared" si="37"/>
        <v>8.6285425101214575</v>
      </c>
      <c r="AH75" s="39">
        <f t="shared" si="38"/>
        <v>2.834008097165992</v>
      </c>
      <c r="AI75" s="39">
        <f t="shared" si="39"/>
        <v>2.2026431718061676</v>
      </c>
      <c r="AJ75" s="39">
        <f t="shared" si="40"/>
        <v>4.4150110375275942</v>
      </c>
      <c r="AK75" s="39">
        <f t="shared" si="41"/>
        <v>0</v>
      </c>
      <c r="AL75" s="39">
        <f t="shared" si="25"/>
        <v>2.2026431718061676</v>
      </c>
      <c r="AM75" s="40">
        <f t="shared" si="42"/>
        <v>5.4149797570850202</v>
      </c>
      <c r="AN75" s="40">
        <f t="shared" si="43"/>
        <v>6.0222672064777329</v>
      </c>
      <c r="AO75" s="39">
        <f t="shared" si="44"/>
        <v>-0.60728744939271262</v>
      </c>
      <c r="AP75" s="39">
        <f t="shared" si="45"/>
        <v>2.2267206477732793</v>
      </c>
    </row>
    <row r="76" spans="1:42" s="36" customFormat="1" x14ac:dyDescent="0.2">
      <c r="A76" s="37" t="s">
        <v>119</v>
      </c>
      <c r="B76" s="38">
        <v>33458</v>
      </c>
      <c r="C76" s="38">
        <v>16921</v>
      </c>
      <c r="D76" s="38">
        <v>159</v>
      </c>
      <c r="E76" s="38">
        <v>53</v>
      </c>
      <c r="F76" s="38">
        <v>385</v>
      </c>
      <c r="G76" s="38">
        <v>1</v>
      </c>
      <c r="H76" s="38">
        <f t="shared" si="24"/>
        <v>386</v>
      </c>
      <c r="I76" s="38">
        <v>340</v>
      </c>
      <c r="J76" s="38">
        <v>27</v>
      </c>
      <c r="K76" s="38">
        <v>103</v>
      </c>
      <c r="L76" s="38">
        <v>79</v>
      </c>
      <c r="M76" s="38">
        <f t="shared" si="26"/>
        <v>489</v>
      </c>
      <c r="N76" s="38">
        <v>301</v>
      </c>
      <c r="O76" s="38">
        <v>5</v>
      </c>
      <c r="P76" s="38">
        <v>4</v>
      </c>
      <c r="Q76" s="38">
        <v>3</v>
      </c>
      <c r="R76" s="38">
        <f t="shared" si="27"/>
        <v>84</v>
      </c>
      <c r="S76" s="34">
        <v>202</v>
      </c>
      <c r="T76" s="42">
        <v>170</v>
      </c>
      <c r="U76" s="38">
        <v>32</v>
      </c>
      <c r="V76" s="38">
        <f t="shared" si="28"/>
        <v>116</v>
      </c>
      <c r="W76" s="38">
        <v>33532</v>
      </c>
      <c r="X76" s="38">
        <v>16964</v>
      </c>
      <c r="Y76" s="39">
        <f t="shared" si="29"/>
        <v>4.7522266722458006</v>
      </c>
      <c r="Z76" s="39">
        <f t="shared" si="30"/>
        <v>1.5840755574152667</v>
      </c>
      <c r="AA76" s="39">
        <f t="shared" si="31"/>
        <v>33.333333333333329</v>
      </c>
      <c r="AB76" s="39">
        <f t="shared" si="32"/>
        <v>11.536852172873454</v>
      </c>
      <c r="AC76" s="39">
        <f t="shared" si="33"/>
        <v>11.506963954809015</v>
      </c>
      <c r="AD76" s="39">
        <f t="shared" si="34"/>
        <v>26.683937823834196</v>
      </c>
      <c r="AE76" s="39">
        <f t="shared" si="35"/>
        <v>20.466321243523318</v>
      </c>
      <c r="AF76" s="39">
        <f t="shared" si="36"/>
        <v>14.615338633510669</v>
      </c>
      <c r="AG76" s="39">
        <f t="shared" si="37"/>
        <v>8.9963536373961386</v>
      </c>
      <c r="AH76" s="39">
        <f t="shared" si="38"/>
        <v>2.5106103174128758</v>
      </c>
      <c r="AI76" s="39">
        <f t="shared" si="39"/>
        <v>2.5906735751295336</v>
      </c>
      <c r="AJ76" s="39">
        <f t="shared" si="40"/>
        <v>12.987012987012989</v>
      </c>
      <c r="AK76" s="39">
        <f t="shared" si="41"/>
        <v>10.38961038961039</v>
      </c>
      <c r="AL76" s="39">
        <f t="shared" si="25"/>
        <v>10.362694300518134</v>
      </c>
      <c r="AM76" s="40">
        <f t="shared" si="42"/>
        <v>6.0374200490166778</v>
      </c>
      <c r="AN76" s="40">
        <f t="shared" si="43"/>
        <v>5.0809970709546297</v>
      </c>
      <c r="AO76" s="39">
        <f t="shared" si="44"/>
        <v>0.95642297806204801</v>
      </c>
      <c r="AP76" s="39">
        <f t="shared" si="45"/>
        <v>3.4670332954749234</v>
      </c>
    </row>
    <row r="77" spans="1:42" s="36" customFormat="1" x14ac:dyDescent="0.2">
      <c r="A77" s="37" t="s">
        <v>120</v>
      </c>
      <c r="B77" s="38">
        <v>74605</v>
      </c>
      <c r="C77" s="38">
        <v>38302</v>
      </c>
      <c r="D77" s="38">
        <v>366</v>
      </c>
      <c r="E77" s="38">
        <v>131</v>
      </c>
      <c r="F77" s="38">
        <v>695</v>
      </c>
      <c r="G77" s="38">
        <v>2</v>
      </c>
      <c r="H77" s="38">
        <f t="shared" si="24"/>
        <v>697</v>
      </c>
      <c r="I77" s="38">
        <v>571</v>
      </c>
      <c r="J77" s="38">
        <v>33</v>
      </c>
      <c r="K77" s="38">
        <v>366</v>
      </c>
      <c r="L77" s="38">
        <v>298</v>
      </c>
      <c r="M77" s="38">
        <f t="shared" si="26"/>
        <v>1063</v>
      </c>
      <c r="N77" s="38">
        <v>785</v>
      </c>
      <c r="O77" s="38">
        <v>6</v>
      </c>
      <c r="P77" s="38">
        <v>3</v>
      </c>
      <c r="Q77" s="38">
        <v>2</v>
      </c>
      <c r="R77" s="38">
        <f t="shared" si="27"/>
        <v>-90</v>
      </c>
      <c r="S77" s="34">
        <v>451</v>
      </c>
      <c r="T77" s="42">
        <v>455</v>
      </c>
      <c r="U77" s="38">
        <v>-4</v>
      </c>
      <c r="V77" s="38">
        <f t="shared" si="28"/>
        <v>-94</v>
      </c>
      <c r="W77" s="38">
        <v>74555</v>
      </c>
      <c r="X77" s="38">
        <v>38278</v>
      </c>
      <c r="Y77" s="39">
        <f t="shared" si="29"/>
        <v>4.9058374103612357</v>
      </c>
      <c r="Z77" s="39">
        <f t="shared" si="30"/>
        <v>1.7559144829435023</v>
      </c>
      <c r="AA77" s="39">
        <f t="shared" si="31"/>
        <v>35.79234972677596</v>
      </c>
      <c r="AB77" s="39">
        <f t="shared" si="32"/>
        <v>9.3425373634474909</v>
      </c>
      <c r="AC77" s="39">
        <f t="shared" si="33"/>
        <v>9.3157295087460632</v>
      </c>
      <c r="AD77" s="39">
        <f t="shared" si="34"/>
        <v>52.510760401721669</v>
      </c>
      <c r="AE77" s="39">
        <f t="shared" si="35"/>
        <v>42.754662840746057</v>
      </c>
      <c r="AF77" s="39">
        <f t="shared" si="36"/>
        <v>14.248374773808727</v>
      </c>
      <c r="AG77" s="39">
        <f t="shared" si="37"/>
        <v>10.522082970310301</v>
      </c>
      <c r="AH77" s="39">
        <f t="shared" si="38"/>
        <v>-1.2063534615642384</v>
      </c>
      <c r="AI77" s="39">
        <f t="shared" si="39"/>
        <v>2.8694404591104736</v>
      </c>
      <c r="AJ77" s="39">
        <f t="shared" si="40"/>
        <v>8.6330935251798557</v>
      </c>
      <c r="AK77" s="39">
        <f t="shared" si="41"/>
        <v>4.3165467625899279</v>
      </c>
      <c r="AL77" s="39">
        <f t="shared" si="25"/>
        <v>5.7388809182209473</v>
      </c>
      <c r="AM77" s="40">
        <f t="shared" si="42"/>
        <v>6.0451712351719058</v>
      </c>
      <c r="AN77" s="40">
        <f t="shared" si="43"/>
        <v>6.0987869445747602</v>
      </c>
      <c r="AO77" s="39">
        <f t="shared" si="44"/>
        <v>-5.3615709402855039E-2</v>
      </c>
      <c r="AP77" s="39">
        <f t="shared" si="45"/>
        <v>-1.2599691709670935</v>
      </c>
    </row>
    <row r="78" spans="1:42" s="36" customFormat="1" x14ac:dyDescent="0.2">
      <c r="A78" s="37" t="s">
        <v>121</v>
      </c>
      <c r="B78" s="38">
        <v>98063</v>
      </c>
      <c r="C78" s="38">
        <v>50212</v>
      </c>
      <c r="D78" s="38">
        <v>490</v>
      </c>
      <c r="E78" s="38">
        <v>247</v>
      </c>
      <c r="F78" s="38">
        <v>914</v>
      </c>
      <c r="G78" s="38">
        <v>3</v>
      </c>
      <c r="H78" s="38">
        <f t="shared" si="24"/>
        <v>917</v>
      </c>
      <c r="I78" s="38">
        <v>731</v>
      </c>
      <c r="J78" s="38">
        <v>42</v>
      </c>
      <c r="K78" s="38">
        <v>436</v>
      </c>
      <c r="L78" s="38">
        <v>369</v>
      </c>
      <c r="M78" s="38">
        <f t="shared" si="26"/>
        <v>1353</v>
      </c>
      <c r="N78" s="38">
        <v>803</v>
      </c>
      <c r="O78" s="38">
        <v>5</v>
      </c>
      <c r="P78" s="38">
        <v>5</v>
      </c>
      <c r="Q78" s="38">
        <v>3</v>
      </c>
      <c r="R78" s="38">
        <f t="shared" si="27"/>
        <v>111</v>
      </c>
      <c r="S78" s="34">
        <v>557</v>
      </c>
      <c r="T78" s="42">
        <v>518</v>
      </c>
      <c r="U78" s="38">
        <v>39</v>
      </c>
      <c r="V78" s="38">
        <f t="shared" si="28"/>
        <v>150</v>
      </c>
      <c r="W78" s="38">
        <v>98121</v>
      </c>
      <c r="X78" s="38">
        <v>50299</v>
      </c>
      <c r="Y78" s="39">
        <f t="shared" si="29"/>
        <v>4.9967877792847455</v>
      </c>
      <c r="Z78" s="39">
        <f t="shared" si="30"/>
        <v>2.5187889418027187</v>
      </c>
      <c r="AA78" s="39">
        <f t="shared" si="31"/>
        <v>50.408163265306129</v>
      </c>
      <c r="AB78" s="39">
        <f t="shared" si="32"/>
        <v>9.3511314155185961</v>
      </c>
      <c r="AC78" s="39">
        <f t="shared" si="33"/>
        <v>9.3205388372780771</v>
      </c>
      <c r="AD78" s="39">
        <f t="shared" si="34"/>
        <v>47.546346782988003</v>
      </c>
      <c r="AE78" s="39">
        <f t="shared" si="35"/>
        <v>40.239912758996724</v>
      </c>
      <c r="AF78" s="39">
        <f t="shared" si="36"/>
        <v>13.797252786474001</v>
      </c>
      <c r="AG78" s="39">
        <f t="shared" si="37"/>
        <v>8.1886134423788786</v>
      </c>
      <c r="AH78" s="39">
        <f t="shared" si="38"/>
        <v>1.1319253948991976</v>
      </c>
      <c r="AI78" s="39">
        <f t="shared" si="39"/>
        <v>3.2715376226826609</v>
      </c>
      <c r="AJ78" s="39">
        <f t="shared" si="40"/>
        <v>5.4704595185995624</v>
      </c>
      <c r="AK78" s="39">
        <f t="shared" si="41"/>
        <v>5.4704595185995624</v>
      </c>
      <c r="AL78" s="39">
        <f t="shared" si="25"/>
        <v>6.5430752453653218</v>
      </c>
      <c r="AM78" s="40">
        <f t="shared" si="42"/>
        <v>5.6800220266563333</v>
      </c>
      <c r="AN78" s="40">
        <f t="shared" si="43"/>
        <v>5.2823185095295884</v>
      </c>
      <c r="AO78" s="39">
        <f t="shared" si="44"/>
        <v>0.39770351712674501</v>
      </c>
      <c r="AP78" s="39">
        <f t="shared" si="45"/>
        <v>1.5296289120259425</v>
      </c>
    </row>
    <row r="79" spans="1:42" s="36" customFormat="1" x14ac:dyDescent="0.2">
      <c r="A79" s="37" t="s">
        <v>122</v>
      </c>
      <c r="B79" s="38">
        <v>55603</v>
      </c>
      <c r="C79" s="38">
        <v>27403</v>
      </c>
      <c r="D79" s="38">
        <v>384</v>
      </c>
      <c r="E79" s="38">
        <v>23</v>
      </c>
      <c r="F79" s="38">
        <v>990</v>
      </c>
      <c r="G79" s="38">
        <v>3</v>
      </c>
      <c r="H79" s="38">
        <f t="shared" si="24"/>
        <v>993</v>
      </c>
      <c r="I79" s="38">
        <v>967</v>
      </c>
      <c r="J79" s="38">
        <v>46</v>
      </c>
      <c r="K79" s="38">
        <v>144</v>
      </c>
      <c r="L79" s="38">
        <v>69</v>
      </c>
      <c r="M79" s="38">
        <f t="shared" si="26"/>
        <v>1137</v>
      </c>
      <c r="N79" s="38">
        <v>393</v>
      </c>
      <c r="O79" s="38">
        <v>8</v>
      </c>
      <c r="P79" s="38">
        <v>7</v>
      </c>
      <c r="Q79" s="38">
        <v>5</v>
      </c>
      <c r="R79" s="38">
        <f t="shared" si="27"/>
        <v>597</v>
      </c>
      <c r="S79" s="34">
        <v>161</v>
      </c>
      <c r="T79" s="42">
        <v>252</v>
      </c>
      <c r="U79" s="38">
        <v>-91</v>
      </c>
      <c r="V79" s="38">
        <f t="shared" si="28"/>
        <v>506</v>
      </c>
      <c r="W79" s="38">
        <v>55872</v>
      </c>
      <c r="X79" s="38">
        <v>27551</v>
      </c>
      <c r="Y79" s="39">
        <f t="shared" si="29"/>
        <v>6.9061021887308245</v>
      </c>
      <c r="Z79" s="39">
        <f t="shared" si="30"/>
        <v>0.41364674567918996</v>
      </c>
      <c r="AA79" s="39">
        <f t="shared" si="31"/>
        <v>5.9895833333333339</v>
      </c>
      <c r="AB79" s="39">
        <f t="shared" si="32"/>
        <v>17.858748628671115</v>
      </c>
      <c r="AC79" s="39">
        <f t="shared" si="33"/>
        <v>17.804794705321655</v>
      </c>
      <c r="AD79" s="39">
        <f t="shared" si="34"/>
        <v>14.501510574018129</v>
      </c>
      <c r="AE79" s="39">
        <f t="shared" si="35"/>
        <v>6.9486404833836861</v>
      </c>
      <c r="AF79" s="39">
        <f t="shared" si="36"/>
        <v>20.448536949445174</v>
      </c>
      <c r="AG79" s="39">
        <f t="shared" si="37"/>
        <v>7.0679639587792025</v>
      </c>
      <c r="AH79" s="39">
        <f t="shared" si="38"/>
        <v>10.736830746542452</v>
      </c>
      <c r="AI79" s="39">
        <f t="shared" si="39"/>
        <v>3.0211480362537766</v>
      </c>
      <c r="AJ79" s="39">
        <f t="shared" si="40"/>
        <v>8.0808080808080813</v>
      </c>
      <c r="AK79" s="39">
        <f t="shared" si="41"/>
        <v>7.0707070707070709</v>
      </c>
      <c r="AL79" s="39">
        <f t="shared" si="25"/>
        <v>8.0563947633434037</v>
      </c>
      <c r="AM79" s="40">
        <f t="shared" si="42"/>
        <v>2.8955272197543298</v>
      </c>
      <c r="AN79" s="40">
        <f t="shared" si="43"/>
        <v>4.5321295613546031</v>
      </c>
      <c r="AO79" s="39">
        <f t="shared" si="44"/>
        <v>-1.6366023416002733</v>
      </c>
      <c r="AP79" s="39">
        <f t="shared" si="45"/>
        <v>9.1002284049421789</v>
      </c>
    </row>
    <row r="80" spans="1:42" s="36" customFormat="1" x14ac:dyDescent="0.2">
      <c r="A80" s="37" t="s">
        <v>123</v>
      </c>
      <c r="B80" s="38">
        <v>59902</v>
      </c>
      <c r="C80" s="38">
        <v>30790</v>
      </c>
      <c r="D80" s="38">
        <v>293</v>
      </c>
      <c r="E80" s="38">
        <v>101</v>
      </c>
      <c r="F80" s="38">
        <v>627</v>
      </c>
      <c r="G80" s="38">
        <v>3</v>
      </c>
      <c r="H80" s="38">
        <f t="shared" si="24"/>
        <v>630</v>
      </c>
      <c r="I80" s="38">
        <v>563</v>
      </c>
      <c r="J80" s="38">
        <v>20</v>
      </c>
      <c r="K80" s="38">
        <v>258</v>
      </c>
      <c r="L80" s="38">
        <v>179</v>
      </c>
      <c r="M80" s="38">
        <f t="shared" si="26"/>
        <v>888</v>
      </c>
      <c r="N80" s="38">
        <v>651</v>
      </c>
      <c r="O80" s="38">
        <v>5</v>
      </c>
      <c r="P80" s="38">
        <v>2</v>
      </c>
      <c r="Q80" s="38">
        <v>2</v>
      </c>
      <c r="R80" s="38">
        <f t="shared" si="27"/>
        <v>-24</v>
      </c>
      <c r="S80" s="34">
        <v>295</v>
      </c>
      <c r="T80" s="42">
        <v>317</v>
      </c>
      <c r="U80" s="38">
        <v>-22</v>
      </c>
      <c r="V80" s="38">
        <f t="shared" si="28"/>
        <v>-46</v>
      </c>
      <c r="W80" s="38">
        <v>59867</v>
      </c>
      <c r="X80" s="38">
        <v>30794</v>
      </c>
      <c r="Y80" s="39">
        <f t="shared" si="29"/>
        <v>4.8913224934058963</v>
      </c>
      <c r="Z80" s="39">
        <f t="shared" si="30"/>
        <v>1.6860872758839436</v>
      </c>
      <c r="AA80" s="39">
        <f t="shared" si="31"/>
        <v>34.470989761092156</v>
      </c>
      <c r="AB80" s="39">
        <f t="shared" si="32"/>
        <v>10.517178057493908</v>
      </c>
      <c r="AC80" s="39">
        <f t="shared" si="33"/>
        <v>10.467096257220126</v>
      </c>
      <c r="AD80" s="39">
        <f t="shared" si="34"/>
        <v>40.952380952380949</v>
      </c>
      <c r="AE80" s="39">
        <f t="shared" si="35"/>
        <v>28.412698412698411</v>
      </c>
      <c r="AF80" s="39">
        <f t="shared" si="36"/>
        <v>14.824212881039029</v>
      </c>
      <c r="AG80" s="39">
        <f t="shared" si="37"/>
        <v>10.867750659410371</v>
      </c>
      <c r="AH80" s="39">
        <f t="shared" si="38"/>
        <v>-0.40065440219024406</v>
      </c>
      <c r="AI80" s="39">
        <f t="shared" si="39"/>
        <v>4.7619047619047628</v>
      </c>
      <c r="AJ80" s="39">
        <f t="shared" si="40"/>
        <v>7.9744816586921843</v>
      </c>
      <c r="AK80" s="39">
        <f t="shared" si="41"/>
        <v>3.1897926634768741</v>
      </c>
      <c r="AL80" s="39">
        <f t="shared" si="25"/>
        <v>7.9365079365079358</v>
      </c>
      <c r="AM80" s="40">
        <f t="shared" si="42"/>
        <v>4.9247103602550837</v>
      </c>
      <c r="AN80" s="40">
        <f t="shared" si="43"/>
        <v>5.2919768955961404</v>
      </c>
      <c r="AO80" s="39">
        <f t="shared" si="44"/>
        <v>-0.36726653534105708</v>
      </c>
      <c r="AP80" s="39">
        <f t="shared" si="45"/>
        <v>-0.76792093753130108</v>
      </c>
    </row>
    <row r="81" spans="1:42" s="36" customFormat="1" x14ac:dyDescent="0.2">
      <c r="A81" s="37" t="s">
        <v>224</v>
      </c>
      <c r="B81" s="38">
        <v>16769</v>
      </c>
      <c r="C81" s="38">
        <v>8531</v>
      </c>
      <c r="D81" s="38">
        <v>80</v>
      </c>
      <c r="E81" s="38">
        <v>31</v>
      </c>
      <c r="F81" s="38">
        <v>164</v>
      </c>
      <c r="G81" s="38">
        <v>0</v>
      </c>
      <c r="H81" s="38">
        <f t="shared" si="24"/>
        <v>164</v>
      </c>
      <c r="I81" s="38">
        <v>141</v>
      </c>
      <c r="J81" s="38">
        <v>12</v>
      </c>
      <c r="K81" s="38">
        <v>54</v>
      </c>
      <c r="L81" s="38">
        <v>41</v>
      </c>
      <c r="M81" s="38">
        <f t="shared" si="26"/>
        <v>218</v>
      </c>
      <c r="N81" s="38">
        <v>229</v>
      </c>
      <c r="O81" s="38">
        <v>1</v>
      </c>
      <c r="P81" s="38">
        <v>1</v>
      </c>
      <c r="Q81" s="38">
        <v>1</v>
      </c>
      <c r="R81" s="38">
        <f t="shared" si="27"/>
        <v>-65</v>
      </c>
      <c r="S81" s="34">
        <v>163</v>
      </c>
      <c r="T81" s="42">
        <v>168</v>
      </c>
      <c r="U81" s="38">
        <v>-5</v>
      </c>
      <c r="V81" s="38">
        <f t="shared" si="28"/>
        <v>-70</v>
      </c>
      <c r="W81" s="38">
        <v>16753</v>
      </c>
      <c r="X81" s="38">
        <v>8540</v>
      </c>
      <c r="Y81" s="39">
        <f t="shared" si="29"/>
        <v>4.7707078537778047</v>
      </c>
      <c r="Z81" s="39">
        <f t="shared" si="30"/>
        <v>1.8486492933388992</v>
      </c>
      <c r="AA81" s="39">
        <f t="shared" si="31"/>
        <v>38.75</v>
      </c>
      <c r="AB81" s="39">
        <f t="shared" si="32"/>
        <v>9.7799511002444994</v>
      </c>
      <c r="AC81" s="39">
        <f t="shared" si="33"/>
        <v>9.7799511002444994</v>
      </c>
      <c r="AD81" s="39">
        <f t="shared" si="34"/>
        <v>32.926829268292686</v>
      </c>
      <c r="AE81" s="39">
        <f t="shared" si="35"/>
        <v>25</v>
      </c>
      <c r="AF81" s="39">
        <f t="shared" si="36"/>
        <v>13.000178901544517</v>
      </c>
      <c r="AG81" s="39">
        <f t="shared" si="37"/>
        <v>13.656151231438965</v>
      </c>
      <c r="AH81" s="39">
        <f t="shared" si="38"/>
        <v>-3.8762001311944663</v>
      </c>
      <c r="AI81" s="39">
        <f t="shared" si="39"/>
        <v>0</v>
      </c>
      <c r="AJ81" s="39">
        <f t="shared" si="40"/>
        <v>6.0975609756097562</v>
      </c>
      <c r="AK81" s="39">
        <f t="shared" si="41"/>
        <v>6.0975609756097562</v>
      </c>
      <c r="AL81" s="39">
        <f t="shared" si="25"/>
        <v>6.0975609756097562</v>
      </c>
      <c r="AM81" s="40">
        <f t="shared" si="42"/>
        <v>9.7203172520722756</v>
      </c>
      <c r="AN81" s="40">
        <f t="shared" si="43"/>
        <v>10.018486492933389</v>
      </c>
      <c r="AO81" s="39">
        <f t="shared" si="44"/>
        <v>-0.29816924086111279</v>
      </c>
      <c r="AP81" s="39">
        <f t="shared" si="45"/>
        <v>-4.1743693720555788</v>
      </c>
    </row>
    <row r="82" spans="1:42" s="36" customFormat="1" x14ac:dyDescent="0.2">
      <c r="A82" s="37" t="s">
        <v>124</v>
      </c>
      <c r="B82" s="38">
        <v>34834</v>
      </c>
      <c r="C82" s="38">
        <v>17429</v>
      </c>
      <c r="D82" s="38">
        <v>213</v>
      </c>
      <c r="E82" s="38">
        <v>29</v>
      </c>
      <c r="F82" s="38">
        <v>464</v>
      </c>
      <c r="G82" s="38">
        <v>2</v>
      </c>
      <c r="H82" s="38">
        <f t="shared" si="24"/>
        <v>466</v>
      </c>
      <c r="I82" s="38">
        <v>445</v>
      </c>
      <c r="J82" s="38">
        <v>21</v>
      </c>
      <c r="K82" s="38">
        <v>83</v>
      </c>
      <c r="L82" s="38">
        <v>50</v>
      </c>
      <c r="M82" s="38">
        <f t="shared" si="26"/>
        <v>549</v>
      </c>
      <c r="N82" s="38">
        <v>218</v>
      </c>
      <c r="O82" s="38">
        <v>0</v>
      </c>
      <c r="P82" s="38">
        <v>0</v>
      </c>
      <c r="Q82" s="38">
        <v>0</v>
      </c>
      <c r="R82" s="38">
        <f t="shared" si="27"/>
        <v>246</v>
      </c>
      <c r="S82" s="34">
        <v>121</v>
      </c>
      <c r="T82" s="42">
        <v>185</v>
      </c>
      <c r="U82" s="38">
        <v>-64</v>
      </c>
      <c r="V82" s="38">
        <f t="shared" si="28"/>
        <v>182</v>
      </c>
      <c r="W82" s="38">
        <v>34905</v>
      </c>
      <c r="X82" s="38">
        <v>17459</v>
      </c>
      <c r="Y82" s="39">
        <f t="shared" si="29"/>
        <v>6.1147155078371709</v>
      </c>
      <c r="Z82" s="39">
        <f t="shared" si="30"/>
        <v>0.83251995177125793</v>
      </c>
      <c r="AA82" s="39">
        <f t="shared" si="31"/>
        <v>13.615023474178404</v>
      </c>
      <c r="AB82" s="39">
        <f t="shared" si="32"/>
        <v>13.377734397427801</v>
      </c>
      <c r="AC82" s="39">
        <f t="shared" si="33"/>
        <v>13.320319228340127</v>
      </c>
      <c r="AD82" s="39">
        <f t="shared" si="34"/>
        <v>17.811158798283262</v>
      </c>
      <c r="AE82" s="39">
        <f t="shared" si="35"/>
        <v>10.72961373390558</v>
      </c>
      <c r="AF82" s="39">
        <f t="shared" si="36"/>
        <v>15.760463914566227</v>
      </c>
      <c r="AG82" s="39">
        <f t="shared" si="37"/>
        <v>6.2582534305563531</v>
      </c>
      <c r="AH82" s="39">
        <f t="shared" si="38"/>
        <v>7.0620657977837737</v>
      </c>
      <c r="AI82" s="39">
        <f t="shared" si="39"/>
        <v>4.2918454935622314</v>
      </c>
      <c r="AJ82" s="39">
        <f t="shared" si="40"/>
        <v>0</v>
      </c>
      <c r="AK82" s="39">
        <f t="shared" si="41"/>
        <v>0</v>
      </c>
      <c r="AL82" s="39">
        <f t="shared" si="25"/>
        <v>4.2918454935622314</v>
      </c>
      <c r="AM82" s="40">
        <f t="shared" si="42"/>
        <v>3.4736177298042143</v>
      </c>
      <c r="AN82" s="40">
        <f t="shared" si="43"/>
        <v>5.3109031406097493</v>
      </c>
      <c r="AO82" s="39">
        <f t="shared" si="44"/>
        <v>-1.837285410805535</v>
      </c>
      <c r="AP82" s="39">
        <f t="shared" si="45"/>
        <v>5.2247803869782397</v>
      </c>
    </row>
    <row r="83" spans="1:42" s="36" customFormat="1" x14ac:dyDescent="0.2">
      <c r="A83" s="37" t="s">
        <v>125</v>
      </c>
      <c r="B83" s="38">
        <v>157053</v>
      </c>
      <c r="C83" s="38">
        <v>80567</v>
      </c>
      <c r="D83" s="38">
        <v>741</v>
      </c>
      <c r="E83" s="38">
        <v>186</v>
      </c>
      <c r="F83" s="38">
        <v>1585</v>
      </c>
      <c r="G83" s="38">
        <v>13</v>
      </c>
      <c r="H83" s="38">
        <f t="shared" si="24"/>
        <v>1598</v>
      </c>
      <c r="I83" s="38">
        <v>1435</v>
      </c>
      <c r="J83" s="38">
        <v>83</v>
      </c>
      <c r="K83" s="38">
        <v>645</v>
      </c>
      <c r="L83" s="38">
        <v>436</v>
      </c>
      <c r="M83" s="38">
        <f t="shared" si="26"/>
        <v>2243</v>
      </c>
      <c r="N83" s="38">
        <v>1424</v>
      </c>
      <c r="O83" s="38">
        <v>11</v>
      </c>
      <c r="P83" s="38">
        <v>8</v>
      </c>
      <c r="Q83" s="38">
        <v>7</v>
      </c>
      <c r="R83" s="38">
        <f t="shared" si="27"/>
        <v>161</v>
      </c>
      <c r="S83" s="34">
        <v>719</v>
      </c>
      <c r="T83" s="42">
        <v>705</v>
      </c>
      <c r="U83" s="38">
        <v>14</v>
      </c>
      <c r="V83" s="38">
        <f t="shared" si="28"/>
        <v>175</v>
      </c>
      <c r="W83" s="38">
        <v>157096</v>
      </c>
      <c r="X83" s="38">
        <v>80641</v>
      </c>
      <c r="Y83" s="39">
        <f t="shared" si="29"/>
        <v>4.7181524708219511</v>
      </c>
      <c r="Z83" s="39">
        <f t="shared" si="30"/>
        <v>1.1843135756719068</v>
      </c>
      <c r="AA83" s="39">
        <f t="shared" si="31"/>
        <v>25.101214574898783</v>
      </c>
      <c r="AB83" s="39">
        <f t="shared" si="32"/>
        <v>10.174909107116706</v>
      </c>
      <c r="AC83" s="39">
        <f t="shared" si="33"/>
        <v>10.092134502365443</v>
      </c>
      <c r="AD83" s="39">
        <f t="shared" si="34"/>
        <v>40.362953692115141</v>
      </c>
      <c r="AE83" s="39">
        <f t="shared" si="35"/>
        <v>27.284105131414265</v>
      </c>
      <c r="AF83" s="39">
        <f t="shared" si="36"/>
        <v>14.281802958237028</v>
      </c>
      <c r="AG83" s="39">
        <f t="shared" si="37"/>
        <v>9.067002858907502</v>
      </c>
      <c r="AH83" s="39">
        <f t="shared" si="38"/>
        <v>1.0251316434579409</v>
      </c>
      <c r="AI83" s="39">
        <f t="shared" si="39"/>
        <v>8.1351689612015026</v>
      </c>
      <c r="AJ83" s="39">
        <f t="shared" si="40"/>
        <v>6.9400630914826502</v>
      </c>
      <c r="AK83" s="39">
        <f t="shared" si="41"/>
        <v>5.0473186119873823</v>
      </c>
      <c r="AL83" s="39">
        <f t="shared" si="25"/>
        <v>12.515644555694617</v>
      </c>
      <c r="AM83" s="40">
        <f t="shared" si="42"/>
        <v>4.5780723704736621</v>
      </c>
      <c r="AN83" s="40">
        <f t="shared" si="43"/>
        <v>4.4889304884338408</v>
      </c>
      <c r="AO83" s="39">
        <f t="shared" si="44"/>
        <v>8.9141882039820944E-2</v>
      </c>
      <c r="AP83" s="39">
        <f t="shared" si="45"/>
        <v>1.1142735254977618</v>
      </c>
    </row>
    <row r="84" spans="1:42" s="36" customFormat="1" x14ac:dyDescent="0.2">
      <c r="A84" s="37" t="s">
        <v>126</v>
      </c>
      <c r="B84" s="38">
        <v>112612</v>
      </c>
      <c r="C84" s="38">
        <v>58995</v>
      </c>
      <c r="D84" s="38">
        <v>499</v>
      </c>
      <c r="E84" s="38">
        <v>284</v>
      </c>
      <c r="F84" s="38">
        <v>879</v>
      </c>
      <c r="G84" s="38">
        <v>3</v>
      </c>
      <c r="H84" s="38">
        <f t="shared" si="24"/>
        <v>882</v>
      </c>
      <c r="I84" s="38">
        <v>727</v>
      </c>
      <c r="J84" s="38">
        <v>46</v>
      </c>
      <c r="K84" s="38">
        <v>626</v>
      </c>
      <c r="L84" s="38">
        <v>554</v>
      </c>
      <c r="M84" s="38">
        <f t="shared" si="26"/>
        <v>1508</v>
      </c>
      <c r="N84" s="38">
        <v>1031</v>
      </c>
      <c r="O84" s="38">
        <v>3</v>
      </c>
      <c r="P84" s="38">
        <v>3</v>
      </c>
      <c r="Q84" s="38">
        <v>2</v>
      </c>
      <c r="R84" s="38">
        <f t="shared" si="27"/>
        <v>-152</v>
      </c>
      <c r="S84" s="34">
        <v>763</v>
      </c>
      <c r="T84" s="42">
        <v>759</v>
      </c>
      <c r="U84" s="38">
        <v>4</v>
      </c>
      <c r="V84" s="38">
        <f t="shared" si="28"/>
        <v>-148</v>
      </c>
      <c r="W84" s="38">
        <v>112588</v>
      </c>
      <c r="X84" s="38">
        <v>58961</v>
      </c>
      <c r="Y84" s="39">
        <f t="shared" si="29"/>
        <v>4.4311441054239333</v>
      </c>
      <c r="Z84" s="39">
        <f t="shared" si="30"/>
        <v>2.5219337193194331</v>
      </c>
      <c r="AA84" s="39">
        <f t="shared" si="31"/>
        <v>56.913827655310619</v>
      </c>
      <c r="AB84" s="39">
        <f t="shared" si="32"/>
        <v>7.8322026071821833</v>
      </c>
      <c r="AC84" s="39">
        <f t="shared" si="33"/>
        <v>7.805562462259795</v>
      </c>
      <c r="AD84" s="39">
        <f t="shared" si="34"/>
        <v>70.975056689342409</v>
      </c>
      <c r="AE84" s="39">
        <f t="shared" si="35"/>
        <v>62.811791383219948</v>
      </c>
      <c r="AF84" s="39">
        <f t="shared" si="36"/>
        <v>13.391112847653892</v>
      </c>
      <c r="AG84" s="39">
        <f t="shared" si="37"/>
        <v>9.155329804994139</v>
      </c>
      <c r="AH84" s="39">
        <f t="shared" si="38"/>
        <v>-1.3497673427343446</v>
      </c>
      <c r="AI84" s="39">
        <f t="shared" si="39"/>
        <v>3.4013605442176869</v>
      </c>
      <c r="AJ84" s="39">
        <f t="shared" si="40"/>
        <v>3.4129692832764507</v>
      </c>
      <c r="AK84" s="39">
        <f t="shared" si="41"/>
        <v>3.4129692832764507</v>
      </c>
      <c r="AL84" s="39">
        <f t="shared" si="25"/>
        <v>5.6689342403628116</v>
      </c>
      <c r="AM84" s="40">
        <f t="shared" si="42"/>
        <v>6.7754768585941108</v>
      </c>
      <c r="AN84" s="40">
        <f t="shared" si="43"/>
        <v>6.7399566653642591</v>
      </c>
      <c r="AO84" s="39">
        <f t="shared" si="44"/>
        <v>3.5520193229851171E-2</v>
      </c>
      <c r="AP84" s="39">
        <f t="shared" si="45"/>
        <v>-1.3142471495044934</v>
      </c>
    </row>
    <row r="85" spans="1:42" s="36" customFormat="1" x14ac:dyDescent="0.2">
      <c r="A85" s="37" t="s">
        <v>127</v>
      </c>
      <c r="B85" s="38">
        <v>17038</v>
      </c>
      <c r="C85" s="38">
        <v>8825</v>
      </c>
      <c r="D85" s="38">
        <v>75</v>
      </c>
      <c r="E85" s="38">
        <v>32</v>
      </c>
      <c r="F85" s="38">
        <v>152</v>
      </c>
      <c r="G85" s="38">
        <v>0</v>
      </c>
      <c r="H85" s="38">
        <f t="shared" si="24"/>
        <v>152</v>
      </c>
      <c r="I85" s="38">
        <v>102</v>
      </c>
      <c r="J85" s="38">
        <v>6</v>
      </c>
      <c r="K85" s="38">
        <v>84</v>
      </c>
      <c r="L85" s="38">
        <v>72</v>
      </c>
      <c r="M85" s="38">
        <f t="shared" si="26"/>
        <v>236</v>
      </c>
      <c r="N85" s="38">
        <v>224</v>
      </c>
      <c r="O85" s="38">
        <v>2</v>
      </c>
      <c r="P85" s="38">
        <v>1</v>
      </c>
      <c r="Q85" s="38">
        <v>0</v>
      </c>
      <c r="R85" s="38">
        <f t="shared" si="27"/>
        <v>-72</v>
      </c>
      <c r="S85" s="34">
        <v>161</v>
      </c>
      <c r="T85" s="42">
        <v>146</v>
      </c>
      <c r="U85" s="38">
        <v>15</v>
      </c>
      <c r="V85" s="38">
        <f t="shared" si="28"/>
        <v>-57</v>
      </c>
      <c r="W85" s="38">
        <v>17004</v>
      </c>
      <c r="X85" s="38">
        <v>8813</v>
      </c>
      <c r="Y85" s="39">
        <f t="shared" si="29"/>
        <v>4.4019251085808193</v>
      </c>
      <c r="Z85" s="39">
        <f t="shared" si="30"/>
        <v>1.8781547129944829</v>
      </c>
      <c r="AA85" s="39">
        <f t="shared" si="31"/>
        <v>42.666666666666671</v>
      </c>
      <c r="AB85" s="39">
        <f t="shared" si="32"/>
        <v>8.9212348867237932</v>
      </c>
      <c r="AC85" s="39">
        <f t="shared" si="33"/>
        <v>8.9212348867237932</v>
      </c>
      <c r="AD85" s="39">
        <f t="shared" si="34"/>
        <v>55.26315789473685</v>
      </c>
      <c r="AE85" s="39">
        <f t="shared" si="35"/>
        <v>47.368421052631575</v>
      </c>
      <c r="AF85" s="39">
        <f t="shared" si="36"/>
        <v>13.851391008334312</v>
      </c>
      <c r="AG85" s="39">
        <f t="shared" si="37"/>
        <v>13.14708299096138</v>
      </c>
      <c r="AH85" s="39">
        <f t="shared" si="38"/>
        <v>-4.2258481042375866</v>
      </c>
      <c r="AI85" s="39">
        <f t="shared" si="39"/>
        <v>0</v>
      </c>
      <c r="AJ85" s="39">
        <f t="shared" si="40"/>
        <v>13.157894736842104</v>
      </c>
      <c r="AK85" s="39">
        <f t="shared" si="41"/>
        <v>6.5789473684210522</v>
      </c>
      <c r="AL85" s="39">
        <f t="shared" si="25"/>
        <v>0</v>
      </c>
      <c r="AM85" s="40">
        <f t="shared" si="42"/>
        <v>9.449465899753493</v>
      </c>
      <c r="AN85" s="40">
        <f t="shared" si="43"/>
        <v>8.5690808780373278</v>
      </c>
      <c r="AO85" s="39">
        <f t="shared" si="44"/>
        <v>0.88038502171616384</v>
      </c>
      <c r="AP85" s="39">
        <f t="shared" si="45"/>
        <v>-3.3454630825214227</v>
      </c>
    </row>
    <row r="86" spans="1:42" s="36" customFormat="1" x14ac:dyDescent="0.2">
      <c r="A86" s="37" t="s">
        <v>128</v>
      </c>
      <c r="B86" s="38">
        <v>65738</v>
      </c>
      <c r="C86" s="38">
        <v>33791</v>
      </c>
      <c r="D86" s="38">
        <v>264</v>
      </c>
      <c r="E86" s="38">
        <v>138</v>
      </c>
      <c r="F86" s="38">
        <v>642</v>
      </c>
      <c r="G86" s="38">
        <v>4</v>
      </c>
      <c r="H86" s="38">
        <f t="shared" si="24"/>
        <v>646</v>
      </c>
      <c r="I86" s="38">
        <v>486</v>
      </c>
      <c r="J86" s="38">
        <v>42</v>
      </c>
      <c r="K86" s="38">
        <v>320</v>
      </c>
      <c r="L86" s="38">
        <v>257</v>
      </c>
      <c r="M86" s="38">
        <f t="shared" si="26"/>
        <v>966</v>
      </c>
      <c r="N86" s="38">
        <v>745</v>
      </c>
      <c r="O86" s="38">
        <v>5</v>
      </c>
      <c r="P86" s="38">
        <v>3</v>
      </c>
      <c r="Q86" s="38">
        <v>1</v>
      </c>
      <c r="R86" s="38">
        <f t="shared" si="27"/>
        <v>-103</v>
      </c>
      <c r="S86" s="34">
        <v>384</v>
      </c>
      <c r="T86" s="42">
        <v>393</v>
      </c>
      <c r="U86" s="38">
        <v>-9</v>
      </c>
      <c r="V86" s="38">
        <f t="shared" si="28"/>
        <v>-112</v>
      </c>
      <c r="W86" s="38">
        <v>65715</v>
      </c>
      <c r="X86" s="38">
        <v>33801</v>
      </c>
      <c r="Y86" s="39">
        <f t="shared" si="29"/>
        <v>4.0159420730779765</v>
      </c>
      <c r="Z86" s="39">
        <f t="shared" si="30"/>
        <v>2.0992424472907603</v>
      </c>
      <c r="AA86" s="39">
        <f t="shared" si="31"/>
        <v>52.272727272727273</v>
      </c>
      <c r="AB86" s="39">
        <f t="shared" si="32"/>
        <v>9.8268885576074716</v>
      </c>
      <c r="AC86" s="39">
        <f t="shared" si="33"/>
        <v>9.7660409504396242</v>
      </c>
      <c r="AD86" s="39">
        <f t="shared" si="34"/>
        <v>49.535603715170282</v>
      </c>
      <c r="AE86" s="39">
        <f t="shared" si="35"/>
        <v>39.783281733746129</v>
      </c>
      <c r="AF86" s="39">
        <f t="shared" si="36"/>
        <v>14.694697131035323</v>
      </c>
      <c r="AG86" s="39">
        <f t="shared" si="37"/>
        <v>11.332866835011712</v>
      </c>
      <c r="AH86" s="39">
        <f t="shared" si="38"/>
        <v>-1.5668258845720893</v>
      </c>
      <c r="AI86" s="39">
        <f t="shared" si="39"/>
        <v>6.1919504643962853</v>
      </c>
      <c r="AJ86" s="39">
        <f t="shared" si="40"/>
        <v>7.7881619937694708</v>
      </c>
      <c r="AK86" s="39">
        <f t="shared" si="41"/>
        <v>4.6728971962616823</v>
      </c>
      <c r="AL86" s="39">
        <f t="shared" si="25"/>
        <v>7.7399380804953557</v>
      </c>
      <c r="AM86" s="40">
        <f t="shared" si="42"/>
        <v>5.8413702881134197</v>
      </c>
      <c r="AN86" s="40">
        <f t="shared" si="43"/>
        <v>5.9782774042410782</v>
      </c>
      <c r="AO86" s="39">
        <f t="shared" si="44"/>
        <v>-0.1369071161276583</v>
      </c>
      <c r="AP86" s="39">
        <f t="shared" si="45"/>
        <v>-1.7037330006997475</v>
      </c>
    </row>
    <row r="87" spans="1:42" s="36" customFormat="1" x14ac:dyDescent="0.2">
      <c r="A87" s="37" t="s">
        <v>129</v>
      </c>
      <c r="B87" s="38">
        <v>33642</v>
      </c>
      <c r="C87" s="38">
        <v>17024</v>
      </c>
      <c r="D87" s="38">
        <v>140</v>
      </c>
      <c r="E87" s="38">
        <v>39</v>
      </c>
      <c r="F87" s="38">
        <v>293</v>
      </c>
      <c r="G87" s="38">
        <v>1</v>
      </c>
      <c r="H87" s="38">
        <f t="shared" si="24"/>
        <v>294</v>
      </c>
      <c r="I87" s="38">
        <v>250</v>
      </c>
      <c r="J87" s="38">
        <v>24</v>
      </c>
      <c r="K87" s="38">
        <v>156</v>
      </c>
      <c r="L87" s="38">
        <v>127</v>
      </c>
      <c r="M87" s="38">
        <f t="shared" si="26"/>
        <v>450</v>
      </c>
      <c r="N87" s="38">
        <v>400</v>
      </c>
      <c r="O87" s="38">
        <v>3</v>
      </c>
      <c r="P87" s="38">
        <v>1</v>
      </c>
      <c r="Q87" s="38">
        <v>0</v>
      </c>
      <c r="R87" s="38">
        <f t="shared" si="27"/>
        <v>-107</v>
      </c>
      <c r="S87" s="34">
        <v>221</v>
      </c>
      <c r="T87" s="42">
        <v>295</v>
      </c>
      <c r="U87" s="38">
        <v>-74</v>
      </c>
      <c r="V87" s="38">
        <f t="shared" si="28"/>
        <v>-181</v>
      </c>
      <c r="W87" s="38">
        <v>33531</v>
      </c>
      <c r="X87" s="38">
        <v>16984</v>
      </c>
      <c r="Y87" s="39">
        <f t="shared" si="29"/>
        <v>4.1614648356221391</v>
      </c>
      <c r="Z87" s="39">
        <f t="shared" si="30"/>
        <v>1.1592652042090246</v>
      </c>
      <c r="AA87" s="39">
        <f t="shared" si="31"/>
        <v>27.857142857142858</v>
      </c>
      <c r="AB87" s="39">
        <f t="shared" si="32"/>
        <v>8.7390761548064919</v>
      </c>
      <c r="AC87" s="39">
        <f t="shared" si="33"/>
        <v>8.7093514059806196</v>
      </c>
      <c r="AD87" s="39">
        <f t="shared" si="34"/>
        <v>53.061224489795919</v>
      </c>
      <c r="AE87" s="39">
        <f t="shared" si="35"/>
        <v>43.197278911564624</v>
      </c>
      <c r="AF87" s="39">
        <f t="shared" si="36"/>
        <v>13.376136971642589</v>
      </c>
      <c r="AG87" s="39">
        <f t="shared" si="37"/>
        <v>11.889899530348968</v>
      </c>
      <c r="AH87" s="39">
        <f t="shared" si="38"/>
        <v>-3.1805481243683489</v>
      </c>
      <c r="AI87" s="39">
        <f t="shared" si="39"/>
        <v>3.4013605442176869</v>
      </c>
      <c r="AJ87" s="39">
        <f t="shared" si="40"/>
        <v>10.238907849829351</v>
      </c>
      <c r="AK87" s="39">
        <f t="shared" si="41"/>
        <v>3.4129692832764507</v>
      </c>
      <c r="AL87" s="39">
        <f t="shared" si="25"/>
        <v>3.4013605442176869</v>
      </c>
      <c r="AM87" s="40">
        <f t="shared" si="42"/>
        <v>6.5691694905178046</v>
      </c>
      <c r="AN87" s="40">
        <f t="shared" si="43"/>
        <v>8.7688009036323642</v>
      </c>
      <c r="AO87" s="39">
        <f t="shared" si="44"/>
        <v>-2.1996314131145591</v>
      </c>
      <c r="AP87" s="39">
        <f t="shared" si="45"/>
        <v>-5.3801795374829089</v>
      </c>
    </row>
    <row r="88" spans="1:42" s="36" customFormat="1" x14ac:dyDescent="0.2">
      <c r="A88" s="37" t="s">
        <v>130</v>
      </c>
      <c r="B88" s="38">
        <v>22903</v>
      </c>
      <c r="C88" s="38">
        <v>11802</v>
      </c>
      <c r="D88" s="38">
        <v>88</v>
      </c>
      <c r="E88" s="38">
        <v>16</v>
      </c>
      <c r="F88" s="38">
        <v>265</v>
      </c>
      <c r="G88" s="38">
        <v>1</v>
      </c>
      <c r="H88" s="38">
        <f t="shared" si="24"/>
        <v>266</v>
      </c>
      <c r="I88" s="38">
        <v>212</v>
      </c>
      <c r="J88" s="38">
        <v>16</v>
      </c>
      <c r="K88" s="38">
        <v>93</v>
      </c>
      <c r="L88" s="38">
        <v>71</v>
      </c>
      <c r="M88" s="38">
        <f t="shared" si="26"/>
        <v>359</v>
      </c>
      <c r="N88" s="38">
        <v>313</v>
      </c>
      <c r="O88" s="38">
        <v>3</v>
      </c>
      <c r="P88" s="38">
        <v>2</v>
      </c>
      <c r="Q88" s="38">
        <v>1</v>
      </c>
      <c r="R88" s="38">
        <f t="shared" si="27"/>
        <v>-48</v>
      </c>
      <c r="S88" s="34">
        <v>196</v>
      </c>
      <c r="T88" s="42">
        <v>171</v>
      </c>
      <c r="U88" s="38">
        <v>25</v>
      </c>
      <c r="V88" s="38">
        <f t="shared" si="28"/>
        <v>-23</v>
      </c>
      <c r="W88" s="38">
        <v>22878</v>
      </c>
      <c r="X88" s="38">
        <v>11803</v>
      </c>
      <c r="Y88" s="39">
        <f t="shared" si="29"/>
        <v>3.842291402872986</v>
      </c>
      <c r="Z88" s="39">
        <f t="shared" si="30"/>
        <v>0.69859843688599743</v>
      </c>
      <c r="AA88" s="39">
        <f t="shared" si="31"/>
        <v>18.181818181818183</v>
      </c>
      <c r="AB88" s="39">
        <f t="shared" si="32"/>
        <v>11.614199013229708</v>
      </c>
      <c r="AC88" s="39">
        <f t="shared" si="33"/>
        <v>11.570536610924332</v>
      </c>
      <c r="AD88" s="39">
        <f t="shared" si="34"/>
        <v>34.962406015037594</v>
      </c>
      <c r="AE88" s="39">
        <f t="shared" si="35"/>
        <v>26.691729323308273</v>
      </c>
      <c r="AF88" s="39">
        <f t="shared" si="36"/>
        <v>15.674802427629569</v>
      </c>
      <c r="AG88" s="39">
        <f t="shared" si="37"/>
        <v>13.666331921582325</v>
      </c>
      <c r="AH88" s="39">
        <f t="shared" si="38"/>
        <v>-2.0957953106579925</v>
      </c>
      <c r="AI88" s="39">
        <f t="shared" si="39"/>
        <v>3.7593984962406015</v>
      </c>
      <c r="AJ88" s="39">
        <f t="shared" si="40"/>
        <v>11.320754716981131</v>
      </c>
      <c r="AK88" s="39">
        <f t="shared" si="41"/>
        <v>7.5471698113207548</v>
      </c>
      <c r="AL88" s="39">
        <f t="shared" si="25"/>
        <v>7.518796992481203</v>
      </c>
      <c r="AM88" s="40">
        <f t="shared" si="42"/>
        <v>8.5578308518534687</v>
      </c>
      <c r="AN88" s="40">
        <f t="shared" si="43"/>
        <v>7.4662707942190982</v>
      </c>
      <c r="AO88" s="39">
        <f t="shared" si="44"/>
        <v>1.0915600576343711</v>
      </c>
      <c r="AP88" s="39">
        <f t="shared" si="45"/>
        <v>-1.0042352530236214</v>
      </c>
    </row>
    <row r="89" spans="1:42" s="36" customFormat="1" x14ac:dyDescent="0.2">
      <c r="A89" s="37" t="s">
        <v>131</v>
      </c>
      <c r="B89" s="38">
        <v>73101</v>
      </c>
      <c r="C89" s="38">
        <v>38226</v>
      </c>
      <c r="D89" s="38">
        <v>336</v>
      </c>
      <c r="E89" s="38">
        <v>179</v>
      </c>
      <c r="F89" s="38">
        <v>713</v>
      </c>
      <c r="G89" s="38">
        <v>5</v>
      </c>
      <c r="H89" s="38">
        <f t="shared" si="24"/>
        <v>718</v>
      </c>
      <c r="I89" s="38">
        <v>482</v>
      </c>
      <c r="J89" s="38">
        <v>68</v>
      </c>
      <c r="K89" s="38">
        <v>417</v>
      </c>
      <c r="L89" s="38">
        <v>340</v>
      </c>
      <c r="M89" s="38">
        <f t="shared" si="26"/>
        <v>1135</v>
      </c>
      <c r="N89" s="38">
        <v>888</v>
      </c>
      <c r="O89" s="38">
        <v>2</v>
      </c>
      <c r="P89" s="38">
        <v>1</v>
      </c>
      <c r="Q89" s="38">
        <v>0</v>
      </c>
      <c r="R89" s="38">
        <f t="shared" si="27"/>
        <v>-175</v>
      </c>
      <c r="S89" s="34">
        <v>549</v>
      </c>
      <c r="T89" s="42">
        <v>426</v>
      </c>
      <c r="U89" s="38">
        <v>123</v>
      </c>
      <c r="V89" s="38">
        <f t="shared" si="28"/>
        <v>-52</v>
      </c>
      <c r="W89" s="38">
        <v>73081</v>
      </c>
      <c r="X89" s="38">
        <v>38188</v>
      </c>
      <c r="Y89" s="39">
        <f t="shared" si="29"/>
        <v>4.5963803504740017</v>
      </c>
      <c r="Z89" s="39">
        <f t="shared" si="30"/>
        <v>2.4486669129013281</v>
      </c>
      <c r="AA89" s="39">
        <f t="shared" si="31"/>
        <v>53.273809523809526</v>
      </c>
      <c r="AB89" s="39">
        <f t="shared" si="32"/>
        <v>9.8220270584533722</v>
      </c>
      <c r="AC89" s="39">
        <f t="shared" si="33"/>
        <v>9.7536285413332227</v>
      </c>
      <c r="AD89" s="39">
        <f t="shared" si="34"/>
        <v>58.077994428969362</v>
      </c>
      <c r="AE89" s="39">
        <f t="shared" si="35"/>
        <v>47.353760445682454</v>
      </c>
      <c r="AF89" s="39">
        <f t="shared" si="36"/>
        <v>15.526463386273786</v>
      </c>
      <c r="AG89" s="39">
        <f t="shared" si="37"/>
        <v>12.147576640538434</v>
      </c>
      <c r="AH89" s="39">
        <f t="shared" si="38"/>
        <v>-2.3939480992052089</v>
      </c>
      <c r="AI89" s="39">
        <f t="shared" si="39"/>
        <v>6.9637883008356543</v>
      </c>
      <c r="AJ89" s="39">
        <f t="shared" si="40"/>
        <v>2.8050490883590462</v>
      </c>
      <c r="AK89" s="39">
        <f t="shared" si="41"/>
        <v>1.4025245441795231</v>
      </c>
      <c r="AL89" s="39">
        <f t="shared" si="25"/>
        <v>6.9637883008356543</v>
      </c>
      <c r="AM89" s="40">
        <f t="shared" si="42"/>
        <v>7.5101571797923423</v>
      </c>
      <c r="AN89" s="40">
        <f t="shared" si="43"/>
        <v>5.8275536586366812</v>
      </c>
      <c r="AO89" s="39">
        <f t="shared" si="44"/>
        <v>1.6826035211556614</v>
      </c>
      <c r="AP89" s="39">
        <f t="shared" si="45"/>
        <v>-0.71134457804954798</v>
      </c>
    </row>
    <row r="90" spans="1:42" s="36" customFormat="1" x14ac:dyDescent="0.2">
      <c r="A90" s="37" t="s">
        <v>132</v>
      </c>
      <c r="B90" s="38">
        <v>23336</v>
      </c>
      <c r="C90" s="38">
        <v>12030</v>
      </c>
      <c r="D90" s="38">
        <v>96</v>
      </c>
      <c r="E90" s="38">
        <v>46</v>
      </c>
      <c r="F90" s="38">
        <v>233</v>
      </c>
      <c r="G90" s="38">
        <v>3</v>
      </c>
      <c r="H90" s="38">
        <f t="shared" si="24"/>
        <v>236</v>
      </c>
      <c r="I90" s="38">
        <v>175</v>
      </c>
      <c r="J90" s="38">
        <v>19</v>
      </c>
      <c r="K90" s="38">
        <v>116</v>
      </c>
      <c r="L90" s="38">
        <v>88</v>
      </c>
      <c r="M90" s="38">
        <f t="shared" si="26"/>
        <v>352</v>
      </c>
      <c r="N90" s="38">
        <v>256</v>
      </c>
      <c r="O90" s="38">
        <v>1</v>
      </c>
      <c r="P90" s="38">
        <v>1</v>
      </c>
      <c r="Q90" s="38">
        <v>1</v>
      </c>
      <c r="R90" s="38">
        <f t="shared" si="27"/>
        <v>-23</v>
      </c>
      <c r="S90" s="34">
        <v>240</v>
      </c>
      <c r="T90" s="42">
        <v>191</v>
      </c>
      <c r="U90" s="38">
        <v>49</v>
      </c>
      <c r="V90" s="38">
        <f t="shared" si="28"/>
        <v>26</v>
      </c>
      <c r="W90" s="38">
        <v>23329</v>
      </c>
      <c r="X90" s="38">
        <v>12039</v>
      </c>
      <c r="Y90" s="39">
        <f t="shared" si="29"/>
        <v>4.1138155639355496</v>
      </c>
      <c r="Z90" s="39">
        <f t="shared" si="30"/>
        <v>1.9712032910524511</v>
      </c>
      <c r="AA90" s="39">
        <f t="shared" si="31"/>
        <v>47.916666666666671</v>
      </c>
      <c r="AB90" s="39">
        <f t="shared" si="32"/>
        <v>10.113129928008227</v>
      </c>
      <c r="AC90" s="39">
        <f t="shared" si="33"/>
        <v>9.984573191635242</v>
      </c>
      <c r="AD90" s="39">
        <f t="shared" si="34"/>
        <v>49.152542372881356</v>
      </c>
      <c r="AE90" s="39">
        <f t="shared" si="35"/>
        <v>37.288135593220339</v>
      </c>
      <c r="AF90" s="39">
        <f t="shared" si="36"/>
        <v>15.083990401097017</v>
      </c>
      <c r="AG90" s="39">
        <f t="shared" si="37"/>
        <v>10.970174837161467</v>
      </c>
      <c r="AH90" s="39">
        <f t="shared" si="38"/>
        <v>-0.98560164552622553</v>
      </c>
      <c r="AI90" s="39">
        <f t="shared" si="39"/>
        <v>12.711864406779663</v>
      </c>
      <c r="AJ90" s="39">
        <f t="shared" si="40"/>
        <v>4.2918454935622314</v>
      </c>
      <c r="AK90" s="39">
        <f t="shared" si="41"/>
        <v>4.2918454935622314</v>
      </c>
      <c r="AL90" s="39">
        <f t="shared" si="25"/>
        <v>16.949152542372882</v>
      </c>
      <c r="AM90" s="40">
        <f t="shared" si="42"/>
        <v>10.284538909838876</v>
      </c>
      <c r="AN90" s="40">
        <f t="shared" si="43"/>
        <v>8.184778882413438</v>
      </c>
      <c r="AO90" s="39">
        <f t="shared" si="44"/>
        <v>2.0997600274254369</v>
      </c>
      <c r="AP90" s="39">
        <f t="shared" si="45"/>
        <v>1.1141583818992116</v>
      </c>
    </row>
    <row r="91" spans="1:42" s="36" customFormat="1" x14ac:dyDescent="0.2">
      <c r="A91" s="37" t="s">
        <v>133</v>
      </c>
      <c r="B91" s="38">
        <v>40968</v>
      </c>
      <c r="C91" s="38">
        <v>20935</v>
      </c>
      <c r="D91" s="38">
        <v>168</v>
      </c>
      <c r="E91" s="38">
        <v>82</v>
      </c>
      <c r="F91" s="38">
        <v>434</v>
      </c>
      <c r="G91" s="38">
        <v>1</v>
      </c>
      <c r="H91" s="38">
        <f t="shared" si="24"/>
        <v>435</v>
      </c>
      <c r="I91" s="38">
        <v>275</v>
      </c>
      <c r="J91" s="38">
        <v>30</v>
      </c>
      <c r="K91" s="38">
        <v>253</v>
      </c>
      <c r="L91" s="38">
        <v>198</v>
      </c>
      <c r="M91" s="38">
        <f t="shared" si="26"/>
        <v>688</v>
      </c>
      <c r="N91" s="38">
        <v>447</v>
      </c>
      <c r="O91" s="38">
        <v>3</v>
      </c>
      <c r="P91" s="38">
        <v>2</v>
      </c>
      <c r="Q91" s="38">
        <v>1</v>
      </c>
      <c r="R91" s="38">
        <f t="shared" si="27"/>
        <v>-13</v>
      </c>
      <c r="S91" s="34">
        <v>313</v>
      </c>
      <c r="T91" s="42">
        <v>330</v>
      </c>
      <c r="U91" s="38">
        <v>-17</v>
      </c>
      <c r="V91" s="38">
        <f t="shared" si="28"/>
        <v>-30</v>
      </c>
      <c r="W91" s="38">
        <v>40944</v>
      </c>
      <c r="X91" s="38">
        <v>20917</v>
      </c>
      <c r="Y91" s="39">
        <f t="shared" si="29"/>
        <v>4.1007615700058579</v>
      </c>
      <c r="Z91" s="39">
        <f t="shared" si="30"/>
        <v>2.001562194883812</v>
      </c>
      <c r="AA91" s="39">
        <f t="shared" si="31"/>
        <v>48.80952380952381</v>
      </c>
      <c r="AB91" s="39">
        <f t="shared" si="32"/>
        <v>10.618043350908026</v>
      </c>
      <c r="AC91" s="39">
        <f t="shared" si="33"/>
        <v>10.593634055848467</v>
      </c>
      <c r="AD91" s="39">
        <f t="shared" si="34"/>
        <v>58.160919540229884</v>
      </c>
      <c r="AE91" s="39">
        <f t="shared" si="35"/>
        <v>45.517241379310349</v>
      </c>
      <c r="AF91" s="39">
        <f t="shared" si="36"/>
        <v>16.793595000976374</v>
      </c>
      <c r="AG91" s="39">
        <f t="shared" si="37"/>
        <v>10.91095489162273</v>
      </c>
      <c r="AH91" s="39">
        <f t="shared" si="38"/>
        <v>-0.31732083577426284</v>
      </c>
      <c r="AI91" s="39">
        <f t="shared" si="39"/>
        <v>2.2988505747126435</v>
      </c>
      <c r="AJ91" s="39">
        <f t="shared" si="40"/>
        <v>6.9124423963133648</v>
      </c>
      <c r="AK91" s="39">
        <f t="shared" si="41"/>
        <v>4.6082949308755756</v>
      </c>
      <c r="AL91" s="39">
        <f t="shared" si="25"/>
        <v>4.5977011494252871</v>
      </c>
      <c r="AM91" s="40">
        <f t="shared" si="42"/>
        <v>7.6401093536418667</v>
      </c>
      <c r="AN91" s="40">
        <f t="shared" si="43"/>
        <v>8.0550673696543651</v>
      </c>
      <c r="AO91" s="39">
        <f t="shared" si="44"/>
        <v>-0.4149580160124976</v>
      </c>
      <c r="AP91" s="39">
        <f t="shared" si="45"/>
        <v>-0.73227885178676044</v>
      </c>
    </row>
    <row r="92" spans="1:42" s="36" customFormat="1" x14ac:dyDescent="0.2">
      <c r="A92" s="37" t="s">
        <v>134</v>
      </c>
      <c r="B92" s="38">
        <v>82463</v>
      </c>
      <c r="C92" s="38">
        <v>42458</v>
      </c>
      <c r="D92" s="38">
        <v>383</v>
      </c>
      <c r="E92" s="38">
        <v>196</v>
      </c>
      <c r="F92" s="38">
        <v>930</v>
      </c>
      <c r="G92" s="38">
        <v>10</v>
      </c>
      <c r="H92" s="38">
        <f t="shared" si="24"/>
        <v>940</v>
      </c>
      <c r="I92" s="38">
        <v>573</v>
      </c>
      <c r="J92" s="38">
        <v>114</v>
      </c>
      <c r="K92" s="38">
        <v>512</v>
      </c>
      <c r="L92" s="38">
        <v>429</v>
      </c>
      <c r="M92" s="38">
        <f t="shared" si="26"/>
        <v>1452</v>
      </c>
      <c r="N92" s="38">
        <v>920</v>
      </c>
      <c r="O92" s="38">
        <v>17</v>
      </c>
      <c r="P92" s="38">
        <v>11</v>
      </c>
      <c r="Q92" s="38">
        <v>10</v>
      </c>
      <c r="R92" s="38">
        <f t="shared" si="27"/>
        <v>10</v>
      </c>
      <c r="S92" s="34">
        <v>473</v>
      </c>
      <c r="T92" s="42">
        <v>528</v>
      </c>
      <c r="U92" s="38">
        <v>-55</v>
      </c>
      <c r="V92" s="38">
        <f t="shared" si="28"/>
        <v>-45</v>
      </c>
      <c r="W92" s="38">
        <v>82463</v>
      </c>
      <c r="X92" s="38">
        <v>42465</v>
      </c>
      <c r="Y92" s="39">
        <f t="shared" si="29"/>
        <v>4.6445072335471664</v>
      </c>
      <c r="Z92" s="39">
        <f t="shared" si="30"/>
        <v>2.3768235451050774</v>
      </c>
      <c r="AA92" s="39">
        <f t="shared" si="31"/>
        <v>51.174934725848566</v>
      </c>
      <c r="AB92" s="39">
        <f t="shared" si="32"/>
        <v>11.399051695912107</v>
      </c>
      <c r="AC92" s="39">
        <f t="shared" si="33"/>
        <v>11.277785188508785</v>
      </c>
      <c r="AD92" s="39">
        <f t="shared" si="34"/>
        <v>54.468085106382979</v>
      </c>
      <c r="AE92" s="39">
        <f t="shared" si="35"/>
        <v>45.638297872340431</v>
      </c>
      <c r="AF92" s="39">
        <f t="shared" si="36"/>
        <v>17.607896874962105</v>
      </c>
      <c r="AG92" s="39">
        <f t="shared" si="37"/>
        <v>11.156518681105466</v>
      </c>
      <c r="AH92" s="39">
        <f t="shared" si="38"/>
        <v>0.12126650740332028</v>
      </c>
      <c r="AI92" s="39">
        <f t="shared" si="39"/>
        <v>10.638297872340425</v>
      </c>
      <c r="AJ92" s="39">
        <f t="shared" si="40"/>
        <v>18.27956989247312</v>
      </c>
      <c r="AK92" s="39">
        <f t="shared" si="41"/>
        <v>11.827956989247312</v>
      </c>
      <c r="AL92" s="39">
        <f t="shared" si="25"/>
        <v>21.276595744680851</v>
      </c>
      <c r="AM92" s="40">
        <f t="shared" si="42"/>
        <v>5.7359058001770489</v>
      </c>
      <c r="AN92" s="40">
        <f t="shared" si="43"/>
        <v>6.4028715908953098</v>
      </c>
      <c r="AO92" s="39">
        <f t="shared" si="44"/>
        <v>-0.66696579071826156</v>
      </c>
      <c r="AP92" s="39">
        <f t="shared" si="45"/>
        <v>-0.54569928331494122</v>
      </c>
    </row>
    <row r="93" spans="1:42" s="36" customFormat="1" x14ac:dyDescent="0.2">
      <c r="A93" s="37" t="s">
        <v>135</v>
      </c>
      <c r="B93" s="38">
        <v>46549</v>
      </c>
      <c r="C93" s="38">
        <v>23968</v>
      </c>
      <c r="D93" s="38">
        <v>200</v>
      </c>
      <c r="E93" s="38">
        <v>84</v>
      </c>
      <c r="F93" s="38">
        <v>448</v>
      </c>
      <c r="G93" s="38">
        <v>1</v>
      </c>
      <c r="H93" s="38">
        <f t="shared" si="24"/>
        <v>449</v>
      </c>
      <c r="I93" s="38">
        <v>342</v>
      </c>
      <c r="J93" s="38">
        <v>23</v>
      </c>
      <c r="K93" s="38">
        <v>219</v>
      </c>
      <c r="L93" s="38">
        <v>173</v>
      </c>
      <c r="M93" s="38">
        <f t="shared" si="26"/>
        <v>668</v>
      </c>
      <c r="N93" s="38">
        <v>574</v>
      </c>
      <c r="O93" s="38">
        <v>1</v>
      </c>
      <c r="P93" s="38">
        <v>0</v>
      </c>
      <c r="Q93" s="38">
        <v>0</v>
      </c>
      <c r="R93" s="38">
        <f t="shared" si="27"/>
        <v>-126</v>
      </c>
      <c r="S93" s="34">
        <v>318</v>
      </c>
      <c r="T93" s="42">
        <v>313</v>
      </c>
      <c r="U93" s="38">
        <v>5</v>
      </c>
      <c r="V93" s="38">
        <f t="shared" si="28"/>
        <v>-121</v>
      </c>
      <c r="W93" s="38">
        <v>46515</v>
      </c>
      <c r="X93" s="38">
        <v>23966</v>
      </c>
      <c r="Y93" s="39">
        <f t="shared" si="29"/>
        <v>4.2965477239038439</v>
      </c>
      <c r="Z93" s="39">
        <f t="shared" si="30"/>
        <v>1.8045500440396143</v>
      </c>
      <c r="AA93" s="39">
        <f t="shared" si="31"/>
        <v>42</v>
      </c>
      <c r="AB93" s="39">
        <f t="shared" si="32"/>
        <v>9.6457496401641283</v>
      </c>
      <c r="AC93" s="39">
        <f t="shared" si="33"/>
        <v>9.6242669015446083</v>
      </c>
      <c r="AD93" s="39">
        <f t="shared" si="34"/>
        <v>48.775055679287306</v>
      </c>
      <c r="AE93" s="39">
        <f t="shared" si="35"/>
        <v>38.530066815144764</v>
      </c>
      <c r="AF93" s="39">
        <f t="shared" si="36"/>
        <v>14.350469397838836</v>
      </c>
      <c r="AG93" s="39">
        <f t="shared" si="37"/>
        <v>12.331091967604031</v>
      </c>
      <c r="AH93" s="39">
        <f t="shared" si="38"/>
        <v>-2.7068250660594213</v>
      </c>
      <c r="AI93" s="39">
        <f t="shared" si="39"/>
        <v>2.2271714922048997</v>
      </c>
      <c r="AJ93" s="39">
        <f t="shared" si="40"/>
        <v>2.2321428571428572</v>
      </c>
      <c r="AK93" s="39">
        <f t="shared" si="41"/>
        <v>0</v>
      </c>
      <c r="AL93" s="39">
        <f t="shared" si="25"/>
        <v>2.2271714922048997</v>
      </c>
      <c r="AM93" s="40">
        <f t="shared" si="42"/>
        <v>6.8315108810071106</v>
      </c>
      <c r="AN93" s="40">
        <f t="shared" si="43"/>
        <v>6.7240971879095142</v>
      </c>
      <c r="AO93" s="39">
        <f t="shared" si="44"/>
        <v>0.10741369309759607</v>
      </c>
      <c r="AP93" s="39">
        <f t="shared" si="45"/>
        <v>-2.5994113729618253</v>
      </c>
    </row>
    <row r="94" spans="1:42" s="36" customFormat="1" x14ac:dyDescent="0.2">
      <c r="A94" s="37" t="s">
        <v>136</v>
      </c>
      <c r="B94" s="38">
        <v>68067</v>
      </c>
      <c r="C94" s="38">
        <v>35313</v>
      </c>
      <c r="D94" s="38">
        <v>294</v>
      </c>
      <c r="E94" s="38">
        <v>159</v>
      </c>
      <c r="F94" s="38">
        <v>621</v>
      </c>
      <c r="G94" s="38">
        <v>2</v>
      </c>
      <c r="H94" s="38">
        <f t="shared" si="24"/>
        <v>623</v>
      </c>
      <c r="I94" s="38">
        <v>515</v>
      </c>
      <c r="J94" s="38">
        <v>40</v>
      </c>
      <c r="K94" s="38">
        <v>375</v>
      </c>
      <c r="L94" s="38">
        <v>317</v>
      </c>
      <c r="M94" s="38">
        <f t="shared" si="26"/>
        <v>998</v>
      </c>
      <c r="N94" s="38">
        <v>746</v>
      </c>
      <c r="O94" s="38">
        <v>1</v>
      </c>
      <c r="P94" s="38">
        <v>1</v>
      </c>
      <c r="Q94" s="38">
        <v>0</v>
      </c>
      <c r="R94" s="38">
        <f t="shared" si="27"/>
        <v>-125</v>
      </c>
      <c r="S94" s="34">
        <v>740</v>
      </c>
      <c r="T94" s="42">
        <v>590</v>
      </c>
      <c r="U94" s="38">
        <v>150</v>
      </c>
      <c r="V94" s="38">
        <f t="shared" si="28"/>
        <v>25</v>
      </c>
      <c r="W94" s="38">
        <v>68215</v>
      </c>
      <c r="X94" s="38">
        <v>35393</v>
      </c>
      <c r="Y94" s="39">
        <f t="shared" si="29"/>
        <v>4.3192736568381154</v>
      </c>
      <c r="Z94" s="39">
        <f t="shared" si="30"/>
        <v>2.3359337123716339</v>
      </c>
      <c r="AA94" s="39">
        <f t="shared" si="31"/>
        <v>54.081632653061227</v>
      </c>
      <c r="AB94" s="39">
        <f t="shared" si="32"/>
        <v>9.1527465585379115</v>
      </c>
      <c r="AC94" s="39">
        <f t="shared" si="33"/>
        <v>9.1233637445458147</v>
      </c>
      <c r="AD94" s="39">
        <f t="shared" si="34"/>
        <v>60.192616372391647</v>
      </c>
      <c r="AE94" s="39">
        <f t="shared" si="35"/>
        <v>50.882825040128409</v>
      </c>
      <c r="AF94" s="39">
        <f t="shared" si="36"/>
        <v>14.662024182055914</v>
      </c>
      <c r="AG94" s="39">
        <f t="shared" si="37"/>
        <v>10.959789619051817</v>
      </c>
      <c r="AH94" s="39">
        <f t="shared" si="38"/>
        <v>-1.8364258745060016</v>
      </c>
      <c r="AI94" s="39">
        <f t="shared" si="39"/>
        <v>3.2102728731942216</v>
      </c>
      <c r="AJ94" s="39">
        <f t="shared" si="40"/>
        <v>1.6103059581320451</v>
      </c>
      <c r="AK94" s="39">
        <f t="shared" si="41"/>
        <v>1.6103059581320451</v>
      </c>
      <c r="AL94" s="39">
        <f t="shared" si="25"/>
        <v>3.2102728731942216</v>
      </c>
      <c r="AM94" s="40">
        <f t="shared" si="42"/>
        <v>10.87164117707553</v>
      </c>
      <c r="AN94" s="40">
        <f t="shared" si="43"/>
        <v>8.6679301276683258</v>
      </c>
      <c r="AO94" s="39">
        <f t="shared" si="44"/>
        <v>2.2037110494072016</v>
      </c>
      <c r="AP94" s="39">
        <f t="shared" si="45"/>
        <v>0.36728517490120033</v>
      </c>
    </row>
    <row r="95" spans="1:42" s="36" customFormat="1" x14ac:dyDescent="0.2">
      <c r="A95" s="37" t="s">
        <v>137</v>
      </c>
      <c r="B95" s="38">
        <v>27561</v>
      </c>
      <c r="C95" s="38">
        <v>14065</v>
      </c>
      <c r="D95" s="38">
        <v>143</v>
      </c>
      <c r="E95" s="38">
        <v>58</v>
      </c>
      <c r="F95" s="38">
        <v>282</v>
      </c>
      <c r="G95" s="38">
        <v>3</v>
      </c>
      <c r="H95" s="38">
        <f t="shared" si="24"/>
        <v>285</v>
      </c>
      <c r="I95" s="38">
        <v>232</v>
      </c>
      <c r="J95" s="38">
        <v>21</v>
      </c>
      <c r="K95" s="38">
        <v>120</v>
      </c>
      <c r="L95" s="38">
        <v>98</v>
      </c>
      <c r="M95" s="38">
        <f t="shared" si="26"/>
        <v>405</v>
      </c>
      <c r="N95" s="38">
        <v>292</v>
      </c>
      <c r="O95" s="38">
        <v>3</v>
      </c>
      <c r="P95" s="38">
        <v>2</v>
      </c>
      <c r="Q95" s="38">
        <v>2</v>
      </c>
      <c r="R95" s="38">
        <f t="shared" si="27"/>
        <v>-10</v>
      </c>
      <c r="S95" s="34">
        <v>199</v>
      </c>
      <c r="T95" s="42">
        <v>240</v>
      </c>
      <c r="U95" s="38">
        <v>-41</v>
      </c>
      <c r="V95" s="38">
        <f t="shared" si="28"/>
        <v>-51</v>
      </c>
      <c r="W95" s="38">
        <v>27582</v>
      </c>
      <c r="X95" s="38">
        <v>14088</v>
      </c>
      <c r="Y95" s="39">
        <f t="shared" si="29"/>
        <v>5.1884909836362976</v>
      </c>
      <c r="Z95" s="39">
        <f t="shared" si="30"/>
        <v>2.1044229164398969</v>
      </c>
      <c r="AA95" s="39">
        <f t="shared" si="31"/>
        <v>40.55944055944056</v>
      </c>
      <c r="AB95" s="39">
        <f t="shared" si="32"/>
        <v>10.340698813540872</v>
      </c>
      <c r="AC95" s="39">
        <f t="shared" si="33"/>
        <v>10.231849352345705</v>
      </c>
      <c r="AD95" s="39">
        <f t="shared" si="34"/>
        <v>42.105263157894733</v>
      </c>
      <c r="AE95" s="39">
        <f t="shared" si="35"/>
        <v>34.385964912280706</v>
      </c>
      <c r="AF95" s="39">
        <f t="shared" si="36"/>
        <v>14.694677261347556</v>
      </c>
      <c r="AG95" s="39">
        <f t="shared" si="37"/>
        <v>10.594680889662929</v>
      </c>
      <c r="AH95" s="39">
        <f t="shared" si="38"/>
        <v>-0.36283153731722362</v>
      </c>
      <c r="AI95" s="39">
        <f t="shared" si="39"/>
        <v>10.526315789473683</v>
      </c>
      <c r="AJ95" s="39">
        <f t="shared" si="40"/>
        <v>10.638297872340425</v>
      </c>
      <c r="AK95" s="39">
        <f t="shared" si="41"/>
        <v>7.0921985815602833</v>
      </c>
      <c r="AL95" s="39">
        <f t="shared" si="25"/>
        <v>17.543859649122805</v>
      </c>
      <c r="AM95" s="40">
        <f t="shared" si="42"/>
        <v>7.2203475926127503</v>
      </c>
      <c r="AN95" s="40">
        <f t="shared" si="43"/>
        <v>8.7079568956133677</v>
      </c>
      <c r="AO95" s="39">
        <f t="shared" si="44"/>
        <v>-1.4876093030006168</v>
      </c>
      <c r="AP95" s="39">
        <f t="shared" si="45"/>
        <v>-1.8504408403178403</v>
      </c>
    </row>
    <row r="96" spans="1:42" s="36" customFormat="1" x14ac:dyDescent="0.2">
      <c r="A96" s="37" t="s">
        <v>138</v>
      </c>
      <c r="B96" s="38">
        <v>48285</v>
      </c>
      <c r="C96" s="38">
        <v>24817</v>
      </c>
      <c r="D96" s="38">
        <v>254</v>
      </c>
      <c r="E96" s="38">
        <v>115</v>
      </c>
      <c r="F96" s="38">
        <v>455</v>
      </c>
      <c r="G96" s="38">
        <v>3</v>
      </c>
      <c r="H96" s="38">
        <f t="shared" si="24"/>
        <v>458</v>
      </c>
      <c r="I96" s="38">
        <v>380</v>
      </c>
      <c r="J96" s="38">
        <v>38</v>
      </c>
      <c r="K96" s="38">
        <v>223</v>
      </c>
      <c r="L96" s="38">
        <v>174</v>
      </c>
      <c r="M96" s="38">
        <f t="shared" si="26"/>
        <v>681</v>
      </c>
      <c r="N96" s="38">
        <v>464</v>
      </c>
      <c r="O96" s="38">
        <v>1</v>
      </c>
      <c r="P96" s="38">
        <v>1</v>
      </c>
      <c r="Q96" s="38">
        <v>0</v>
      </c>
      <c r="R96" s="38">
        <f t="shared" si="27"/>
        <v>-9</v>
      </c>
      <c r="S96" s="34">
        <v>304</v>
      </c>
      <c r="T96" s="42">
        <v>381</v>
      </c>
      <c r="U96" s="38">
        <v>-77</v>
      </c>
      <c r="V96" s="38">
        <f t="shared" si="28"/>
        <v>-86</v>
      </c>
      <c r="W96" s="38">
        <v>48232</v>
      </c>
      <c r="X96" s="38">
        <v>24768</v>
      </c>
      <c r="Y96" s="39">
        <f t="shared" si="29"/>
        <v>5.260432846639743</v>
      </c>
      <c r="Z96" s="39">
        <f t="shared" si="30"/>
        <v>2.3816920368644507</v>
      </c>
      <c r="AA96" s="39">
        <f t="shared" si="31"/>
        <v>45.275590551181097</v>
      </c>
      <c r="AB96" s="39">
        <f t="shared" si="32"/>
        <v>9.4853474163818987</v>
      </c>
      <c r="AC96" s="39">
        <f t="shared" si="33"/>
        <v>9.4232163197680432</v>
      </c>
      <c r="AD96" s="39">
        <f t="shared" si="34"/>
        <v>48.689956331877731</v>
      </c>
      <c r="AE96" s="39">
        <f t="shared" si="35"/>
        <v>37.991266375545848</v>
      </c>
      <c r="AF96" s="39">
        <f t="shared" si="36"/>
        <v>14.103758931345137</v>
      </c>
      <c r="AG96" s="39">
        <f t="shared" si="37"/>
        <v>9.6096096096096097</v>
      </c>
      <c r="AH96" s="39">
        <f t="shared" si="38"/>
        <v>-0.1863932898415657</v>
      </c>
      <c r="AI96" s="39">
        <f t="shared" si="39"/>
        <v>6.5502183406113534</v>
      </c>
      <c r="AJ96" s="39">
        <f t="shared" si="40"/>
        <v>2.197802197802198</v>
      </c>
      <c r="AK96" s="39">
        <f t="shared" si="41"/>
        <v>2.197802197802198</v>
      </c>
      <c r="AL96" s="39">
        <f t="shared" si="25"/>
        <v>6.5502183406113534</v>
      </c>
      <c r="AM96" s="40">
        <f t="shared" si="42"/>
        <v>6.2959511235373311</v>
      </c>
      <c r="AN96" s="40">
        <f t="shared" si="43"/>
        <v>7.8906492699596154</v>
      </c>
      <c r="AO96" s="39">
        <f t="shared" si="44"/>
        <v>-1.5946981464222842</v>
      </c>
      <c r="AP96" s="39">
        <f t="shared" si="45"/>
        <v>-1.7810914362638499</v>
      </c>
    </row>
    <row r="97" spans="1:42" s="36" customFormat="1" x14ac:dyDescent="0.2">
      <c r="A97" s="37" t="s">
        <v>139</v>
      </c>
      <c r="B97" s="38">
        <v>75767</v>
      </c>
      <c r="C97" s="38">
        <v>38236</v>
      </c>
      <c r="D97" s="38">
        <v>354</v>
      </c>
      <c r="E97" s="38">
        <v>42</v>
      </c>
      <c r="F97" s="38">
        <v>939</v>
      </c>
      <c r="G97" s="38">
        <v>3</v>
      </c>
      <c r="H97" s="38">
        <f t="shared" si="24"/>
        <v>942</v>
      </c>
      <c r="I97" s="38">
        <v>846</v>
      </c>
      <c r="J97" s="38">
        <v>80</v>
      </c>
      <c r="K97" s="38">
        <v>218</v>
      </c>
      <c r="L97" s="38">
        <v>108</v>
      </c>
      <c r="M97" s="38">
        <f t="shared" si="26"/>
        <v>1160</v>
      </c>
      <c r="N97" s="38">
        <v>639</v>
      </c>
      <c r="O97" s="38">
        <v>16</v>
      </c>
      <c r="P97" s="38">
        <v>11</v>
      </c>
      <c r="Q97" s="38">
        <v>7</v>
      </c>
      <c r="R97" s="38">
        <f t="shared" si="27"/>
        <v>300</v>
      </c>
      <c r="S97" s="34">
        <v>237</v>
      </c>
      <c r="T97" s="42">
        <v>333</v>
      </c>
      <c r="U97" s="38">
        <v>-96</v>
      </c>
      <c r="V97" s="38">
        <f t="shared" si="28"/>
        <v>204</v>
      </c>
      <c r="W97" s="38">
        <v>75811</v>
      </c>
      <c r="X97" s="38">
        <v>38240</v>
      </c>
      <c r="Y97" s="39">
        <f t="shared" si="29"/>
        <v>4.6722187759842679</v>
      </c>
      <c r="Z97" s="39">
        <f t="shared" si="30"/>
        <v>0.55433104121847243</v>
      </c>
      <c r="AA97" s="39">
        <f t="shared" si="31"/>
        <v>11.864406779661017</v>
      </c>
      <c r="AB97" s="39">
        <f t="shared" si="32"/>
        <v>12.432853353042882</v>
      </c>
      <c r="AC97" s="39">
        <f t="shared" si="33"/>
        <v>12.393258278670134</v>
      </c>
      <c r="AD97" s="39">
        <f t="shared" si="34"/>
        <v>23.142250530785564</v>
      </c>
      <c r="AE97" s="39">
        <f t="shared" si="35"/>
        <v>11.464968152866243</v>
      </c>
      <c r="AF97" s="39">
        <f t="shared" si="36"/>
        <v>15.310095424129237</v>
      </c>
      <c r="AG97" s="39">
        <f t="shared" si="37"/>
        <v>8.4337508413953302</v>
      </c>
      <c r="AH97" s="39">
        <f t="shared" si="38"/>
        <v>3.9595074372748034</v>
      </c>
      <c r="AI97" s="39">
        <f t="shared" si="39"/>
        <v>3.1847133757961785</v>
      </c>
      <c r="AJ97" s="39">
        <f t="shared" si="40"/>
        <v>17.039403620873269</v>
      </c>
      <c r="AK97" s="39">
        <f t="shared" si="41"/>
        <v>11.714589989350374</v>
      </c>
      <c r="AL97" s="39">
        <f t="shared" si="25"/>
        <v>10.615711252653927</v>
      </c>
      <c r="AM97" s="40">
        <f t="shared" si="42"/>
        <v>3.1280108754470941</v>
      </c>
      <c r="AN97" s="40">
        <f t="shared" si="43"/>
        <v>4.3950532553750312</v>
      </c>
      <c r="AO97" s="39">
        <f t="shared" si="44"/>
        <v>-1.2670423799279369</v>
      </c>
      <c r="AP97" s="39">
        <f t="shared" si="45"/>
        <v>2.6924650573468663</v>
      </c>
    </row>
    <row r="98" spans="1:42" s="36" customFormat="1" x14ac:dyDescent="0.2">
      <c r="A98" s="37" t="s">
        <v>140</v>
      </c>
      <c r="B98" s="38">
        <v>65202</v>
      </c>
      <c r="C98" s="38">
        <v>33189</v>
      </c>
      <c r="D98" s="38">
        <v>319</v>
      </c>
      <c r="E98" s="38">
        <v>104</v>
      </c>
      <c r="F98" s="38">
        <v>702</v>
      </c>
      <c r="G98" s="38">
        <v>6</v>
      </c>
      <c r="H98" s="38">
        <f t="shared" si="24"/>
        <v>708</v>
      </c>
      <c r="I98" s="38">
        <v>628</v>
      </c>
      <c r="J98" s="38">
        <v>41</v>
      </c>
      <c r="K98" s="38">
        <v>214</v>
      </c>
      <c r="L98" s="38">
        <v>177</v>
      </c>
      <c r="M98" s="38">
        <f t="shared" si="26"/>
        <v>922</v>
      </c>
      <c r="N98" s="38">
        <v>559</v>
      </c>
      <c r="O98" s="38">
        <v>3</v>
      </c>
      <c r="P98" s="38">
        <v>0</v>
      </c>
      <c r="Q98" s="38">
        <v>0</v>
      </c>
      <c r="R98" s="38">
        <f t="shared" si="27"/>
        <v>143</v>
      </c>
      <c r="S98" s="34">
        <v>344</v>
      </c>
      <c r="T98" s="42">
        <v>497</v>
      </c>
      <c r="U98" s="38">
        <v>-153</v>
      </c>
      <c r="V98" s="38">
        <f t="shared" si="28"/>
        <v>-10</v>
      </c>
      <c r="W98" s="38">
        <v>65163</v>
      </c>
      <c r="X98" s="38">
        <v>33185</v>
      </c>
      <c r="Y98" s="39">
        <f t="shared" si="29"/>
        <v>4.8924879604920095</v>
      </c>
      <c r="Z98" s="39">
        <f t="shared" si="30"/>
        <v>1.5950430968375204</v>
      </c>
      <c r="AA98" s="39">
        <f t="shared" si="31"/>
        <v>32.601880877742943</v>
      </c>
      <c r="AB98" s="39">
        <f t="shared" si="32"/>
        <v>10.858562620778503</v>
      </c>
      <c r="AC98" s="39">
        <f t="shared" si="33"/>
        <v>10.766540903653262</v>
      </c>
      <c r="AD98" s="39">
        <f t="shared" si="34"/>
        <v>30.225988700564972</v>
      </c>
      <c r="AE98" s="39">
        <f t="shared" si="35"/>
        <v>25</v>
      </c>
      <c r="AF98" s="39">
        <f t="shared" si="36"/>
        <v>14.140670531578785</v>
      </c>
      <c r="AG98" s="39">
        <f t="shared" si="37"/>
        <v>8.5733566455016721</v>
      </c>
      <c r="AH98" s="39">
        <f t="shared" si="38"/>
        <v>2.1931842581515903</v>
      </c>
      <c r="AI98" s="39">
        <f t="shared" si="39"/>
        <v>8.4745762711864412</v>
      </c>
      <c r="AJ98" s="39">
        <f t="shared" si="40"/>
        <v>4.2735042735042743</v>
      </c>
      <c r="AK98" s="39">
        <f t="shared" si="41"/>
        <v>0</v>
      </c>
      <c r="AL98" s="39">
        <f t="shared" si="25"/>
        <v>8.4745762711864412</v>
      </c>
      <c r="AM98" s="40">
        <f t="shared" si="42"/>
        <v>5.2759117818471832</v>
      </c>
      <c r="AN98" s="40">
        <f t="shared" si="43"/>
        <v>7.622465568540842</v>
      </c>
      <c r="AO98" s="39">
        <f t="shared" si="44"/>
        <v>-2.3465537866936597</v>
      </c>
      <c r="AP98" s="39">
        <f t="shared" si="45"/>
        <v>-0.15336952854206926</v>
      </c>
    </row>
    <row r="99" spans="1:42" s="36" customFormat="1" x14ac:dyDescent="0.2">
      <c r="A99" s="37" t="s">
        <v>141</v>
      </c>
      <c r="B99" s="38">
        <v>62588</v>
      </c>
      <c r="C99" s="38">
        <v>31507</v>
      </c>
      <c r="D99" s="38">
        <v>349</v>
      </c>
      <c r="E99" s="38">
        <v>47</v>
      </c>
      <c r="F99" s="38">
        <v>1079</v>
      </c>
      <c r="G99" s="38">
        <v>5</v>
      </c>
      <c r="H99" s="38">
        <f t="shared" si="24"/>
        <v>1084</v>
      </c>
      <c r="I99" s="38">
        <v>887</v>
      </c>
      <c r="J99" s="38">
        <v>83</v>
      </c>
      <c r="K99" s="38">
        <v>217</v>
      </c>
      <c r="L99" s="38">
        <v>120</v>
      </c>
      <c r="M99" s="38">
        <f t="shared" si="26"/>
        <v>1301</v>
      </c>
      <c r="N99" s="38">
        <v>481</v>
      </c>
      <c r="O99" s="38">
        <v>10</v>
      </c>
      <c r="P99" s="38">
        <v>7</v>
      </c>
      <c r="Q99" s="38">
        <v>4</v>
      </c>
      <c r="R99" s="38">
        <f t="shared" si="27"/>
        <v>598</v>
      </c>
      <c r="S99" s="34">
        <v>411</v>
      </c>
      <c r="T99" s="42">
        <v>350</v>
      </c>
      <c r="U99" s="38">
        <v>61</v>
      </c>
      <c r="V99" s="38">
        <f t="shared" si="28"/>
        <v>659</v>
      </c>
      <c r="W99" s="38">
        <v>62889</v>
      </c>
      <c r="X99" s="38">
        <v>31665</v>
      </c>
      <c r="Y99" s="39">
        <f t="shared" si="29"/>
        <v>5.5761487825142195</v>
      </c>
      <c r="Z99" s="39">
        <f t="shared" si="30"/>
        <v>0.75094267271681481</v>
      </c>
      <c r="AA99" s="39">
        <f t="shared" si="31"/>
        <v>13.46704871060172</v>
      </c>
      <c r="AB99" s="39">
        <f t="shared" si="32"/>
        <v>17.319613983511214</v>
      </c>
      <c r="AC99" s="39">
        <f t="shared" si="33"/>
        <v>17.239726465137085</v>
      </c>
      <c r="AD99" s="39">
        <f t="shared" si="34"/>
        <v>20.018450184501845</v>
      </c>
      <c r="AE99" s="39">
        <f t="shared" si="35"/>
        <v>11.07011070110701</v>
      </c>
      <c r="AF99" s="39">
        <f t="shared" si="36"/>
        <v>20.786732280948424</v>
      </c>
      <c r="AG99" s="39">
        <f t="shared" si="37"/>
        <v>7.6851792675912316</v>
      </c>
      <c r="AH99" s="39">
        <f t="shared" si="38"/>
        <v>9.5545471975458547</v>
      </c>
      <c r="AI99" s="39">
        <f t="shared" si="39"/>
        <v>4.6125461254612548</v>
      </c>
      <c r="AJ99" s="39">
        <f t="shared" si="40"/>
        <v>9.2678405931417966</v>
      </c>
      <c r="AK99" s="39">
        <f t="shared" si="41"/>
        <v>6.487488415199258</v>
      </c>
      <c r="AL99" s="39">
        <f t="shared" si="25"/>
        <v>8.3025830258302591</v>
      </c>
      <c r="AM99" s="40">
        <f t="shared" si="42"/>
        <v>6.5667540103534225</v>
      </c>
      <c r="AN99" s="40">
        <f t="shared" si="43"/>
        <v>5.5921262861890462</v>
      </c>
      <c r="AO99" s="39">
        <f t="shared" si="44"/>
        <v>0.97462772416437649</v>
      </c>
      <c r="AP99" s="39">
        <f t="shared" si="45"/>
        <v>10.529174921710231</v>
      </c>
    </row>
    <row r="100" spans="1:42" s="36" customFormat="1" x14ac:dyDescent="0.2">
      <c r="A100" s="37" t="s">
        <v>142</v>
      </c>
      <c r="B100" s="38">
        <v>31409</v>
      </c>
      <c r="C100" s="38">
        <v>15897</v>
      </c>
      <c r="D100" s="38">
        <v>173</v>
      </c>
      <c r="E100" s="38">
        <v>27</v>
      </c>
      <c r="F100" s="38">
        <v>450</v>
      </c>
      <c r="G100" s="38">
        <v>2</v>
      </c>
      <c r="H100" s="38">
        <f t="shared" si="24"/>
        <v>452</v>
      </c>
      <c r="I100" s="38">
        <v>356</v>
      </c>
      <c r="J100" s="38">
        <v>41</v>
      </c>
      <c r="K100" s="38">
        <v>171</v>
      </c>
      <c r="L100" s="38">
        <v>83</v>
      </c>
      <c r="M100" s="38">
        <f t="shared" si="26"/>
        <v>623</v>
      </c>
      <c r="N100" s="38">
        <v>281</v>
      </c>
      <c r="O100" s="38">
        <v>5</v>
      </c>
      <c r="P100" s="38">
        <v>2</v>
      </c>
      <c r="Q100" s="38">
        <v>1</v>
      </c>
      <c r="R100" s="38">
        <f t="shared" si="27"/>
        <v>169</v>
      </c>
      <c r="S100" s="34">
        <v>267</v>
      </c>
      <c r="T100" s="42">
        <v>273</v>
      </c>
      <c r="U100" s="38">
        <v>-6</v>
      </c>
      <c r="V100" s="38">
        <f t="shared" si="28"/>
        <v>163</v>
      </c>
      <c r="W100" s="38">
        <v>31494</v>
      </c>
      <c r="X100" s="38">
        <v>15950</v>
      </c>
      <c r="Y100" s="39">
        <f t="shared" si="29"/>
        <v>5.5079754210576581</v>
      </c>
      <c r="Z100" s="39">
        <f t="shared" si="30"/>
        <v>0.85962622178356518</v>
      </c>
      <c r="AA100" s="39">
        <f t="shared" si="31"/>
        <v>15.606936416184972</v>
      </c>
      <c r="AB100" s="39">
        <f t="shared" si="32"/>
        <v>14.390779712821166</v>
      </c>
      <c r="AC100" s="39">
        <f t="shared" si="33"/>
        <v>14.327103696392752</v>
      </c>
      <c r="AD100" s="39">
        <f t="shared" si="34"/>
        <v>37.831858407079643</v>
      </c>
      <c r="AE100" s="39">
        <f t="shared" si="35"/>
        <v>18.36283185840708</v>
      </c>
      <c r="AF100" s="39">
        <f t="shared" si="36"/>
        <v>19.835079117450412</v>
      </c>
      <c r="AG100" s="39">
        <f t="shared" si="37"/>
        <v>8.9464803081919193</v>
      </c>
      <c r="AH100" s="39">
        <f t="shared" si="38"/>
        <v>5.3806233882008341</v>
      </c>
      <c r="AI100" s="39">
        <f t="shared" si="39"/>
        <v>4.4247787610619467</v>
      </c>
      <c r="AJ100" s="39">
        <f t="shared" si="40"/>
        <v>11.111111111111111</v>
      </c>
      <c r="AK100" s="39">
        <f t="shared" si="41"/>
        <v>4.4444444444444446</v>
      </c>
      <c r="AL100" s="39">
        <f t="shared" si="25"/>
        <v>6.6371681415929205</v>
      </c>
      <c r="AM100" s="40">
        <f t="shared" si="42"/>
        <v>8.5007481931930329</v>
      </c>
      <c r="AN100" s="40">
        <f t="shared" si="43"/>
        <v>8.6917762424782694</v>
      </c>
      <c r="AO100" s="39">
        <f t="shared" si="44"/>
        <v>-0.1910280492852367</v>
      </c>
      <c r="AP100" s="39">
        <f t="shared" si="45"/>
        <v>5.1895953389155975</v>
      </c>
    </row>
    <row r="101" spans="1:42" s="36" customFormat="1" x14ac:dyDescent="0.2">
      <c r="A101" s="37" t="s">
        <v>143</v>
      </c>
      <c r="B101" s="38">
        <v>12676</v>
      </c>
      <c r="C101" s="38">
        <v>6549</v>
      </c>
      <c r="D101" s="38">
        <v>68</v>
      </c>
      <c r="E101" s="38">
        <v>13</v>
      </c>
      <c r="F101" s="38">
        <v>111</v>
      </c>
      <c r="G101" s="38">
        <v>0</v>
      </c>
      <c r="H101" s="38">
        <f t="shared" si="24"/>
        <v>111</v>
      </c>
      <c r="I101" s="38">
        <v>76</v>
      </c>
      <c r="J101" s="38">
        <v>10</v>
      </c>
      <c r="K101" s="38">
        <v>48</v>
      </c>
      <c r="L101" s="38">
        <v>34</v>
      </c>
      <c r="M101" s="38">
        <f t="shared" si="26"/>
        <v>159</v>
      </c>
      <c r="N101" s="38">
        <v>172</v>
      </c>
      <c r="O101" s="38">
        <v>2</v>
      </c>
      <c r="P101" s="38">
        <v>2</v>
      </c>
      <c r="Q101" s="38">
        <v>2</v>
      </c>
      <c r="R101" s="38">
        <f t="shared" si="27"/>
        <v>-61</v>
      </c>
      <c r="S101" s="34">
        <v>71</v>
      </c>
      <c r="T101" s="42">
        <v>141</v>
      </c>
      <c r="U101" s="38">
        <v>-70</v>
      </c>
      <c r="V101" s="38">
        <f t="shared" si="28"/>
        <v>-131</v>
      </c>
      <c r="W101" s="38">
        <v>12597</v>
      </c>
      <c r="X101" s="38">
        <v>6494</v>
      </c>
      <c r="Y101" s="39">
        <f t="shared" si="29"/>
        <v>5.3644682865257183</v>
      </c>
      <c r="Z101" s="39">
        <f t="shared" si="30"/>
        <v>1.0255601136005048</v>
      </c>
      <c r="AA101" s="39">
        <f t="shared" si="31"/>
        <v>19.117647058823529</v>
      </c>
      <c r="AB101" s="39">
        <f t="shared" si="32"/>
        <v>8.7567055853581586</v>
      </c>
      <c r="AC101" s="39">
        <f t="shared" si="33"/>
        <v>8.7567055853581586</v>
      </c>
      <c r="AD101" s="39">
        <f t="shared" si="34"/>
        <v>43.243243243243242</v>
      </c>
      <c r="AE101" s="39">
        <f t="shared" si="35"/>
        <v>30.630630630630627</v>
      </c>
      <c r="AF101" s="39">
        <f t="shared" si="36"/>
        <v>12.543389081729252</v>
      </c>
      <c r="AG101" s="39">
        <f t="shared" si="37"/>
        <v>13.568949195329758</v>
      </c>
      <c r="AH101" s="39">
        <f t="shared" si="38"/>
        <v>-4.8122436099715999</v>
      </c>
      <c r="AI101" s="39">
        <f t="shared" si="39"/>
        <v>0</v>
      </c>
      <c r="AJ101" s="39">
        <f t="shared" si="40"/>
        <v>18.018018018018019</v>
      </c>
      <c r="AK101" s="39">
        <f t="shared" si="41"/>
        <v>18.018018018018019</v>
      </c>
      <c r="AL101" s="39">
        <f t="shared" si="25"/>
        <v>18.018018018018019</v>
      </c>
      <c r="AM101" s="40">
        <f t="shared" si="42"/>
        <v>5.6011360050489118</v>
      </c>
      <c r="AN101" s="40">
        <f t="shared" si="43"/>
        <v>11.123382770590091</v>
      </c>
      <c r="AO101" s="39">
        <f t="shared" si="44"/>
        <v>-5.5222467655411807</v>
      </c>
      <c r="AP101" s="39">
        <f t="shared" si="45"/>
        <v>-10.334490375512781</v>
      </c>
    </row>
    <row r="102" spans="1:42" s="36" customFormat="1" x14ac:dyDescent="0.2">
      <c r="A102" s="37" t="s">
        <v>144</v>
      </c>
      <c r="B102" s="38">
        <v>103154</v>
      </c>
      <c r="C102" s="38">
        <v>53040</v>
      </c>
      <c r="D102" s="38">
        <v>551</v>
      </c>
      <c r="E102" s="38">
        <v>193</v>
      </c>
      <c r="F102" s="38">
        <v>1209</v>
      </c>
      <c r="G102" s="38">
        <v>3</v>
      </c>
      <c r="H102" s="38">
        <f t="shared" si="24"/>
        <v>1212</v>
      </c>
      <c r="I102" s="38">
        <v>939</v>
      </c>
      <c r="J102" s="38">
        <v>92</v>
      </c>
      <c r="K102" s="38">
        <v>510</v>
      </c>
      <c r="L102" s="38">
        <v>383</v>
      </c>
      <c r="M102" s="38">
        <f t="shared" si="26"/>
        <v>1722</v>
      </c>
      <c r="N102" s="38">
        <v>794</v>
      </c>
      <c r="O102" s="38">
        <v>23</v>
      </c>
      <c r="P102" s="38">
        <v>13</v>
      </c>
      <c r="Q102" s="38">
        <v>7</v>
      </c>
      <c r="R102" s="38">
        <f t="shared" si="27"/>
        <v>415</v>
      </c>
      <c r="S102" s="34">
        <v>556</v>
      </c>
      <c r="T102" s="42">
        <v>703</v>
      </c>
      <c r="U102" s="38">
        <v>-147</v>
      </c>
      <c r="V102" s="38">
        <f t="shared" si="28"/>
        <v>268</v>
      </c>
      <c r="W102" s="38">
        <v>103342</v>
      </c>
      <c r="X102" s="38">
        <v>53130</v>
      </c>
      <c r="Y102" s="39">
        <f t="shared" si="29"/>
        <v>5.3415282005545102</v>
      </c>
      <c r="Z102" s="39">
        <f t="shared" si="30"/>
        <v>1.870989006727805</v>
      </c>
      <c r="AA102" s="39">
        <f t="shared" si="31"/>
        <v>35.027223230490016</v>
      </c>
      <c r="AB102" s="39">
        <f t="shared" si="32"/>
        <v>11.749423192508289</v>
      </c>
      <c r="AC102" s="39">
        <f t="shared" si="33"/>
        <v>11.720340461833763</v>
      </c>
      <c r="AD102" s="39">
        <f t="shared" si="34"/>
        <v>42.079207920792079</v>
      </c>
      <c r="AE102" s="39">
        <f t="shared" si="35"/>
        <v>31.600660066006604</v>
      </c>
      <c r="AF102" s="39">
        <f t="shared" si="36"/>
        <v>16.693487407177617</v>
      </c>
      <c r="AG102" s="39">
        <f t="shared" si="37"/>
        <v>7.6972293851910738</v>
      </c>
      <c r="AH102" s="39">
        <f t="shared" si="38"/>
        <v>4.0231110766426896</v>
      </c>
      <c r="AI102" s="39">
        <f t="shared" si="39"/>
        <v>2.4752475247524752</v>
      </c>
      <c r="AJ102" s="39">
        <f t="shared" si="40"/>
        <v>19.023986765922249</v>
      </c>
      <c r="AK102" s="39">
        <f t="shared" si="41"/>
        <v>10.752688172043012</v>
      </c>
      <c r="AL102" s="39">
        <f t="shared" si="25"/>
        <v>8.2508250825082499</v>
      </c>
      <c r="AM102" s="40">
        <f t="shared" si="42"/>
        <v>5.3899994183453863</v>
      </c>
      <c r="AN102" s="40">
        <f t="shared" si="43"/>
        <v>6.8150532213971351</v>
      </c>
      <c r="AO102" s="39">
        <f t="shared" si="44"/>
        <v>-1.4250538030517479</v>
      </c>
      <c r="AP102" s="39">
        <f t="shared" si="45"/>
        <v>2.5980572735909417</v>
      </c>
    </row>
    <row r="103" spans="1:42" s="36" customFormat="1" x14ac:dyDescent="0.2">
      <c r="A103" s="37" t="s">
        <v>145</v>
      </c>
      <c r="B103" s="38">
        <v>161592</v>
      </c>
      <c r="C103" s="38">
        <v>82858</v>
      </c>
      <c r="D103" s="38">
        <v>826</v>
      </c>
      <c r="E103" s="38">
        <v>146</v>
      </c>
      <c r="F103" s="38">
        <v>1953</v>
      </c>
      <c r="G103" s="38">
        <v>12</v>
      </c>
      <c r="H103" s="38">
        <f t="shared" si="24"/>
        <v>1965</v>
      </c>
      <c r="I103" s="38">
        <v>1634</v>
      </c>
      <c r="J103" s="38">
        <v>171</v>
      </c>
      <c r="K103" s="38">
        <v>519</v>
      </c>
      <c r="L103" s="38">
        <v>251</v>
      </c>
      <c r="M103" s="38">
        <f t="shared" si="26"/>
        <v>2484</v>
      </c>
      <c r="N103" s="38">
        <v>1281</v>
      </c>
      <c r="O103" s="38">
        <v>35</v>
      </c>
      <c r="P103" s="38">
        <v>19</v>
      </c>
      <c r="Q103" s="38">
        <v>13</v>
      </c>
      <c r="R103" s="38">
        <f t="shared" si="27"/>
        <v>672</v>
      </c>
      <c r="S103" s="34">
        <v>874</v>
      </c>
      <c r="T103" s="42">
        <v>783</v>
      </c>
      <c r="U103" s="38">
        <v>91</v>
      </c>
      <c r="V103" s="38">
        <f t="shared" si="28"/>
        <v>763</v>
      </c>
      <c r="W103" s="38">
        <v>162032</v>
      </c>
      <c r="X103" s="38">
        <v>83112</v>
      </c>
      <c r="Y103" s="39">
        <f t="shared" si="29"/>
        <v>5.1116391900589147</v>
      </c>
      <c r="Z103" s="39">
        <f t="shared" si="30"/>
        <v>0.90351007475617606</v>
      </c>
      <c r="AA103" s="39">
        <f t="shared" si="31"/>
        <v>17.675544794188863</v>
      </c>
      <c r="AB103" s="39">
        <f t="shared" si="32"/>
        <v>12.160255458190999</v>
      </c>
      <c r="AC103" s="39">
        <f t="shared" si="33"/>
        <v>12.085994356156245</v>
      </c>
      <c r="AD103" s="39">
        <f t="shared" si="34"/>
        <v>26.412213740458014</v>
      </c>
      <c r="AE103" s="39">
        <f t="shared" si="35"/>
        <v>12.773536895674301</v>
      </c>
      <c r="AF103" s="39">
        <f t="shared" si="36"/>
        <v>15.372048121194119</v>
      </c>
      <c r="AG103" s="39">
        <f t="shared" si="37"/>
        <v>7.9273726422100115</v>
      </c>
      <c r="AH103" s="39">
        <f t="shared" si="38"/>
        <v>4.1586217139462347</v>
      </c>
      <c r="AI103" s="39">
        <f t="shared" si="39"/>
        <v>6.1068702290076331</v>
      </c>
      <c r="AJ103" s="39">
        <f t="shared" si="40"/>
        <v>17.921146953405017</v>
      </c>
      <c r="AK103" s="39">
        <f t="shared" si="41"/>
        <v>9.7286226318484399</v>
      </c>
      <c r="AL103" s="39">
        <f t="shared" si="25"/>
        <v>12.72264631043257</v>
      </c>
      <c r="AM103" s="40">
        <f t="shared" si="42"/>
        <v>5.4086835981979302</v>
      </c>
      <c r="AN103" s="40">
        <f t="shared" si="43"/>
        <v>4.8455369077677108</v>
      </c>
      <c r="AO103" s="39">
        <f t="shared" si="44"/>
        <v>0.56314669043021937</v>
      </c>
      <c r="AP103" s="39">
        <f t="shared" si="45"/>
        <v>4.721768404376455</v>
      </c>
    </row>
    <row r="104" spans="1:42" s="36" customFormat="1" x14ac:dyDescent="0.2">
      <c r="A104" s="37" t="s">
        <v>146</v>
      </c>
      <c r="B104" s="38">
        <v>53493</v>
      </c>
      <c r="C104" s="38">
        <v>26797</v>
      </c>
      <c r="D104" s="38">
        <v>287</v>
      </c>
      <c r="E104" s="38">
        <v>25</v>
      </c>
      <c r="F104" s="38">
        <v>875</v>
      </c>
      <c r="G104" s="38">
        <v>2</v>
      </c>
      <c r="H104" s="38">
        <f t="shared" si="24"/>
        <v>877</v>
      </c>
      <c r="I104" s="38">
        <v>709</v>
      </c>
      <c r="J104" s="38">
        <v>112</v>
      </c>
      <c r="K104" s="38">
        <v>147</v>
      </c>
      <c r="L104" s="38">
        <v>44</v>
      </c>
      <c r="M104" s="38">
        <f t="shared" si="26"/>
        <v>1024</v>
      </c>
      <c r="N104" s="38">
        <v>427</v>
      </c>
      <c r="O104" s="38">
        <v>11</v>
      </c>
      <c r="P104" s="38">
        <v>4</v>
      </c>
      <c r="Q104" s="38">
        <v>3</v>
      </c>
      <c r="R104" s="38">
        <f t="shared" si="27"/>
        <v>448</v>
      </c>
      <c r="S104" s="34">
        <v>214</v>
      </c>
      <c r="T104" s="42">
        <v>288</v>
      </c>
      <c r="U104" s="38">
        <v>-74</v>
      </c>
      <c r="V104" s="38">
        <f t="shared" si="28"/>
        <v>374</v>
      </c>
      <c r="W104" s="38">
        <v>53668</v>
      </c>
      <c r="X104" s="38">
        <v>26870</v>
      </c>
      <c r="Y104" s="39">
        <f t="shared" si="29"/>
        <v>5.365187968519245</v>
      </c>
      <c r="Z104" s="39">
        <f t="shared" si="30"/>
        <v>0.46735086833791334</v>
      </c>
      <c r="AA104" s="39">
        <f t="shared" si="31"/>
        <v>8.7108013937282234</v>
      </c>
      <c r="AB104" s="39">
        <f t="shared" si="32"/>
        <v>16.394668461294</v>
      </c>
      <c r="AC104" s="39">
        <f t="shared" si="33"/>
        <v>16.357280391826968</v>
      </c>
      <c r="AD104" s="39">
        <f t="shared" si="34"/>
        <v>16.761687571265679</v>
      </c>
      <c r="AE104" s="39">
        <f t="shared" si="35"/>
        <v>5.0171037628278219</v>
      </c>
      <c r="AF104" s="39">
        <f t="shared" si="36"/>
        <v>19.142691567120934</v>
      </c>
      <c r="AG104" s="39">
        <f t="shared" si="37"/>
        <v>7.9823528312115615</v>
      </c>
      <c r="AH104" s="39">
        <f t="shared" si="38"/>
        <v>8.3749275606154079</v>
      </c>
      <c r="AI104" s="39">
        <f t="shared" si="39"/>
        <v>2.2805017103762828</v>
      </c>
      <c r="AJ104" s="39">
        <f t="shared" si="40"/>
        <v>12.571428571428571</v>
      </c>
      <c r="AK104" s="39">
        <f t="shared" si="41"/>
        <v>4.5714285714285721</v>
      </c>
      <c r="AL104" s="39">
        <f t="shared" si="25"/>
        <v>5.7012542759407072</v>
      </c>
      <c r="AM104" s="40">
        <f t="shared" si="42"/>
        <v>4.000523432972539</v>
      </c>
      <c r="AN104" s="40">
        <f t="shared" si="43"/>
        <v>5.3838820032527623</v>
      </c>
      <c r="AO104" s="39">
        <f t="shared" si="44"/>
        <v>-1.3833585702802236</v>
      </c>
      <c r="AP104" s="39">
        <f t="shared" si="45"/>
        <v>6.9915689903351836</v>
      </c>
    </row>
    <row r="105" spans="1:42" s="36" customFormat="1" x14ac:dyDescent="0.2">
      <c r="A105" s="37" t="s">
        <v>147</v>
      </c>
      <c r="B105" s="38">
        <v>39620</v>
      </c>
      <c r="C105" s="38">
        <v>20090</v>
      </c>
      <c r="D105" s="38">
        <v>225</v>
      </c>
      <c r="E105" s="38">
        <v>45</v>
      </c>
      <c r="F105" s="38">
        <v>425</v>
      </c>
      <c r="G105" s="38">
        <v>0</v>
      </c>
      <c r="H105" s="38">
        <f t="shared" si="24"/>
        <v>425</v>
      </c>
      <c r="I105" s="38">
        <v>388</v>
      </c>
      <c r="J105" s="38">
        <v>18</v>
      </c>
      <c r="K105" s="38">
        <v>162</v>
      </c>
      <c r="L105" s="38">
        <v>103</v>
      </c>
      <c r="M105" s="38">
        <f t="shared" si="26"/>
        <v>587</v>
      </c>
      <c r="N105" s="38">
        <v>344</v>
      </c>
      <c r="O105" s="38">
        <v>1</v>
      </c>
      <c r="P105" s="38">
        <v>1</v>
      </c>
      <c r="Q105" s="38">
        <v>1</v>
      </c>
      <c r="R105" s="38">
        <f t="shared" si="27"/>
        <v>81</v>
      </c>
      <c r="S105" s="34">
        <v>194</v>
      </c>
      <c r="T105" s="42">
        <v>244</v>
      </c>
      <c r="U105" s="38">
        <v>-50</v>
      </c>
      <c r="V105" s="38">
        <f t="shared" si="28"/>
        <v>31</v>
      </c>
      <c r="W105" s="38">
        <v>39623</v>
      </c>
      <c r="X105" s="38">
        <v>20094</v>
      </c>
      <c r="Y105" s="39">
        <f t="shared" si="29"/>
        <v>5.6789500252397778</v>
      </c>
      <c r="Z105" s="39">
        <f t="shared" si="30"/>
        <v>1.1357900050479555</v>
      </c>
      <c r="AA105" s="39">
        <f t="shared" si="31"/>
        <v>20</v>
      </c>
      <c r="AB105" s="39">
        <f t="shared" si="32"/>
        <v>10.726905603230691</v>
      </c>
      <c r="AC105" s="39">
        <f t="shared" si="33"/>
        <v>10.726905603230691</v>
      </c>
      <c r="AD105" s="39">
        <f t="shared" si="34"/>
        <v>38.117647058823529</v>
      </c>
      <c r="AE105" s="39">
        <f t="shared" si="35"/>
        <v>24.235294117647058</v>
      </c>
      <c r="AF105" s="39">
        <f t="shared" si="36"/>
        <v>14.815749621403331</v>
      </c>
      <c r="AG105" s="39">
        <f t="shared" si="37"/>
        <v>8.6824835941443723</v>
      </c>
      <c r="AH105" s="39">
        <f t="shared" si="38"/>
        <v>2.0444220090863201</v>
      </c>
      <c r="AI105" s="39">
        <f t="shared" si="39"/>
        <v>0</v>
      </c>
      <c r="AJ105" s="39">
        <f t="shared" si="40"/>
        <v>2.3529411764705879</v>
      </c>
      <c r="AK105" s="39">
        <f t="shared" si="41"/>
        <v>2.3529411764705879</v>
      </c>
      <c r="AL105" s="39">
        <f t="shared" si="25"/>
        <v>2.3529411764705879</v>
      </c>
      <c r="AM105" s="40">
        <f t="shared" si="42"/>
        <v>4.8965169106511865</v>
      </c>
      <c r="AN105" s="40">
        <f t="shared" si="43"/>
        <v>6.1585058051489145</v>
      </c>
      <c r="AO105" s="39">
        <f t="shared" si="44"/>
        <v>-1.2619888944977284</v>
      </c>
      <c r="AP105" s="39">
        <f t="shared" si="45"/>
        <v>0.78243311458859155</v>
      </c>
    </row>
    <row r="106" spans="1:42" s="36" customFormat="1" x14ac:dyDescent="0.2">
      <c r="A106" s="37" t="s">
        <v>148</v>
      </c>
      <c r="B106" s="38">
        <v>50591</v>
      </c>
      <c r="C106" s="38">
        <v>25400</v>
      </c>
      <c r="D106" s="38">
        <v>233</v>
      </c>
      <c r="E106" s="38">
        <v>17</v>
      </c>
      <c r="F106" s="38">
        <v>756</v>
      </c>
      <c r="G106" s="38">
        <v>4</v>
      </c>
      <c r="H106" s="38">
        <f t="shared" ref="H106:H169" si="46">SUM(F106:G106)</f>
        <v>760</v>
      </c>
      <c r="I106" s="38">
        <v>662</v>
      </c>
      <c r="J106" s="38">
        <v>43</v>
      </c>
      <c r="K106" s="38">
        <v>156</v>
      </c>
      <c r="L106" s="38">
        <v>77</v>
      </c>
      <c r="M106" s="38">
        <f t="shared" si="26"/>
        <v>916</v>
      </c>
      <c r="N106" s="38">
        <v>394</v>
      </c>
      <c r="O106" s="38">
        <v>6</v>
      </c>
      <c r="P106" s="38">
        <v>2</v>
      </c>
      <c r="Q106" s="38">
        <v>2</v>
      </c>
      <c r="R106" s="38">
        <f t="shared" si="27"/>
        <v>362</v>
      </c>
      <c r="S106" s="34">
        <v>157</v>
      </c>
      <c r="T106" s="42">
        <v>320</v>
      </c>
      <c r="U106" s="38">
        <v>-163</v>
      </c>
      <c r="V106" s="38">
        <f t="shared" si="28"/>
        <v>199</v>
      </c>
      <c r="W106" s="38">
        <v>50633</v>
      </c>
      <c r="X106" s="38">
        <v>25426</v>
      </c>
      <c r="Y106" s="39">
        <f t="shared" si="29"/>
        <v>4.6055622541558776</v>
      </c>
      <c r="Z106" s="39">
        <f t="shared" si="30"/>
        <v>0.33602814729892666</v>
      </c>
      <c r="AA106" s="39">
        <f t="shared" si="31"/>
        <v>7.296137339055794</v>
      </c>
      <c r="AB106" s="39">
        <f t="shared" si="32"/>
        <v>15.022434820422605</v>
      </c>
      <c r="AC106" s="39">
        <f t="shared" si="33"/>
        <v>14.943369373999328</v>
      </c>
      <c r="AD106" s="39">
        <f t="shared" si="34"/>
        <v>20.526315789473685</v>
      </c>
      <c r="AE106" s="39">
        <f t="shared" si="35"/>
        <v>10.131578947368421</v>
      </c>
      <c r="AF106" s="39">
        <f t="shared" si="36"/>
        <v>18.105987230930403</v>
      </c>
      <c r="AG106" s="39">
        <f t="shared" si="37"/>
        <v>7.7879464726927718</v>
      </c>
      <c r="AH106" s="39">
        <f t="shared" si="38"/>
        <v>7.1554229013065562</v>
      </c>
      <c r="AI106" s="39">
        <f t="shared" si="39"/>
        <v>5.2631578947368416</v>
      </c>
      <c r="AJ106" s="39">
        <f t="shared" si="40"/>
        <v>7.9365079365079358</v>
      </c>
      <c r="AK106" s="39">
        <f t="shared" si="41"/>
        <v>2.6455026455026456</v>
      </c>
      <c r="AL106" s="39">
        <f t="shared" ref="AL106:AL169" si="47">(G106+Q106)/(F106+G106)*1000</f>
        <v>7.8947368421052637</v>
      </c>
      <c r="AM106" s="40">
        <f t="shared" si="42"/>
        <v>3.1033187721136168</v>
      </c>
      <c r="AN106" s="40">
        <f t="shared" si="43"/>
        <v>6.3252357138621491</v>
      </c>
      <c r="AO106" s="39">
        <f t="shared" si="44"/>
        <v>-3.2219169417485323</v>
      </c>
      <c r="AP106" s="39">
        <f t="shared" si="45"/>
        <v>3.9335059595580244</v>
      </c>
    </row>
    <row r="107" spans="1:42" s="36" customFormat="1" x14ac:dyDescent="0.2">
      <c r="A107" s="37" t="s">
        <v>149</v>
      </c>
      <c r="B107" s="38">
        <v>20518</v>
      </c>
      <c r="C107" s="38">
        <v>10413</v>
      </c>
      <c r="D107" s="38">
        <v>111</v>
      </c>
      <c r="E107" s="38">
        <v>18</v>
      </c>
      <c r="F107" s="38">
        <v>270</v>
      </c>
      <c r="G107" s="38">
        <v>0</v>
      </c>
      <c r="H107" s="38">
        <f t="shared" si="46"/>
        <v>270</v>
      </c>
      <c r="I107" s="38">
        <v>244</v>
      </c>
      <c r="J107" s="38">
        <v>16</v>
      </c>
      <c r="K107" s="38">
        <v>49</v>
      </c>
      <c r="L107" s="38">
        <v>28</v>
      </c>
      <c r="M107" s="38">
        <f t="shared" si="26"/>
        <v>319</v>
      </c>
      <c r="N107" s="38">
        <v>203</v>
      </c>
      <c r="O107" s="38">
        <v>4</v>
      </c>
      <c r="P107" s="38">
        <v>4</v>
      </c>
      <c r="Q107" s="38">
        <v>3</v>
      </c>
      <c r="R107" s="38">
        <f t="shared" si="27"/>
        <v>67</v>
      </c>
      <c r="S107" s="34">
        <v>145</v>
      </c>
      <c r="T107" s="42">
        <v>124</v>
      </c>
      <c r="U107" s="38">
        <v>21</v>
      </c>
      <c r="V107" s="38">
        <f t="shared" si="28"/>
        <v>88</v>
      </c>
      <c r="W107" s="38">
        <v>20557</v>
      </c>
      <c r="X107" s="38">
        <v>10430</v>
      </c>
      <c r="Y107" s="39">
        <f t="shared" si="29"/>
        <v>5.4098840042889167</v>
      </c>
      <c r="Z107" s="39">
        <f t="shared" si="30"/>
        <v>0.87727848718198664</v>
      </c>
      <c r="AA107" s="39">
        <f t="shared" si="31"/>
        <v>16.216216216216218</v>
      </c>
      <c r="AB107" s="39">
        <f t="shared" si="32"/>
        <v>13.159177307729797</v>
      </c>
      <c r="AC107" s="39">
        <f t="shared" si="33"/>
        <v>13.159177307729797</v>
      </c>
      <c r="AD107" s="39">
        <f t="shared" si="34"/>
        <v>18.148148148148149</v>
      </c>
      <c r="AE107" s="39">
        <f t="shared" si="35"/>
        <v>10.37037037037037</v>
      </c>
      <c r="AF107" s="39">
        <f t="shared" si="36"/>
        <v>15.547324300614095</v>
      </c>
      <c r="AG107" s="39">
        <f t="shared" si="37"/>
        <v>9.8937518276635146</v>
      </c>
      <c r="AH107" s="39">
        <f t="shared" si="38"/>
        <v>3.2654254800662832</v>
      </c>
      <c r="AI107" s="39">
        <f t="shared" si="39"/>
        <v>0</v>
      </c>
      <c r="AJ107" s="39">
        <f t="shared" si="40"/>
        <v>14.814814814814815</v>
      </c>
      <c r="AK107" s="39">
        <f t="shared" si="41"/>
        <v>14.814814814814815</v>
      </c>
      <c r="AL107" s="39">
        <f t="shared" si="47"/>
        <v>11.111111111111111</v>
      </c>
      <c r="AM107" s="40">
        <f t="shared" si="42"/>
        <v>7.0669655911882252</v>
      </c>
      <c r="AN107" s="40">
        <f t="shared" si="43"/>
        <v>6.0434740228092405</v>
      </c>
      <c r="AO107" s="39">
        <f t="shared" si="44"/>
        <v>1.0234915683789843</v>
      </c>
      <c r="AP107" s="39">
        <f t="shared" si="45"/>
        <v>4.2889170484452679</v>
      </c>
    </row>
    <row r="108" spans="1:42" s="36" customFormat="1" x14ac:dyDescent="0.2">
      <c r="A108" s="37" t="s">
        <v>150</v>
      </c>
      <c r="B108" s="38">
        <v>33472</v>
      </c>
      <c r="C108" s="38">
        <v>17069</v>
      </c>
      <c r="D108" s="38">
        <v>163</v>
      </c>
      <c r="E108" s="38">
        <v>39</v>
      </c>
      <c r="F108" s="38">
        <v>395</v>
      </c>
      <c r="G108" s="38">
        <v>1</v>
      </c>
      <c r="H108" s="38">
        <f t="shared" si="46"/>
        <v>396</v>
      </c>
      <c r="I108" s="38">
        <v>372</v>
      </c>
      <c r="J108" s="38">
        <v>37</v>
      </c>
      <c r="K108" s="38">
        <v>99</v>
      </c>
      <c r="L108" s="38">
        <v>56</v>
      </c>
      <c r="M108" s="38">
        <f t="shared" si="26"/>
        <v>495</v>
      </c>
      <c r="N108" s="38">
        <v>295</v>
      </c>
      <c r="O108" s="38">
        <v>5</v>
      </c>
      <c r="P108" s="38">
        <v>3</v>
      </c>
      <c r="Q108" s="38">
        <v>3</v>
      </c>
      <c r="R108" s="38">
        <f t="shared" si="27"/>
        <v>100</v>
      </c>
      <c r="S108" s="34">
        <v>190</v>
      </c>
      <c r="T108" s="42">
        <v>246</v>
      </c>
      <c r="U108" s="38">
        <v>-56</v>
      </c>
      <c r="V108" s="38">
        <f t="shared" si="28"/>
        <v>44</v>
      </c>
      <c r="W108" s="38">
        <v>33481</v>
      </c>
      <c r="X108" s="38">
        <v>17085</v>
      </c>
      <c r="Y108" s="39">
        <f t="shared" si="29"/>
        <v>4.8697418738049718</v>
      </c>
      <c r="Z108" s="39">
        <f t="shared" si="30"/>
        <v>1.1651529636711282</v>
      </c>
      <c r="AA108" s="39">
        <f t="shared" si="31"/>
        <v>23.926380368098162</v>
      </c>
      <c r="AB108" s="39">
        <f t="shared" si="32"/>
        <v>11.830783938814532</v>
      </c>
      <c r="AC108" s="39">
        <f t="shared" si="33"/>
        <v>11.800908221797322</v>
      </c>
      <c r="AD108" s="39">
        <f t="shared" si="34"/>
        <v>25</v>
      </c>
      <c r="AE108" s="39">
        <f t="shared" si="35"/>
        <v>14.14141414141414</v>
      </c>
      <c r="AF108" s="39">
        <f t="shared" si="36"/>
        <v>14.788479923518166</v>
      </c>
      <c r="AG108" s="39">
        <f t="shared" si="37"/>
        <v>8.8133365200764811</v>
      </c>
      <c r="AH108" s="39">
        <f t="shared" si="38"/>
        <v>2.9875717017208414</v>
      </c>
      <c r="AI108" s="39">
        <f t="shared" si="39"/>
        <v>2.5252525252525255</v>
      </c>
      <c r="AJ108" s="39">
        <f t="shared" si="40"/>
        <v>12.658227848101266</v>
      </c>
      <c r="AK108" s="39">
        <f t="shared" si="41"/>
        <v>7.5949367088607591</v>
      </c>
      <c r="AL108" s="39">
        <f t="shared" si="47"/>
        <v>10.101010101010102</v>
      </c>
      <c r="AM108" s="40">
        <f t="shared" si="42"/>
        <v>5.6763862332695982</v>
      </c>
      <c r="AN108" s="40">
        <f t="shared" si="43"/>
        <v>7.3494263862332696</v>
      </c>
      <c r="AO108" s="39">
        <f t="shared" si="44"/>
        <v>-1.6730401529636711</v>
      </c>
      <c r="AP108" s="39">
        <f t="shared" si="45"/>
        <v>1.3145315487571703</v>
      </c>
    </row>
    <row r="109" spans="1:42" s="36" customFormat="1" x14ac:dyDescent="0.2">
      <c r="A109" s="37" t="s">
        <v>151</v>
      </c>
      <c r="B109" s="38">
        <v>75996</v>
      </c>
      <c r="C109" s="38">
        <v>38494</v>
      </c>
      <c r="D109" s="38">
        <v>412</v>
      </c>
      <c r="E109" s="38">
        <v>75</v>
      </c>
      <c r="F109" s="38">
        <v>1081</v>
      </c>
      <c r="G109" s="38">
        <v>8</v>
      </c>
      <c r="H109" s="38">
        <f t="shared" si="46"/>
        <v>1089</v>
      </c>
      <c r="I109" s="38">
        <v>861</v>
      </c>
      <c r="J109" s="38">
        <v>117</v>
      </c>
      <c r="K109" s="38">
        <v>311</v>
      </c>
      <c r="L109" s="38">
        <v>230</v>
      </c>
      <c r="M109" s="38">
        <f t="shared" si="26"/>
        <v>1400</v>
      </c>
      <c r="N109" s="38">
        <v>674</v>
      </c>
      <c r="O109" s="38">
        <v>19</v>
      </c>
      <c r="P109" s="38">
        <v>10</v>
      </c>
      <c r="Q109" s="38">
        <v>9</v>
      </c>
      <c r="R109" s="38">
        <f t="shared" si="27"/>
        <v>407</v>
      </c>
      <c r="S109" s="34">
        <v>338</v>
      </c>
      <c r="T109" s="42">
        <v>365</v>
      </c>
      <c r="U109" s="38">
        <v>-27</v>
      </c>
      <c r="V109" s="38">
        <f t="shared" si="28"/>
        <v>380</v>
      </c>
      <c r="W109" s="38">
        <v>76193</v>
      </c>
      <c r="X109" s="38">
        <v>38588</v>
      </c>
      <c r="Y109" s="39">
        <f t="shared" si="29"/>
        <v>5.4213379651560611</v>
      </c>
      <c r="Z109" s="39">
        <f t="shared" si="30"/>
        <v>0.98689404705510819</v>
      </c>
      <c r="AA109" s="39">
        <f t="shared" si="31"/>
        <v>18.203883495145632</v>
      </c>
      <c r="AB109" s="39">
        <f t="shared" si="32"/>
        <v>14.329701563240169</v>
      </c>
      <c r="AC109" s="39">
        <f t="shared" si="33"/>
        <v>14.224432864887625</v>
      </c>
      <c r="AD109" s="39">
        <f t="shared" si="34"/>
        <v>28.558310376492198</v>
      </c>
      <c r="AE109" s="39">
        <f t="shared" si="35"/>
        <v>21.120293847566572</v>
      </c>
      <c r="AF109" s="39">
        <f t="shared" si="36"/>
        <v>18.422022211695353</v>
      </c>
      <c r="AG109" s="39">
        <f t="shared" si="37"/>
        <v>8.868887836201905</v>
      </c>
      <c r="AH109" s="39">
        <f t="shared" si="38"/>
        <v>5.3555450286857198</v>
      </c>
      <c r="AI109" s="39">
        <f t="shared" si="39"/>
        <v>7.3461891643709825</v>
      </c>
      <c r="AJ109" s="39">
        <f t="shared" si="40"/>
        <v>17.576318223866789</v>
      </c>
      <c r="AK109" s="39">
        <f t="shared" si="41"/>
        <v>9.250693802035153</v>
      </c>
      <c r="AL109" s="39">
        <f t="shared" si="47"/>
        <v>15.610651974288338</v>
      </c>
      <c r="AM109" s="40">
        <f t="shared" si="42"/>
        <v>4.4476025053950208</v>
      </c>
      <c r="AN109" s="40">
        <f t="shared" si="43"/>
        <v>4.8028843623348596</v>
      </c>
      <c r="AO109" s="39">
        <f t="shared" si="44"/>
        <v>-0.35528185693983894</v>
      </c>
      <c r="AP109" s="39">
        <f t="shared" si="45"/>
        <v>5.000263171745881</v>
      </c>
    </row>
    <row r="110" spans="1:42" s="36" customFormat="1" x14ac:dyDescent="0.2">
      <c r="A110" s="37" t="s">
        <v>152</v>
      </c>
      <c r="B110" s="38">
        <v>30358</v>
      </c>
      <c r="C110" s="38">
        <v>15386</v>
      </c>
      <c r="D110" s="38">
        <v>120</v>
      </c>
      <c r="E110" s="38">
        <v>30</v>
      </c>
      <c r="F110" s="38">
        <v>402</v>
      </c>
      <c r="G110" s="38">
        <v>2</v>
      </c>
      <c r="H110" s="38">
        <f t="shared" si="46"/>
        <v>404</v>
      </c>
      <c r="I110" s="38">
        <v>295</v>
      </c>
      <c r="J110" s="38">
        <v>50</v>
      </c>
      <c r="K110" s="38">
        <v>166</v>
      </c>
      <c r="L110" s="38">
        <v>132</v>
      </c>
      <c r="M110" s="38">
        <f t="shared" si="26"/>
        <v>570</v>
      </c>
      <c r="N110" s="38">
        <v>312</v>
      </c>
      <c r="O110" s="38">
        <v>5</v>
      </c>
      <c r="P110" s="38">
        <v>4</v>
      </c>
      <c r="Q110" s="38">
        <v>2</v>
      </c>
      <c r="R110" s="38">
        <f t="shared" si="27"/>
        <v>90</v>
      </c>
      <c r="S110" s="34">
        <v>204</v>
      </c>
      <c r="T110" s="42">
        <v>284</v>
      </c>
      <c r="U110" s="38">
        <v>-80</v>
      </c>
      <c r="V110" s="38">
        <f t="shared" si="28"/>
        <v>10</v>
      </c>
      <c r="W110" s="38">
        <v>30324</v>
      </c>
      <c r="X110" s="38">
        <v>15362</v>
      </c>
      <c r="Y110" s="39">
        <f t="shared" si="29"/>
        <v>3.9528295671651628</v>
      </c>
      <c r="Z110" s="39">
        <f t="shared" si="30"/>
        <v>0.98820739179129069</v>
      </c>
      <c r="AA110" s="39">
        <f t="shared" si="31"/>
        <v>25</v>
      </c>
      <c r="AB110" s="39">
        <f t="shared" si="32"/>
        <v>13.30785954278938</v>
      </c>
      <c r="AC110" s="39">
        <f t="shared" si="33"/>
        <v>13.241979050003295</v>
      </c>
      <c r="AD110" s="39">
        <f t="shared" si="34"/>
        <v>41.089108910891085</v>
      </c>
      <c r="AE110" s="39">
        <f t="shared" si="35"/>
        <v>32.673267326732677</v>
      </c>
      <c r="AF110" s="39">
        <f t="shared" si="36"/>
        <v>18.775940444034521</v>
      </c>
      <c r="AG110" s="39">
        <f t="shared" si="37"/>
        <v>10.277356874629422</v>
      </c>
      <c r="AH110" s="39">
        <f t="shared" si="38"/>
        <v>2.9646221753738717</v>
      </c>
      <c r="AI110" s="39">
        <f t="shared" si="39"/>
        <v>4.9504950495049505</v>
      </c>
      <c r="AJ110" s="39">
        <f t="shared" si="40"/>
        <v>12.437810945273633</v>
      </c>
      <c r="AK110" s="39">
        <f t="shared" si="41"/>
        <v>9.9502487562189046</v>
      </c>
      <c r="AL110" s="39">
        <f t="shared" si="47"/>
        <v>9.9009900990099009</v>
      </c>
      <c r="AM110" s="40">
        <f t="shared" si="42"/>
        <v>6.7198102641807758</v>
      </c>
      <c r="AN110" s="40">
        <f t="shared" si="43"/>
        <v>9.3550299756242179</v>
      </c>
      <c r="AO110" s="39">
        <f t="shared" si="44"/>
        <v>-2.6352197114434417</v>
      </c>
      <c r="AP110" s="39">
        <f t="shared" si="45"/>
        <v>0.32940246393043021</v>
      </c>
    </row>
    <row r="111" spans="1:42" s="36" customFormat="1" x14ac:dyDescent="0.2">
      <c r="A111" s="37" t="s">
        <v>153</v>
      </c>
      <c r="B111" s="38">
        <v>68422</v>
      </c>
      <c r="C111" s="38">
        <v>36054</v>
      </c>
      <c r="D111" s="38">
        <v>342</v>
      </c>
      <c r="E111" s="38">
        <v>168</v>
      </c>
      <c r="F111" s="38">
        <v>690</v>
      </c>
      <c r="G111" s="38">
        <v>2</v>
      </c>
      <c r="H111" s="38">
        <f t="shared" si="46"/>
        <v>692</v>
      </c>
      <c r="I111" s="38">
        <v>546</v>
      </c>
      <c r="J111" s="38">
        <v>49</v>
      </c>
      <c r="K111" s="38">
        <v>413</v>
      </c>
      <c r="L111" s="38">
        <v>346</v>
      </c>
      <c r="M111" s="38">
        <f t="shared" si="26"/>
        <v>1105</v>
      </c>
      <c r="N111" s="38">
        <v>651</v>
      </c>
      <c r="O111" s="38">
        <v>8</v>
      </c>
      <c r="P111" s="38">
        <v>5</v>
      </c>
      <c r="Q111" s="38">
        <v>4</v>
      </c>
      <c r="R111" s="38">
        <f t="shared" si="27"/>
        <v>39</v>
      </c>
      <c r="S111" s="34">
        <v>1642</v>
      </c>
      <c r="T111" s="42">
        <v>1537</v>
      </c>
      <c r="U111" s="38">
        <v>105</v>
      </c>
      <c r="V111" s="38">
        <f t="shared" si="28"/>
        <v>144</v>
      </c>
      <c r="W111" s="38">
        <v>68510</v>
      </c>
      <c r="X111" s="38">
        <v>36105</v>
      </c>
      <c r="Y111" s="39">
        <f t="shared" si="29"/>
        <v>4.9983923299523543</v>
      </c>
      <c r="Z111" s="39">
        <f t="shared" si="30"/>
        <v>2.4553506182222091</v>
      </c>
      <c r="AA111" s="39">
        <f t="shared" si="31"/>
        <v>49.122807017543856</v>
      </c>
      <c r="AB111" s="39">
        <f t="shared" si="32"/>
        <v>10.113706117915291</v>
      </c>
      <c r="AC111" s="39">
        <f t="shared" si="33"/>
        <v>10.084475753412645</v>
      </c>
      <c r="AD111" s="39">
        <f t="shared" si="34"/>
        <v>59.682080924855498</v>
      </c>
      <c r="AE111" s="39">
        <f t="shared" si="35"/>
        <v>50</v>
      </c>
      <c r="AF111" s="39">
        <f t="shared" si="36"/>
        <v>16.149776387711555</v>
      </c>
      <c r="AG111" s="39">
        <f t="shared" si="37"/>
        <v>9.51448364561106</v>
      </c>
      <c r="AH111" s="39">
        <f t="shared" si="38"/>
        <v>0.56999210780158427</v>
      </c>
      <c r="AI111" s="39">
        <f t="shared" si="39"/>
        <v>2.8901734104046239</v>
      </c>
      <c r="AJ111" s="39">
        <f t="shared" si="40"/>
        <v>11.594202898550725</v>
      </c>
      <c r="AK111" s="39">
        <f t="shared" si="41"/>
        <v>7.2463768115942031</v>
      </c>
      <c r="AL111" s="39">
        <f t="shared" si="47"/>
        <v>8.6705202312138727</v>
      </c>
      <c r="AM111" s="40">
        <f t="shared" si="42"/>
        <v>23.998129256671831</v>
      </c>
      <c r="AN111" s="40">
        <f t="shared" si="43"/>
        <v>22.463535120282948</v>
      </c>
      <c r="AO111" s="39">
        <f t="shared" si="44"/>
        <v>1.5345941363888806</v>
      </c>
      <c r="AP111" s="39">
        <f t="shared" si="45"/>
        <v>2.104586244190465</v>
      </c>
    </row>
    <row r="112" spans="1:42" s="36" customFormat="1" x14ac:dyDescent="0.2">
      <c r="A112" s="37" t="s">
        <v>154</v>
      </c>
      <c r="B112" s="38">
        <v>82686</v>
      </c>
      <c r="C112" s="38">
        <v>42579</v>
      </c>
      <c r="D112" s="38">
        <v>333</v>
      </c>
      <c r="E112" s="38">
        <v>179</v>
      </c>
      <c r="F112" s="38">
        <v>824</v>
      </c>
      <c r="G112" s="38">
        <v>2</v>
      </c>
      <c r="H112" s="38">
        <f t="shared" si="46"/>
        <v>826</v>
      </c>
      <c r="I112" s="38">
        <v>572</v>
      </c>
      <c r="J112" s="38">
        <v>74</v>
      </c>
      <c r="K112" s="38">
        <v>495</v>
      </c>
      <c r="L112" s="38">
        <v>430</v>
      </c>
      <c r="M112" s="38">
        <f t="shared" si="26"/>
        <v>1321</v>
      </c>
      <c r="N112" s="38">
        <v>503</v>
      </c>
      <c r="O112" s="38">
        <v>12</v>
      </c>
      <c r="P112" s="38">
        <v>4</v>
      </c>
      <c r="Q112" s="38">
        <v>2</v>
      </c>
      <c r="R112" s="38">
        <f t="shared" si="27"/>
        <v>321</v>
      </c>
      <c r="S112" s="34">
        <v>1672</v>
      </c>
      <c r="T112" s="42">
        <v>1725</v>
      </c>
      <c r="U112" s="38">
        <v>-53</v>
      </c>
      <c r="V112" s="38">
        <f t="shared" si="28"/>
        <v>268</v>
      </c>
      <c r="W112" s="38">
        <v>82748</v>
      </c>
      <c r="X112" s="38">
        <v>42642</v>
      </c>
      <c r="Y112" s="39">
        <f t="shared" si="29"/>
        <v>4.0272839416588049</v>
      </c>
      <c r="Z112" s="39">
        <f t="shared" si="30"/>
        <v>2.1648162929637422</v>
      </c>
      <c r="AA112" s="39">
        <f t="shared" si="31"/>
        <v>53.753753753753756</v>
      </c>
      <c r="AB112" s="39">
        <f t="shared" si="32"/>
        <v>9.9895992066371573</v>
      </c>
      <c r="AC112" s="39">
        <f t="shared" si="33"/>
        <v>9.9654113150956629</v>
      </c>
      <c r="AD112" s="39">
        <f t="shared" si="34"/>
        <v>59.927360774818403</v>
      </c>
      <c r="AE112" s="39">
        <f t="shared" si="35"/>
        <v>52.058111380145277</v>
      </c>
      <c r="AF112" s="39">
        <f t="shared" si="36"/>
        <v>15.976102363157004</v>
      </c>
      <c r="AG112" s="39">
        <f t="shared" si="37"/>
        <v>6.0832547226858233</v>
      </c>
      <c r="AH112" s="39">
        <f t="shared" si="38"/>
        <v>3.88215659240984</v>
      </c>
      <c r="AI112" s="39">
        <f t="shared" si="39"/>
        <v>2.4213075060532687</v>
      </c>
      <c r="AJ112" s="39">
        <f t="shared" si="40"/>
        <v>14.563106796116505</v>
      </c>
      <c r="AK112" s="39">
        <f t="shared" si="41"/>
        <v>4.8543689320388346</v>
      </c>
      <c r="AL112" s="39">
        <f t="shared" si="47"/>
        <v>4.8426150121065374</v>
      </c>
      <c r="AM112" s="40">
        <f t="shared" si="42"/>
        <v>20.221077328689258</v>
      </c>
      <c r="AN112" s="40">
        <f t="shared" si="43"/>
        <v>20.862056454538859</v>
      </c>
      <c r="AO112" s="39">
        <f t="shared" si="44"/>
        <v>-0.64097912584959971</v>
      </c>
      <c r="AP112" s="39">
        <f t="shared" si="45"/>
        <v>3.2411774665602402</v>
      </c>
    </row>
    <row r="113" spans="1:42" s="36" customFormat="1" x14ac:dyDescent="0.2">
      <c r="A113" s="37" t="s">
        <v>155</v>
      </c>
      <c r="B113" s="38">
        <v>31753</v>
      </c>
      <c r="C113" s="38">
        <v>16321</v>
      </c>
      <c r="D113" s="38">
        <v>144</v>
      </c>
      <c r="E113" s="38">
        <v>69</v>
      </c>
      <c r="F113" s="38">
        <v>304</v>
      </c>
      <c r="G113" s="38">
        <v>0</v>
      </c>
      <c r="H113" s="38">
        <f t="shared" si="46"/>
        <v>304</v>
      </c>
      <c r="I113" s="38">
        <v>220</v>
      </c>
      <c r="J113" s="38">
        <v>20</v>
      </c>
      <c r="K113" s="38">
        <v>192</v>
      </c>
      <c r="L113" s="38">
        <v>162</v>
      </c>
      <c r="M113" s="38">
        <f t="shared" si="26"/>
        <v>496</v>
      </c>
      <c r="N113" s="38">
        <v>139</v>
      </c>
      <c r="O113" s="38">
        <v>3</v>
      </c>
      <c r="P113" s="38">
        <v>2</v>
      </c>
      <c r="Q113" s="38">
        <v>1</v>
      </c>
      <c r="R113" s="38">
        <f t="shared" si="27"/>
        <v>165</v>
      </c>
      <c r="S113" s="34">
        <v>739</v>
      </c>
      <c r="T113" s="42">
        <v>843</v>
      </c>
      <c r="U113" s="38">
        <v>-104</v>
      </c>
      <c r="V113" s="38">
        <f t="shared" si="28"/>
        <v>61</v>
      </c>
      <c r="W113" s="38">
        <v>31809</v>
      </c>
      <c r="X113" s="38">
        <v>16351</v>
      </c>
      <c r="Y113" s="39">
        <f t="shared" si="29"/>
        <v>4.5350045664976539</v>
      </c>
      <c r="Z113" s="39">
        <f t="shared" si="30"/>
        <v>2.1730230214467925</v>
      </c>
      <c r="AA113" s="39">
        <f t="shared" si="31"/>
        <v>47.916666666666671</v>
      </c>
      <c r="AB113" s="39">
        <f t="shared" si="32"/>
        <v>9.5738985292728245</v>
      </c>
      <c r="AC113" s="39">
        <f t="shared" si="33"/>
        <v>9.5738985292728245</v>
      </c>
      <c r="AD113" s="39">
        <f t="shared" si="34"/>
        <v>63.157894736842103</v>
      </c>
      <c r="AE113" s="39">
        <f t="shared" si="35"/>
        <v>53.289473684210535</v>
      </c>
      <c r="AF113" s="39">
        <f t="shared" si="36"/>
        <v>15.620571284603031</v>
      </c>
      <c r="AG113" s="39">
        <f t="shared" si="37"/>
        <v>4.3775391301609297</v>
      </c>
      <c r="AH113" s="39">
        <f t="shared" si="38"/>
        <v>5.1963593991118948</v>
      </c>
      <c r="AI113" s="39">
        <f t="shared" si="39"/>
        <v>0</v>
      </c>
      <c r="AJ113" s="39">
        <f t="shared" si="40"/>
        <v>9.8684210526315788</v>
      </c>
      <c r="AK113" s="39">
        <f t="shared" si="41"/>
        <v>6.5789473684210522</v>
      </c>
      <c r="AL113" s="39">
        <f t="shared" si="47"/>
        <v>3.2894736842105261</v>
      </c>
      <c r="AM113" s="40">
        <f t="shared" si="42"/>
        <v>23.273391490567821</v>
      </c>
      <c r="AN113" s="40">
        <f t="shared" si="43"/>
        <v>26.548672566371682</v>
      </c>
      <c r="AO113" s="39">
        <f t="shared" si="44"/>
        <v>-3.2752810758038611</v>
      </c>
      <c r="AP113" s="39">
        <f t="shared" si="45"/>
        <v>1.921078323308034</v>
      </c>
    </row>
    <row r="114" spans="1:42" s="36" customFormat="1" x14ac:dyDescent="0.2">
      <c r="A114" s="37" t="s">
        <v>156</v>
      </c>
      <c r="B114" s="38">
        <v>59068</v>
      </c>
      <c r="C114" s="38">
        <v>30853</v>
      </c>
      <c r="D114" s="38">
        <v>345</v>
      </c>
      <c r="E114" s="38">
        <v>107</v>
      </c>
      <c r="F114" s="38">
        <v>563</v>
      </c>
      <c r="G114" s="38">
        <v>0</v>
      </c>
      <c r="H114" s="38">
        <f t="shared" si="46"/>
        <v>563</v>
      </c>
      <c r="I114" s="38">
        <v>460</v>
      </c>
      <c r="J114" s="38">
        <v>43</v>
      </c>
      <c r="K114" s="38">
        <v>319</v>
      </c>
      <c r="L114" s="38">
        <v>274</v>
      </c>
      <c r="M114" s="38">
        <f t="shared" si="26"/>
        <v>882</v>
      </c>
      <c r="N114" s="38">
        <v>611</v>
      </c>
      <c r="O114" s="38">
        <v>5</v>
      </c>
      <c r="P114" s="38">
        <v>3</v>
      </c>
      <c r="Q114" s="38">
        <v>2</v>
      </c>
      <c r="R114" s="38">
        <f t="shared" si="27"/>
        <v>-48</v>
      </c>
      <c r="S114" s="34">
        <v>1264</v>
      </c>
      <c r="T114" s="42">
        <v>1483</v>
      </c>
      <c r="U114" s="38">
        <v>-219</v>
      </c>
      <c r="V114" s="38">
        <f t="shared" si="28"/>
        <v>-267</v>
      </c>
      <c r="W114" s="38">
        <v>59013</v>
      </c>
      <c r="X114" s="38">
        <v>30813</v>
      </c>
      <c r="Y114" s="39">
        <f t="shared" si="29"/>
        <v>5.8407259429809706</v>
      </c>
      <c r="Z114" s="39">
        <f t="shared" si="30"/>
        <v>1.8114715243448227</v>
      </c>
      <c r="AA114" s="39">
        <f t="shared" si="31"/>
        <v>31.014492753623191</v>
      </c>
      <c r="AB114" s="39">
        <f t="shared" si="32"/>
        <v>9.5313875533283685</v>
      </c>
      <c r="AC114" s="39">
        <f t="shared" si="33"/>
        <v>9.5313875533283685</v>
      </c>
      <c r="AD114" s="39">
        <f t="shared" si="34"/>
        <v>56.660746003552397</v>
      </c>
      <c r="AE114" s="39">
        <f t="shared" si="35"/>
        <v>48.667850799289518</v>
      </c>
      <c r="AF114" s="39">
        <f t="shared" si="36"/>
        <v>14.93194284553396</v>
      </c>
      <c r="AG114" s="39">
        <f t="shared" si="37"/>
        <v>10.344010293221372</v>
      </c>
      <c r="AH114" s="39">
        <f t="shared" si="38"/>
        <v>-0.8126227398930046</v>
      </c>
      <c r="AI114" s="39">
        <f t="shared" si="39"/>
        <v>0</v>
      </c>
      <c r="AJ114" s="39">
        <f t="shared" si="40"/>
        <v>8.8809946714031973</v>
      </c>
      <c r="AK114" s="39">
        <f t="shared" si="41"/>
        <v>5.3285968028419184</v>
      </c>
      <c r="AL114" s="39">
        <f t="shared" si="47"/>
        <v>3.5523978685612789</v>
      </c>
      <c r="AM114" s="40">
        <f t="shared" si="42"/>
        <v>21.399065483849121</v>
      </c>
      <c r="AN114" s="40">
        <f t="shared" si="43"/>
        <v>25.106656734610958</v>
      </c>
      <c r="AO114" s="39">
        <f t="shared" si="44"/>
        <v>-3.7075912507618338</v>
      </c>
      <c r="AP114" s="39">
        <f t="shared" si="45"/>
        <v>-4.5202139906548391</v>
      </c>
    </row>
    <row r="115" spans="1:42" s="36" customFormat="1" x14ac:dyDescent="0.2">
      <c r="A115" s="37" t="s">
        <v>157</v>
      </c>
      <c r="B115" s="38">
        <v>105211</v>
      </c>
      <c r="C115" s="38">
        <v>52905</v>
      </c>
      <c r="D115" s="38">
        <v>477</v>
      </c>
      <c r="E115" s="38">
        <v>116</v>
      </c>
      <c r="F115" s="38">
        <v>1463</v>
      </c>
      <c r="G115" s="38">
        <v>7</v>
      </c>
      <c r="H115" s="38">
        <f t="shared" si="46"/>
        <v>1470</v>
      </c>
      <c r="I115" s="38">
        <v>1087</v>
      </c>
      <c r="J115" s="38">
        <v>145</v>
      </c>
      <c r="K115" s="38">
        <v>575</v>
      </c>
      <c r="L115" s="38">
        <v>448</v>
      </c>
      <c r="M115" s="38">
        <f t="shared" si="26"/>
        <v>2045</v>
      </c>
      <c r="N115" s="38">
        <v>1068</v>
      </c>
      <c r="O115" s="38">
        <v>15</v>
      </c>
      <c r="P115" s="38">
        <v>11</v>
      </c>
      <c r="Q115" s="38">
        <v>5</v>
      </c>
      <c r="R115" s="38">
        <f t="shared" si="27"/>
        <v>395</v>
      </c>
      <c r="S115" s="34">
        <v>1111</v>
      </c>
      <c r="T115" s="42">
        <v>807</v>
      </c>
      <c r="U115" s="38">
        <v>304</v>
      </c>
      <c r="V115" s="38">
        <f t="shared" si="28"/>
        <v>699</v>
      </c>
      <c r="W115" s="38">
        <v>105540</v>
      </c>
      <c r="X115" s="38">
        <v>53090</v>
      </c>
      <c r="Y115" s="39">
        <f t="shared" si="29"/>
        <v>4.5337464713765669</v>
      </c>
      <c r="Z115" s="39">
        <f t="shared" si="30"/>
        <v>1.1025463116974461</v>
      </c>
      <c r="AA115" s="39">
        <f t="shared" si="31"/>
        <v>24.318658280922431</v>
      </c>
      <c r="AB115" s="39">
        <f t="shared" si="32"/>
        <v>13.971923087890049</v>
      </c>
      <c r="AC115" s="39">
        <f t="shared" si="33"/>
        <v>13.90539012080486</v>
      </c>
      <c r="AD115" s="39">
        <f t="shared" si="34"/>
        <v>39.115646258503403</v>
      </c>
      <c r="AE115" s="39">
        <f t="shared" si="35"/>
        <v>30.476190476190478</v>
      </c>
      <c r="AF115" s="39">
        <f t="shared" si="36"/>
        <v>19.437131098459286</v>
      </c>
      <c r="AG115" s="39">
        <f t="shared" si="37"/>
        <v>10.151029835283383</v>
      </c>
      <c r="AH115" s="39">
        <f t="shared" si="38"/>
        <v>3.7543602855214759</v>
      </c>
      <c r="AI115" s="39">
        <f t="shared" si="39"/>
        <v>4.7619047619047628</v>
      </c>
      <c r="AJ115" s="39">
        <f t="shared" si="40"/>
        <v>10.252904989747096</v>
      </c>
      <c r="AK115" s="39">
        <f t="shared" si="41"/>
        <v>7.518796992481203</v>
      </c>
      <c r="AL115" s="39">
        <f t="shared" si="47"/>
        <v>8.1632653061224492</v>
      </c>
      <c r="AM115" s="40">
        <f t="shared" si="42"/>
        <v>10.559732347378125</v>
      </c>
      <c r="AN115" s="40">
        <f t="shared" si="43"/>
        <v>7.6703006339641293</v>
      </c>
      <c r="AO115" s="39">
        <f t="shared" si="44"/>
        <v>2.8894317134139968</v>
      </c>
      <c r="AP115" s="39">
        <f t="shared" si="45"/>
        <v>6.6437919989354723</v>
      </c>
    </row>
    <row r="116" spans="1:42" s="36" customFormat="1" x14ac:dyDescent="0.2">
      <c r="A116" s="37" t="s">
        <v>158</v>
      </c>
      <c r="B116" s="38">
        <v>108997</v>
      </c>
      <c r="C116" s="38">
        <v>56215</v>
      </c>
      <c r="D116" s="38">
        <v>587</v>
      </c>
      <c r="E116" s="38">
        <v>171</v>
      </c>
      <c r="F116" s="38">
        <v>1376</v>
      </c>
      <c r="G116" s="38">
        <v>6</v>
      </c>
      <c r="H116" s="38">
        <f t="shared" si="46"/>
        <v>1382</v>
      </c>
      <c r="I116" s="38">
        <v>1025</v>
      </c>
      <c r="J116" s="38">
        <v>149</v>
      </c>
      <c r="K116" s="38">
        <v>524</v>
      </c>
      <c r="L116" s="38">
        <v>420</v>
      </c>
      <c r="M116" s="38">
        <f t="shared" si="26"/>
        <v>1906</v>
      </c>
      <c r="N116" s="38">
        <v>1118</v>
      </c>
      <c r="O116" s="38">
        <v>22</v>
      </c>
      <c r="P116" s="38">
        <v>15</v>
      </c>
      <c r="Q116" s="38">
        <v>8</v>
      </c>
      <c r="R116" s="38">
        <f t="shared" si="27"/>
        <v>258</v>
      </c>
      <c r="S116" s="34">
        <v>777</v>
      </c>
      <c r="T116" s="42">
        <v>700</v>
      </c>
      <c r="U116" s="38">
        <v>77</v>
      </c>
      <c r="V116" s="38">
        <f t="shared" si="28"/>
        <v>335</v>
      </c>
      <c r="W116" s="38">
        <v>109263</v>
      </c>
      <c r="X116" s="38">
        <v>56385</v>
      </c>
      <c r="Y116" s="39">
        <f t="shared" si="29"/>
        <v>5.385469324843803</v>
      </c>
      <c r="Z116" s="39">
        <f t="shared" si="30"/>
        <v>1.5688505188216191</v>
      </c>
      <c r="AA116" s="39">
        <f t="shared" si="31"/>
        <v>29.131175468483818</v>
      </c>
      <c r="AB116" s="39">
        <f t="shared" si="32"/>
        <v>12.679248052698698</v>
      </c>
      <c r="AC116" s="39">
        <f t="shared" si="33"/>
        <v>12.624200666073378</v>
      </c>
      <c r="AD116" s="39">
        <f t="shared" si="34"/>
        <v>37.916063675832127</v>
      </c>
      <c r="AE116" s="39">
        <f t="shared" si="35"/>
        <v>30.390738060781473</v>
      </c>
      <c r="AF116" s="39">
        <f t="shared" si="36"/>
        <v>17.486719817976642</v>
      </c>
      <c r="AG116" s="39">
        <f t="shared" si="37"/>
        <v>10.25716304118462</v>
      </c>
      <c r="AH116" s="39">
        <f t="shared" si="38"/>
        <v>2.3670376248887588</v>
      </c>
      <c r="AI116" s="39">
        <f t="shared" si="39"/>
        <v>4.3415340086830687</v>
      </c>
      <c r="AJ116" s="39">
        <f t="shared" si="40"/>
        <v>15.988372093023257</v>
      </c>
      <c r="AK116" s="39">
        <f t="shared" si="41"/>
        <v>10.901162790697676</v>
      </c>
      <c r="AL116" s="39">
        <f t="shared" si="47"/>
        <v>10.130246020260492</v>
      </c>
      <c r="AM116" s="40">
        <f t="shared" si="42"/>
        <v>7.1286365679789352</v>
      </c>
      <c r="AN116" s="40">
        <f t="shared" si="43"/>
        <v>6.4221951062873295</v>
      </c>
      <c r="AO116" s="39">
        <f t="shared" si="44"/>
        <v>0.70644146169160615</v>
      </c>
      <c r="AP116" s="39">
        <f t="shared" si="45"/>
        <v>3.0734790865803645</v>
      </c>
    </row>
    <row r="117" spans="1:42" s="36" customFormat="1" x14ac:dyDescent="0.2">
      <c r="A117" s="37" t="s">
        <v>159</v>
      </c>
      <c r="B117" s="38">
        <v>61799</v>
      </c>
      <c r="C117" s="38">
        <v>31908</v>
      </c>
      <c r="D117" s="38">
        <v>247</v>
      </c>
      <c r="E117" s="38">
        <v>144</v>
      </c>
      <c r="F117" s="38">
        <v>751</v>
      </c>
      <c r="G117" s="38">
        <v>2</v>
      </c>
      <c r="H117" s="38">
        <f t="shared" si="46"/>
        <v>753</v>
      </c>
      <c r="I117" s="38">
        <v>507</v>
      </c>
      <c r="J117" s="38">
        <v>62</v>
      </c>
      <c r="K117" s="38">
        <v>354</v>
      </c>
      <c r="L117" s="38">
        <v>280</v>
      </c>
      <c r="M117" s="38">
        <f t="shared" si="26"/>
        <v>1107</v>
      </c>
      <c r="N117" s="38">
        <v>686</v>
      </c>
      <c r="O117" s="38">
        <v>9</v>
      </c>
      <c r="P117" s="38">
        <v>7</v>
      </c>
      <c r="Q117" s="38">
        <v>6</v>
      </c>
      <c r="R117" s="38">
        <f t="shared" si="27"/>
        <v>65</v>
      </c>
      <c r="S117" s="34">
        <v>334</v>
      </c>
      <c r="T117" s="42">
        <v>354</v>
      </c>
      <c r="U117" s="38">
        <v>-20</v>
      </c>
      <c r="V117" s="38">
        <f t="shared" si="28"/>
        <v>45</v>
      </c>
      <c r="W117" s="38">
        <v>61809</v>
      </c>
      <c r="X117" s="38">
        <v>31903</v>
      </c>
      <c r="Y117" s="39">
        <f t="shared" si="29"/>
        <v>3.9968284276444606</v>
      </c>
      <c r="Z117" s="39">
        <f t="shared" si="30"/>
        <v>2.3301347918251105</v>
      </c>
      <c r="AA117" s="39">
        <f t="shared" si="31"/>
        <v>58.299595141700401</v>
      </c>
      <c r="AB117" s="39">
        <f t="shared" si="32"/>
        <v>12.184663182252141</v>
      </c>
      <c r="AC117" s="39">
        <f t="shared" si="33"/>
        <v>12.152300199032348</v>
      </c>
      <c r="AD117" s="39">
        <f t="shared" si="34"/>
        <v>47.011952191235061</v>
      </c>
      <c r="AE117" s="39">
        <f t="shared" si="35"/>
        <v>37.184594953519259</v>
      </c>
      <c r="AF117" s="39">
        <f t="shared" si="36"/>
        <v>17.912911212155535</v>
      </c>
      <c r="AG117" s="39">
        <f t="shared" si="37"/>
        <v>11.100503244389067</v>
      </c>
      <c r="AH117" s="39">
        <f t="shared" si="38"/>
        <v>1.051796954643279</v>
      </c>
      <c r="AI117" s="39">
        <f t="shared" si="39"/>
        <v>2.6560424966799467</v>
      </c>
      <c r="AJ117" s="39">
        <f t="shared" si="40"/>
        <v>11.984021304926763</v>
      </c>
      <c r="AK117" s="39">
        <f t="shared" si="41"/>
        <v>9.3209054593874843</v>
      </c>
      <c r="AL117" s="39">
        <f t="shared" si="47"/>
        <v>10.624169986719787</v>
      </c>
      <c r="AM117" s="40">
        <f t="shared" si="42"/>
        <v>5.4046181977054646</v>
      </c>
      <c r="AN117" s="40">
        <f t="shared" si="43"/>
        <v>5.7282480299033969</v>
      </c>
      <c r="AO117" s="39">
        <f t="shared" si="44"/>
        <v>-0.32362983219793201</v>
      </c>
      <c r="AP117" s="39">
        <f t="shared" si="45"/>
        <v>0.72816712244534698</v>
      </c>
    </row>
    <row r="118" spans="1:42" s="36" customFormat="1" x14ac:dyDescent="0.2">
      <c r="A118" s="37" t="s">
        <v>160</v>
      </c>
      <c r="B118" s="38">
        <v>23226</v>
      </c>
      <c r="C118" s="38">
        <v>11942</v>
      </c>
      <c r="D118" s="38">
        <v>98</v>
      </c>
      <c r="E118" s="38">
        <v>21</v>
      </c>
      <c r="F118" s="38">
        <v>262</v>
      </c>
      <c r="G118" s="38">
        <v>1</v>
      </c>
      <c r="H118" s="38">
        <f t="shared" si="46"/>
        <v>263</v>
      </c>
      <c r="I118" s="38">
        <v>232</v>
      </c>
      <c r="J118" s="38">
        <v>33</v>
      </c>
      <c r="K118" s="38">
        <v>83</v>
      </c>
      <c r="L118" s="38">
        <v>62</v>
      </c>
      <c r="M118" s="38">
        <f t="shared" si="26"/>
        <v>346</v>
      </c>
      <c r="N118" s="38">
        <v>319</v>
      </c>
      <c r="O118" s="38">
        <v>4</v>
      </c>
      <c r="P118" s="38">
        <v>4</v>
      </c>
      <c r="Q118" s="38">
        <v>4</v>
      </c>
      <c r="R118" s="38">
        <f t="shared" si="27"/>
        <v>-57</v>
      </c>
      <c r="S118" s="34">
        <v>244</v>
      </c>
      <c r="T118" s="42">
        <v>227</v>
      </c>
      <c r="U118" s="38">
        <v>17</v>
      </c>
      <c r="V118" s="38">
        <f t="shared" si="28"/>
        <v>-40</v>
      </c>
      <c r="W118" s="38">
        <v>23223</v>
      </c>
      <c r="X118" s="38">
        <v>11958</v>
      </c>
      <c r="Y118" s="39">
        <f t="shared" si="29"/>
        <v>4.2194092827004219</v>
      </c>
      <c r="Z118" s="39">
        <f t="shared" si="30"/>
        <v>0.90415913200723319</v>
      </c>
      <c r="AA118" s="39">
        <f t="shared" si="31"/>
        <v>21.428571428571427</v>
      </c>
      <c r="AB118" s="39">
        <f t="shared" si="32"/>
        <v>11.32351674847154</v>
      </c>
      <c r="AC118" s="39">
        <f t="shared" si="33"/>
        <v>11.280461551709291</v>
      </c>
      <c r="AD118" s="39">
        <f t="shared" si="34"/>
        <v>31.558935361216729</v>
      </c>
      <c r="AE118" s="39">
        <f t="shared" si="35"/>
        <v>23.574144486692013</v>
      </c>
      <c r="AF118" s="39">
        <f t="shared" si="36"/>
        <v>14.897098079738225</v>
      </c>
      <c r="AG118" s="39">
        <f t="shared" si="37"/>
        <v>13.734607767157497</v>
      </c>
      <c r="AH118" s="39">
        <f t="shared" si="38"/>
        <v>-2.4541462154482048</v>
      </c>
      <c r="AI118" s="39">
        <f t="shared" si="39"/>
        <v>3.8022813688212929</v>
      </c>
      <c r="AJ118" s="39">
        <f t="shared" si="40"/>
        <v>15.267175572519083</v>
      </c>
      <c r="AK118" s="39">
        <f t="shared" si="41"/>
        <v>15.267175572519083</v>
      </c>
      <c r="AL118" s="39">
        <f t="shared" si="47"/>
        <v>19.011406844106464</v>
      </c>
      <c r="AM118" s="40">
        <f t="shared" si="42"/>
        <v>10.505468009988805</v>
      </c>
      <c r="AN118" s="40">
        <f t="shared" si="43"/>
        <v>9.7735296650305692</v>
      </c>
      <c r="AO118" s="39">
        <f t="shared" si="44"/>
        <v>0.73193834495823651</v>
      </c>
      <c r="AP118" s="39">
        <f t="shared" si="45"/>
        <v>-1.7222078704899682</v>
      </c>
    </row>
    <row r="119" spans="1:42" s="36" customFormat="1" x14ac:dyDescent="0.2">
      <c r="A119" s="37" t="s">
        <v>161</v>
      </c>
      <c r="B119" s="38">
        <v>91775</v>
      </c>
      <c r="C119" s="38">
        <v>46584</v>
      </c>
      <c r="D119" s="38">
        <v>440</v>
      </c>
      <c r="E119" s="38">
        <v>126</v>
      </c>
      <c r="F119" s="38">
        <v>1245</v>
      </c>
      <c r="G119" s="38">
        <v>6</v>
      </c>
      <c r="H119" s="38">
        <f t="shared" si="46"/>
        <v>1251</v>
      </c>
      <c r="I119" s="38">
        <v>874</v>
      </c>
      <c r="J119" s="38">
        <v>140</v>
      </c>
      <c r="K119" s="38">
        <v>415</v>
      </c>
      <c r="L119" s="38">
        <v>289</v>
      </c>
      <c r="M119" s="38">
        <f t="shared" si="26"/>
        <v>1666</v>
      </c>
      <c r="N119" s="38">
        <v>681</v>
      </c>
      <c r="O119" s="38">
        <v>8</v>
      </c>
      <c r="P119" s="38">
        <v>3</v>
      </c>
      <c r="Q119" s="38">
        <v>2</v>
      </c>
      <c r="R119" s="38">
        <f t="shared" si="27"/>
        <v>564</v>
      </c>
      <c r="S119" s="34">
        <v>512</v>
      </c>
      <c r="T119" s="42">
        <v>506</v>
      </c>
      <c r="U119" s="38">
        <v>6</v>
      </c>
      <c r="V119" s="38">
        <f t="shared" si="28"/>
        <v>570</v>
      </c>
      <c r="W119" s="38">
        <v>92054</v>
      </c>
      <c r="X119" s="38">
        <v>46733</v>
      </c>
      <c r="Y119" s="39">
        <f t="shared" si="29"/>
        <v>4.7943339689457911</v>
      </c>
      <c r="Z119" s="39">
        <f t="shared" si="30"/>
        <v>1.3729229092890221</v>
      </c>
      <c r="AA119" s="39">
        <f t="shared" si="31"/>
        <v>28.636363636363637</v>
      </c>
      <c r="AB119" s="39">
        <f t="shared" si="32"/>
        <v>13.631163170798148</v>
      </c>
      <c r="AC119" s="39">
        <f t="shared" si="33"/>
        <v>13.565785889403431</v>
      </c>
      <c r="AD119" s="39">
        <f t="shared" si="34"/>
        <v>33.173461231015189</v>
      </c>
      <c r="AE119" s="39">
        <f t="shared" si="35"/>
        <v>23.101518784972022</v>
      </c>
      <c r="AF119" s="39">
        <f t="shared" si="36"/>
        <v>18.153091800599292</v>
      </c>
      <c r="AG119" s="39">
        <f t="shared" si="37"/>
        <v>7.4203214383001912</v>
      </c>
      <c r="AH119" s="39">
        <f t="shared" si="38"/>
        <v>6.1454644511032415</v>
      </c>
      <c r="AI119" s="39">
        <f t="shared" si="39"/>
        <v>4.796163069544364</v>
      </c>
      <c r="AJ119" s="39">
        <f t="shared" si="40"/>
        <v>6.4257028112449799</v>
      </c>
      <c r="AK119" s="39">
        <f t="shared" si="41"/>
        <v>2.4096385542168677</v>
      </c>
      <c r="AL119" s="39">
        <f t="shared" si="47"/>
        <v>6.3948840927258193</v>
      </c>
      <c r="AM119" s="40">
        <f t="shared" si="42"/>
        <v>5.578861345682375</v>
      </c>
      <c r="AN119" s="40">
        <f t="shared" si="43"/>
        <v>5.5134840642876606</v>
      </c>
      <c r="AO119" s="39">
        <f t="shared" si="44"/>
        <v>6.5377281394715325E-2</v>
      </c>
      <c r="AP119" s="39">
        <f t="shared" si="45"/>
        <v>6.2108417324979568</v>
      </c>
    </row>
    <row r="120" spans="1:42" s="36" customFormat="1" x14ac:dyDescent="0.2">
      <c r="A120" s="37" t="s">
        <v>162</v>
      </c>
      <c r="B120" s="38">
        <v>102956</v>
      </c>
      <c r="C120" s="38">
        <v>53111</v>
      </c>
      <c r="D120" s="38">
        <v>432</v>
      </c>
      <c r="E120" s="38">
        <v>130</v>
      </c>
      <c r="F120" s="38">
        <v>1245</v>
      </c>
      <c r="G120" s="38">
        <v>9</v>
      </c>
      <c r="H120" s="38">
        <f t="shared" si="46"/>
        <v>1254</v>
      </c>
      <c r="I120" s="38">
        <v>875</v>
      </c>
      <c r="J120" s="38">
        <v>130</v>
      </c>
      <c r="K120" s="38">
        <v>488</v>
      </c>
      <c r="L120" s="38">
        <v>343</v>
      </c>
      <c r="M120" s="38">
        <f t="shared" si="26"/>
        <v>1742</v>
      </c>
      <c r="N120" s="38">
        <v>1259</v>
      </c>
      <c r="O120" s="38">
        <v>20</v>
      </c>
      <c r="P120" s="38">
        <v>11</v>
      </c>
      <c r="Q120" s="38">
        <v>7</v>
      </c>
      <c r="R120" s="38">
        <f t="shared" si="27"/>
        <v>-14</v>
      </c>
      <c r="S120" s="34">
        <v>740</v>
      </c>
      <c r="T120" s="42">
        <v>589</v>
      </c>
      <c r="U120" s="38">
        <v>151</v>
      </c>
      <c r="V120" s="38">
        <f t="shared" si="28"/>
        <v>137</v>
      </c>
      <c r="W120" s="38">
        <v>102963</v>
      </c>
      <c r="X120" s="38">
        <v>53109</v>
      </c>
      <c r="Y120" s="39">
        <f t="shared" si="29"/>
        <v>4.1959672092932907</v>
      </c>
      <c r="Z120" s="39">
        <f t="shared" si="30"/>
        <v>1.2626753176114067</v>
      </c>
      <c r="AA120" s="39">
        <f t="shared" si="31"/>
        <v>30.092592592592592</v>
      </c>
      <c r="AB120" s="39">
        <f t="shared" si="32"/>
        <v>12.179960371420801</v>
      </c>
      <c r="AC120" s="39">
        <f t="shared" si="33"/>
        <v>12.092544387893858</v>
      </c>
      <c r="AD120" s="39">
        <f t="shared" si="34"/>
        <v>38.915470494417868</v>
      </c>
      <c r="AE120" s="39">
        <f t="shared" si="35"/>
        <v>27.352472089314194</v>
      </c>
      <c r="AF120" s="39">
        <f t="shared" si="36"/>
        <v>16.919849255992851</v>
      </c>
      <c r="AG120" s="39">
        <f t="shared" si="37"/>
        <v>12.228524806713548</v>
      </c>
      <c r="AH120" s="39">
        <f t="shared" si="38"/>
        <v>-0.13598041881968995</v>
      </c>
      <c r="AI120" s="39">
        <f t="shared" si="39"/>
        <v>7.1770334928229671</v>
      </c>
      <c r="AJ120" s="39">
        <f t="shared" si="40"/>
        <v>16.064257028112447</v>
      </c>
      <c r="AK120" s="39">
        <f t="shared" si="41"/>
        <v>8.8353413654618471</v>
      </c>
      <c r="AL120" s="39">
        <f t="shared" si="47"/>
        <v>12.759170653907496</v>
      </c>
      <c r="AM120" s="40">
        <f t="shared" si="42"/>
        <v>7.1875364233264696</v>
      </c>
      <c r="AN120" s="40">
        <f t="shared" si="43"/>
        <v>5.7208904774855283</v>
      </c>
      <c r="AO120" s="39">
        <f t="shared" si="44"/>
        <v>1.4666459458409418</v>
      </c>
      <c r="AP120" s="39">
        <f t="shared" si="45"/>
        <v>1.3306655270212517</v>
      </c>
    </row>
    <row r="121" spans="1:42" s="36" customFormat="1" ht="4.5" customHeight="1" x14ac:dyDescent="0.2">
      <c r="A121" s="37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4"/>
      <c r="T121" s="42"/>
      <c r="U121" s="38"/>
      <c r="V121" s="38"/>
      <c r="W121" s="38"/>
      <c r="X121" s="38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40"/>
      <c r="AN121" s="40"/>
      <c r="AO121" s="39"/>
      <c r="AP121" s="39"/>
    </row>
    <row r="122" spans="1:42" s="36" customFormat="1" x14ac:dyDescent="0.2">
      <c r="A122" s="37" t="s">
        <v>163</v>
      </c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4"/>
      <c r="T122" s="42"/>
      <c r="U122" s="38"/>
      <c r="V122" s="38"/>
      <c r="W122" s="38"/>
      <c r="X122" s="38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40"/>
      <c r="AN122" s="40"/>
      <c r="AO122" s="39"/>
      <c r="AP122" s="39"/>
    </row>
    <row r="123" spans="1:42" s="36" customFormat="1" x14ac:dyDescent="0.2">
      <c r="A123" s="37" t="s">
        <v>100</v>
      </c>
      <c r="B123" s="38">
        <v>21243</v>
      </c>
      <c r="C123" s="38">
        <v>10886</v>
      </c>
      <c r="D123" s="38">
        <v>96</v>
      </c>
      <c r="E123" s="38">
        <v>39</v>
      </c>
      <c r="F123" s="38">
        <v>196</v>
      </c>
      <c r="G123" s="38">
        <v>0</v>
      </c>
      <c r="H123" s="38">
        <f t="shared" si="46"/>
        <v>196</v>
      </c>
      <c r="I123" s="38">
        <v>169</v>
      </c>
      <c r="J123" s="38">
        <v>7</v>
      </c>
      <c r="K123" s="38">
        <v>98</v>
      </c>
      <c r="L123" s="38">
        <v>88</v>
      </c>
      <c r="M123" s="38">
        <f t="shared" si="26"/>
        <v>294</v>
      </c>
      <c r="N123" s="38">
        <v>155</v>
      </c>
      <c r="O123" s="38">
        <v>1</v>
      </c>
      <c r="P123" s="38">
        <v>0</v>
      </c>
      <c r="Q123" s="38">
        <v>0</v>
      </c>
      <c r="R123" s="38">
        <f t="shared" si="27"/>
        <v>41</v>
      </c>
      <c r="S123" s="34">
        <v>243</v>
      </c>
      <c r="T123" s="42">
        <v>271</v>
      </c>
      <c r="U123" s="38">
        <v>-28</v>
      </c>
      <c r="V123" s="38">
        <f t="shared" si="28"/>
        <v>13</v>
      </c>
      <c r="W123" s="38">
        <v>21238</v>
      </c>
      <c r="X123" s="38">
        <v>10890</v>
      </c>
      <c r="Y123" s="39">
        <f t="shared" si="29"/>
        <v>4.5191357152944498</v>
      </c>
      <c r="Z123" s="39">
        <f t="shared" si="30"/>
        <v>1.8358988843383701</v>
      </c>
      <c r="AA123" s="39">
        <f t="shared" si="31"/>
        <v>40.625</v>
      </c>
      <c r="AB123" s="39">
        <f t="shared" si="32"/>
        <v>9.226568752059503</v>
      </c>
      <c r="AC123" s="39">
        <f t="shared" si="33"/>
        <v>9.226568752059503</v>
      </c>
      <c r="AD123" s="39">
        <f t="shared" si="34"/>
        <v>50</v>
      </c>
      <c r="AE123" s="39">
        <f t="shared" si="35"/>
        <v>44.897959183673471</v>
      </c>
      <c r="AF123" s="39">
        <f t="shared" si="36"/>
        <v>13.839853128089254</v>
      </c>
      <c r="AG123" s="39">
        <f t="shared" si="37"/>
        <v>7.2965212069858305</v>
      </c>
      <c r="AH123" s="39">
        <f t="shared" si="38"/>
        <v>1.9300475450736714</v>
      </c>
      <c r="AI123" s="39">
        <f t="shared" si="39"/>
        <v>0</v>
      </c>
      <c r="AJ123" s="39">
        <f t="shared" si="40"/>
        <v>5.1020408163265305</v>
      </c>
      <c r="AK123" s="39">
        <f t="shared" si="41"/>
        <v>0</v>
      </c>
      <c r="AL123" s="39">
        <f t="shared" si="47"/>
        <v>0</v>
      </c>
      <c r="AM123" s="40">
        <f t="shared" si="42"/>
        <v>11.439062279339076</v>
      </c>
      <c r="AN123" s="40">
        <f t="shared" si="43"/>
        <v>12.757143529633291</v>
      </c>
      <c r="AO123" s="39">
        <f t="shared" si="44"/>
        <v>-1.3180812502942145</v>
      </c>
      <c r="AP123" s="39">
        <f t="shared" si="45"/>
        <v>0.61196629477945674</v>
      </c>
    </row>
    <row r="124" spans="1:42" s="36" customFormat="1" x14ac:dyDescent="0.2">
      <c r="A124" s="37" t="s">
        <v>126</v>
      </c>
      <c r="B124" s="38">
        <v>84128</v>
      </c>
      <c r="C124" s="38">
        <v>44350</v>
      </c>
      <c r="D124" s="38">
        <v>355</v>
      </c>
      <c r="E124" s="38">
        <v>245</v>
      </c>
      <c r="F124" s="38">
        <v>623</v>
      </c>
      <c r="G124" s="38">
        <v>2</v>
      </c>
      <c r="H124" s="38">
        <f t="shared" si="46"/>
        <v>625</v>
      </c>
      <c r="I124" s="38">
        <v>503</v>
      </c>
      <c r="J124" s="38">
        <v>37</v>
      </c>
      <c r="K124" s="38">
        <v>488</v>
      </c>
      <c r="L124" s="38">
        <v>436</v>
      </c>
      <c r="M124" s="38">
        <f t="shared" si="26"/>
        <v>1113</v>
      </c>
      <c r="N124" s="38">
        <v>665</v>
      </c>
      <c r="O124" s="38">
        <v>1</v>
      </c>
      <c r="P124" s="38">
        <v>1</v>
      </c>
      <c r="Q124" s="38">
        <v>1</v>
      </c>
      <c r="R124" s="38">
        <f t="shared" si="27"/>
        <v>-42</v>
      </c>
      <c r="S124" s="34">
        <v>765</v>
      </c>
      <c r="T124" s="42">
        <v>995</v>
      </c>
      <c r="U124" s="38">
        <v>-230</v>
      </c>
      <c r="V124" s="38">
        <f t="shared" si="28"/>
        <v>-272</v>
      </c>
      <c r="W124" s="38">
        <v>84000</v>
      </c>
      <c r="X124" s="38">
        <v>44267</v>
      </c>
      <c r="Y124" s="39">
        <f t="shared" si="29"/>
        <v>4.219760365157855</v>
      </c>
      <c r="Z124" s="39">
        <f t="shared" si="30"/>
        <v>2.9122289844047167</v>
      </c>
      <c r="AA124" s="39">
        <f t="shared" si="31"/>
        <v>69.014084507042256</v>
      </c>
      <c r="AB124" s="39">
        <f t="shared" si="32"/>
        <v>7.4291555724610117</v>
      </c>
      <c r="AC124" s="39">
        <f t="shared" si="33"/>
        <v>7.4053822746291367</v>
      </c>
      <c r="AD124" s="39">
        <f t="shared" si="34"/>
        <v>78.08</v>
      </c>
      <c r="AE124" s="39">
        <f t="shared" si="35"/>
        <v>69.760000000000005</v>
      </c>
      <c r="AF124" s="39">
        <f t="shared" si="36"/>
        <v>13.22984024343857</v>
      </c>
      <c r="AG124" s="39">
        <f t="shared" si="37"/>
        <v>7.9046215290985176</v>
      </c>
      <c r="AH124" s="39">
        <f t="shared" si="38"/>
        <v>-0.49923925446938</v>
      </c>
      <c r="AI124" s="39">
        <f t="shared" si="39"/>
        <v>3.2</v>
      </c>
      <c r="AJ124" s="39">
        <f t="shared" si="40"/>
        <v>1.6051364365971108</v>
      </c>
      <c r="AK124" s="39">
        <f t="shared" si="41"/>
        <v>1.6051364365971108</v>
      </c>
      <c r="AL124" s="39">
        <f t="shared" si="47"/>
        <v>4.8</v>
      </c>
      <c r="AM124" s="40">
        <f t="shared" si="42"/>
        <v>9.0932864206922783</v>
      </c>
      <c r="AN124" s="40">
        <f t="shared" si="43"/>
        <v>11.827215671357932</v>
      </c>
      <c r="AO124" s="39">
        <f t="shared" si="44"/>
        <v>-2.7339292506656521</v>
      </c>
      <c r="AP124" s="39">
        <f t="shared" si="45"/>
        <v>-3.2331685051350321</v>
      </c>
    </row>
    <row r="125" spans="1:42" s="36" customFormat="1" x14ac:dyDescent="0.2">
      <c r="A125" s="37" t="s">
        <v>127</v>
      </c>
      <c r="B125" s="38">
        <v>10784</v>
      </c>
      <c r="C125" s="38">
        <v>5589</v>
      </c>
      <c r="D125" s="38">
        <v>49</v>
      </c>
      <c r="E125" s="38">
        <v>22</v>
      </c>
      <c r="F125" s="38">
        <v>98</v>
      </c>
      <c r="G125" s="38">
        <v>0</v>
      </c>
      <c r="H125" s="38">
        <f t="shared" si="46"/>
        <v>98</v>
      </c>
      <c r="I125" s="38">
        <v>68</v>
      </c>
      <c r="J125" s="38">
        <v>4</v>
      </c>
      <c r="K125" s="38">
        <v>51</v>
      </c>
      <c r="L125" s="38">
        <v>44</v>
      </c>
      <c r="M125" s="38">
        <f t="shared" si="26"/>
        <v>149</v>
      </c>
      <c r="N125" s="38">
        <v>128</v>
      </c>
      <c r="O125" s="38">
        <v>1</v>
      </c>
      <c r="P125" s="38">
        <v>1</v>
      </c>
      <c r="Q125" s="38">
        <v>0</v>
      </c>
      <c r="R125" s="38">
        <f t="shared" si="27"/>
        <v>-30</v>
      </c>
      <c r="S125" s="34">
        <v>169</v>
      </c>
      <c r="T125" s="42">
        <v>109</v>
      </c>
      <c r="U125" s="38">
        <v>60</v>
      </c>
      <c r="V125" s="38">
        <f t="shared" si="28"/>
        <v>30</v>
      </c>
      <c r="W125" s="38">
        <v>10790</v>
      </c>
      <c r="X125" s="38">
        <v>5591</v>
      </c>
      <c r="Y125" s="39">
        <f t="shared" si="29"/>
        <v>4.5437685459940651</v>
      </c>
      <c r="Z125" s="39">
        <f t="shared" si="30"/>
        <v>2.0400593471810091</v>
      </c>
      <c r="AA125" s="39">
        <f t="shared" si="31"/>
        <v>44.897959183673471</v>
      </c>
      <c r="AB125" s="39">
        <f t="shared" si="32"/>
        <v>9.0875370919881302</v>
      </c>
      <c r="AC125" s="39">
        <f t="shared" si="33"/>
        <v>9.0875370919881302</v>
      </c>
      <c r="AD125" s="39">
        <f t="shared" si="34"/>
        <v>52.040816326530617</v>
      </c>
      <c r="AE125" s="39">
        <f t="shared" si="35"/>
        <v>44.897959183673471</v>
      </c>
      <c r="AF125" s="39">
        <f t="shared" si="36"/>
        <v>13.816765578635016</v>
      </c>
      <c r="AG125" s="39">
        <f t="shared" si="37"/>
        <v>11.869436201780417</v>
      </c>
      <c r="AH125" s="39">
        <f t="shared" si="38"/>
        <v>-2.7818991097922852</v>
      </c>
      <c r="AI125" s="39">
        <f t="shared" si="39"/>
        <v>0</v>
      </c>
      <c r="AJ125" s="39">
        <f t="shared" si="40"/>
        <v>10.204081632653061</v>
      </c>
      <c r="AK125" s="39">
        <f t="shared" si="41"/>
        <v>10.204081632653061</v>
      </c>
      <c r="AL125" s="39">
        <f t="shared" si="47"/>
        <v>0</v>
      </c>
      <c r="AM125" s="40">
        <f t="shared" si="42"/>
        <v>15.671364985163205</v>
      </c>
      <c r="AN125" s="40">
        <f t="shared" si="43"/>
        <v>10.107566765578635</v>
      </c>
      <c r="AO125" s="39">
        <f t="shared" si="44"/>
        <v>5.5637982195845703</v>
      </c>
      <c r="AP125" s="39">
        <f t="shared" si="45"/>
        <v>2.7818991097922852</v>
      </c>
    </row>
    <row r="126" spans="1:42" s="36" customFormat="1" x14ac:dyDescent="0.2">
      <c r="A126" s="37" t="s">
        <v>139</v>
      </c>
      <c r="B126" s="38">
        <v>33645</v>
      </c>
      <c r="C126" s="38">
        <v>17037</v>
      </c>
      <c r="D126" s="38">
        <v>169</v>
      </c>
      <c r="E126" s="38">
        <v>35</v>
      </c>
      <c r="F126" s="38">
        <v>361</v>
      </c>
      <c r="G126" s="38">
        <v>0</v>
      </c>
      <c r="H126" s="38">
        <f t="shared" si="46"/>
        <v>361</v>
      </c>
      <c r="I126" s="38">
        <v>324</v>
      </c>
      <c r="J126" s="38">
        <v>31</v>
      </c>
      <c r="K126" s="38">
        <v>111</v>
      </c>
      <c r="L126" s="38">
        <v>60</v>
      </c>
      <c r="M126" s="38">
        <f t="shared" si="26"/>
        <v>472</v>
      </c>
      <c r="N126" s="38">
        <v>215</v>
      </c>
      <c r="O126" s="38">
        <v>6</v>
      </c>
      <c r="P126" s="38">
        <v>5</v>
      </c>
      <c r="Q126" s="38">
        <v>4</v>
      </c>
      <c r="R126" s="38">
        <f t="shared" si="27"/>
        <v>146</v>
      </c>
      <c r="S126" s="34">
        <v>273</v>
      </c>
      <c r="T126" s="42">
        <v>288</v>
      </c>
      <c r="U126" s="38">
        <v>-15</v>
      </c>
      <c r="V126" s="38">
        <f t="shared" si="28"/>
        <v>131</v>
      </c>
      <c r="W126" s="38">
        <v>33681</v>
      </c>
      <c r="X126" s="38">
        <v>17065</v>
      </c>
      <c r="Y126" s="39">
        <f t="shared" si="29"/>
        <v>5.0230346262446126</v>
      </c>
      <c r="Z126" s="39">
        <f t="shared" si="30"/>
        <v>1.0402734433050973</v>
      </c>
      <c r="AA126" s="39">
        <f t="shared" si="31"/>
        <v>20.710059171597635</v>
      </c>
      <c r="AB126" s="39">
        <f t="shared" si="32"/>
        <v>10.729677515232575</v>
      </c>
      <c r="AC126" s="39">
        <f t="shared" si="33"/>
        <v>10.729677515232575</v>
      </c>
      <c r="AD126" s="39">
        <f t="shared" si="34"/>
        <v>30.747922437673132</v>
      </c>
      <c r="AE126" s="39">
        <f t="shared" si="35"/>
        <v>16.62049861495845</v>
      </c>
      <c r="AF126" s="39">
        <f t="shared" si="36"/>
        <v>14.028830435428741</v>
      </c>
      <c r="AG126" s="39">
        <f t="shared" si="37"/>
        <v>6.3902511517313121</v>
      </c>
      <c r="AH126" s="39">
        <f t="shared" si="38"/>
        <v>4.3394263635012633</v>
      </c>
      <c r="AI126" s="39">
        <f t="shared" si="39"/>
        <v>0</v>
      </c>
      <c r="AJ126" s="39">
        <f t="shared" si="40"/>
        <v>16.62049861495845</v>
      </c>
      <c r="AK126" s="39">
        <f t="shared" si="41"/>
        <v>13.850415512465373</v>
      </c>
      <c r="AL126" s="39">
        <f t="shared" si="47"/>
        <v>11.0803324099723</v>
      </c>
      <c r="AM126" s="40">
        <f t="shared" si="42"/>
        <v>8.1141328577797598</v>
      </c>
      <c r="AN126" s="40">
        <f t="shared" si="43"/>
        <v>8.5599643334819433</v>
      </c>
      <c r="AO126" s="39">
        <f t="shared" si="44"/>
        <v>-0.44583147570218457</v>
      </c>
      <c r="AP126" s="39">
        <f t="shared" si="45"/>
        <v>3.8935948877990785</v>
      </c>
    </row>
    <row r="127" spans="1:42" s="36" customFormat="1" x14ac:dyDescent="0.2">
      <c r="A127" s="37" t="s">
        <v>164</v>
      </c>
      <c r="B127" s="38">
        <v>5032</v>
      </c>
      <c r="C127" s="38">
        <v>2605</v>
      </c>
      <c r="D127" s="38">
        <v>25</v>
      </c>
      <c r="E127" s="38">
        <v>4</v>
      </c>
      <c r="F127" s="38">
        <v>27</v>
      </c>
      <c r="G127" s="38">
        <v>0</v>
      </c>
      <c r="H127" s="38">
        <f t="shared" si="46"/>
        <v>27</v>
      </c>
      <c r="I127" s="38">
        <v>25</v>
      </c>
      <c r="J127" s="38">
        <v>4</v>
      </c>
      <c r="K127" s="38">
        <v>17</v>
      </c>
      <c r="L127" s="38">
        <v>14</v>
      </c>
      <c r="M127" s="38">
        <f t="shared" si="26"/>
        <v>44</v>
      </c>
      <c r="N127" s="38">
        <v>47</v>
      </c>
      <c r="O127" s="38">
        <v>1</v>
      </c>
      <c r="P127" s="38">
        <v>0</v>
      </c>
      <c r="Q127" s="38">
        <v>0</v>
      </c>
      <c r="R127" s="38">
        <f t="shared" si="27"/>
        <v>-20</v>
      </c>
      <c r="S127" s="34">
        <v>105</v>
      </c>
      <c r="T127" s="42">
        <v>99</v>
      </c>
      <c r="U127" s="38">
        <v>6</v>
      </c>
      <c r="V127" s="38">
        <f t="shared" si="28"/>
        <v>-14</v>
      </c>
      <c r="W127" s="38">
        <v>5015</v>
      </c>
      <c r="X127" s="38">
        <v>2592</v>
      </c>
      <c r="Y127" s="39">
        <f t="shared" si="29"/>
        <v>4.9682034976152627</v>
      </c>
      <c r="Z127" s="39">
        <f t="shared" si="30"/>
        <v>0.79491255961844198</v>
      </c>
      <c r="AA127" s="39">
        <f t="shared" si="31"/>
        <v>16</v>
      </c>
      <c r="AB127" s="39">
        <f t="shared" si="32"/>
        <v>5.365659777424483</v>
      </c>
      <c r="AC127" s="39">
        <f t="shared" si="33"/>
        <v>5.365659777424483</v>
      </c>
      <c r="AD127" s="39">
        <f t="shared" si="34"/>
        <v>62.962962962962962</v>
      </c>
      <c r="AE127" s="39">
        <f t="shared" si="35"/>
        <v>51.851851851851848</v>
      </c>
      <c r="AF127" s="39">
        <f t="shared" si="36"/>
        <v>8.7440381558028619</v>
      </c>
      <c r="AG127" s="39">
        <f t="shared" si="37"/>
        <v>9.3402225755166945</v>
      </c>
      <c r="AH127" s="39">
        <f t="shared" si="38"/>
        <v>-3.9745627980922094</v>
      </c>
      <c r="AI127" s="39">
        <f t="shared" si="39"/>
        <v>0</v>
      </c>
      <c r="AJ127" s="39">
        <f t="shared" si="40"/>
        <v>37.037037037037038</v>
      </c>
      <c r="AK127" s="39">
        <f t="shared" si="41"/>
        <v>0</v>
      </c>
      <c r="AL127" s="39">
        <f t="shared" si="47"/>
        <v>0</v>
      </c>
      <c r="AM127" s="40">
        <f t="shared" si="42"/>
        <v>20.866454689984099</v>
      </c>
      <c r="AN127" s="40">
        <f t="shared" si="43"/>
        <v>19.674085850556438</v>
      </c>
      <c r="AO127" s="39">
        <f t="shared" si="44"/>
        <v>1.1923688394276628</v>
      </c>
      <c r="AP127" s="39">
        <f t="shared" si="45"/>
        <v>-2.7821939586645468</v>
      </c>
    </row>
    <row r="128" spans="1:42" s="36" customFormat="1" x14ac:dyDescent="0.2">
      <c r="A128" s="37" t="s">
        <v>165</v>
      </c>
      <c r="B128" s="38">
        <v>447830</v>
      </c>
      <c r="C128" s="38">
        <v>237393</v>
      </c>
      <c r="D128" s="38">
        <v>2196</v>
      </c>
      <c r="E128" s="38">
        <v>1134</v>
      </c>
      <c r="F128" s="38">
        <v>3400</v>
      </c>
      <c r="G128" s="38">
        <v>10</v>
      </c>
      <c r="H128" s="38">
        <f t="shared" si="46"/>
        <v>3410</v>
      </c>
      <c r="I128" s="38">
        <v>2776</v>
      </c>
      <c r="J128" s="38">
        <v>181</v>
      </c>
      <c r="K128" s="38">
        <v>2035</v>
      </c>
      <c r="L128" s="38">
        <v>1817</v>
      </c>
      <c r="M128" s="38">
        <f t="shared" si="26"/>
        <v>5445</v>
      </c>
      <c r="N128" s="38">
        <v>4089</v>
      </c>
      <c r="O128" s="38">
        <v>18</v>
      </c>
      <c r="P128" s="38">
        <v>12</v>
      </c>
      <c r="Q128" s="38">
        <v>8</v>
      </c>
      <c r="R128" s="38">
        <f t="shared" si="27"/>
        <v>-689</v>
      </c>
      <c r="S128" s="34">
        <v>3657</v>
      </c>
      <c r="T128" s="42">
        <v>3915</v>
      </c>
      <c r="U128" s="38">
        <v>-258</v>
      </c>
      <c r="V128" s="38">
        <f t="shared" si="28"/>
        <v>-947</v>
      </c>
      <c r="W128" s="38">
        <v>447345</v>
      </c>
      <c r="X128" s="38">
        <v>237110</v>
      </c>
      <c r="Y128" s="39">
        <f t="shared" si="29"/>
        <v>4.9036464729919835</v>
      </c>
      <c r="Z128" s="39">
        <f t="shared" si="30"/>
        <v>2.532210883594221</v>
      </c>
      <c r="AA128" s="39">
        <f t="shared" si="31"/>
        <v>51.639344262295083</v>
      </c>
      <c r="AB128" s="39">
        <f t="shared" si="32"/>
        <v>7.6144965723600473</v>
      </c>
      <c r="AC128" s="39">
        <f t="shared" si="33"/>
        <v>7.5921666703883171</v>
      </c>
      <c r="AD128" s="39">
        <f t="shared" si="34"/>
        <v>59.677419354838712</v>
      </c>
      <c r="AE128" s="39">
        <f t="shared" si="35"/>
        <v>53.284457478005862</v>
      </c>
      <c r="AF128" s="39">
        <f t="shared" si="36"/>
        <v>12.158631623607173</v>
      </c>
      <c r="AG128" s="39">
        <f t="shared" si="37"/>
        <v>9.130696916240538</v>
      </c>
      <c r="AH128" s="39">
        <f t="shared" si="38"/>
        <v>-1.5385302458522208</v>
      </c>
      <c r="AI128" s="39">
        <f t="shared" si="39"/>
        <v>2.9325513196480939</v>
      </c>
      <c r="AJ128" s="39">
        <f t="shared" si="40"/>
        <v>5.2941176470588234</v>
      </c>
      <c r="AK128" s="39">
        <f t="shared" si="41"/>
        <v>3.5294117647058827</v>
      </c>
      <c r="AL128" s="39">
        <f t="shared" si="47"/>
        <v>5.2785923753665687</v>
      </c>
      <c r="AM128" s="40">
        <f t="shared" si="42"/>
        <v>8.1660451510617857</v>
      </c>
      <c r="AN128" s="40">
        <f t="shared" si="43"/>
        <v>8.7421566219324305</v>
      </c>
      <c r="AO128" s="39">
        <f t="shared" si="44"/>
        <v>-0.57611147087064285</v>
      </c>
      <c r="AP128" s="39">
        <f t="shared" si="45"/>
        <v>-2.1146417167228639</v>
      </c>
    </row>
    <row r="129" spans="1:42" s="36" customFormat="1" x14ac:dyDescent="0.2">
      <c r="A129" s="37" t="s">
        <v>128</v>
      </c>
      <c r="B129" s="38">
        <v>22878</v>
      </c>
      <c r="C129" s="38">
        <v>11751</v>
      </c>
      <c r="D129" s="38">
        <v>102</v>
      </c>
      <c r="E129" s="38">
        <v>61</v>
      </c>
      <c r="F129" s="38">
        <v>208</v>
      </c>
      <c r="G129" s="38">
        <v>2</v>
      </c>
      <c r="H129" s="38">
        <f t="shared" si="46"/>
        <v>210</v>
      </c>
      <c r="I129" s="38">
        <v>152</v>
      </c>
      <c r="J129" s="38">
        <v>17</v>
      </c>
      <c r="K129" s="38">
        <v>121</v>
      </c>
      <c r="L129" s="38">
        <v>102</v>
      </c>
      <c r="M129" s="38">
        <f t="shared" si="26"/>
        <v>331</v>
      </c>
      <c r="N129" s="38">
        <v>189</v>
      </c>
      <c r="O129" s="38">
        <v>4</v>
      </c>
      <c r="P129" s="38">
        <v>3</v>
      </c>
      <c r="Q129" s="38">
        <v>1</v>
      </c>
      <c r="R129" s="38">
        <f t="shared" si="27"/>
        <v>19</v>
      </c>
      <c r="S129" s="34">
        <v>239</v>
      </c>
      <c r="T129" s="42">
        <v>278</v>
      </c>
      <c r="U129" s="38">
        <v>-39</v>
      </c>
      <c r="V129" s="38">
        <f t="shared" si="28"/>
        <v>-20</v>
      </c>
      <c r="W129" s="38">
        <v>22871</v>
      </c>
      <c r="X129" s="38">
        <v>11759</v>
      </c>
      <c r="Y129" s="39">
        <f t="shared" si="29"/>
        <v>4.4584316810910041</v>
      </c>
      <c r="Z129" s="39">
        <f t="shared" si="30"/>
        <v>2.6663169857505027</v>
      </c>
      <c r="AA129" s="39">
        <f t="shared" si="31"/>
        <v>59.803921568627452</v>
      </c>
      <c r="AB129" s="39">
        <f t="shared" si="32"/>
        <v>9.1791240493050097</v>
      </c>
      <c r="AC129" s="39">
        <f t="shared" si="33"/>
        <v>9.0917038202640086</v>
      </c>
      <c r="AD129" s="39">
        <f t="shared" si="34"/>
        <v>57.619047619047613</v>
      </c>
      <c r="AE129" s="39">
        <f t="shared" si="35"/>
        <v>48.571428571428569</v>
      </c>
      <c r="AF129" s="39">
        <f t="shared" si="36"/>
        <v>14.468047906285515</v>
      </c>
      <c r="AG129" s="39">
        <f t="shared" si="37"/>
        <v>8.2612116443745069</v>
      </c>
      <c r="AH129" s="39">
        <f t="shared" si="38"/>
        <v>0.83049217588950086</v>
      </c>
      <c r="AI129" s="39">
        <f t="shared" si="39"/>
        <v>9.5238095238095255</v>
      </c>
      <c r="AJ129" s="39">
        <f t="shared" si="40"/>
        <v>19.230769230769234</v>
      </c>
      <c r="AK129" s="39">
        <f t="shared" si="41"/>
        <v>14.423076923076923</v>
      </c>
      <c r="AL129" s="39">
        <f t="shared" si="47"/>
        <v>14.285714285714285</v>
      </c>
      <c r="AM129" s="40">
        <f t="shared" si="42"/>
        <v>10.446717370399512</v>
      </c>
      <c r="AN129" s="40">
        <f t="shared" si="43"/>
        <v>12.151411836699014</v>
      </c>
      <c r="AO129" s="39">
        <f t="shared" si="44"/>
        <v>-1.7046944662995016</v>
      </c>
      <c r="AP129" s="39">
        <f t="shared" si="45"/>
        <v>-0.87420229041000086</v>
      </c>
    </row>
    <row r="130" spans="1:42" s="36" customFormat="1" x14ac:dyDescent="0.2">
      <c r="A130" s="37" t="s">
        <v>166</v>
      </c>
      <c r="B130" s="38">
        <v>5642</v>
      </c>
      <c r="C130" s="38">
        <v>2909</v>
      </c>
      <c r="D130" s="38">
        <v>27</v>
      </c>
      <c r="E130" s="38">
        <v>12</v>
      </c>
      <c r="F130" s="38">
        <v>35</v>
      </c>
      <c r="G130" s="38">
        <v>0</v>
      </c>
      <c r="H130" s="38">
        <f t="shared" si="46"/>
        <v>35</v>
      </c>
      <c r="I130" s="38">
        <v>30</v>
      </c>
      <c r="J130" s="38">
        <v>0</v>
      </c>
      <c r="K130" s="38">
        <v>33</v>
      </c>
      <c r="L130" s="38">
        <v>31</v>
      </c>
      <c r="M130" s="38">
        <f t="shared" si="26"/>
        <v>68</v>
      </c>
      <c r="N130" s="38">
        <v>48</v>
      </c>
      <c r="O130" s="38">
        <v>0</v>
      </c>
      <c r="P130" s="38">
        <v>0</v>
      </c>
      <c r="Q130" s="38">
        <v>0</v>
      </c>
      <c r="R130" s="38">
        <f t="shared" si="27"/>
        <v>-13</v>
      </c>
      <c r="S130" s="34">
        <v>63</v>
      </c>
      <c r="T130" s="42">
        <v>70</v>
      </c>
      <c r="U130" s="38">
        <v>-7</v>
      </c>
      <c r="V130" s="38">
        <f t="shared" si="28"/>
        <v>-20</v>
      </c>
      <c r="W130" s="38">
        <v>5647</v>
      </c>
      <c r="X130" s="38">
        <v>2919</v>
      </c>
      <c r="Y130" s="39">
        <f t="shared" si="29"/>
        <v>4.7855370436015603</v>
      </c>
      <c r="Z130" s="39">
        <f t="shared" si="30"/>
        <v>2.1269053527118045</v>
      </c>
      <c r="AA130" s="39">
        <f t="shared" si="31"/>
        <v>44.444444444444443</v>
      </c>
      <c r="AB130" s="39">
        <f t="shared" si="32"/>
        <v>6.2034739454094296</v>
      </c>
      <c r="AC130" s="39">
        <f t="shared" si="33"/>
        <v>6.2034739454094296</v>
      </c>
      <c r="AD130" s="39">
        <f t="shared" si="34"/>
        <v>94.285714285714278</v>
      </c>
      <c r="AE130" s="39">
        <f t="shared" si="35"/>
        <v>88.571428571428569</v>
      </c>
      <c r="AF130" s="39">
        <f t="shared" si="36"/>
        <v>12.052463665366892</v>
      </c>
      <c r="AG130" s="39">
        <f t="shared" si="37"/>
        <v>8.5076214108472179</v>
      </c>
      <c r="AH130" s="39">
        <f t="shared" si="38"/>
        <v>-2.3041474654377878</v>
      </c>
      <c r="AI130" s="39">
        <f t="shared" si="39"/>
        <v>0</v>
      </c>
      <c r="AJ130" s="39">
        <f t="shared" si="40"/>
        <v>0</v>
      </c>
      <c r="AK130" s="39">
        <f t="shared" si="41"/>
        <v>0</v>
      </c>
      <c r="AL130" s="39">
        <f t="shared" si="47"/>
        <v>0</v>
      </c>
      <c r="AM130" s="40">
        <f t="shared" si="42"/>
        <v>11.166253101736972</v>
      </c>
      <c r="AN130" s="40">
        <f t="shared" si="43"/>
        <v>12.406947890818859</v>
      </c>
      <c r="AO130" s="39">
        <f t="shared" si="44"/>
        <v>-1.2406947890818858</v>
      </c>
      <c r="AP130" s="39">
        <f t="shared" si="45"/>
        <v>-3.5448422545196738</v>
      </c>
    </row>
    <row r="131" spans="1:42" s="36" customFormat="1" x14ac:dyDescent="0.2">
      <c r="A131" s="37" t="s">
        <v>116</v>
      </c>
      <c r="B131" s="38">
        <v>11449</v>
      </c>
      <c r="C131" s="38">
        <v>5863</v>
      </c>
      <c r="D131" s="38">
        <v>65</v>
      </c>
      <c r="E131" s="38">
        <v>8</v>
      </c>
      <c r="F131" s="38">
        <v>126</v>
      </c>
      <c r="G131" s="38">
        <v>1</v>
      </c>
      <c r="H131" s="38">
        <f t="shared" si="46"/>
        <v>127</v>
      </c>
      <c r="I131" s="38">
        <v>114</v>
      </c>
      <c r="J131" s="38">
        <v>6</v>
      </c>
      <c r="K131" s="38">
        <v>53</v>
      </c>
      <c r="L131" s="38">
        <v>36</v>
      </c>
      <c r="M131" s="38">
        <f t="shared" si="26"/>
        <v>180</v>
      </c>
      <c r="N131" s="38">
        <v>99</v>
      </c>
      <c r="O131" s="38">
        <v>1</v>
      </c>
      <c r="P131" s="38">
        <v>0</v>
      </c>
      <c r="Q131" s="38">
        <v>0</v>
      </c>
      <c r="R131" s="38">
        <f t="shared" si="27"/>
        <v>27</v>
      </c>
      <c r="S131" s="34">
        <v>112</v>
      </c>
      <c r="T131" s="42">
        <v>125</v>
      </c>
      <c r="U131" s="38">
        <v>-13</v>
      </c>
      <c r="V131" s="38">
        <f t="shared" si="28"/>
        <v>14</v>
      </c>
      <c r="W131" s="38">
        <v>11448</v>
      </c>
      <c r="X131" s="38">
        <v>5858</v>
      </c>
      <c r="Y131" s="39">
        <f t="shared" si="29"/>
        <v>5.6773517337758754</v>
      </c>
      <c r="Z131" s="39">
        <f t="shared" si="30"/>
        <v>0.69875098261856938</v>
      </c>
      <c r="AA131" s="39">
        <f t="shared" si="31"/>
        <v>12.307692307692308</v>
      </c>
      <c r="AB131" s="39">
        <f t="shared" si="32"/>
        <v>11.092671849069788</v>
      </c>
      <c r="AC131" s="39">
        <f t="shared" si="33"/>
        <v>11.005327976242466</v>
      </c>
      <c r="AD131" s="39">
        <f t="shared" si="34"/>
        <v>41.732283464566926</v>
      </c>
      <c r="AE131" s="39">
        <f t="shared" si="35"/>
        <v>28.346456692913385</v>
      </c>
      <c r="AF131" s="39">
        <f t="shared" si="36"/>
        <v>15.72189710891781</v>
      </c>
      <c r="AG131" s="39">
        <f t="shared" si="37"/>
        <v>8.6470434099047964</v>
      </c>
      <c r="AH131" s="39">
        <f t="shared" si="38"/>
        <v>2.3582845663376717</v>
      </c>
      <c r="AI131" s="39">
        <f t="shared" si="39"/>
        <v>7.8740157480314963</v>
      </c>
      <c r="AJ131" s="39">
        <f t="shared" si="40"/>
        <v>7.9365079365079358</v>
      </c>
      <c r="AK131" s="39">
        <f t="shared" si="41"/>
        <v>0</v>
      </c>
      <c r="AL131" s="39">
        <f t="shared" si="47"/>
        <v>7.8740157480314963</v>
      </c>
      <c r="AM131" s="40">
        <f t="shared" si="42"/>
        <v>9.78251375665997</v>
      </c>
      <c r="AN131" s="40">
        <f t="shared" si="43"/>
        <v>10.917984103415145</v>
      </c>
      <c r="AO131" s="39">
        <f t="shared" si="44"/>
        <v>-1.135470346755175</v>
      </c>
      <c r="AP131" s="39">
        <f t="shared" si="45"/>
        <v>1.2228142195824963</v>
      </c>
    </row>
    <row r="132" spans="1:42" s="36" customFormat="1" x14ac:dyDescent="0.2">
      <c r="A132" s="37" t="s">
        <v>117</v>
      </c>
      <c r="B132" s="38">
        <v>26669</v>
      </c>
      <c r="C132" s="38">
        <v>13586</v>
      </c>
      <c r="D132" s="38">
        <v>120</v>
      </c>
      <c r="E132" s="38">
        <v>47</v>
      </c>
      <c r="F132" s="38">
        <v>279</v>
      </c>
      <c r="G132" s="38">
        <v>0</v>
      </c>
      <c r="H132" s="38">
        <f t="shared" si="46"/>
        <v>279</v>
      </c>
      <c r="I132" s="38">
        <v>241</v>
      </c>
      <c r="J132" s="38">
        <v>23</v>
      </c>
      <c r="K132" s="38">
        <v>106</v>
      </c>
      <c r="L132" s="38">
        <v>81</v>
      </c>
      <c r="M132" s="38">
        <f t="shared" si="26"/>
        <v>385</v>
      </c>
      <c r="N132" s="38">
        <v>191</v>
      </c>
      <c r="O132" s="38">
        <v>4</v>
      </c>
      <c r="P132" s="38">
        <v>4</v>
      </c>
      <c r="Q132" s="38">
        <v>4</v>
      </c>
      <c r="R132" s="38">
        <f t="shared" si="27"/>
        <v>88</v>
      </c>
      <c r="S132" s="34">
        <v>254</v>
      </c>
      <c r="T132" s="42">
        <v>342</v>
      </c>
      <c r="U132" s="38">
        <v>-88</v>
      </c>
      <c r="V132" s="38">
        <f t="shared" si="28"/>
        <v>0</v>
      </c>
      <c r="W132" s="38">
        <v>26630</v>
      </c>
      <c r="X132" s="38">
        <v>13565</v>
      </c>
      <c r="Y132" s="39">
        <f t="shared" si="29"/>
        <v>4.4996062844501106</v>
      </c>
      <c r="Z132" s="39">
        <f t="shared" si="30"/>
        <v>1.7623457947429599</v>
      </c>
      <c r="AA132" s="39">
        <f t="shared" si="31"/>
        <v>39.166666666666664</v>
      </c>
      <c r="AB132" s="39">
        <f t="shared" si="32"/>
        <v>10.461584611346508</v>
      </c>
      <c r="AC132" s="39">
        <f t="shared" si="33"/>
        <v>10.461584611346508</v>
      </c>
      <c r="AD132" s="39">
        <f t="shared" si="34"/>
        <v>37.992831541218635</v>
      </c>
      <c r="AE132" s="39">
        <f t="shared" si="35"/>
        <v>29.032258064516132</v>
      </c>
      <c r="AF132" s="39">
        <f t="shared" si="36"/>
        <v>14.436236829277439</v>
      </c>
      <c r="AG132" s="39">
        <f t="shared" si="37"/>
        <v>7.1618733360830928</v>
      </c>
      <c r="AH132" s="39">
        <f t="shared" si="38"/>
        <v>3.2997112752634146</v>
      </c>
      <c r="AI132" s="39">
        <f t="shared" si="39"/>
        <v>0</v>
      </c>
      <c r="AJ132" s="39">
        <f t="shared" si="40"/>
        <v>14.336917562724015</v>
      </c>
      <c r="AK132" s="39">
        <f t="shared" si="41"/>
        <v>14.336917562724015</v>
      </c>
      <c r="AL132" s="39">
        <f t="shared" si="47"/>
        <v>14.336917562724015</v>
      </c>
      <c r="AM132" s="40">
        <f t="shared" si="42"/>
        <v>9.5241666354193999</v>
      </c>
      <c r="AN132" s="40">
        <f t="shared" si="43"/>
        <v>12.823877910682814</v>
      </c>
      <c r="AO132" s="39">
        <f t="shared" si="44"/>
        <v>-3.2997112752634146</v>
      </c>
      <c r="AP132" s="39">
        <f t="shared" si="45"/>
        <v>0</v>
      </c>
    </row>
    <row r="133" spans="1:42" s="36" customFormat="1" x14ac:dyDescent="0.2">
      <c r="A133" s="37" t="s">
        <v>167</v>
      </c>
      <c r="B133" s="38">
        <v>5141</v>
      </c>
      <c r="C133" s="38">
        <v>2611</v>
      </c>
      <c r="D133" s="38">
        <v>17</v>
      </c>
      <c r="E133" s="38">
        <v>7</v>
      </c>
      <c r="F133" s="38">
        <v>70</v>
      </c>
      <c r="G133" s="38">
        <v>1</v>
      </c>
      <c r="H133" s="38">
        <f t="shared" si="46"/>
        <v>71</v>
      </c>
      <c r="I133" s="38">
        <v>37</v>
      </c>
      <c r="J133" s="38">
        <v>8</v>
      </c>
      <c r="K133" s="38">
        <v>22</v>
      </c>
      <c r="L133" s="38">
        <v>17</v>
      </c>
      <c r="M133" s="38">
        <f t="shared" si="26"/>
        <v>93</v>
      </c>
      <c r="N133" s="38">
        <v>35</v>
      </c>
      <c r="O133" s="38">
        <v>0</v>
      </c>
      <c r="P133" s="38">
        <v>0</v>
      </c>
      <c r="Q133" s="38">
        <v>0</v>
      </c>
      <c r="R133" s="38">
        <f t="shared" si="27"/>
        <v>35</v>
      </c>
      <c r="S133" s="34">
        <v>56</v>
      </c>
      <c r="T133" s="42">
        <v>125</v>
      </c>
      <c r="U133" s="38">
        <v>-69</v>
      </c>
      <c r="V133" s="38">
        <f t="shared" si="28"/>
        <v>-34</v>
      </c>
      <c r="W133" s="38">
        <v>5128</v>
      </c>
      <c r="X133" s="38">
        <v>2611</v>
      </c>
      <c r="Y133" s="39">
        <f t="shared" si="29"/>
        <v>3.3067496595992996</v>
      </c>
      <c r="Z133" s="39">
        <f t="shared" si="30"/>
        <v>1.3616028010114762</v>
      </c>
      <c r="AA133" s="39">
        <f t="shared" si="31"/>
        <v>41.17647058823529</v>
      </c>
      <c r="AB133" s="39">
        <f t="shared" si="32"/>
        <v>13.810542695973547</v>
      </c>
      <c r="AC133" s="39">
        <f t="shared" si="33"/>
        <v>13.616028010114764</v>
      </c>
      <c r="AD133" s="39">
        <f t="shared" si="34"/>
        <v>30.985915492957744</v>
      </c>
      <c r="AE133" s="39">
        <f t="shared" si="35"/>
        <v>23.943661971830984</v>
      </c>
      <c r="AF133" s="39">
        <f t="shared" si="36"/>
        <v>18.08986578486676</v>
      </c>
      <c r="AG133" s="39">
        <f t="shared" si="37"/>
        <v>6.8080140050573821</v>
      </c>
      <c r="AH133" s="39">
        <f t="shared" si="38"/>
        <v>6.8080140050573821</v>
      </c>
      <c r="AI133" s="39">
        <f t="shared" si="39"/>
        <v>14.084507042253522</v>
      </c>
      <c r="AJ133" s="39">
        <f t="shared" si="40"/>
        <v>0</v>
      </c>
      <c r="AK133" s="39">
        <f t="shared" si="41"/>
        <v>0</v>
      </c>
      <c r="AL133" s="39">
        <f t="shared" si="47"/>
        <v>14.084507042253522</v>
      </c>
      <c r="AM133" s="40">
        <f t="shared" si="42"/>
        <v>10.89282240809181</v>
      </c>
      <c r="AN133" s="40">
        <f t="shared" si="43"/>
        <v>24.314335732347793</v>
      </c>
      <c r="AO133" s="39">
        <f t="shared" si="44"/>
        <v>-13.421513324255981</v>
      </c>
      <c r="AP133" s="39">
        <f t="shared" si="45"/>
        <v>-6.6134993191985991</v>
      </c>
    </row>
    <row r="134" spans="1:42" s="36" customFormat="1" x14ac:dyDescent="0.2">
      <c r="A134" s="37" t="s">
        <v>129</v>
      </c>
      <c r="B134" s="38">
        <v>15243</v>
      </c>
      <c r="C134" s="38">
        <v>7717</v>
      </c>
      <c r="D134" s="38">
        <v>67</v>
      </c>
      <c r="E134" s="38">
        <v>27</v>
      </c>
      <c r="F134" s="38">
        <v>151</v>
      </c>
      <c r="G134" s="38">
        <v>1</v>
      </c>
      <c r="H134" s="38">
        <f t="shared" si="46"/>
        <v>152</v>
      </c>
      <c r="I134" s="38">
        <v>125</v>
      </c>
      <c r="J134" s="38">
        <v>10</v>
      </c>
      <c r="K134" s="38">
        <v>90</v>
      </c>
      <c r="L134" s="38">
        <v>76</v>
      </c>
      <c r="M134" s="38">
        <f t="shared" si="26"/>
        <v>242</v>
      </c>
      <c r="N134" s="38">
        <v>152</v>
      </c>
      <c r="O134" s="38">
        <v>0</v>
      </c>
      <c r="P134" s="38">
        <v>0</v>
      </c>
      <c r="Q134" s="38">
        <v>0</v>
      </c>
      <c r="R134" s="38">
        <f t="shared" si="27"/>
        <v>-1</v>
      </c>
      <c r="S134" s="34">
        <v>92</v>
      </c>
      <c r="T134" s="42">
        <v>194</v>
      </c>
      <c r="U134" s="38">
        <v>-102</v>
      </c>
      <c r="V134" s="38">
        <f t="shared" si="28"/>
        <v>-103</v>
      </c>
      <c r="W134" s="38">
        <v>15218</v>
      </c>
      <c r="X134" s="38">
        <v>7703</v>
      </c>
      <c r="Y134" s="39">
        <f t="shared" si="29"/>
        <v>4.3954602112445054</v>
      </c>
      <c r="Z134" s="39">
        <f t="shared" si="30"/>
        <v>1.7713048612477857</v>
      </c>
      <c r="AA134" s="39">
        <f t="shared" si="31"/>
        <v>40.298507462686565</v>
      </c>
      <c r="AB134" s="39">
        <f t="shared" si="32"/>
        <v>9.9717903299875346</v>
      </c>
      <c r="AC134" s="39">
        <f t="shared" si="33"/>
        <v>9.9061864462376175</v>
      </c>
      <c r="AD134" s="39">
        <f t="shared" si="34"/>
        <v>59.210526315789465</v>
      </c>
      <c r="AE134" s="39">
        <f t="shared" si="35"/>
        <v>50</v>
      </c>
      <c r="AF134" s="39">
        <f t="shared" si="36"/>
        <v>15.876139867480155</v>
      </c>
      <c r="AG134" s="39">
        <f t="shared" si="37"/>
        <v>9.9717903299875346</v>
      </c>
      <c r="AH134" s="39">
        <f t="shared" si="38"/>
        <v>-6.5603883749918004E-2</v>
      </c>
      <c r="AI134" s="39">
        <f t="shared" si="39"/>
        <v>6.5789473684210522</v>
      </c>
      <c r="AJ134" s="39">
        <f t="shared" si="40"/>
        <v>0</v>
      </c>
      <c r="AK134" s="39">
        <f t="shared" si="41"/>
        <v>0</v>
      </c>
      <c r="AL134" s="39">
        <f t="shared" si="47"/>
        <v>6.5789473684210522</v>
      </c>
      <c r="AM134" s="40">
        <f t="shared" si="42"/>
        <v>6.0355573049924551</v>
      </c>
      <c r="AN134" s="40">
        <f t="shared" si="43"/>
        <v>12.727153447484092</v>
      </c>
      <c r="AO134" s="39">
        <f t="shared" si="44"/>
        <v>-6.6915961424916359</v>
      </c>
      <c r="AP134" s="39">
        <f t="shared" si="45"/>
        <v>-6.7572000262415539</v>
      </c>
    </row>
    <row r="135" spans="1:42" s="36" customFormat="1" x14ac:dyDescent="0.2">
      <c r="A135" s="37" t="s">
        <v>168</v>
      </c>
      <c r="B135" s="38">
        <v>4970</v>
      </c>
      <c r="C135" s="38">
        <v>2496</v>
      </c>
      <c r="D135" s="38">
        <v>26</v>
      </c>
      <c r="E135" s="38">
        <v>8</v>
      </c>
      <c r="F135" s="38">
        <v>89</v>
      </c>
      <c r="G135" s="38">
        <v>0</v>
      </c>
      <c r="H135" s="38">
        <f t="shared" si="46"/>
        <v>89</v>
      </c>
      <c r="I135" s="38">
        <v>54</v>
      </c>
      <c r="J135" s="38">
        <v>9</v>
      </c>
      <c r="K135" s="38">
        <v>13</v>
      </c>
      <c r="L135" s="38">
        <v>10</v>
      </c>
      <c r="M135" s="38">
        <f t="shared" si="26"/>
        <v>102</v>
      </c>
      <c r="N135" s="38">
        <v>31</v>
      </c>
      <c r="O135" s="38">
        <v>4</v>
      </c>
      <c r="P135" s="38">
        <v>2</v>
      </c>
      <c r="Q135" s="38">
        <v>1</v>
      </c>
      <c r="R135" s="38">
        <f t="shared" si="27"/>
        <v>58</v>
      </c>
      <c r="S135" s="34">
        <v>66</v>
      </c>
      <c r="T135" s="42">
        <v>86</v>
      </c>
      <c r="U135" s="38">
        <v>-20</v>
      </c>
      <c r="V135" s="38">
        <f t="shared" si="28"/>
        <v>38</v>
      </c>
      <c r="W135" s="38">
        <v>4982</v>
      </c>
      <c r="X135" s="38">
        <v>2498</v>
      </c>
      <c r="Y135" s="39">
        <f t="shared" si="29"/>
        <v>5.2313883299798798</v>
      </c>
      <c r="Z135" s="39">
        <f t="shared" si="30"/>
        <v>1.6096579476861166</v>
      </c>
      <c r="AA135" s="39">
        <f t="shared" si="31"/>
        <v>30.76923076923077</v>
      </c>
      <c r="AB135" s="39">
        <f t="shared" si="32"/>
        <v>17.907444668008051</v>
      </c>
      <c r="AC135" s="39">
        <f t="shared" si="33"/>
        <v>17.907444668008051</v>
      </c>
      <c r="AD135" s="39">
        <f t="shared" si="34"/>
        <v>14.606741573033707</v>
      </c>
      <c r="AE135" s="39">
        <f t="shared" si="35"/>
        <v>11.235955056179774</v>
      </c>
      <c r="AF135" s="39">
        <f t="shared" si="36"/>
        <v>20.523138832997986</v>
      </c>
      <c r="AG135" s="39">
        <f t="shared" si="37"/>
        <v>6.2374245472837018</v>
      </c>
      <c r="AH135" s="39">
        <f t="shared" si="38"/>
        <v>11.670020120724347</v>
      </c>
      <c r="AI135" s="39">
        <f t="shared" si="39"/>
        <v>0</v>
      </c>
      <c r="AJ135" s="39">
        <f t="shared" si="40"/>
        <v>44.943820224719097</v>
      </c>
      <c r="AK135" s="39">
        <f t="shared" si="41"/>
        <v>22.471910112359549</v>
      </c>
      <c r="AL135" s="39">
        <f t="shared" si="47"/>
        <v>11.235955056179774</v>
      </c>
      <c r="AM135" s="40">
        <f t="shared" si="42"/>
        <v>13.279678068410462</v>
      </c>
      <c r="AN135" s="40">
        <f t="shared" si="43"/>
        <v>17.303822937625753</v>
      </c>
      <c r="AO135" s="39">
        <f t="shared" si="44"/>
        <v>-4.0241448692152924</v>
      </c>
      <c r="AP135" s="39">
        <f t="shared" si="45"/>
        <v>7.6458752515090538</v>
      </c>
    </row>
    <row r="136" spans="1:42" s="36" customFormat="1" x14ac:dyDescent="0.2">
      <c r="A136" s="37" t="s">
        <v>118</v>
      </c>
      <c r="B136" s="38">
        <v>20212</v>
      </c>
      <c r="C136" s="38">
        <v>10418</v>
      </c>
      <c r="D136" s="38">
        <v>102</v>
      </c>
      <c r="E136" s="38">
        <v>40</v>
      </c>
      <c r="F136" s="38">
        <v>230</v>
      </c>
      <c r="G136" s="38">
        <v>0</v>
      </c>
      <c r="H136" s="38">
        <f t="shared" si="46"/>
        <v>230</v>
      </c>
      <c r="I136" s="38">
        <v>200</v>
      </c>
      <c r="J136" s="38">
        <v>7</v>
      </c>
      <c r="K136" s="38">
        <v>84</v>
      </c>
      <c r="L136" s="38">
        <v>64</v>
      </c>
      <c r="M136" s="38">
        <f t="shared" si="26"/>
        <v>314</v>
      </c>
      <c r="N136" s="38">
        <v>143</v>
      </c>
      <c r="O136" s="38">
        <v>1</v>
      </c>
      <c r="P136" s="38">
        <v>0</v>
      </c>
      <c r="Q136" s="38">
        <v>0</v>
      </c>
      <c r="R136" s="38">
        <f t="shared" si="27"/>
        <v>87</v>
      </c>
      <c r="S136" s="34">
        <v>214</v>
      </c>
      <c r="T136" s="42">
        <v>265</v>
      </c>
      <c r="U136" s="38">
        <v>-51</v>
      </c>
      <c r="V136" s="38">
        <f t="shared" si="28"/>
        <v>36</v>
      </c>
      <c r="W136" s="38">
        <v>20211</v>
      </c>
      <c r="X136" s="38">
        <v>10406</v>
      </c>
      <c r="Y136" s="39">
        <f t="shared" si="29"/>
        <v>5.0465070255293885</v>
      </c>
      <c r="Z136" s="39">
        <f t="shared" si="30"/>
        <v>1.9790223629527013</v>
      </c>
      <c r="AA136" s="39">
        <f t="shared" si="31"/>
        <v>39.215686274509807</v>
      </c>
      <c r="AB136" s="39">
        <f t="shared" si="32"/>
        <v>11.379378586978033</v>
      </c>
      <c r="AC136" s="39">
        <f t="shared" si="33"/>
        <v>11.379378586978033</v>
      </c>
      <c r="AD136" s="39">
        <f t="shared" si="34"/>
        <v>36.521739130434781</v>
      </c>
      <c r="AE136" s="39">
        <f t="shared" si="35"/>
        <v>27.826086956521738</v>
      </c>
      <c r="AF136" s="39">
        <f t="shared" si="36"/>
        <v>15.535325549178705</v>
      </c>
      <c r="AG136" s="39">
        <f t="shared" si="37"/>
        <v>7.0750049475559074</v>
      </c>
      <c r="AH136" s="39">
        <f t="shared" si="38"/>
        <v>4.3043736394221259</v>
      </c>
      <c r="AI136" s="39">
        <f t="shared" si="39"/>
        <v>0</v>
      </c>
      <c r="AJ136" s="39">
        <f t="shared" si="40"/>
        <v>4.3478260869565215</v>
      </c>
      <c r="AK136" s="39">
        <f t="shared" si="41"/>
        <v>0</v>
      </c>
      <c r="AL136" s="39">
        <f t="shared" si="47"/>
        <v>0</v>
      </c>
      <c r="AM136" s="40">
        <f t="shared" si="42"/>
        <v>10.587769641796953</v>
      </c>
      <c r="AN136" s="40">
        <f t="shared" si="43"/>
        <v>13.111023154561646</v>
      </c>
      <c r="AO136" s="39">
        <f t="shared" si="44"/>
        <v>-2.5232535127646942</v>
      </c>
      <c r="AP136" s="39">
        <f t="shared" si="45"/>
        <v>1.7811201266574312</v>
      </c>
    </row>
    <row r="137" spans="1:42" s="36" customFormat="1" x14ac:dyDescent="0.2">
      <c r="A137" s="37" t="s">
        <v>169</v>
      </c>
      <c r="B137" s="38">
        <v>26375</v>
      </c>
      <c r="C137" s="38">
        <v>13284</v>
      </c>
      <c r="D137" s="38">
        <v>119</v>
      </c>
      <c r="E137" s="38">
        <v>59</v>
      </c>
      <c r="F137" s="38">
        <v>252</v>
      </c>
      <c r="G137" s="38">
        <v>1</v>
      </c>
      <c r="H137" s="38">
        <f t="shared" si="46"/>
        <v>253</v>
      </c>
      <c r="I137" s="38">
        <v>219</v>
      </c>
      <c r="J137" s="38">
        <v>16</v>
      </c>
      <c r="K137" s="38">
        <v>91</v>
      </c>
      <c r="L137" s="38">
        <v>74</v>
      </c>
      <c r="M137" s="38">
        <f t="shared" ref="M137:M200" si="48">F137+G137+K137</f>
        <v>344</v>
      </c>
      <c r="N137" s="38">
        <v>158</v>
      </c>
      <c r="O137" s="38">
        <v>0</v>
      </c>
      <c r="P137" s="38">
        <v>0</v>
      </c>
      <c r="Q137" s="38">
        <v>0</v>
      </c>
      <c r="R137" s="38">
        <f t="shared" ref="R137:R200" si="49">F137-N137</f>
        <v>94</v>
      </c>
      <c r="S137" s="34">
        <v>275</v>
      </c>
      <c r="T137" s="42">
        <v>329</v>
      </c>
      <c r="U137" s="38">
        <v>-54</v>
      </c>
      <c r="V137" s="38">
        <f t="shared" ref="V137:V200" si="50">R137+U137</f>
        <v>40</v>
      </c>
      <c r="W137" s="38">
        <v>26373</v>
      </c>
      <c r="X137" s="38">
        <v>13292</v>
      </c>
      <c r="Y137" s="39">
        <f t="shared" si="29"/>
        <v>4.511848341232227</v>
      </c>
      <c r="Z137" s="39">
        <f t="shared" si="30"/>
        <v>2.2369668246445498</v>
      </c>
      <c r="AA137" s="39">
        <f t="shared" si="31"/>
        <v>49.579831932773111</v>
      </c>
      <c r="AB137" s="39">
        <f t="shared" si="32"/>
        <v>9.5924170616113749</v>
      </c>
      <c r="AC137" s="39">
        <f t="shared" si="33"/>
        <v>9.5545023696682474</v>
      </c>
      <c r="AD137" s="39">
        <f t="shared" si="34"/>
        <v>35.968379446640313</v>
      </c>
      <c r="AE137" s="39">
        <f t="shared" si="35"/>
        <v>29.249011857707508</v>
      </c>
      <c r="AF137" s="39">
        <f t="shared" si="36"/>
        <v>13.042654028436019</v>
      </c>
      <c r="AG137" s="39">
        <f t="shared" si="37"/>
        <v>5.9905213270142186</v>
      </c>
      <c r="AH137" s="39">
        <f t="shared" si="38"/>
        <v>3.5639810426540284</v>
      </c>
      <c r="AI137" s="39">
        <f t="shared" si="39"/>
        <v>3.9525691699604741</v>
      </c>
      <c r="AJ137" s="39">
        <f t="shared" si="40"/>
        <v>0</v>
      </c>
      <c r="AK137" s="39">
        <f t="shared" si="41"/>
        <v>0</v>
      </c>
      <c r="AL137" s="39">
        <f t="shared" si="47"/>
        <v>3.9525691699604741</v>
      </c>
      <c r="AM137" s="40">
        <f t="shared" si="42"/>
        <v>10.42654028436019</v>
      </c>
      <c r="AN137" s="40">
        <f t="shared" si="43"/>
        <v>12.4739336492891</v>
      </c>
      <c r="AO137" s="39">
        <f t="shared" si="44"/>
        <v>-2.0473933649289098</v>
      </c>
      <c r="AP137" s="39">
        <f t="shared" si="45"/>
        <v>1.5165876777251184</v>
      </c>
    </row>
    <row r="138" spans="1:42" s="36" customFormat="1" x14ac:dyDescent="0.2">
      <c r="A138" s="37" t="s">
        <v>170</v>
      </c>
      <c r="B138" s="38">
        <v>1534</v>
      </c>
      <c r="C138" s="38">
        <v>813</v>
      </c>
      <c r="D138" s="38">
        <v>8</v>
      </c>
      <c r="E138" s="38">
        <v>1</v>
      </c>
      <c r="F138" s="38">
        <v>9</v>
      </c>
      <c r="G138" s="38">
        <v>0</v>
      </c>
      <c r="H138" s="38">
        <f t="shared" si="46"/>
        <v>9</v>
      </c>
      <c r="I138" s="38">
        <v>7</v>
      </c>
      <c r="J138" s="38">
        <v>0</v>
      </c>
      <c r="K138" s="38">
        <v>7</v>
      </c>
      <c r="L138" s="38">
        <v>7</v>
      </c>
      <c r="M138" s="38">
        <f t="shared" si="48"/>
        <v>16</v>
      </c>
      <c r="N138" s="38">
        <v>8</v>
      </c>
      <c r="O138" s="38">
        <v>0</v>
      </c>
      <c r="P138" s="38">
        <v>0</v>
      </c>
      <c r="Q138" s="38">
        <v>0</v>
      </c>
      <c r="R138" s="38">
        <f t="shared" si="49"/>
        <v>1</v>
      </c>
      <c r="S138" s="34">
        <v>22</v>
      </c>
      <c r="T138" s="42">
        <v>26</v>
      </c>
      <c r="U138" s="38">
        <v>-4</v>
      </c>
      <c r="V138" s="38">
        <f t="shared" si="50"/>
        <v>-3</v>
      </c>
      <c r="W138" s="38">
        <v>1532</v>
      </c>
      <c r="X138" s="38">
        <v>813</v>
      </c>
      <c r="Y138" s="39">
        <f t="shared" ref="Y138:Y201" si="51">D138/B138*1000</f>
        <v>5.2151238591916558</v>
      </c>
      <c r="Z138" s="39">
        <f t="shared" ref="Z138:Z201" si="52">E138/B138*1000</f>
        <v>0.65189048239895697</v>
      </c>
      <c r="AA138" s="39">
        <f t="shared" ref="AA138:AA201" si="53">E138/D138*100</f>
        <v>12.5</v>
      </c>
      <c r="AB138" s="39">
        <f t="shared" ref="AB138:AB201" si="54">H138/B138*1000</f>
        <v>5.8670143415906129</v>
      </c>
      <c r="AC138" s="39">
        <f t="shared" ref="AC138:AC201" si="55">F138/B138*1000</f>
        <v>5.8670143415906129</v>
      </c>
      <c r="AD138" s="39">
        <f t="shared" ref="AD138:AD201" si="56">K138/H138*100</f>
        <v>77.777777777777786</v>
      </c>
      <c r="AE138" s="39">
        <f t="shared" ref="AE138:AE201" si="57">L138/H138*100</f>
        <v>77.777777777777786</v>
      </c>
      <c r="AF138" s="39">
        <f t="shared" ref="AF138:AF201" si="58">M138/B138*1000</f>
        <v>10.430247718383312</v>
      </c>
      <c r="AG138" s="39">
        <f t="shared" ref="AG138:AG201" si="59">N138/B138*1000</f>
        <v>5.2151238591916558</v>
      </c>
      <c r="AH138" s="39">
        <f t="shared" ref="AH138:AH201" si="60">R138/B138*1000</f>
        <v>0.65189048239895697</v>
      </c>
      <c r="AI138" s="39">
        <f t="shared" ref="AI138:AI201" si="61">G138/H138*1000</f>
        <v>0</v>
      </c>
      <c r="AJ138" s="39">
        <f t="shared" ref="AJ138:AJ201" si="62">O138/F138*1000</f>
        <v>0</v>
      </c>
      <c r="AK138" s="39">
        <f t="shared" ref="AK138:AK201" si="63">P138/F138*1000</f>
        <v>0</v>
      </c>
      <c r="AL138" s="39">
        <f t="shared" si="47"/>
        <v>0</v>
      </c>
      <c r="AM138" s="40">
        <f t="shared" ref="AM138:AM201" si="64">S138/B138*1000</f>
        <v>14.341590612777052</v>
      </c>
      <c r="AN138" s="40">
        <f t="shared" ref="AN138:AN201" si="65">T138/B138*1000</f>
        <v>16.949152542372882</v>
      </c>
      <c r="AO138" s="39">
        <f t="shared" ref="AO138:AO201" si="66">U138/B138*1000</f>
        <v>-2.6075619295958279</v>
      </c>
      <c r="AP138" s="39">
        <f t="shared" ref="AP138:AP201" si="67">V138/B138*1000</f>
        <v>-1.955671447196871</v>
      </c>
    </row>
    <row r="139" spans="1:42" s="36" customFormat="1" x14ac:dyDescent="0.2">
      <c r="A139" s="37" t="s">
        <v>93</v>
      </c>
      <c r="B139" s="38">
        <v>24022</v>
      </c>
      <c r="C139" s="38">
        <v>12447</v>
      </c>
      <c r="D139" s="38">
        <v>110</v>
      </c>
      <c r="E139" s="38">
        <v>73</v>
      </c>
      <c r="F139" s="38">
        <v>234</v>
      </c>
      <c r="G139" s="38">
        <v>0</v>
      </c>
      <c r="H139" s="38">
        <f t="shared" si="46"/>
        <v>234</v>
      </c>
      <c r="I139" s="38">
        <v>172</v>
      </c>
      <c r="J139" s="38">
        <v>6</v>
      </c>
      <c r="K139" s="38">
        <v>142</v>
      </c>
      <c r="L139" s="38">
        <v>118</v>
      </c>
      <c r="M139" s="38">
        <f t="shared" si="48"/>
        <v>376</v>
      </c>
      <c r="N139" s="38">
        <v>128</v>
      </c>
      <c r="O139" s="38">
        <v>0</v>
      </c>
      <c r="P139" s="38">
        <v>0</v>
      </c>
      <c r="Q139" s="38">
        <v>0</v>
      </c>
      <c r="R139" s="38">
        <f t="shared" si="49"/>
        <v>106</v>
      </c>
      <c r="S139" s="34">
        <v>286</v>
      </c>
      <c r="T139" s="42">
        <v>356</v>
      </c>
      <c r="U139" s="38">
        <v>-70</v>
      </c>
      <c r="V139" s="38">
        <f t="shared" si="50"/>
        <v>36</v>
      </c>
      <c r="W139" s="38">
        <v>24046</v>
      </c>
      <c r="X139" s="38">
        <v>12461</v>
      </c>
      <c r="Y139" s="39">
        <f t="shared" si="51"/>
        <v>4.5791357921904918</v>
      </c>
      <c r="Z139" s="39">
        <f t="shared" si="52"/>
        <v>3.0388810257264174</v>
      </c>
      <c r="AA139" s="39">
        <f t="shared" si="53"/>
        <v>66.363636363636374</v>
      </c>
      <c r="AB139" s="39">
        <f t="shared" si="54"/>
        <v>9.7410706852052282</v>
      </c>
      <c r="AC139" s="39">
        <f t="shared" si="55"/>
        <v>9.7410706852052282</v>
      </c>
      <c r="AD139" s="39">
        <f t="shared" si="56"/>
        <v>60.683760683760681</v>
      </c>
      <c r="AE139" s="39">
        <f t="shared" si="57"/>
        <v>50.427350427350426</v>
      </c>
      <c r="AF139" s="39">
        <f t="shared" si="58"/>
        <v>15.652318707851137</v>
      </c>
      <c r="AG139" s="39">
        <f t="shared" si="59"/>
        <v>5.3284489218216633</v>
      </c>
      <c r="AH139" s="39">
        <f t="shared" si="60"/>
        <v>4.4126217633835649</v>
      </c>
      <c r="AI139" s="39">
        <f t="shared" si="61"/>
        <v>0</v>
      </c>
      <c r="AJ139" s="39">
        <f t="shared" si="62"/>
        <v>0</v>
      </c>
      <c r="AK139" s="39">
        <f t="shared" si="63"/>
        <v>0</v>
      </c>
      <c r="AL139" s="39">
        <f t="shared" si="47"/>
        <v>0</v>
      </c>
      <c r="AM139" s="40">
        <f t="shared" si="64"/>
        <v>11.905753059695281</v>
      </c>
      <c r="AN139" s="40">
        <f t="shared" si="65"/>
        <v>14.819748563816502</v>
      </c>
      <c r="AO139" s="39">
        <f t="shared" si="66"/>
        <v>-2.913995504121222</v>
      </c>
      <c r="AP139" s="39">
        <f t="shared" si="67"/>
        <v>1.4986262592623427</v>
      </c>
    </row>
    <row r="140" spans="1:42" s="36" customFormat="1" x14ac:dyDescent="0.2">
      <c r="A140" s="37" t="s">
        <v>171</v>
      </c>
      <c r="B140" s="38">
        <v>10190</v>
      </c>
      <c r="C140" s="38">
        <v>5315</v>
      </c>
      <c r="D140" s="38">
        <v>48</v>
      </c>
      <c r="E140" s="38">
        <v>25</v>
      </c>
      <c r="F140" s="38">
        <v>124</v>
      </c>
      <c r="G140" s="38">
        <v>1</v>
      </c>
      <c r="H140" s="38">
        <f t="shared" si="46"/>
        <v>125</v>
      </c>
      <c r="I140" s="38">
        <v>78</v>
      </c>
      <c r="J140" s="38">
        <v>11</v>
      </c>
      <c r="K140" s="38">
        <v>74</v>
      </c>
      <c r="L140" s="38">
        <v>61</v>
      </c>
      <c r="M140" s="38">
        <f t="shared" si="48"/>
        <v>199</v>
      </c>
      <c r="N140" s="38">
        <v>134</v>
      </c>
      <c r="O140" s="38">
        <v>0</v>
      </c>
      <c r="P140" s="38">
        <v>0</v>
      </c>
      <c r="Q140" s="38">
        <v>0</v>
      </c>
      <c r="R140" s="38">
        <f t="shared" si="49"/>
        <v>-10</v>
      </c>
      <c r="S140" s="34">
        <v>130</v>
      </c>
      <c r="T140" s="42">
        <v>114</v>
      </c>
      <c r="U140" s="38">
        <v>16</v>
      </c>
      <c r="V140" s="38">
        <f t="shared" si="50"/>
        <v>6</v>
      </c>
      <c r="W140" s="38">
        <v>10221</v>
      </c>
      <c r="X140" s="38">
        <v>5321</v>
      </c>
      <c r="Y140" s="39">
        <f t="shared" si="51"/>
        <v>4.7105004906771351</v>
      </c>
      <c r="Z140" s="39">
        <f t="shared" si="52"/>
        <v>2.4533856722276743</v>
      </c>
      <c r="AA140" s="39">
        <f t="shared" si="53"/>
        <v>52.083333333333336</v>
      </c>
      <c r="AB140" s="39">
        <f t="shared" si="54"/>
        <v>12.266928361138371</v>
      </c>
      <c r="AC140" s="39">
        <f t="shared" si="55"/>
        <v>12.168792934249264</v>
      </c>
      <c r="AD140" s="39">
        <f t="shared" si="56"/>
        <v>59.199999999999996</v>
      </c>
      <c r="AE140" s="39">
        <f t="shared" si="57"/>
        <v>48.8</v>
      </c>
      <c r="AF140" s="39">
        <f t="shared" si="58"/>
        <v>19.528949950932287</v>
      </c>
      <c r="AG140" s="39">
        <f t="shared" si="59"/>
        <v>13.150147203140333</v>
      </c>
      <c r="AH140" s="39">
        <f t="shared" si="60"/>
        <v>-0.98135426889106958</v>
      </c>
      <c r="AI140" s="39">
        <f t="shared" si="61"/>
        <v>8</v>
      </c>
      <c r="AJ140" s="39">
        <f t="shared" si="62"/>
        <v>0</v>
      </c>
      <c r="AK140" s="39">
        <f t="shared" si="63"/>
        <v>0</v>
      </c>
      <c r="AL140" s="39">
        <f t="shared" si="47"/>
        <v>8</v>
      </c>
      <c r="AM140" s="40">
        <f t="shared" si="64"/>
        <v>12.757605495583906</v>
      </c>
      <c r="AN140" s="40">
        <f t="shared" si="65"/>
        <v>11.187438665358195</v>
      </c>
      <c r="AO140" s="39">
        <f t="shared" si="66"/>
        <v>1.5701668302257115</v>
      </c>
      <c r="AP140" s="39">
        <f t="shared" si="67"/>
        <v>0.58881256133464188</v>
      </c>
    </row>
    <row r="141" spans="1:42" s="36" customFormat="1" x14ac:dyDescent="0.2">
      <c r="A141" s="37" t="s">
        <v>94</v>
      </c>
      <c r="B141" s="38">
        <v>16649</v>
      </c>
      <c r="C141" s="38">
        <v>8691</v>
      </c>
      <c r="D141" s="38">
        <v>71</v>
      </c>
      <c r="E141" s="38">
        <v>51</v>
      </c>
      <c r="F141" s="38">
        <v>150</v>
      </c>
      <c r="G141" s="38">
        <v>0</v>
      </c>
      <c r="H141" s="38">
        <f t="shared" si="46"/>
        <v>150</v>
      </c>
      <c r="I141" s="38">
        <v>129</v>
      </c>
      <c r="J141" s="38">
        <v>9</v>
      </c>
      <c r="K141" s="38">
        <v>103</v>
      </c>
      <c r="L141" s="38">
        <v>81</v>
      </c>
      <c r="M141" s="38">
        <f t="shared" si="48"/>
        <v>253</v>
      </c>
      <c r="N141" s="38">
        <v>169</v>
      </c>
      <c r="O141" s="38">
        <v>1</v>
      </c>
      <c r="P141" s="38">
        <v>1</v>
      </c>
      <c r="Q141" s="38">
        <v>1</v>
      </c>
      <c r="R141" s="38">
        <f t="shared" si="49"/>
        <v>-19</v>
      </c>
      <c r="S141" s="34">
        <v>283</v>
      </c>
      <c r="T141" s="42">
        <v>309</v>
      </c>
      <c r="U141" s="38">
        <v>-26</v>
      </c>
      <c r="V141" s="38">
        <f t="shared" si="50"/>
        <v>-45</v>
      </c>
      <c r="W141" s="38">
        <v>16598</v>
      </c>
      <c r="X141" s="38">
        <v>8660</v>
      </c>
      <c r="Y141" s="39">
        <f t="shared" si="51"/>
        <v>4.264520391615112</v>
      </c>
      <c r="Z141" s="39">
        <f t="shared" si="52"/>
        <v>3.0632470418643765</v>
      </c>
      <c r="AA141" s="39">
        <f t="shared" si="53"/>
        <v>71.83098591549296</v>
      </c>
      <c r="AB141" s="39">
        <f t="shared" si="54"/>
        <v>9.0095501231305182</v>
      </c>
      <c r="AC141" s="39">
        <f t="shared" si="55"/>
        <v>9.0095501231305182</v>
      </c>
      <c r="AD141" s="39">
        <f t="shared" si="56"/>
        <v>68.666666666666671</v>
      </c>
      <c r="AE141" s="39">
        <f t="shared" si="57"/>
        <v>54</v>
      </c>
      <c r="AF141" s="39">
        <f t="shared" si="58"/>
        <v>15.196107874346808</v>
      </c>
      <c r="AG141" s="39">
        <f t="shared" si="59"/>
        <v>10.150759805393717</v>
      </c>
      <c r="AH141" s="39">
        <f t="shared" si="60"/>
        <v>-1.1412096822631992</v>
      </c>
      <c r="AI141" s="39">
        <f t="shared" si="61"/>
        <v>0</v>
      </c>
      <c r="AJ141" s="39">
        <f t="shared" si="62"/>
        <v>6.666666666666667</v>
      </c>
      <c r="AK141" s="39">
        <f t="shared" si="63"/>
        <v>6.666666666666667</v>
      </c>
      <c r="AL141" s="39">
        <f t="shared" si="47"/>
        <v>6.666666666666667</v>
      </c>
      <c r="AM141" s="40">
        <f t="shared" si="64"/>
        <v>16.998017898972911</v>
      </c>
      <c r="AN141" s="40">
        <f t="shared" si="65"/>
        <v>18.559673253648867</v>
      </c>
      <c r="AO141" s="39">
        <f t="shared" si="66"/>
        <v>-1.5616553546759564</v>
      </c>
      <c r="AP141" s="39">
        <f t="shared" si="67"/>
        <v>-2.7028650369391554</v>
      </c>
    </row>
    <row r="142" spans="1:42" s="36" customFormat="1" x14ac:dyDescent="0.2">
      <c r="A142" s="37" t="s">
        <v>172</v>
      </c>
      <c r="B142" s="38">
        <v>5243</v>
      </c>
      <c r="C142" s="38">
        <v>2667</v>
      </c>
      <c r="D142" s="38">
        <v>30</v>
      </c>
      <c r="E142" s="38">
        <v>4</v>
      </c>
      <c r="F142" s="38">
        <v>54</v>
      </c>
      <c r="G142" s="38">
        <v>0</v>
      </c>
      <c r="H142" s="38">
        <f t="shared" si="46"/>
        <v>54</v>
      </c>
      <c r="I142" s="38">
        <v>40</v>
      </c>
      <c r="J142" s="38">
        <v>5</v>
      </c>
      <c r="K142" s="38">
        <v>21</v>
      </c>
      <c r="L142" s="38">
        <v>19</v>
      </c>
      <c r="M142" s="38">
        <f t="shared" si="48"/>
        <v>75</v>
      </c>
      <c r="N142" s="38">
        <v>37</v>
      </c>
      <c r="O142" s="38">
        <v>0</v>
      </c>
      <c r="P142" s="38">
        <v>0</v>
      </c>
      <c r="Q142" s="38">
        <v>0</v>
      </c>
      <c r="R142" s="38">
        <f t="shared" si="49"/>
        <v>17</v>
      </c>
      <c r="S142" s="34">
        <v>50</v>
      </c>
      <c r="T142" s="42">
        <v>66</v>
      </c>
      <c r="U142" s="38">
        <v>-16</v>
      </c>
      <c r="V142" s="38">
        <f t="shared" si="50"/>
        <v>1</v>
      </c>
      <c r="W142" s="38">
        <v>5227</v>
      </c>
      <c r="X142" s="38">
        <v>2658</v>
      </c>
      <c r="Y142" s="39">
        <f t="shared" si="51"/>
        <v>5.7219149341979785</v>
      </c>
      <c r="Z142" s="39">
        <f t="shared" si="52"/>
        <v>0.76292199122639714</v>
      </c>
      <c r="AA142" s="39">
        <f t="shared" si="53"/>
        <v>13.333333333333334</v>
      </c>
      <c r="AB142" s="39">
        <f t="shared" si="54"/>
        <v>10.299446881556362</v>
      </c>
      <c r="AC142" s="39">
        <f t="shared" si="55"/>
        <v>10.299446881556362</v>
      </c>
      <c r="AD142" s="39">
        <f t="shared" si="56"/>
        <v>38.888888888888893</v>
      </c>
      <c r="AE142" s="39">
        <f t="shared" si="57"/>
        <v>35.185185185185183</v>
      </c>
      <c r="AF142" s="39">
        <f t="shared" si="58"/>
        <v>14.304787335494945</v>
      </c>
      <c r="AG142" s="39">
        <f t="shared" si="59"/>
        <v>7.0570284188441725</v>
      </c>
      <c r="AH142" s="39">
        <f t="shared" si="60"/>
        <v>3.2424184627121875</v>
      </c>
      <c r="AI142" s="39">
        <f t="shared" si="61"/>
        <v>0</v>
      </c>
      <c r="AJ142" s="39">
        <f t="shared" si="62"/>
        <v>0</v>
      </c>
      <c r="AK142" s="39">
        <f t="shared" si="63"/>
        <v>0</v>
      </c>
      <c r="AL142" s="39">
        <f t="shared" si="47"/>
        <v>0</v>
      </c>
      <c r="AM142" s="40">
        <f t="shared" si="64"/>
        <v>9.5365248903299644</v>
      </c>
      <c r="AN142" s="40">
        <f t="shared" si="65"/>
        <v>12.588212855235552</v>
      </c>
      <c r="AO142" s="39">
        <f t="shared" si="66"/>
        <v>-3.0516879649055886</v>
      </c>
      <c r="AP142" s="39">
        <f t="shared" si="67"/>
        <v>0.19073049780659929</v>
      </c>
    </row>
    <row r="143" spans="1:42" s="36" customFormat="1" x14ac:dyDescent="0.2">
      <c r="A143" s="37" t="s">
        <v>152</v>
      </c>
      <c r="B143" s="38">
        <v>6356</v>
      </c>
      <c r="C143" s="38">
        <v>3215</v>
      </c>
      <c r="D143" s="38">
        <v>28</v>
      </c>
      <c r="E143" s="38">
        <v>14</v>
      </c>
      <c r="F143" s="38">
        <v>58</v>
      </c>
      <c r="G143" s="38">
        <v>1</v>
      </c>
      <c r="H143" s="38">
        <f t="shared" si="46"/>
        <v>59</v>
      </c>
      <c r="I143" s="38">
        <v>48</v>
      </c>
      <c r="J143" s="38">
        <v>6</v>
      </c>
      <c r="K143" s="38">
        <v>49</v>
      </c>
      <c r="L143" s="38">
        <v>42</v>
      </c>
      <c r="M143" s="38">
        <f t="shared" si="48"/>
        <v>108</v>
      </c>
      <c r="N143" s="38">
        <v>57</v>
      </c>
      <c r="O143" s="38">
        <v>1</v>
      </c>
      <c r="P143" s="38">
        <v>1</v>
      </c>
      <c r="Q143" s="38">
        <v>1</v>
      </c>
      <c r="R143" s="38">
        <f t="shared" si="49"/>
        <v>1</v>
      </c>
      <c r="S143" s="34">
        <v>21</v>
      </c>
      <c r="T143" s="42">
        <v>107</v>
      </c>
      <c r="U143" s="38">
        <v>-86</v>
      </c>
      <c r="V143" s="38">
        <f t="shared" si="50"/>
        <v>-85</v>
      </c>
      <c r="W143" s="38">
        <v>6309</v>
      </c>
      <c r="X143" s="38">
        <v>3188</v>
      </c>
      <c r="Y143" s="39">
        <f t="shared" si="51"/>
        <v>4.4052863436123353</v>
      </c>
      <c r="Z143" s="39">
        <f t="shared" si="52"/>
        <v>2.2026431718061676</v>
      </c>
      <c r="AA143" s="39">
        <f t="shared" si="53"/>
        <v>50</v>
      </c>
      <c r="AB143" s="39">
        <f t="shared" si="54"/>
        <v>9.2825676526117071</v>
      </c>
      <c r="AC143" s="39">
        <f t="shared" si="55"/>
        <v>9.1252359974826938</v>
      </c>
      <c r="AD143" s="39">
        <f t="shared" si="56"/>
        <v>83.050847457627114</v>
      </c>
      <c r="AE143" s="39">
        <f t="shared" si="57"/>
        <v>71.186440677966104</v>
      </c>
      <c r="AF143" s="39">
        <f t="shared" si="58"/>
        <v>16.991818753933295</v>
      </c>
      <c r="AG143" s="39">
        <f t="shared" si="59"/>
        <v>8.9679043423536822</v>
      </c>
      <c r="AH143" s="39">
        <f t="shared" si="60"/>
        <v>0.15733165512901195</v>
      </c>
      <c r="AI143" s="39">
        <f t="shared" si="61"/>
        <v>16.949152542372882</v>
      </c>
      <c r="AJ143" s="39">
        <f t="shared" si="62"/>
        <v>17.241379310344826</v>
      </c>
      <c r="AK143" s="39">
        <f t="shared" si="63"/>
        <v>17.241379310344826</v>
      </c>
      <c r="AL143" s="39">
        <f t="shared" si="47"/>
        <v>33.898305084745765</v>
      </c>
      <c r="AM143" s="40">
        <f t="shared" si="64"/>
        <v>3.303964757709251</v>
      </c>
      <c r="AN143" s="40">
        <f t="shared" si="65"/>
        <v>16.834487098804278</v>
      </c>
      <c r="AO143" s="39">
        <f t="shared" si="66"/>
        <v>-13.530522341095029</v>
      </c>
      <c r="AP143" s="39">
        <f t="shared" si="67"/>
        <v>-13.373190685966017</v>
      </c>
    </row>
    <row r="144" spans="1:42" s="36" customFormat="1" x14ac:dyDescent="0.2">
      <c r="A144" s="37" t="s">
        <v>173</v>
      </c>
      <c r="B144" s="38">
        <v>4352</v>
      </c>
      <c r="C144" s="38">
        <v>2170</v>
      </c>
      <c r="D144" s="38">
        <v>24</v>
      </c>
      <c r="E144" s="38">
        <v>5</v>
      </c>
      <c r="F144" s="38">
        <v>62</v>
      </c>
      <c r="G144" s="38">
        <v>0</v>
      </c>
      <c r="H144" s="38">
        <f t="shared" si="46"/>
        <v>62</v>
      </c>
      <c r="I144" s="38">
        <v>60</v>
      </c>
      <c r="J144" s="38">
        <v>6</v>
      </c>
      <c r="K144" s="38">
        <v>18</v>
      </c>
      <c r="L144" s="38">
        <v>10</v>
      </c>
      <c r="M144" s="38">
        <f t="shared" si="48"/>
        <v>80</v>
      </c>
      <c r="N144" s="38">
        <v>33</v>
      </c>
      <c r="O144" s="38">
        <v>0</v>
      </c>
      <c r="P144" s="38">
        <v>0</v>
      </c>
      <c r="Q144" s="38">
        <v>0</v>
      </c>
      <c r="R144" s="38">
        <f t="shared" si="49"/>
        <v>29</v>
      </c>
      <c r="S144" s="34">
        <v>37</v>
      </c>
      <c r="T144" s="42">
        <v>55</v>
      </c>
      <c r="U144" s="38">
        <v>-18</v>
      </c>
      <c r="V144" s="38">
        <f t="shared" si="50"/>
        <v>11</v>
      </c>
      <c r="W144" s="38">
        <v>4356</v>
      </c>
      <c r="X144" s="38">
        <v>2171</v>
      </c>
      <c r="Y144" s="39">
        <f t="shared" si="51"/>
        <v>5.5147058823529411</v>
      </c>
      <c r="Z144" s="39">
        <f t="shared" si="52"/>
        <v>1.1488970588235294</v>
      </c>
      <c r="AA144" s="39">
        <f t="shared" si="53"/>
        <v>20.833333333333336</v>
      </c>
      <c r="AB144" s="39">
        <f t="shared" si="54"/>
        <v>14.246323529411764</v>
      </c>
      <c r="AC144" s="39">
        <f t="shared" si="55"/>
        <v>14.246323529411764</v>
      </c>
      <c r="AD144" s="39">
        <f t="shared" si="56"/>
        <v>29.032258064516132</v>
      </c>
      <c r="AE144" s="39">
        <f t="shared" si="57"/>
        <v>16.129032258064516</v>
      </c>
      <c r="AF144" s="39">
        <f t="shared" si="58"/>
        <v>18.382352941176471</v>
      </c>
      <c r="AG144" s="39">
        <f t="shared" si="59"/>
        <v>7.5827205882352944</v>
      </c>
      <c r="AH144" s="39">
        <f t="shared" si="60"/>
        <v>6.6636029411764701</v>
      </c>
      <c r="AI144" s="39">
        <f t="shared" si="61"/>
        <v>0</v>
      </c>
      <c r="AJ144" s="39">
        <f t="shared" si="62"/>
        <v>0</v>
      </c>
      <c r="AK144" s="39">
        <f t="shared" si="63"/>
        <v>0</v>
      </c>
      <c r="AL144" s="39">
        <f t="shared" si="47"/>
        <v>0</v>
      </c>
      <c r="AM144" s="40">
        <f t="shared" si="64"/>
        <v>8.5018382352941178</v>
      </c>
      <c r="AN144" s="40">
        <f t="shared" si="65"/>
        <v>12.637867647058824</v>
      </c>
      <c r="AO144" s="39">
        <f t="shared" si="66"/>
        <v>-4.1360294117647056</v>
      </c>
      <c r="AP144" s="39">
        <f t="shared" si="67"/>
        <v>2.5275735294117649</v>
      </c>
    </row>
    <row r="145" spans="1:42" s="36" customFormat="1" x14ac:dyDescent="0.2">
      <c r="A145" s="37" t="s">
        <v>174</v>
      </c>
      <c r="B145" s="38">
        <v>18166</v>
      </c>
      <c r="C145" s="38">
        <v>9290</v>
      </c>
      <c r="D145" s="38">
        <v>77</v>
      </c>
      <c r="E145" s="38">
        <v>64</v>
      </c>
      <c r="F145" s="38">
        <v>157</v>
      </c>
      <c r="G145" s="38">
        <v>0</v>
      </c>
      <c r="H145" s="38">
        <f t="shared" si="46"/>
        <v>157</v>
      </c>
      <c r="I145" s="38">
        <v>115</v>
      </c>
      <c r="J145" s="38">
        <v>9</v>
      </c>
      <c r="K145" s="38">
        <v>95</v>
      </c>
      <c r="L145" s="38">
        <v>81</v>
      </c>
      <c r="M145" s="38">
        <f t="shared" si="48"/>
        <v>252</v>
      </c>
      <c r="N145" s="38">
        <v>175</v>
      </c>
      <c r="O145" s="38">
        <v>1</v>
      </c>
      <c r="P145" s="38">
        <v>1</v>
      </c>
      <c r="Q145" s="38">
        <v>1</v>
      </c>
      <c r="R145" s="38">
        <f t="shared" si="49"/>
        <v>-18</v>
      </c>
      <c r="S145" s="34">
        <v>163</v>
      </c>
      <c r="T145" s="42">
        <v>197</v>
      </c>
      <c r="U145" s="38">
        <v>-34</v>
      </c>
      <c r="V145" s="38">
        <f t="shared" si="50"/>
        <v>-52</v>
      </c>
      <c r="W145" s="38">
        <v>18124</v>
      </c>
      <c r="X145" s="38">
        <v>9267</v>
      </c>
      <c r="Y145" s="39">
        <f t="shared" si="51"/>
        <v>4.2386876582626885</v>
      </c>
      <c r="Z145" s="39">
        <f t="shared" si="52"/>
        <v>3.5230650666079488</v>
      </c>
      <c r="AA145" s="39">
        <f t="shared" si="53"/>
        <v>83.116883116883116</v>
      </c>
      <c r="AB145" s="39">
        <f t="shared" si="54"/>
        <v>8.6425189915226248</v>
      </c>
      <c r="AC145" s="39">
        <f t="shared" si="55"/>
        <v>8.6425189915226248</v>
      </c>
      <c r="AD145" s="39">
        <f t="shared" si="56"/>
        <v>60.509554140127385</v>
      </c>
      <c r="AE145" s="39">
        <f t="shared" si="57"/>
        <v>51.592356687898089</v>
      </c>
      <c r="AF145" s="39">
        <f t="shared" si="58"/>
        <v>13.872068699768798</v>
      </c>
      <c r="AG145" s="39">
        <f t="shared" si="59"/>
        <v>9.6333810415061105</v>
      </c>
      <c r="AH145" s="39">
        <f t="shared" si="60"/>
        <v>-0.99086204998348559</v>
      </c>
      <c r="AI145" s="39">
        <f t="shared" si="61"/>
        <v>0</v>
      </c>
      <c r="AJ145" s="39">
        <f t="shared" si="62"/>
        <v>6.369426751592357</v>
      </c>
      <c r="AK145" s="39">
        <f t="shared" si="63"/>
        <v>6.369426751592357</v>
      </c>
      <c r="AL145" s="39">
        <f t="shared" si="47"/>
        <v>6.369426751592357</v>
      </c>
      <c r="AM145" s="40">
        <f t="shared" si="64"/>
        <v>8.9728063415171206</v>
      </c>
      <c r="AN145" s="40">
        <f t="shared" si="65"/>
        <v>10.844434658152593</v>
      </c>
      <c r="AO145" s="39">
        <f t="shared" si="66"/>
        <v>-1.8716283166354728</v>
      </c>
      <c r="AP145" s="39">
        <f t="shared" si="67"/>
        <v>-2.8624903666189585</v>
      </c>
    </row>
    <row r="146" spans="1:42" s="36" customFormat="1" x14ac:dyDescent="0.2">
      <c r="A146" s="37" t="s">
        <v>175</v>
      </c>
      <c r="B146" s="38">
        <v>3598</v>
      </c>
      <c r="C146" s="38">
        <v>1850</v>
      </c>
      <c r="D146" s="38">
        <v>12</v>
      </c>
      <c r="E146" s="38">
        <v>3</v>
      </c>
      <c r="F146" s="38">
        <v>43</v>
      </c>
      <c r="G146" s="38">
        <v>0</v>
      </c>
      <c r="H146" s="38">
        <f t="shared" si="46"/>
        <v>43</v>
      </c>
      <c r="I146" s="38">
        <v>42</v>
      </c>
      <c r="J146" s="38">
        <v>2</v>
      </c>
      <c r="K146" s="38">
        <v>12</v>
      </c>
      <c r="L146" s="38">
        <v>6</v>
      </c>
      <c r="M146" s="38">
        <f t="shared" si="48"/>
        <v>55</v>
      </c>
      <c r="N146" s="38">
        <v>19</v>
      </c>
      <c r="O146" s="38">
        <v>0</v>
      </c>
      <c r="P146" s="38">
        <v>0</v>
      </c>
      <c r="Q146" s="38">
        <v>0</v>
      </c>
      <c r="R146" s="38">
        <f t="shared" si="49"/>
        <v>24</v>
      </c>
      <c r="S146" s="34">
        <v>32</v>
      </c>
      <c r="T146" s="42">
        <v>28</v>
      </c>
      <c r="U146" s="38">
        <v>4</v>
      </c>
      <c r="V146" s="38">
        <f t="shared" si="50"/>
        <v>28</v>
      </c>
      <c r="W146" s="38">
        <v>3626</v>
      </c>
      <c r="X146" s="38">
        <v>1865</v>
      </c>
      <c r="Y146" s="39">
        <f t="shared" si="51"/>
        <v>3.3351862145636462</v>
      </c>
      <c r="Z146" s="39">
        <f t="shared" si="52"/>
        <v>0.83379655364091154</v>
      </c>
      <c r="AA146" s="39">
        <f t="shared" si="53"/>
        <v>25</v>
      </c>
      <c r="AB146" s="39">
        <f t="shared" si="54"/>
        <v>11.951083935519732</v>
      </c>
      <c r="AC146" s="39">
        <f t="shared" si="55"/>
        <v>11.951083935519732</v>
      </c>
      <c r="AD146" s="39">
        <f t="shared" si="56"/>
        <v>27.906976744186046</v>
      </c>
      <c r="AE146" s="39">
        <f t="shared" si="57"/>
        <v>13.953488372093023</v>
      </c>
      <c r="AF146" s="39">
        <f t="shared" si="58"/>
        <v>15.286270150083379</v>
      </c>
      <c r="AG146" s="39">
        <f t="shared" si="59"/>
        <v>5.2807115063924401</v>
      </c>
      <c r="AH146" s="39">
        <f t="shared" si="60"/>
        <v>6.6703724291272923</v>
      </c>
      <c r="AI146" s="39">
        <f t="shared" si="61"/>
        <v>0</v>
      </c>
      <c r="AJ146" s="39">
        <f t="shared" si="62"/>
        <v>0</v>
      </c>
      <c r="AK146" s="39">
        <f t="shared" si="63"/>
        <v>0</v>
      </c>
      <c r="AL146" s="39">
        <f t="shared" si="47"/>
        <v>0</v>
      </c>
      <c r="AM146" s="40">
        <f t="shared" si="64"/>
        <v>8.8938299055030576</v>
      </c>
      <c r="AN146" s="40">
        <f t="shared" si="65"/>
        <v>7.782101167315175</v>
      </c>
      <c r="AO146" s="39">
        <f t="shared" si="66"/>
        <v>1.1117287381878822</v>
      </c>
      <c r="AP146" s="39">
        <f t="shared" si="67"/>
        <v>7.782101167315175</v>
      </c>
    </row>
    <row r="147" spans="1:42" s="36" customFormat="1" x14ac:dyDescent="0.2">
      <c r="A147" s="37" t="s">
        <v>95</v>
      </c>
      <c r="B147" s="38">
        <v>24097</v>
      </c>
      <c r="C147" s="38">
        <v>12361</v>
      </c>
      <c r="D147" s="38">
        <v>121</v>
      </c>
      <c r="E147" s="38">
        <v>33</v>
      </c>
      <c r="F147" s="38">
        <v>236</v>
      </c>
      <c r="G147" s="38">
        <v>0</v>
      </c>
      <c r="H147" s="38">
        <f t="shared" si="46"/>
        <v>236</v>
      </c>
      <c r="I147" s="38">
        <v>213</v>
      </c>
      <c r="J147" s="38">
        <v>17</v>
      </c>
      <c r="K147" s="38">
        <v>109</v>
      </c>
      <c r="L147" s="38">
        <v>94</v>
      </c>
      <c r="M147" s="38">
        <f t="shared" si="48"/>
        <v>345</v>
      </c>
      <c r="N147" s="38">
        <v>207</v>
      </c>
      <c r="O147" s="38">
        <v>2</v>
      </c>
      <c r="P147" s="38">
        <v>2</v>
      </c>
      <c r="Q147" s="38">
        <v>1</v>
      </c>
      <c r="R147" s="38">
        <f t="shared" si="49"/>
        <v>29</v>
      </c>
      <c r="S147" s="34">
        <v>247</v>
      </c>
      <c r="T147" s="42">
        <v>280</v>
      </c>
      <c r="U147" s="38">
        <v>-33</v>
      </c>
      <c r="V147" s="38">
        <f t="shared" si="50"/>
        <v>-4</v>
      </c>
      <c r="W147" s="38">
        <v>24107</v>
      </c>
      <c r="X147" s="38">
        <v>12364</v>
      </c>
      <c r="Y147" s="39">
        <f t="shared" si="51"/>
        <v>5.0213719550151472</v>
      </c>
      <c r="Z147" s="39">
        <f t="shared" si="52"/>
        <v>1.3694650786404947</v>
      </c>
      <c r="AA147" s="39">
        <f t="shared" si="53"/>
        <v>27.27272727272727</v>
      </c>
      <c r="AB147" s="39">
        <f t="shared" si="54"/>
        <v>9.7937502593683874</v>
      </c>
      <c r="AC147" s="39">
        <f t="shared" si="55"/>
        <v>9.7937502593683874</v>
      </c>
      <c r="AD147" s="39">
        <f t="shared" si="56"/>
        <v>46.186440677966104</v>
      </c>
      <c r="AE147" s="39">
        <f t="shared" si="57"/>
        <v>39.83050847457627</v>
      </c>
      <c r="AF147" s="39">
        <f t="shared" si="58"/>
        <v>14.317134913059716</v>
      </c>
      <c r="AG147" s="39">
        <f t="shared" si="59"/>
        <v>8.5902809478358293</v>
      </c>
      <c r="AH147" s="39">
        <f t="shared" si="60"/>
        <v>1.2034693115325561</v>
      </c>
      <c r="AI147" s="39">
        <f t="shared" si="61"/>
        <v>0</v>
      </c>
      <c r="AJ147" s="39">
        <f t="shared" si="62"/>
        <v>8.4745762711864412</v>
      </c>
      <c r="AK147" s="39">
        <f t="shared" si="63"/>
        <v>8.4745762711864412</v>
      </c>
      <c r="AL147" s="39">
        <f t="shared" si="47"/>
        <v>4.2372881355932206</v>
      </c>
      <c r="AM147" s="40">
        <f t="shared" si="64"/>
        <v>10.250238618915217</v>
      </c>
      <c r="AN147" s="40">
        <f t="shared" si="65"/>
        <v>11.619703697555714</v>
      </c>
      <c r="AO147" s="39">
        <f t="shared" si="66"/>
        <v>-1.3694650786404947</v>
      </c>
      <c r="AP147" s="39">
        <f t="shared" si="67"/>
        <v>-0.16599576710793876</v>
      </c>
    </row>
    <row r="148" spans="1:42" s="36" customFormat="1" x14ac:dyDescent="0.2">
      <c r="A148" s="37" t="s">
        <v>176</v>
      </c>
      <c r="B148" s="38">
        <v>7575</v>
      </c>
      <c r="C148" s="38">
        <v>3857</v>
      </c>
      <c r="D148" s="38">
        <v>26</v>
      </c>
      <c r="E148" s="38">
        <v>23</v>
      </c>
      <c r="F148" s="38">
        <v>81</v>
      </c>
      <c r="G148" s="38">
        <v>2</v>
      </c>
      <c r="H148" s="38">
        <f t="shared" si="46"/>
        <v>83</v>
      </c>
      <c r="I148" s="38">
        <v>51</v>
      </c>
      <c r="J148" s="38">
        <v>8</v>
      </c>
      <c r="K148" s="38">
        <v>53</v>
      </c>
      <c r="L148" s="38">
        <v>42</v>
      </c>
      <c r="M148" s="38">
        <f t="shared" si="48"/>
        <v>136</v>
      </c>
      <c r="N148" s="38">
        <v>61</v>
      </c>
      <c r="O148" s="38">
        <v>1</v>
      </c>
      <c r="P148" s="38">
        <v>0</v>
      </c>
      <c r="Q148" s="38">
        <v>0</v>
      </c>
      <c r="R148" s="38">
        <f t="shared" si="49"/>
        <v>20</v>
      </c>
      <c r="S148" s="34">
        <v>89</v>
      </c>
      <c r="T148" s="42">
        <v>130</v>
      </c>
      <c r="U148" s="38">
        <v>-41</v>
      </c>
      <c r="V148" s="38">
        <f t="shared" si="50"/>
        <v>-21</v>
      </c>
      <c r="W148" s="38">
        <v>7548</v>
      </c>
      <c r="X148" s="38">
        <v>3846</v>
      </c>
      <c r="Y148" s="39">
        <f t="shared" si="51"/>
        <v>3.4323432343234321</v>
      </c>
      <c r="Z148" s="39">
        <f t="shared" si="52"/>
        <v>3.0363036303630362</v>
      </c>
      <c r="AA148" s="39">
        <f t="shared" si="53"/>
        <v>88.461538461538453</v>
      </c>
      <c r="AB148" s="39">
        <f t="shared" si="54"/>
        <v>10.957095709570957</v>
      </c>
      <c r="AC148" s="39">
        <f t="shared" si="55"/>
        <v>10.693069306930694</v>
      </c>
      <c r="AD148" s="39">
        <f t="shared" si="56"/>
        <v>63.855421686746979</v>
      </c>
      <c r="AE148" s="39">
        <f t="shared" si="57"/>
        <v>50.602409638554214</v>
      </c>
      <c r="AF148" s="39">
        <f t="shared" si="58"/>
        <v>17.953795379537954</v>
      </c>
      <c r="AG148" s="39">
        <f t="shared" si="59"/>
        <v>8.0528052805280534</v>
      </c>
      <c r="AH148" s="39">
        <f t="shared" si="60"/>
        <v>2.6402640264026402</v>
      </c>
      <c r="AI148" s="39">
        <f t="shared" si="61"/>
        <v>24.096385542168676</v>
      </c>
      <c r="AJ148" s="39">
        <f t="shared" si="62"/>
        <v>12.345679012345679</v>
      </c>
      <c r="AK148" s="39">
        <f t="shared" si="63"/>
        <v>0</v>
      </c>
      <c r="AL148" s="39">
        <f t="shared" si="47"/>
        <v>24.096385542168676</v>
      </c>
      <c r="AM148" s="40">
        <f t="shared" si="64"/>
        <v>11.749174917491748</v>
      </c>
      <c r="AN148" s="40">
        <f t="shared" si="65"/>
        <v>17.161716171617162</v>
      </c>
      <c r="AO148" s="39">
        <f t="shared" si="66"/>
        <v>-5.4125412541254123</v>
      </c>
      <c r="AP148" s="39">
        <f t="shared" si="67"/>
        <v>-2.7722772277227721</v>
      </c>
    </row>
    <row r="149" spans="1:42" s="36" customFormat="1" x14ac:dyDescent="0.2">
      <c r="A149" s="37" t="s">
        <v>177</v>
      </c>
      <c r="B149" s="38">
        <v>11640</v>
      </c>
      <c r="C149" s="38">
        <v>6007</v>
      </c>
      <c r="D149" s="38">
        <v>53</v>
      </c>
      <c r="E149" s="38">
        <v>16</v>
      </c>
      <c r="F149" s="38">
        <v>114</v>
      </c>
      <c r="G149" s="38">
        <v>0</v>
      </c>
      <c r="H149" s="38">
        <f t="shared" si="46"/>
        <v>114</v>
      </c>
      <c r="I149" s="38">
        <v>100</v>
      </c>
      <c r="J149" s="38">
        <v>6</v>
      </c>
      <c r="K149" s="38">
        <v>60</v>
      </c>
      <c r="L149" s="38">
        <v>50</v>
      </c>
      <c r="M149" s="38">
        <f t="shared" si="48"/>
        <v>174</v>
      </c>
      <c r="N149" s="38">
        <v>83</v>
      </c>
      <c r="O149" s="38">
        <v>0</v>
      </c>
      <c r="P149" s="38">
        <v>0</v>
      </c>
      <c r="Q149" s="38">
        <v>0</v>
      </c>
      <c r="R149" s="38">
        <f t="shared" si="49"/>
        <v>31</v>
      </c>
      <c r="S149" s="34">
        <v>177</v>
      </c>
      <c r="T149" s="42">
        <v>149</v>
      </c>
      <c r="U149" s="38">
        <v>28</v>
      </c>
      <c r="V149" s="38">
        <f t="shared" si="50"/>
        <v>59</v>
      </c>
      <c r="W149" s="38">
        <v>11714</v>
      </c>
      <c r="X149" s="38">
        <v>6044</v>
      </c>
      <c r="Y149" s="39">
        <f t="shared" si="51"/>
        <v>4.5532646048109973</v>
      </c>
      <c r="Z149" s="39">
        <f t="shared" si="52"/>
        <v>1.3745704467353952</v>
      </c>
      <c r="AA149" s="39">
        <f t="shared" si="53"/>
        <v>30.188679245283019</v>
      </c>
      <c r="AB149" s="39">
        <f t="shared" si="54"/>
        <v>9.7938144329896915</v>
      </c>
      <c r="AC149" s="39">
        <f t="shared" si="55"/>
        <v>9.7938144329896915</v>
      </c>
      <c r="AD149" s="39">
        <f t="shared" si="56"/>
        <v>52.631578947368418</v>
      </c>
      <c r="AE149" s="39">
        <f t="shared" si="57"/>
        <v>43.859649122807014</v>
      </c>
      <c r="AF149" s="39">
        <f t="shared" si="58"/>
        <v>14.948453608247423</v>
      </c>
      <c r="AG149" s="39">
        <f t="shared" si="59"/>
        <v>7.1305841924398621</v>
      </c>
      <c r="AH149" s="39">
        <f t="shared" si="60"/>
        <v>2.663230240549828</v>
      </c>
      <c r="AI149" s="39">
        <f t="shared" si="61"/>
        <v>0</v>
      </c>
      <c r="AJ149" s="39">
        <f t="shared" si="62"/>
        <v>0</v>
      </c>
      <c r="AK149" s="39">
        <f t="shared" si="63"/>
        <v>0</v>
      </c>
      <c r="AL149" s="39">
        <f t="shared" si="47"/>
        <v>0</v>
      </c>
      <c r="AM149" s="40">
        <f t="shared" si="64"/>
        <v>15.206185567010309</v>
      </c>
      <c r="AN149" s="40">
        <f t="shared" si="65"/>
        <v>12.800687285223367</v>
      </c>
      <c r="AO149" s="39">
        <f t="shared" si="66"/>
        <v>2.4054982817869419</v>
      </c>
      <c r="AP149" s="39">
        <f t="shared" si="67"/>
        <v>5.0687285223367704</v>
      </c>
    </row>
    <row r="150" spans="1:42" s="36" customFormat="1" x14ac:dyDescent="0.2">
      <c r="A150" s="37" t="s">
        <v>178</v>
      </c>
      <c r="B150" s="38">
        <v>8370</v>
      </c>
      <c r="C150" s="38">
        <v>4193</v>
      </c>
      <c r="D150" s="38">
        <v>34</v>
      </c>
      <c r="E150" s="38">
        <v>6</v>
      </c>
      <c r="F150" s="38">
        <v>60</v>
      </c>
      <c r="G150" s="38">
        <v>0</v>
      </c>
      <c r="H150" s="38">
        <f t="shared" si="46"/>
        <v>60</v>
      </c>
      <c r="I150" s="38">
        <v>52</v>
      </c>
      <c r="J150" s="38">
        <v>8</v>
      </c>
      <c r="K150" s="38">
        <v>35</v>
      </c>
      <c r="L150" s="38">
        <v>25</v>
      </c>
      <c r="M150" s="38">
        <f t="shared" si="48"/>
        <v>95</v>
      </c>
      <c r="N150" s="38">
        <v>110</v>
      </c>
      <c r="O150" s="38">
        <v>2</v>
      </c>
      <c r="P150" s="38">
        <v>1</v>
      </c>
      <c r="Q150" s="38">
        <v>0</v>
      </c>
      <c r="R150" s="38">
        <f t="shared" si="49"/>
        <v>-50</v>
      </c>
      <c r="S150" s="34">
        <v>99</v>
      </c>
      <c r="T150" s="42">
        <v>101</v>
      </c>
      <c r="U150" s="38">
        <v>-2</v>
      </c>
      <c r="V150" s="38">
        <f t="shared" si="50"/>
        <v>-52</v>
      </c>
      <c r="W150" s="38">
        <v>8340</v>
      </c>
      <c r="X150" s="38">
        <v>4184</v>
      </c>
      <c r="Y150" s="39">
        <f t="shared" si="51"/>
        <v>4.0621266427718039</v>
      </c>
      <c r="Z150" s="39">
        <f t="shared" si="52"/>
        <v>0.71684587813620071</v>
      </c>
      <c r="AA150" s="39">
        <f t="shared" si="53"/>
        <v>17.647058823529413</v>
      </c>
      <c r="AB150" s="39">
        <f t="shared" si="54"/>
        <v>7.1684587813620073</v>
      </c>
      <c r="AC150" s="39">
        <f t="shared" si="55"/>
        <v>7.1684587813620073</v>
      </c>
      <c r="AD150" s="39">
        <f t="shared" si="56"/>
        <v>58.333333333333336</v>
      </c>
      <c r="AE150" s="39">
        <f t="shared" si="57"/>
        <v>41.666666666666671</v>
      </c>
      <c r="AF150" s="39">
        <f t="shared" si="58"/>
        <v>11.350059737156512</v>
      </c>
      <c r="AG150" s="39">
        <f t="shared" si="59"/>
        <v>13.142174432497013</v>
      </c>
      <c r="AH150" s="39">
        <f t="shared" si="60"/>
        <v>-5.9737156511350067</v>
      </c>
      <c r="AI150" s="39">
        <f t="shared" si="61"/>
        <v>0</v>
      </c>
      <c r="AJ150" s="39">
        <f t="shared" si="62"/>
        <v>33.333333333333336</v>
      </c>
      <c r="AK150" s="39">
        <f t="shared" si="63"/>
        <v>16.666666666666668</v>
      </c>
      <c r="AL150" s="39">
        <f t="shared" si="47"/>
        <v>0</v>
      </c>
      <c r="AM150" s="40">
        <f t="shared" si="64"/>
        <v>11.827956989247312</v>
      </c>
      <c r="AN150" s="40">
        <f t="shared" si="65"/>
        <v>12.066905615292711</v>
      </c>
      <c r="AO150" s="39">
        <f t="shared" si="66"/>
        <v>-0.23894862604540024</v>
      </c>
      <c r="AP150" s="39">
        <f t="shared" si="67"/>
        <v>-6.2126642771804059</v>
      </c>
    </row>
    <row r="151" spans="1:42" s="36" customFormat="1" x14ac:dyDescent="0.2">
      <c r="A151" s="37" t="s">
        <v>140</v>
      </c>
      <c r="B151" s="38">
        <v>36057</v>
      </c>
      <c r="C151" s="38">
        <v>18463</v>
      </c>
      <c r="D151" s="38">
        <v>162</v>
      </c>
      <c r="E151" s="38">
        <v>81</v>
      </c>
      <c r="F151" s="38">
        <v>371</v>
      </c>
      <c r="G151" s="38">
        <v>2</v>
      </c>
      <c r="H151" s="38">
        <f t="shared" si="46"/>
        <v>373</v>
      </c>
      <c r="I151" s="38">
        <v>316</v>
      </c>
      <c r="J151" s="38">
        <v>27</v>
      </c>
      <c r="K151" s="38">
        <v>145</v>
      </c>
      <c r="L151" s="38">
        <v>119</v>
      </c>
      <c r="M151" s="38">
        <f t="shared" si="48"/>
        <v>518</v>
      </c>
      <c r="N151" s="38">
        <v>226</v>
      </c>
      <c r="O151" s="38">
        <v>3</v>
      </c>
      <c r="P151" s="38">
        <v>0</v>
      </c>
      <c r="Q151" s="38">
        <v>0</v>
      </c>
      <c r="R151" s="38">
        <f t="shared" si="49"/>
        <v>145</v>
      </c>
      <c r="S151" s="34">
        <v>347</v>
      </c>
      <c r="T151" s="42">
        <v>590</v>
      </c>
      <c r="U151" s="38">
        <v>-243</v>
      </c>
      <c r="V151" s="38">
        <f t="shared" si="50"/>
        <v>-98</v>
      </c>
      <c r="W151" s="38">
        <v>35960</v>
      </c>
      <c r="X151" s="38">
        <v>18417</v>
      </c>
      <c r="Y151" s="39">
        <f t="shared" si="51"/>
        <v>4.4928862634162572</v>
      </c>
      <c r="Z151" s="39">
        <f t="shared" si="52"/>
        <v>2.2464431317081286</v>
      </c>
      <c r="AA151" s="39">
        <f t="shared" si="53"/>
        <v>50</v>
      </c>
      <c r="AB151" s="39">
        <f t="shared" si="54"/>
        <v>10.344731952186814</v>
      </c>
      <c r="AC151" s="39">
        <f t="shared" si="55"/>
        <v>10.2892642205397</v>
      </c>
      <c r="AD151" s="39">
        <f t="shared" si="56"/>
        <v>38.873994638069703</v>
      </c>
      <c r="AE151" s="39">
        <f t="shared" si="57"/>
        <v>31.903485254691688</v>
      </c>
      <c r="AF151" s="39">
        <f t="shared" si="58"/>
        <v>14.366142496602601</v>
      </c>
      <c r="AG151" s="39">
        <f t="shared" si="59"/>
        <v>6.2678536761239148</v>
      </c>
      <c r="AH151" s="39">
        <f t="shared" si="60"/>
        <v>4.0214105444157866</v>
      </c>
      <c r="AI151" s="39">
        <f t="shared" si="61"/>
        <v>5.3619302949061662</v>
      </c>
      <c r="AJ151" s="39">
        <f t="shared" si="62"/>
        <v>8.0862533692722369</v>
      </c>
      <c r="AK151" s="39">
        <f t="shared" si="63"/>
        <v>0</v>
      </c>
      <c r="AL151" s="39">
        <f t="shared" si="47"/>
        <v>5.3619302949061662</v>
      </c>
      <c r="AM151" s="40">
        <f t="shared" si="64"/>
        <v>9.6236514407743297</v>
      </c>
      <c r="AN151" s="40">
        <f t="shared" si="65"/>
        <v>16.362980835898718</v>
      </c>
      <c r="AO151" s="39">
        <f t="shared" si="66"/>
        <v>-6.7393293951243862</v>
      </c>
      <c r="AP151" s="39">
        <f t="shared" si="67"/>
        <v>-2.7179188507086001</v>
      </c>
    </row>
    <row r="152" spans="1:42" s="36" customFormat="1" x14ac:dyDescent="0.2">
      <c r="A152" s="37" t="s">
        <v>179</v>
      </c>
      <c r="B152" s="38">
        <v>8026</v>
      </c>
      <c r="C152" s="38">
        <v>4190</v>
      </c>
      <c r="D152" s="38">
        <v>27</v>
      </c>
      <c r="E152" s="38">
        <v>10</v>
      </c>
      <c r="F152" s="38">
        <v>81</v>
      </c>
      <c r="G152" s="38">
        <v>0</v>
      </c>
      <c r="H152" s="38">
        <f t="shared" si="46"/>
        <v>81</v>
      </c>
      <c r="I152" s="38">
        <v>57</v>
      </c>
      <c r="J152" s="38">
        <v>2</v>
      </c>
      <c r="K152" s="38">
        <v>34</v>
      </c>
      <c r="L152" s="38">
        <v>25</v>
      </c>
      <c r="M152" s="38">
        <f t="shared" si="48"/>
        <v>115</v>
      </c>
      <c r="N152" s="38">
        <v>112</v>
      </c>
      <c r="O152" s="38">
        <v>1</v>
      </c>
      <c r="P152" s="38">
        <v>0</v>
      </c>
      <c r="Q152" s="38">
        <v>0</v>
      </c>
      <c r="R152" s="38">
        <f t="shared" si="49"/>
        <v>-31</v>
      </c>
      <c r="S152" s="34">
        <v>113</v>
      </c>
      <c r="T152" s="42">
        <v>91</v>
      </c>
      <c r="U152" s="38">
        <v>22</v>
      </c>
      <c r="V152" s="38">
        <f t="shared" si="50"/>
        <v>-9</v>
      </c>
      <c r="W152" s="38">
        <v>8018</v>
      </c>
      <c r="X152" s="38">
        <v>4191</v>
      </c>
      <c r="Y152" s="39">
        <f t="shared" si="51"/>
        <v>3.364066782955395</v>
      </c>
      <c r="Z152" s="39">
        <f t="shared" si="52"/>
        <v>1.2459506603538499</v>
      </c>
      <c r="AA152" s="39">
        <f t="shared" si="53"/>
        <v>37.037037037037038</v>
      </c>
      <c r="AB152" s="39">
        <f t="shared" si="54"/>
        <v>10.092200348866186</v>
      </c>
      <c r="AC152" s="39">
        <f t="shared" si="55"/>
        <v>10.092200348866186</v>
      </c>
      <c r="AD152" s="39">
        <f t="shared" si="56"/>
        <v>41.975308641975303</v>
      </c>
      <c r="AE152" s="39">
        <f t="shared" si="57"/>
        <v>30.864197530864196</v>
      </c>
      <c r="AF152" s="39">
        <f t="shared" si="58"/>
        <v>14.328432594069275</v>
      </c>
      <c r="AG152" s="39">
        <f t="shared" si="59"/>
        <v>13.95464739596312</v>
      </c>
      <c r="AH152" s="39">
        <f t="shared" si="60"/>
        <v>-3.8624470470969352</v>
      </c>
      <c r="AI152" s="39">
        <f t="shared" si="61"/>
        <v>0</v>
      </c>
      <c r="AJ152" s="39">
        <f t="shared" si="62"/>
        <v>12.345679012345679</v>
      </c>
      <c r="AK152" s="39">
        <f t="shared" si="63"/>
        <v>0</v>
      </c>
      <c r="AL152" s="39">
        <f t="shared" si="47"/>
        <v>0</v>
      </c>
      <c r="AM152" s="40">
        <f t="shared" si="64"/>
        <v>14.079242461998504</v>
      </c>
      <c r="AN152" s="40">
        <f t="shared" si="65"/>
        <v>11.338151009220036</v>
      </c>
      <c r="AO152" s="39">
        <f t="shared" si="66"/>
        <v>2.7410914527784698</v>
      </c>
      <c r="AP152" s="39">
        <f t="shared" si="67"/>
        <v>-1.121355594318465</v>
      </c>
    </row>
    <row r="153" spans="1:42" s="36" customFormat="1" x14ac:dyDescent="0.2">
      <c r="A153" s="37" t="s">
        <v>101</v>
      </c>
      <c r="B153" s="38">
        <v>5383</v>
      </c>
      <c r="C153" s="38">
        <v>2773</v>
      </c>
      <c r="D153" s="38">
        <v>22</v>
      </c>
      <c r="E153" s="38">
        <v>5</v>
      </c>
      <c r="F153" s="38">
        <v>56</v>
      </c>
      <c r="G153" s="38">
        <v>0</v>
      </c>
      <c r="H153" s="38">
        <f t="shared" si="46"/>
        <v>56</v>
      </c>
      <c r="I153" s="38">
        <v>52</v>
      </c>
      <c r="J153" s="38">
        <v>1</v>
      </c>
      <c r="K153" s="38">
        <v>14</v>
      </c>
      <c r="L153" s="38">
        <v>10</v>
      </c>
      <c r="M153" s="38">
        <f t="shared" si="48"/>
        <v>70</v>
      </c>
      <c r="N153" s="38">
        <v>56</v>
      </c>
      <c r="O153" s="38">
        <v>1</v>
      </c>
      <c r="P153" s="38">
        <v>1</v>
      </c>
      <c r="Q153" s="38">
        <v>1</v>
      </c>
      <c r="R153" s="38">
        <f t="shared" si="49"/>
        <v>0</v>
      </c>
      <c r="S153" s="34">
        <v>67</v>
      </c>
      <c r="T153" s="42">
        <v>64</v>
      </c>
      <c r="U153" s="38">
        <v>3</v>
      </c>
      <c r="V153" s="38">
        <f t="shared" si="50"/>
        <v>3</v>
      </c>
      <c r="W153" s="38">
        <v>5397</v>
      </c>
      <c r="X153" s="38">
        <v>2785</v>
      </c>
      <c r="Y153" s="39">
        <f t="shared" si="51"/>
        <v>4.0869403678246332</v>
      </c>
      <c r="Z153" s="39">
        <f t="shared" si="52"/>
        <v>0.92885008359650745</v>
      </c>
      <c r="AA153" s="39">
        <f t="shared" si="53"/>
        <v>22.727272727272727</v>
      </c>
      <c r="AB153" s="39">
        <f t="shared" si="54"/>
        <v>10.403120936280885</v>
      </c>
      <c r="AC153" s="39">
        <f t="shared" si="55"/>
        <v>10.403120936280885</v>
      </c>
      <c r="AD153" s="39">
        <f t="shared" si="56"/>
        <v>25</v>
      </c>
      <c r="AE153" s="39">
        <f t="shared" si="57"/>
        <v>17.857142857142858</v>
      </c>
      <c r="AF153" s="39">
        <f t="shared" si="58"/>
        <v>13.003901170351105</v>
      </c>
      <c r="AG153" s="39">
        <f t="shared" si="59"/>
        <v>10.403120936280885</v>
      </c>
      <c r="AH153" s="39">
        <f t="shared" si="60"/>
        <v>0</v>
      </c>
      <c r="AI153" s="39">
        <f t="shared" si="61"/>
        <v>0</v>
      </c>
      <c r="AJ153" s="39">
        <f t="shared" si="62"/>
        <v>17.857142857142858</v>
      </c>
      <c r="AK153" s="39">
        <f t="shared" si="63"/>
        <v>17.857142857142858</v>
      </c>
      <c r="AL153" s="39">
        <f t="shared" si="47"/>
        <v>17.857142857142858</v>
      </c>
      <c r="AM153" s="40">
        <f t="shared" si="64"/>
        <v>12.446591120193201</v>
      </c>
      <c r="AN153" s="40">
        <f t="shared" si="65"/>
        <v>11.889281070035297</v>
      </c>
      <c r="AO153" s="39">
        <f t="shared" si="66"/>
        <v>0.55731005015790447</v>
      </c>
      <c r="AP153" s="39">
        <f t="shared" si="67"/>
        <v>0.55731005015790447</v>
      </c>
    </row>
    <row r="154" spans="1:42" s="36" customFormat="1" x14ac:dyDescent="0.2">
      <c r="A154" s="37" t="s">
        <v>180</v>
      </c>
      <c r="B154" s="38">
        <v>3180</v>
      </c>
      <c r="C154" s="38">
        <v>1586</v>
      </c>
      <c r="D154" s="38">
        <v>13</v>
      </c>
      <c r="E154" s="38">
        <v>10</v>
      </c>
      <c r="F154" s="38">
        <v>48</v>
      </c>
      <c r="G154" s="38">
        <v>0</v>
      </c>
      <c r="H154" s="38">
        <f t="shared" si="46"/>
        <v>48</v>
      </c>
      <c r="I154" s="38">
        <v>29</v>
      </c>
      <c r="J154" s="38">
        <v>1</v>
      </c>
      <c r="K154" s="38">
        <v>25</v>
      </c>
      <c r="L154" s="38">
        <v>20</v>
      </c>
      <c r="M154" s="38">
        <f t="shared" si="48"/>
        <v>73</v>
      </c>
      <c r="N154" s="38">
        <v>25</v>
      </c>
      <c r="O154" s="38">
        <v>1</v>
      </c>
      <c r="P154" s="38">
        <v>0</v>
      </c>
      <c r="Q154" s="38">
        <v>0</v>
      </c>
      <c r="R154" s="38">
        <f t="shared" si="49"/>
        <v>23</v>
      </c>
      <c r="S154" s="34">
        <v>89</v>
      </c>
      <c r="T154" s="42">
        <v>30</v>
      </c>
      <c r="U154" s="38">
        <v>59</v>
      </c>
      <c r="V154" s="38">
        <f t="shared" si="50"/>
        <v>82</v>
      </c>
      <c r="W154" s="38">
        <v>3220</v>
      </c>
      <c r="X154" s="38">
        <v>1606</v>
      </c>
      <c r="Y154" s="39">
        <f t="shared" si="51"/>
        <v>4.0880503144654083</v>
      </c>
      <c r="Z154" s="39">
        <f t="shared" si="52"/>
        <v>3.1446540880503147</v>
      </c>
      <c r="AA154" s="39">
        <f t="shared" si="53"/>
        <v>76.923076923076934</v>
      </c>
      <c r="AB154" s="39">
        <f t="shared" si="54"/>
        <v>15.09433962264151</v>
      </c>
      <c r="AC154" s="39">
        <f t="shared" si="55"/>
        <v>15.09433962264151</v>
      </c>
      <c r="AD154" s="39">
        <f t="shared" si="56"/>
        <v>52.083333333333336</v>
      </c>
      <c r="AE154" s="39">
        <f t="shared" si="57"/>
        <v>41.666666666666671</v>
      </c>
      <c r="AF154" s="39">
        <f t="shared" si="58"/>
        <v>22.955974842767294</v>
      </c>
      <c r="AG154" s="39">
        <f t="shared" si="59"/>
        <v>7.8616352201257858</v>
      </c>
      <c r="AH154" s="39">
        <f t="shared" si="60"/>
        <v>7.232704402515723</v>
      </c>
      <c r="AI154" s="39">
        <f t="shared" si="61"/>
        <v>0</v>
      </c>
      <c r="AJ154" s="39">
        <f t="shared" si="62"/>
        <v>20.833333333333332</v>
      </c>
      <c r="AK154" s="39">
        <f t="shared" si="63"/>
        <v>0</v>
      </c>
      <c r="AL154" s="39">
        <f t="shared" si="47"/>
        <v>0</v>
      </c>
      <c r="AM154" s="40">
        <f t="shared" si="64"/>
        <v>27.987421383647799</v>
      </c>
      <c r="AN154" s="40">
        <f t="shared" si="65"/>
        <v>9.4339622641509422</v>
      </c>
      <c r="AO154" s="39">
        <f t="shared" si="66"/>
        <v>18.553459119496853</v>
      </c>
      <c r="AP154" s="39">
        <f t="shared" si="67"/>
        <v>25.786163522012579</v>
      </c>
    </row>
    <row r="155" spans="1:42" s="36" customFormat="1" x14ac:dyDescent="0.2">
      <c r="A155" s="37" t="s">
        <v>141</v>
      </c>
      <c r="B155" s="38">
        <v>17377</v>
      </c>
      <c r="C155" s="38">
        <v>8984</v>
      </c>
      <c r="D155" s="38">
        <v>104</v>
      </c>
      <c r="E155" s="38">
        <v>24</v>
      </c>
      <c r="F155" s="38">
        <v>177</v>
      </c>
      <c r="G155" s="38">
        <v>0</v>
      </c>
      <c r="H155" s="38">
        <f t="shared" si="46"/>
        <v>177</v>
      </c>
      <c r="I155" s="38">
        <v>150</v>
      </c>
      <c r="J155" s="38">
        <v>6</v>
      </c>
      <c r="K155" s="38">
        <v>76</v>
      </c>
      <c r="L155" s="38">
        <v>49</v>
      </c>
      <c r="M155" s="38">
        <f t="shared" si="48"/>
        <v>253</v>
      </c>
      <c r="N155" s="38">
        <v>148</v>
      </c>
      <c r="O155" s="38">
        <v>0</v>
      </c>
      <c r="P155" s="38">
        <v>0</v>
      </c>
      <c r="Q155" s="38">
        <v>0</v>
      </c>
      <c r="R155" s="38">
        <f t="shared" si="49"/>
        <v>29</v>
      </c>
      <c r="S155" s="34">
        <v>250</v>
      </c>
      <c r="T155" s="42">
        <v>239</v>
      </c>
      <c r="U155" s="38">
        <v>11</v>
      </c>
      <c r="V155" s="38">
        <f t="shared" si="50"/>
        <v>40</v>
      </c>
      <c r="W155" s="38">
        <v>17418</v>
      </c>
      <c r="X155" s="38">
        <v>9025</v>
      </c>
      <c r="Y155" s="39">
        <f t="shared" si="51"/>
        <v>5.9849225988375441</v>
      </c>
      <c r="Z155" s="39">
        <f t="shared" si="52"/>
        <v>1.3811359843471254</v>
      </c>
      <c r="AA155" s="39">
        <f t="shared" si="53"/>
        <v>23.076923076923077</v>
      </c>
      <c r="AB155" s="39">
        <f t="shared" si="54"/>
        <v>10.185877884560051</v>
      </c>
      <c r="AC155" s="39">
        <f t="shared" si="55"/>
        <v>10.185877884560051</v>
      </c>
      <c r="AD155" s="39">
        <f t="shared" si="56"/>
        <v>42.93785310734463</v>
      </c>
      <c r="AE155" s="39">
        <f t="shared" si="57"/>
        <v>27.683615819209038</v>
      </c>
      <c r="AF155" s="39">
        <f t="shared" si="58"/>
        <v>14.559475168325948</v>
      </c>
      <c r="AG155" s="39">
        <f t="shared" si="59"/>
        <v>8.5170052368072753</v>
      </c>
      <c r="AH155" s="39">
        <f t="shared" si="60"/>
        <v>1.6688726477527767</v>
      </c>
      <c r="AI155" s="39">
        <f t="shared" si="61"/>
        <v>0</v>
      </c>
      <c r="AJ155" s="39">
        <f t="shared" si="62"/>
        <v>0</v>
      </c>
      <c r="AK155" s="39">
        <f t="shared" si="63"/>
        <v>0</v>
      </c>
      <c r="AL155" s="39">
        <f t="shared" si="47"/>
        <v>0</v>
      </c>
      <c r="AM155" s="40">
        <f t="shared" si="64"/>
        <v>14.386833170282557</v>
      </c>
      <c r="AN155" s="40">
        <f t="shared" si="65"/>
        <v>13.753812510790125</v>
      </c>
      <c r="AO155" s="39">
        <f t="shared" si="66"/>
        <v>0.63302065949243258</v>
      </c>
      <c r="AP155" s="39">
        <f t="shared" si="67"/>
        <v>2.301893307245209</v>
      </c>
    </row>
    <row r="156" spans="1:42" s="36" customFormat="1" x14ac:dyDescent="0.2">
      <c r="A156" s="37" t="s">
        <v>181</v>
      </c>
      <c r="B156" s="38">
        <v>10935</v>
      </c>
      <c r="C156" s="38">
        <v>5478</v>
      </c>
      <c r="D156" s="38">
        <v>50</v>
      </c>
      <c r="E156" s="38">
        <v>25</v>
      </c>
      <c r="F156" s="38">
        <v>95</v>
      </c>
      <c r="G156" s="38">
        <v>0</v>
      </c>
      <c r="H156" s="38">
        <f t="shared" si="46"/>
        <v>95</v>
      </c>
      <c r="I156" s="38">
        <v>72</v>
      </c>
      <c r="J156" s="38">
        <v>6</v>
      </c>
      <c r="K156" s="38">
        <v>55</v>
      </c>
      <c r="L156" s="38">
        <v>47</v>
      </c>
      <c r="M156" s="38">
        <f t="shared" si="48"/>
        <v>150</v>
      </c>
      <c r="N156" s="38">
        <v>130</v>
      </c>
      <c r="O156" s="38">
        <v>1</v>
      </c>
      <c r="P156" s="38">
        <v>1</v>
      </c>
      <c r="Q156" s="38">
        <v>1</v>
      </c>
      <c r="R156" s="38">
        <f t="shared" si="49"/>
        <v>-35</v>
      </c>
      <c r="S156" s="34">
        <v>110</v>
      </c>
      <c r="T156" s="42">
        <v>86</v>
      </c>
      <c r="U156" s="38">
        <v>24</v>
      </c>
      <c r="V156" s="38">
        <f t="shared" si="50"/>
        <v>-11</v>
      </c>
      <c r="W156" s="38">
        <v>10941</v>
      </c>
      <c r="X156" s="38">
        <v>5480</v>
      </c>
      <c r="Y156" s="39">
        <f t="shared" si="51"/>
        <v>4.5724737082761777</v>
      </c>
      <c r="Z156" s="39">
        <f t="shared" si="52"/>
        <v>2.2862368541380889</v>
      </c>
      <c r="AA156" s="39">
        <f t="shared" si="53"/>
        <v>50</v>
      </c>
      <c r="AB156" s="39">
        <f t="shared" si="54"/>
        <v>8.6877000457247373</v>
      </c>
      <c r="AC156" s="39">
        <f t="shared" si="55"/>
        <v>8.6877000457247373</v>
      </c>
      <c r="AD156" s="39">
        <f t="shared" si="56"/>
        <v>57.894736842105267</v>
      </c>
      <c r="AE156" s="39">
        <f t="shared" si="57"/>
        <v>49.473684210526315</v>
      </c>
      <c r="AF156" s="39">
        <f t="shared" si="58"/>
        <v>13.717421124828531</v>
      </c>
      <c r="AG156" s="39">
        <f t="shared" si="59"/>
        <v>11.888431641518061</v>
      </c>
      <c r="AH156" s="39">
        <f t="shared" si="60"/>
        <v>-3.2007315957933242</v>
      </c>
      <c r="AI156" s="39">
        <f t="shared" si="61"/>
        <v>0</v>
      </c>
      <c r="AJ156" s="39">
        <f t="shared" si="62"/>
        <v>10.526315789473683</v>
      </c>
      <c r="AK156" s="39">
        <f t="shared" si="63"/>
        <v>10.526315789473683</v>
      </c>
      <c r="AL156" s="39">
        <f t="shared" si="47"/>
        <v>10.526315789473683</v>
      </c>
      <c r="AM156" s="40">
        <f t="shared" si="64"/>
        <v>10.059442158207592</v>
      </c>
      <c r="AN156" s="40">
        <f t="shared" si="65"/>
        <v>7.8646547782350256</v>
      </c>
      <c r="AO156" s="39">
        <f t="shared" si="66"/>
        <v>2.1947873799725652</v>
      </c>
      <c r="AP156" s="39">
        <f t="shared" si="67"/>
        <v>-1.005944215820759</v>
      </c>
    </row>
    <row r="157" spans="1:42" s="36" customFormat="1" x14ac:dyDescent="0.2">
      <c r="A157" s="37" t="s">
        <v>182</v>
      </c>
      <c r="B157" s="38">
        <v>37597</v>
      </c>
      <c r="C157" s="38">
        <v>19643</v>
      </c>
      <c r="D157" s="38">
        <v>158</v>
      </c>
      <c r="E157" s="38">
        <v>124</v>
      </c>
      <c r="F157" s="38">
        <v>296</v>
      </c>
      <c r="G157" s="38">
        <v>1</v>
      </c>
      <c r="H157" s="38">
        <f t="shared" si="46"/>
        <v>297</v>
      </c>
      <c r="I157" s="38">
        <v>219</v>
      </c>
      <c r="J157" s="38">
        <v>10</v>
      </c>
      <c r="K157" s="38">
        <v>252</v>
      </c>
      <c r="L157" s="38">
        <v>190</v>
      </c>
      <c r="M157" s="38">
        <f t="shared" si="48"/>
        <v>549</v>
      </c>
      <c r="N157" s="38">
        <v>328</v>
      </c>
      <c r="O157" s="38">
        <v>0</v>
      </c>
      <c r="P157" s="38">
        <v>0</v>
      </c>
      <c r="Q157" s="38">
        <v>0</v>
      </c>
      <c r="R157" s="38">
        <f t="shared" si="49"/>
        <v>-32</v>
      </c>
      <c r="S157" s="34">
        <v>235</v>
      </c>
      <c r="T157" s="42">
        <v>342</v>
      </c>
      <c r="U157" s="38">
        <v>-107</v>
      </c>
      <c r="V157" s="38">
        <f t="shared" si="50"/>
        <v>-139</v>
      </c>
      <c r="W157" s="38">
        <v>37545</v>
      </c>
      <c r="X157" s="38">
        <v>19632</v>
      </c>
      <c r="Y157" s="39">
        <f t="shared" si="51"/>
        <v>4.2024629624704097</v>
      </c>
      <c r="Z157" s="39">
        <f t="shared" si="52"/>
        <v>3.2981354895337391</v>
      </c>
      <c r="AA157" s="39">
        <f t="shared" si="53"/>
        <v>78.48101265822784</v>
      </c>
      <c r="AB157" s="39">
        <f t="shared" si="54"/>
        <v>7.8995664547703273</v>
      </c>
      <c r="AC157" s="39">
        <f t="shared" si="55"/>
        <v>7.8729685879192495</v>
      </c>
      <c r="AD157" s="39">
        <f t="shared" si="56"/>
        <v>84.848484848484844</v>
      </c>
      <c r="AE157" s="39">
        <f t="shared" si="57"/>
        <v>63.973063973063972</v>
      </c>
      <c r="AF157" s="39">
        <f t="shared" si="58"/>
        <v>14.602228901242121</v>
      </c>
      <c r="AG157" s="39">
        <f t="shared" si="59"/>
        <v>8.7241003271537618</v>
      </c>
      <c r="AH157" s="39">
        <f t="shared" si="60"/>
        <v>-0.85113173923451346</v>
      </c>
      <c r="AI157" s="39">
        <f t="shared" si="61"/>
        <v>3.3670033670033668</v>
      </c>
      <c r="AJ157" s="39">
        <f t="shared" si="62"/>
        <v>0</v>
      </c>
      <c r="AK157" s="39">
        <f t="shared" si="63"/>
        <v>0</v>
      </c>
      <c r="AL157" s="39">
        <f t="shared" si="47"/>
        <v>3.3670033670033668</v>
      </c>
      <c r="AM157" s="40">
        <f t="shared" si="64"/>
        <v>6.2504987100034581</v>
      </c>
      <c r="AN157" s="40">
        <f t="shared" si="65"/>
        <v>9.0964704630688615</v>
      </c>
      <c r="AO157" s="39">
        <f t="shared" si="66"/>
        <v>-2.8459717530654038</v>
      </c>
      <c r="AP157" s="39">
        <f t="shared" si="67"/>
        <v>-3.6971034922999175</v>
      </c>
    </row>
    <row r="158" spans="1:42" s="36" customFormat="1" x14ac:dyDescent="0.2">
      <c r="A158" s="37" t="s">
        <v>183</v>
      </c>
      <c r="B158" s="38">
        <v>241929</v>
      </c>
      <c r="C158" s="38">
        <v>125807</v>
      </c>
      <c r="D158" s="38">
        <v>1164</v>
      </c>
      <c r="E158" s="38">
        <v>523</v>
      </c>
      <c r="F158" s="38">
        <v>2381</v>
      </c>
      <c r="G158" s="38">
        <v>4</v>
      </c>
      <c r="H158" s="38">
        <f t="shared" si="46"/>
        <v>2385</v>
      </c>
      <c r="I158" s="38">
        <v>1798</v>
      </c>
      <c r="J158" s="38">
        <v>186</v>
      </c>
      <c r="K158" s="38">
        <v>1419</v>
      </c>
      <c r="L158" s="38">
        <v>1212</v>
      </c>
      <c r="M158" s="38">
        <f t="shared" si="48"/>
        <v>3804</v>
      </c>
      <c r="N158" s="38">
        <v>1904</v>
      </c>
      <c r="O158" s="38">
        <v>28</v>
      </c>
      <c r="P158" s="38">
        <v>14</v>
      </c>
      <c r="Q158" s="38">
        <v>9</v>
      </c>
      <c r="R158" s="38">
        <f t="shared" si="49"/>
        <v>477</v>
      </c>
      <c r="S158" s="34">
        <v>1765</v>
      </c>
      <c r="T158" s="42">
        <v>2036</v>
      </c>
      <c r="U158" s="38">
        <v>-271</v>
      </c>
      <c r="V158" s="38">
        <f t="shared" si="50"/>
        <v>206</v>
      </c>
      <c r="W158" s="38">
        <v>242080</v>
      </c>
      <c r="X158" s="38">
        <v>125911</v>
      </c>
      <c r="Y158" s="39">
        <f t="shared" si="51"/>
        <v>4.8113289436156892</v>
      </c>
      <c r="Z158" s="39">
        <f t="shared" si="52"/>
        <v>2.1617912693393517</v>
      </c>
      <c r="AA158" s="39">
        <f t="shared" si="53"/>
        <v>44.93127147766323</v>
      </c>
      <c r="AB158" s="39">
        <f t="shared" si="54"/>
        <v>9.8582642014805995</v>
      </c>
      <c r="AC158" s="39">
        <f t="shared" si="55"/>
        <v>9.8417304250420568</v>
      </c>
      <c r="AD158" s="39">
        <f t="shared" si="56"/>
        <v>59.496855345911946</v>
      </c>
      <c r="AE158" s="39">
        <f t="shared" si="57"/>
        <v>50.817610062893081</v>
      </c>
      <c r="AF158" s="39">
        <f t="shared" si="58"/>
        <v>15.723621393053334</v>
      </c>
      <c r="AG158" s="39">
        <f t="shared" si="59"/>
        <v>7.8700775847459372</v>
      </c>
      <c r="AH158" s="39">
        <f t="shared" si="60"/>
        <v>1.97165284029612</v>
      </c>
      <c r="AI158" s="39">
        <f t="shared" si="61"/>
        <v>1.6771488469601676</v>
      </c>
      <c r="AJ158" s="39">
        <f t="shared" si="62"/>
        <v>11.759764804703906</v>
      </c>
      <c r="AK158" s="39">
        <f t="shared" si="63"/>
        <v>5.8798824023519529</v>
      </c>
      <c r="AL158" s="39">
        <f t="shared" si="47"/>
        <v>5.450733752620545</v>
      </c>
      <c r="AM158" s="40">
        <f t="shared" si="64"/>
        <v>7.2955288535066076</v>
      </c>
      <c r="AN158" s="40">
        <f t="shared" si="65"/>
        <v>8.4156922072178197</v>
      </c>
      <c r="AO158" s="39">
        <f t="shared" si="66"/>
        <v>-1.1201633537112128</v>
      </c>
      <c r="AP158" s="39">
        <f t="shared" si="67"/>
        <v>0.85148948658490708</v>
      </c>
    </row>
    <row r="159" spans="1:42" s="36" customFormat="1" x14ac:dyDescent="0.2">
      <c r="A159" s="37" t="s">
        <v>184</v>
      </c>
      <c r="B159" s="38">
        <v>8157</v>
      </c>
      <c r="C159" s="38">
        <v>4242</v>
      </c>
      <c r="D159" s="38">
        <v>33</v>
      </c>
      <c r="E159" s="38">
        <v>23</v>
      </c>
      <c r="F159" s="38">
        <v>76</v>
      </c>
      <c r="G159" s="38">
        <v>0</v>
      </c>
      <c r="H159" s="38">
        <f t="shared" si="46"/>
        <v>76</v>
      </c>
      <c r="I159" s="38">
        <v>54</v>
      </c>
      <c r="J159" s="38">
        <v>3</v>
      </c>
      <c r="K159" s="38">
        <v>56</v>
      </c>
      <c r="L159" s="38">
        <v>47</v>
      </c>
      <c r="M159" s="38">
        <f t="shared" si="48"/>
        <v>132</v>
      </c>
      <c r="N159" s="38">
        <v>74</v>
      </c>
      <c r="O159" s="38">
        <v>0</v>
      </c>
      <c r="P159" s="38">
        <v>0</v>
      </c>
      <c r="Q159" s="38">
        <v>0</v>
      </c>
      <c r="R159" s="38">
        <f t="shared" si="49"/>
        <v>2</v>
      </c>
      <c r="S159" s="34">
        <v>97</v>
      </c>
      <c r="T159" s="42">
        <v>121</v>
      </c>
      <c r="U159" s="38">
        <v>-24</v>
      </c>
      <c r="V159" s="38">
        <f t="shared" si="50"/>
        <v>-22</v>
      </c>
      <c r="W159" s="38">
        <v>8136</v>
      </c>
      <c r="X159" s="38">
        <v>4226</v>
      </c>
      <c r="Y159" s="39">
        <f t="shared" si="51"/>
        <v>4.0456050018389114</v>
      </c>
      <c r="Z159" s="39">
        <f t="shared" si="52"/>
        <v>2.8196640921907563</v>
      </c>
      <c r="AA159" s="39">
        <f t="shared" si="53"/>
        <v>69.696969696969703</v>
      </c>
      <c r="AB159" s="39">
        <f t="shared" si="54"/>
        <v>9.3171509133259764</v>
      </c>
      <c r="AC159" s="39">
        <f t="shared" si="55"/>
        <v>9.3171509133259764</v>
      </c>
      <c r="AD159" s="39">
        <f t="shared" si="56"/>
        <v>73.68421052631578</v>
      </c>
      <c r="AE159" s="39">
        <f t="shared" si="57"/>
        <v>61.842105263157897</v>
      </c>
      <c r="AF159" s="39">
        <f t="shared" si="58"/>
        <v>16.182420007355645</v>
      </c>
      <c r="AG159" s="39">
        <f t="shared" si="59"/>
        <v>9.0719627313963471</v>
      </c>
      <c r="AH159" s="39">
        <f t="shared" si="60"/>
        <v>0.24518818192963099</v>
      </c>
      <c r="AI159" s="39">
        <f t="shared" si="61"/>
        <v>0</v>
      </c>
      <c r="AJ159" s="39">
        <f t="shared" si="62"/>
        <v>0</v>
      </c>
      <c r="AK159" s="39">
        <f t="shared" si="63"/>
        <v>0</v>
      </c>
      <c r="AL159" s="39">
        <f t="shared" si="47"/>
        <v>0</v>
      </c>
      <c r="AM159" s="40">
        <f t="shared" si="64"/>
        <v>11.891626823587103</v>
      </c>
      <c r="AN159" s="40">
        <f t="shared" si="65"/>
        <v>14.833885006742676</v>
      </c>
      <c r="AO159" s="39">
        <f t="shared" si="66"/>
        <v>-2.9422581831555719</v>
      </c>
      <c r="AP159" s="39">
        <f t="shared" si="67"/>
        <v>-2.6970700012259412</v>
      </c>
    </row>
    <row r="160" spans="1:42" s="36" customFormat="1" x14ac:dyDescent="0.2">
      <c r="A160" s="37" t="s">
        <v>185</v>
      </c>
      <c r="B160" s="38">
        <v>5779</v>
      </c>
      <c r="C160" s="38">
        <v>2982</v>
      </c>
      <c r="D160" s="38">
        <v>28</v>
      </c>
      <c r="E160" s="38">
        <v>11</v>
      </c>
      <c r="F160" s="38">
        <v>38</v>
      </c>
      <c r="G160" s="38">
        <v>0</v>
      </c>
      <c r="H160" s="38">
        <f t="shared" si="46"/>
        <v>38</v>
      </c>
      <c r="I160" s="38">
        <v>31</v>
      </c>
      <c r="J160" s="38">
        <v>6</v>
      </c>
      <c r="K160" s="38">
        <v>30</v>
      </c>
      <c r="L160" s="38">
        <v>25</v>
      </c>
      <c r="M160" s="38">
        <f t="shared" si="48"/>
        <v>68</v>
      </c>
      <c r="N160" s="38">
        <v>65</v>
      </c>
      <c r="O160" s="38">
        <v>1</v>
      </c>
      <c r="P160" s="38">
        <v>1</v>
      </c>
      <c r="Q160" s="38">
        <v>0</v>
      </c>
      <c r="R160" s="38">
        <f t="shared" si="49"/>
        <v>-27</v>
      </c>
      <c r="S160" s="34">
        <v>54</v>
      </c>
      <c r="T160" s="42">
        <v>84</v>
      </c>
      <c r="U160" s="38">
        <v>-30</v>
      </c>
      <c r="V160" s="38">
        <f t="shared" si="50"/>
        <v>-57</v>
      </c>
      <c r="W160" s="38">
        <v>5755</v>
      </c>
      <c r="X160" s="38">
        <v>2962</v>
      </c>
      <c r="Y160" s="39">
        <f t="shared" si="51"/>
        <v>4.8451289150372041</v>
      </c>
      <c r="Z160" s="39">
        <f t="shared" si="52"/>
        <v>1.9034435023360443</v>
      </c>
      <c r="AA160" s="39">
        <f t="shared" si="53"/>
        <v>39.285714285714285</v>
      </c>
      <c r="AB160" s="39">
        <f t="shared" si="54"/>
        <v>6.5755320989790622</v>
      </c>
      <c r="AC160" s="39">
        <f t="shared" si="55"/>
        <v>6.5755320989790622</v>
      </c>
      <c r="AD160" s="39">
        <f t="shared" si="56"/>
        <v>78.94736842105263</v>
      </c>
      <c r="AE160" s="39">
        <f t="shared" si="57"/>
        <v>65.789473684210535</v>
      </c>
      <c r="AF160" s="39">
        <f t="shared" si="58"/>
        <v>11.766741650804638</v>
      </c>
      <c r="AG160" s="39">
        <f t="shared" si="59"/>
        <v>11.24762069562208</v>
      </c>
      <c r="AH160" s="39">
        <f t="shared" si="60"/>
        <v>-4.6720885966430172</v>
      </c>
      <c r="AI160" s="39">
        <f t="shared" si="61"/>
        <v>0</v>
      </c>
      <c r="AJ160" s="39">
        <f t="shared" si="62"/>
        <v>26.315789473684209</v>
      </c>
      <c r="AK160" s="39">
        <f t="shared" si="63"/>
        <v>26.315789473684209</v>
      </c>
      <c r="AL160" s="39">
        <f t="shared" si="47"/>
        <v>0</v>
      </c>
      <c r="AM160" s="40">
        <f t="shared" si="64"/>
        <v>9.3441771932860345</v>
      </c>
      <c r="AN160" s="40">
        <f t="shared" si="65"/>
        <v>14.535386745111611</v>
      </c>
      <c r="AO160" s="39">
        <f t="shared" si="66"/>
        <v>-5.1912095518255752</v>
      </c>
      <c r="AP160" s="39">
        <f t="shared" si="67"/>
        <v>-9.8632981484685924</v>
      </c>
    </row>
    <row r="161" spans="1:42" s="36" customFormat="1" x14ac:dyDescent="0.2">
      <c r="A161" s="37" t="s">
        <v>186</v>
      </c>
      <c r="B161" s="38">
        <v>8580</v>
      </c>
      <c r="C161" s="38">
        <v>4420</v>
      </c>
      <c r="D161" s="38">
        <v>28</v>
      </c>
      <c r="E161" s="38">
        <v>19</v>
      </c>
      <c r="F161" s="38">
        <v>105</v>
      </c>
      <c r="G161" s="38">
        <v>3</v>
      </c>
      <c r="H161" s="38">
        <f t="shared" si="46"/>
        <v>108</v>
      </c>
      <c r="I161" s="38">
        <v>71</v>
      </c>
      <c r="J161" s="38">
        <v>13</v>
      </c>
      <c r="K161" s="38">
        <v>42</v>
      </c>
      <c r="L161" s="38">
        <v>29</v>
      </c>
      <c r="M161" s="38">
        <f t="shared" si="48"/>
        <v>150</v>
      </c>
      <c r="N161" s="38">
        <v>67</v>
      </c>
      <c r="O161" s="38">
        <v>2</v>
      </c>
      <c r="P161" s="38">
        <v>1</v>
      </c>
      <c r="Q161" s="38">
        <v>1</v>
      </c>
      <c r="R161" s="38">
        <f t="shared" si="49"/>
        <v>38</v>
      </c>
      <c r="S161" s="34">
        <v>82</v>
      </c>
      <c r="T161" s="42">
        <v>133</v>
      </c>
      <c r="U161" s="38">
        <v>-51</v>
      </c>
      <c r="V161" s="38">
        <f t="shared" si="50"/>
        <v>-13</v>
      </c>
      <c r="W161" s="38">
        <v>8561</v>
      </c>
      <c r="X161" s="38">
        <v>4420</v>
      </c>
      <c r="Y161" s="39">
        <f t="shared" si="51"/>
        <v>3.2634032634032635</v>
      </c>
      <c r="Z161" s="39">
        <f t="shared" si="52"/>
        <v>2.2144522144522147</v>
      </c>
      <c r="AA161" s="39">
        <f t="shared" si="53"/>
        <v>67.857142857142861</v>
      </c>
      <c r="AB161" s="39">
        <f t="shared" si="54"/>
        <v>12.587412587412588</v>
      </c>
      <c r="AC161" s="39">
        <f t="shared" si="55"/>
        <v>12.237762237762238</v>
      </c>
      <c r="AD161" s="39">
        <f t="shared" si="56"/>
        <v>38.888888888888893</v>
      </c>
      <c r="AE161" s="39">
        <f t="shared" si="57"/>
        <v>26.851851851851855</v>
      </c>
      <c r="AF161" s="39">
        <f t="shared" si="58"/>
        <v>17.482517482517483</v>
      </c>
      <c r="AG161" s="39">
        <f t="shared" si="59"/>
        <v>7.8088578088578089</v>
      </c>
      <c r="AH161" s="39">
        <f t="shared" si="60"/>
        <v>4.4289044289044295</v>
      </c>
      <c r="AI161" s="39">
        <f t="shared" si="61"/>
        <v>27.777777777777775</v>
      </c>
      <c r="AJ161" s="39">
        <f t="shared" si="62"/>
        <v>19.047619047619051</v>
      </c>
      <c r="AK161" s="39">
        <f t="shared" si="63"/>
        <v>9.5238095238095255</v>
      </c>
      <c r="AL161" s="39">
        <f t="shared" si="47"/>
        <v>37.037037037037038</v>
      </c>
      <c r="AM161" s="40">
        <f t="shared" si="64"/>
        <v>9.5571095571095572</v>
      </c>
      <c r="AN161" s="40">
        <f t="shared" si="65"/>
        <v>15.501165501165501</v>
      </c>
      <c r="AO161" s="39">
        <f t="shared" si="66"/>
        <v>-5.9440559440559442</v>
      </c>
      <c r="AP161" s="39">
        <f t="shared" si="67"/>
        <v>-1.5151515151515151</v>
      </c>
    </row>
    <row r="162" spans="1:42" s="36" customFormat="1" x14ac:dyDescent="0.2">
      <c r="A162" s="37" t="s">
        <v>130</v>
      </c>
      <c r="B162" s="38">
        <v>8036</v>
      </c>
      <c r="C162" s="38">
        <v>4148</v>
      </c>
      <c r="D162" s="38">
        <v>30</v>
      </c>
      <c r="E162" s="38">
        <v>6</v>
      </c>
      <c r="F162" s="38">
        <v>82</v>
      </c>
      <c r="G162" s="38">
        <v>0</v>
      </c>
      <c r="H162" s="38">
        <f t="shared" si="46"/>
        <v>82</v>
      </c>
      <c r="I162" s="38">
        <v>76</v>
      </c>
      <c r="J162" s="38">
        <v>3</v>
      </c>
      <c r="K162" s="38">
        <v>32</v>
      </c>
      <c r="L162" s="38">
        <v>27</v>
      </c>
      <c r="M162" s="38">
        <f t="shared" si="48"/>
        <v>114</v>
      </c>
      <c r="N162" s="38">
        <v>83</v>
      </c>
      <c r="O162" s="38">
        <v>0</v>
      </c>
      <c r="P162" s="38">
        <v>0</v>
      </c>
      <c r="Q162" s="38">
        <v>0</v>
      </c>
      <c r="R162" s="38">
        <f t="shared" si="49"/>
        <v>-1</v>
      </c>
      <c r="S162" s="34">
        <v>79</v>
      </c>
      <c r="T162" s="42">
        <v>86</v>
      </c>
      <c r="U162" s="38">
        <v>-7</v>
      </c>
      <c r="V162" s="38">
        <f t="shared" si="50"/>
        <v>-8</v>
      </c>
      <c r="W162" s="38">
        <v>8012</v>
      </c>
      <c r="X162" s="38">
        <v>4145</v>
      </c>
      <c r="Y162" s="39">
        <f t="shared" si="51"/>
        <v>3.7332005973120954</v>
      </c>
      <c r="Z162" s="39">
        <f t="shared" si="52"/>
        <v>0.74664011946241915</v>
      </c>
      <c r="AA162" s="39">
        <f t="shared" si="53"/>
        <v>20</v>
      </c>
      <c r="AB162" s="39">
        <f t="shared" si="54"/>
        <v>10.204081632653061</v>
      </c>
      <c r="AC162" s="39">
        <f t="shared" si="55"/>
        <v>10.204081632653061</v>
      </c>
      <c r="AD162" s="39">
        <f t="shared" si="56"/>
        <v>39.024390243902438</v>
      </c>
      <c r="AE162" s="39">
        <f t="shared" si="57"/>
        <v>32.926829268292686</v>
      </c>
      <c r="AF162" s="39">
        <f t="shared" si="58"/>
        <v>14.186162269785964</v>
      </c>
      <c r="AG162" s="39">
        <f t="shared" si="59"/>
        <v>10.328521652563463</v>
      </c>
      <c r="AH162" s="39">
        <f t="shared" si="60"/>
        <v>-0.12444001991040318</v>
      </c>
      <c r="AI162" s="39">
        <f t="shared" si="61"/>
        <v>0</v>
      </c>
      <c r="AJ162" s="39">
        <f t="shared" si="62"/>
        <v>0</v>
      </c>
      <c r="AK162" s="39">
        <f t="shared" si="63"/>
        <v>0</v>
      </c>
      <c r="AL162" s="39">
        <f t="shared" si="47"/>
        <v>0</v>
      </c>
      <c r="AM162" s="40">
        <f t="shared" si="64"/>
        <v>9.8307615729218512</v>
      </c>
      <c r="AN162" s="40">
        <f t="shared" si="65"/>
        <v>10.701841712294675</v>
      </c>
      <c r="AO162" s="39">
        <f t="shared" si="66"/>
        <v>-0.87108013937282225</v>
      </c>
      <c r="AP162" s="39">
        <f t="shared" si="67"/>
        <v>-0.99552015928322546</v>
      </c>
    </row>
    <row r="163" spans="1:42" s="36" customFormat="1" x14ac:dyDescent="0.2">
      <c r="A163" s="37" t="s">
        <v>119</v>
      </c>
      <c r="B163" s="38">
        <v>16377</v>
      </c>
      <c r="C163" s="38">
        <v>8345</v>
      </c>
      <c r="D163" s="38">
        <v>72</v>
      </c>
      <c r="E163" s="38">
        <v>36</v>
      </c>
      <c r="F163" s="38">
        <v>169</v>
      </c>
      <c r="G163" s="38">
        <v>1</v>
      </c>
      <c r="H163" s="38">
        <f t="shared" si="46"/>
        <v>170</v>
      </c>
      <c r="I163" s="38">
        <v>142</v>
      </c>
      <c r="J163" s="38">
        <v>14</v>
      </c>
      <c r="K163" s="38">
        <v>63</v>
      </c>
      <c r="L163" s="38">
        <v>55</v>
      </c>
      <c r="M163" s="38">
        <f t="shared" si="48"/>
        <v>233</v>
      </c>
      <c r="N163" s="38">
        <v>106</v>
      </c>
      <c r="O163" s="38">
        <v>3</v>
      </c>
      <c r="P163" s="38">
        <v>2</v>
      </c>
      <c r="Q163" s="38">
        <v>1</v>
      </c>
      <c r="R163" s="38">
        <f t="shared" si="49"/>
        <v>63</v>
      </c>
      <c r="S163" s="34">
        <v>181</v>
      </c>
      <c r="T163" s="42">
        <v>191</v>
      </c>
      <c r="U163" s="38">
        <v>-10</v>
      </c>
      <c r="V163" s="38">
        <f t="shared" si="50"/>
        <v>53</v>
      </c>
      <c r="W163" s="38">
        <v>16412</v>
      </c>
      <c r="X163" s="38">
        <v>8359</v>
      </c>
      <c r="Y163" s="39">
        <f t="shared" si="51"/>
        <v>4.3964095988276242</v>
      </c>
      <c r="Z163" s="39">
        <f t="shared" si="52"/>
        <v>2.1982047994138121</v>
      </c>
      <c r="AA163" s="39">
        <f t="shared" si="53"/>
        <v>50</v>
      </c>
      <c r="AB163" s="39">
        <f t="shared" si="54"/>
        <v>10.380411552787445</v>
      </c>
      <c r="AC163" s="39">
        <f t="shared" si="55"/>
        <v>10.319350308359285</v>
      </c>
      <c r="AD163" s="39">
        <f t="shared" si="56"/>
        <v>37.058823529411768</v>
      </c>
      <c r="AE163" s="39">
        <f t="shared" si="57"/>
        <v>32.352941176470587</v>
      </c>
      <c r="AF163" s="39">
        <f t="shared" si="58"/>
        <v>14.227269951761617</v>
      </c>
      <c r="AG163" s="39">
        <f t="shared" si="59"/>
        <v>6.4724919093851137</v>
      </c>
      <c r="AH163" s="39">
        <f t="shared" si="60"/>
        <v>3.8468583989741711</v>
      </c>
      <c r="AI163" s="39">
        <f t="shared" si="61"/>
        <v>5.8823529411764701</v>
      </c>
      <c r="AJ163" s="39">
        <f t="shared" si="62"/>
        <v>17.751479289940828</v>
      </c>
      <c r="AK163" s="39">
        <f t="shared" si="63"/>
        <v>11.834319526627219</v>
      </c>
      <c r="AL163" s="39">
        <f t="shared" si="47"/>
        <v>11.76470588235294</v>
      </c>
      <c r="AM163" s="40">
        <f t="shared" si="64"/>
        <v>11.05208524149722</v>
      </c>
      <c r="AN163" s="40">
        <f t="shared" si="65"/>
        <v>11.662697685778836</v>
      </c>
      <c r="AO163" s="39">
        <f t="shared" si="66"/>
        <v>-0.61061244428161454</v>
      </c>
      <c r="AP163" s="39">
        <f t="shared" si="67"/>
        <v>3.2362459546925568</v>
      </c>
    </row>
    <row r="164" spans="1:42" s="36" customFormat="1" x14ac:dyDescent="0.2">
      <c r="A164" s="37" t="s">
        <v>187</v>
      </c>
      <c r="B164" s="38">
        <v>4064</v>
      </c>
      <c r="C164" s="38">
        <v>2076</v>
      </c>
      <c r="D164" s="38">
        <v>17</v>
      </c>
      <c r="E164" s="38">
        <v>4</v>
      </c>
      <c r="F164" s="38">
        <v>28</v>
      </c>
      <c r="G164" s="38">
        <v>0</v>
      </c>
      <c r="H164" s="38">
        <f t="shared" si="46"/>
        <v>28</v>
      </c>
      <c r="I164" s="38">
        <v>25</v>
      </c>
      <c r="J164" s="38">
        <v>0</v>
      </c>
      <c r="K164" s="38">
        <v>20</v>
      </c>
      <c r="L164" s="38">
        <v>14</v>
      </c>
      <c r="M164" s="38">
        <f t="shared" si="48"/>
        <v>48</v>
      </c>
      <c r="N164" s="38">
        <v>37</v>
      </c>
      <c r="O164" s="38">
        <v>0</v>
      </c>
      <c r="P164" s="38">
        <v>0</v>
      </c>
      <c r="Q164" s="38">
        <v>0</v>
      </c>
      <c r="R164" s="38">
        <f t="shared" si="49"/>
        <v>-9</v>
      </c>
      <c r="S164" s="34">
        <v>66</v>
      </c>
      <c r="T164" s="42">
        <v>68</v>
      </c>
      <c r="U164" s="38">
        <v>-2</v>
      </c>
      <c r="V164" s="38">
        <f t="shared" si="50"/>
        <v>-11</v>
      </c>
      <c r="W164" s="38">
        <v>4042</v>
      </c>
      <c r="X164" s="38">
        <v>2063</v>
      </c>
      <c r="Y164" s="39">
        <f t="shared" si="51"/>
        <v>4.1830708661417324</v>
      </c>
      <c r="Z164" s="39">
        <f t="shared" si="52"/>
        <v>0.98425196850393704</v>
      </c>
      <c r="AA164" s="39">
        <f t="shared" si="53"/>
        <v>23.52941176470588</v>
      </c>
      <c r="AB164" s="39">
        <f t="shared" si="54"/>
        <v>6.8897637795275593</v>
      </c>
      <c r="AC164" s="39">
        <f t="shared" si="55"/>
        <v>6.8897637795275593</v>
      </c>
      <c r="AD164" s="39">
        <f t="shared" si="56"/>
        <v>71.428571428571431</v>
      </c>
      <c r="AE164" s="39">
        <f t="shared" si="57"/>
        <v>50</v>
      </c>
      <c r="AF164" s="39">
        <f t="shared" si="58"/>
        <v>11.811023622047244</v>
      </c>
      <c r="AG164" s="39">
        <f t="shared" si="59"/>
        <v>9.1043307086614167</v>
      </c>
      <c r="AH164" s="39">
        <f t="shared" si="60"/>
        <v>-2.2145669291338583</v>
      </c>
      <c r="AI164" s="39">
        <f t="shared" si="61"/>
        <v>0</v>
      </c>
      <c r="AJ164" s="39">
        <f t="shared" si="62"/>
        <v>0</v>
      </c>
      <c r="AK164" s="39">
        <f t="shared" si="63"/>
        <v>0</v>
      </c>
      <c r="AL164" s="39">
        <f t="shared" si="47"/>
        <v>0</v>
      </c>
      <c r="AM164" s="40">
        <f t="shared" si="64"/>
        <v>16.240157480314959</v>
      </c>
      <c r="AN164" s="40">
        <f t="shared" si="65"/>
        <v>16.73228346456693</v>
      </c>
      <c r="AO164" s="39">
        <f t="shared" si="66"/>
        <v>-0.49212598425196852</v>
      </c>
      <c r="AP164" s="39">
        <f t="shared" si="67"/>
        <v>-2.7066929133858268</v>
      </c>
    </row>
    <row r="165" spans="1:42" s="36" customFormat="1" x14ac:dyDescent="0.2">
      <c r="A165" s="37" t="s">
        <v>110</v>
      </c>
      <c r="B165" s="38">
        <v>37026</v>
      </c>
      <c r="C165" s="38">
        <v>19347</v>
      </c>
      <c r="D165" s="38">
        <v>161</v>
      </c>
      <c r="E165" s="38">
        <v>81</v>
      </c>
      <c r="F165" s="38">
        <v>363</v>
      </c>
      <c r="G165" s="38">
        <v>1</v>
      </c>
      <c r="H165" s="38">
        <f t="shared" si="46"/>
        <v>364</v>
      </c>
      <c r="I165" s="38">
        <v>304</v>
      </c>
      <c r="J165" s="38">
        <v>22</v>
      </c>
      <c r="K165" s="38">
        <v>189</v>
      </c>
      <c r="L165" s="38">
        <v>154</v>
      </c>
      <c r="M165" s="38">
        <f t="shared" si="48"/>
        <v>553</v>
      </c>
      <c r="N165" s="38">
        <v>319</v>
      </c>
      <c r="O165" s="38">
        <v>1</v>
      </c>
      <c r="P165" s="38">
        <v>1</v>
      </c>
      <c r="Q165" s="38">
        <v>1</v>
      </c>
      <c r="R165" s="38">
        <f t="shared" si="49"/>
        <v>44</v>
      </c>
      <c r="S165" s="34">
        <v>521</v>
      </c>
      <c r="T165" s="42">
        <v>527</v>
      </c>
      <c r="U165" s="38">
        <v>-6</v>
      </c>
      <c r="V165" s="38">
        <f t="shared" si="50"/>
        <v>38</v>
      </c>
      <c r="W165" s="38">
        <v>37039</v>
      </c>
      <c r="X165" s="38">
        <v>19361</v>
      </c>
      <c r="Y165" s="39">
        <f t="shared" si="51"/>
        <v>4.3482957921460592</v>
      </c>
      <c r="Z165" s="39">
        <f t="shared" si="52"/>
        <v>2.1876519202722413</v>
      </c>
      <c r="AA165" s="39">
        <f t="shared" si="53"/>
        <v>50.310559006211179</v>
      </c>
      <c r="AB165" s="39">
        <f t="shared" si="54"/>
        <v>9.8309296170258733</v>
      </c>
      <c r="AC165" s="39">
        <f t="shared" si="55"/>
        <v>9.8039215686274517</v>
      </c>
      <c r="AD165" s="39">
        <f t="shared" si="56"/>
        <v>51.923076923076927</v>
      </c>
      <c r="AE165" s="39">
        <f t="shared" si="57"/>
        <v>42.307692307692307</v>
      </c>
      <c r="AF165" s="39">
        <f t="shared" si="58"/>
        <v>14.935450764327769</v>
      </c>
      <c r="AG165" s="39">
        <f t="shared" si="59"/>
        <v>8.61556743909685</v>
      </c>
      <c r="AH165" s="39">
        <f t="shared" si="60"/>
        <v>1.1883541295306002</v>
      </c>
      <c r="AI165" s="39">
        <f t="shared" si="61"/>
        <v>2.7472527472527473</v>
      </c>
      <c r="AJ165" s="39">
        <f t="shared" si="62"/>
        <v>2.7548209366391188</v>
      </c>
      <c r="AK165" s="39">
        <f t="shared" si="63"/>
        <v>2.7548209366391188</v>
      </c>
      <c r="AL165" s="39">
        <f t="shared" si="47"/>
        <v>5.4945054945054945</v>
      </c>
      <c r="AM165" s="40">
        <f t="shared" si="64"/>
        <v>14.071193215578242</v>
      </c>
      <c r="AN165" s="40">
        <f t="shared" si="65"/>
        <v>14.233241505968778</v>
      </c>
      <c r="AO165" s="39">
        <f t="shared" si="66"/>
        <v>-0.16204829039053639</v>
      </c>
      <c r="AP165" s="39">
        <f t="shared" si="67"/>
        <v>1.0263058391400637</v>
      </c>
    </row>
    <row r="166" spans="1:42" s="36" customFormat="1" x14ac:dyDescent="0.2">
      <c r="A166" s="37" t="s">
        <v>142</v>
      </c>
      <c r="B166" s="38">
        <v>14177</v>
      </c>
      <c r="C166" s="38">
        <v>7214</v>
      </c>
      <c r="D166" s="38">
        <v>67</v>
      </c>
      <c r="E166" s="38">
        <v>17</v>
      </c>
      <c r="F166" s="38">
        <v>205</v>
      </c>
      <c r="G166" s="38">
        <v>1</v>
      </c>
      <c r="H166" s="38">
        <f t="shared" si="46"/>
        <v>206</v>
      </c>
      <c r="I166" s="38">
        <v>139</v>
      </c>
      <c r="J166" s="38">
        <v>21</v>
      </c>
      <c r="K166" s="38">
        <v>98</v>
      </c>
      <c r="L166" s="38">
        <v>46</v>
      </c>
      <c r="M166" s="38">
        <f t="shared" si="48"/>
        <v>304</v>
      </c>
      <c r="N166" s="38">
        <v>93</v>
      </c>
      <c r="O166" s="38">
        <v>1</v>
      </c>
      <c r="P166" s="38">
        <v>1</v>
      </c>
      <c r="Q166" s="38">
        <v>0</v>
      </c>
      <c r="R166" s="38">
        <f t="shared" si="49"/>
        <v>112</v>
      </c>
      <c r="S166" s="34">
        <v>151</v>
      </c>
      <c r="T166" s="42">
        <v>147</v>
      </c>
      <c r="U166" s="38">
        <v>4</v>
      </c>
      <c r="V166" s="38">
        <f t="shared" si="50"/>
        <v>116</v>
      </c>
      <c r="W166" s="38">
        <v>14215</v>
      </c>
      <c r="X166" s="38">
        <v>7242</v>
      </c>
      <c r="Y166" s="39">
        <f t="shared" si="51"/>
        <v>4.7259645905339633</v>
      </c>
      <c r="Z166" s="39">
        <f t="shared" si="52"/>
        <v>1.1991253438668266</v>
      </c>
      <c r="AA166" s="39">
        <f t="shared" si="53"/>
        <v>25.373134328358208</v>
      </c>
      <c r="AB166" s="39">
        <f t="shared" si="54"/>
        <v>14.530577696268605</v>
      </c>
      <c r="AC166" s="39">
        <f t="shared" si="55"/>
        <v>14.460040911335261</v>
      </c>
      <c r="AD166" s="39">
        <f t="shared" si="56"/>
        <v>47.572815533980581</v>
      </c>
      <c r="AE166" s="39">
        <f t="shared" si="57"/>
        <v>22.330097087378643</v>
      </c>
      <c r="AF166" s="39">
        <f t="shared" si="58"/>
        <v>21.443182619736191</v>
      </c>
      <c r="AG166" s="39">
        <f t="shared" si="59"/>
        <v>6.5599209988008749</v>
      </c>
      <c r="AH166" s="39">
        <f t="shared" si="60"/>
        <v>7.9001199125343868</v>
      </c>
      <c r="AI166" s="39">
        <f t="shared" si="61"/>
        <v>4.8543689320388346</v>
      </c>
      <c r="AJ166" s="39">
        <f t="shared" si="62"/>
        <v>4.8780487804878048</v>
      </c>
      <c r="AK166" s="39">
        <f t="shared" si="63"/>
        <v>4.8780487804878048</v>
      </c>
      <c r="AL166" s="39">
        <f t="shared" si="47"/>
        <v>4.8543689320388346</v>
      </c>
      <c r="AM166" s="40">
        <f t="shared" si="64"/>
        <v>10.651054524934754</v>
      </c>
      <c r="AN166" s="40">
        <f t="shared" si="65"/>
        <v>10.368907385201384</v>
      </c>
      <c r="AO166" s="39">
        <f t="shared" si="66"/>
        <v>0.28214713973337091</v>
      </c>
      <c r="AP166" s="39">
        <f t="shared" si="67"/>
        <v>8.1822670522677576</v>
      </c>
    </row>
    <row r="167" spans="1:42" s="36" customFormat="1" x14ac:dyDescent="0.2">
      <c r="A167" s="37" t="s">
        <v>188</v>
      </c>
      <c r="B167" s="38">
        <v>6160</v>
      </c>
      <c r="C167" s="38">
        <v>3080</v>
      </c>
      <c r="D167" s="38">
        <v>26</v>
      </c>
      <c r="E167" s="38">
        <v>4</v>
      </c>
      <c r="F167" s="38">
        <v>83</v>
      </c>
      <c r="G167" s="38">
        <v>0</v>
      </c>
      <c r="H167" s="38">
        <f t="shared" si="46"/>
        <v>83</v>
      </c>
      <c r="I167" s="38">
        <v>71</v>
      </c>
      <c r="J167" s="38">
        <v>7</v>
      </c>
      <c r="K167" s="38">
        <v>15</v>
      </c>
      <c r="L167" s="38">
        <v>9</v>
      </c>
      <c r="M167" s="38">
        <f t="shared" si="48"/>
        <v>98</v>
      </c>
      <c r="N167" s="38">
        <v>36</v>
      </c>
      <c r="O167" s="38">
        <v>1</v>
      </c>
      <c r="P167" s="38">
        <v>0</v>
      </c>
      <c r="Q167" s="38">
        <v>0</v>
      </c>
      <c r="R167" s="38">
        <f t="shared" si="49"/>
        <v>47</v>
      </c>
      <c r="S167" s="34">
        <v>84</v>
      </c>
      <c r="T167" s="42">
        <v>80</v>
      </c>
      <c r="U167" s="38">
        <v>4</v>
      </c>
      <c r="V167" s="38">
        <f t="shared" si="50"/>
        <v>51</v>
      </c>
      <c r="W167" s="38">
        <v>6190</v>
      </c>
      <c r="X167" s="38">
        <v>3093</v>
      </c>
      <c r="Y167" s="39">
        <f t="shared" si="51"/>
        <v>4.2207792207792201</v>
      </c>
      <c r="Z167" s="39">
        <f t="shared" si="52"/>
        <v>0.64935064935064934</v>
      </c>
      <c r="AA167" s="39">
        <f t="shared" si="53"/>
        <v>15.384615384615385</v>
      </c>
      <c r="AB167" s="39">
        <f t="shared" si="54"/>
        <v>13.474025974025974</v>
      </c>
      <c r="AC167" s="39">
        <f t="shared" si="55"/>
        <v>13.474025974025974</v>
      </c>
      <c r="AD167" s="39">
        <f t="shared" si="56"/>
        <v>18.072289156626507</v>
      </c>
      <c r="AE167" s="39">
        <f t="shared" si="57"/>
        <v>10.843373493975903</v>
      </c>
      <c r="AF167" s="39">
        <f t="shared" si="58"/>
        <v>15.909090909090908</v>
      </c>
      <c r="AG167" s="39">
        <f t="shared" si="59"/>
        <v>5.8441558441558445</v>
      </c>
      <c r="AH167" s="39">
        <f t="shared" si="60"/>
        <v>7.6298701298701301</v>
      </c>
      <c r="AI167" s="39">
        <f t="shared" si="61"/>
        <v>0</v>
      </c>
      <c r="AJ167" s="39">
        <f t="shared" si="62"/>
        <v>12.048192771084338</v>
      </c>
      <c r="AK167" s="39">
        <f t="shared" si="63"/>
        <v>0</v>
      </c>
      <c r="AL167" s="39">
        <f t="shared" si="47"/>
        <v>0</v>
      </c>
      <c r="AM167" s="40">
        <f t="shared" si="64"/>
        <v>13.636363636363635</v>
      </c>
      <c r="AN167" s="40">
        <f t="shared" si="65"/>
        <v>12.987012987012989</v>
      </c>
      <c r="AO167" s="39">
        <f t="shared" si="66"/>
        <v>0.64935064935064934</v>
      </c>
      <c r="AP167" s="39">
        <f t="shared" si="67"/>
        <v>8.279220779220779</v>
      </c>
    </row>
    <row r="168" spans="1:42" s="36" customFormat="1" x14ac:dyDescent="0.2">
      <c r="A168" s="37" t="s">
        <v>189</v>
      </c>
      <c r="B168" s="38">
        <v>8520</v>
      </c>
      <c r="C168" s="38">
        <v>4436</v>
      </c>
      <c r="D168" s="38">
        <v>37</v>
      </c>
      <c r="E168" s="38">
        <v>23</v>
      </c>
      <c r="F168" s="38">
        <v>72</v>
      </c>
      <c r="G168" s="38">
        <v>0</v>
      </c>
      <c r="H168" s="38">
        <f t="shared" si="46"/>
        <v>72</v>
      </c>
      <c r="I168" s="38">
        <v>64</v>
      </c>
      <c r="J168" s="38">
        <v>4</v>
      </c>
      <c r="K168" s="38">
        <v>44</v>
      </c>
      <c r="L168" s="38">
        <v>37</v>
      </c>
      <c r="M168" s="38">
        <f t="shared" si="48"/>
        <v>116</v>
      </c>
      <c r="N168" s="38">
        <v>75</v>
      </c>
      <c r="O168" s="38">
        <v>1</v>
      </c>
      <c r="P168" s="38">
        <v>1</v>
      </c>
      <c r="Q168" s="38">
        <v>1</v>
      </c>
      <c r="R168" s="38">
        <f t="shared" si="49"/>
        <v>-3</v>
      </c>
      <c r="S168" s="34">
        <v>165</v>
      </c>
      <c r="T168" s="42">
        <v>112</v>
      </c>
      <c r="U168" s="38">
        <v>53</v>
      </c>
      <c r="V168" s="38">
        <f t="shared" si="50"/>
        <v>50</v>
      </c>
      <c r="W168" s="38">
        <v>8539</v>
      </c>
      <c r="X168" s="38">
        <v>4454</v>
      </c>
      <c r="Y168" s="39">
        <f t="shared" si="51"/>
        <v>4.3427230046948351</v>
      </c>
      <c r="Z168" s="39">
        <f t="shared" si="52"/>
        <v>2.699530516431925</v>
      </c>
      <c r="AA168" s="39">
        <f t="shared" si="53"/>
        <v>62.162162162162161</v>
      </c>
      <c r="AB168" s="39">
        <f t="shared" si="54"/>
        <v>8.4507042253521121</v>
      </c>
      <c r="AC168" s="39">
        <f t="shared" si="55"/>
        <v>8.4507042253521121</v>
      </c>
      <c r="AD168" s="39">
        <f t="shared" si="56"/>
        <v>61.111111111111114</v>
      </c>
      <c r="AE168" s="39">
        <f t="shared" si="57"/>
        <v>51.388888888888886</v>
      </c>
      <c r="AF168" s="39">
        <f t="shared" si="58"/>
        <v>13.615023474178404</v>
      </c>
      <c r="AG168" s="39">
        <f t="shared" si="59"/>
        <v>8.8028169014084519</v>
      </c>
      <c r="AH168" s="39">
        <f t="shared" si="60"/>
        <v>-0.35211267605633806</v>
      </c>
      <c r="AI168" s="39">
        <f t="shared" si="61"/>
        <v>0</v>
      </c>
      <c r="AJ168" s="39">
        <f t="shared" si="62"/>
        <v>13.888888888888888</v>
      </c>
      <c r="AK168" s="39">
        <f t="shared" si="63"/>
        <v>13.888888888888888</v>
      </c>
      <c r="AL168" s="39">
        <f t="shared" si="47"/>
        <v>13.888888888888888</v>
      </c>
      <c r="AM168" s="40">
        <f t="shared" si="64"/>
        <v>19.366197183098588</v>
      </c>
      <c r="AN168" s="40">
        <f t="shared" si="65"/>
        <v>13.145539906103286</v>
      </c>
      <c r="AO168" s="39">
        <f t="shared" si="66"/>
        <v>6.220657276995305</v>
      </c>
      <c r="AP168" s="39">
        <f t="shared" si="67"/>
        <v>5.868544600938967</v>
      </c>
    </row>
    <row r="169" spans="1:42" s="36" customFormat="1" x14ac:dyDescent="0.2">
      <c r="A169" s="37" t="s">
        <v>120</v>
      </c>
      <c r="B169" s="38">
        <v>33827</v>
      </c>
      <c r="C169" s="38">
        <v>17461</v>
      </c>
      <c r="D169" s="38">
        <v>171</v>
      </c>
      <c r="E169" s="38">
        <v>76</v>
      </c>
      <c r="F169" s="38">
        <v>290</v>
      </c>
      <c r="G169" s="38">
        <v>2</v>
      </c>
      <c r="H169" s="38">
        <f t="shared" si="46"/>
        <v>292</v>
      </c>
      <c r="I169" s="38">
        <v>238</v>
      </c>
      <c r="J169" s="38">
        <v>8</v>
      </c>
      <c r="K169" s="38">
        <v>195</v>
      </c>
      <c r="L169" s="38">
        <v>158</v>
      </c>
      <c r="M169" s="38">
        <f t="shared" si="48"/>
        <v>487</v>
      </c>
      <c r="N169" s="38">
        <v>275</v>
      </c>
      <c r="O169" s="38">
        <v>1</v>
      </c>
      <c r="P169" s="38">
        <v>1</v>
      </c>
      <c r="Q169" s="38">
        <v>0</v>
      </c>
      <c r="R169" s="38">
        <f t="shared" si="49"/>
        <v>15</v>
      </c>
      <c r="S169" s="34">
        <v>306</v>
      </c>
      <c r="T169" s="42">
        <v>392</v>
      </c>
      <c r="U169" s="38">
        <v>-86</v>
      </c>
      <c r="V169" s="38">
        <f t="shared" si="50"/>
        <v>-71</v>
      </c>
      <c r="W169" s="38">
        <v>33773</v>
      </c>
      <c r="X169" s="38">
        <v>17437</v>
      </c>
      <c r="Y169" s="39">
        <f t="shared" si="51"/>
        <v>5.0551334732610052</v>
      </c>
      <c r="Z169" s="39">
        <f t="shared" si="52"/>
        <v>2.246725988116002</v>
      </c>
      <c r="AA169" s="39">
        <f t="shared" si="53"/>
        <v>44.444444444444443</v>
      </c>
      <c r="AB169" s="39">
        <f t="shared" si="54"/>
        <v>8.6321577438141119</v>
      </c>
      <c r="AC169" s="39">
        <f t="shared" si="55"/>
        <v>8.5730333757057977</v>
      </c>
      <c r="AD169" s="39">
        <f t="shared" si="56"/>
        <v>66.780821917808225</v>
      </c>
      <c r="AE169" s="39">
        <f t="shared" si="57"/>
        <v>54.109589041095894</v>
      </c>
      <c r="AF169" s="39">
        <f t="shared" si="58"/>
        <v>14.396783634374909</v>
      </c>
      <c r="AG169" s="39">
        <f t="shared" si="59"/>
        <v>8.1296006148934286</v>
      </c>
      <c r="AH169" s="39">
        <f t="shared" si="60"/>
        <v>0.44343276081236882</v>
      </c>
      <c r="AI169" s="39">
        <f t="shared" si="61"/>
        <v>6.8493150684931505</v>
      </c>
      <c r="AJ169" s="39">
        <f t="shared" si="62"/>
        <v>3.4482758620689653</v>
      </c>
      <c r="AK169" s="39">
        <f t="shared" si="63"/>
        <v>3.4482758620689653</v>
      </c>
      <c r="AL169" s="39">
        <f t="shared" si="47"/>
        <v>6.8493150684931505</v>
      </c>
      <c r="AM169" s="40">
        <f t="shared" si="64"/>
        <v>9.046028320572324</v>
      </c>
      <c r="AN169" s="40">
        <f t="shared" si="65"/>
        <v>11.588376149229905</v>
      </c>
      <c r="AO169" s="39">
        <f t="shared" si="66"/>
        <v>-2.5423478286575811</v>
      </c>
      <c r="AP169" s="39">
        <f t="shared" si="67"/>
        <v>-2.0989150678452124</v>
      </c>
    </row>
    <row r="170" spans="1:42" s="36" customFormat="1" x14ac:dyDescent="0.2">
      <c r="A170" s="37" t="s">
        <v>131</v>
      </c>
      <c r="B170" s="38">
        <v>28708</v>
      </c>
      <c r="C170" s="38">
        <v>15331</v>
      </c>
      <c r="D170" s="38">
        <v>158</v>
      </c>
      <c r="E170" s="38">
        <v>97</v>
      </c>
      <c r="F170" s="38">
        <v>234</v>
      </c>
      <c r="G170" s="38">
        <v>2</v>
      </c>
      <c r="H170" s="38">
        <f t="shared" ref="H170:H233" si="68">SUM(F170:G170)</f>
        <v>236</v>
      </c>
      <c r="I170" s="38">
        <v>169</v>
      </c>
      <c r="J170" s="38">
        <v>18</v>
      </c>
      <c r="K170" s="38">
        <v>189</v>
      </c>
      <c r="L170" s="38">
        <v>153</v>
      </c>
      <c r="M170" s="38">
        <f t="shared" si="48"/>
        <v>425</v>
      </c>
      <c r="N170" s="38">
        <v>314</v>
      </c>
      <c r="O170" s="38">
        <v>0</v>
      </c>
      <c r="P170" s="38">
        <v>0</v>
      </c>
      <c r="Q170" s="38">
        <v>0</v>
      </c>
      <c r="R170" s="38">
        <f t="shared" si="49"/>
        <v>-80</v>
      </c>
      <c r="S170" s="34">
        <v>353</v>
      </c>
      <c r="T170" s="42">
        <v>394</v>
      </c>
      <c r="U170" s="38">
        <v>-41</v>
      </c>
      <c r="V170" s="38">
        <f t="shared" si="50"/>
        <v>-121</v>
      </c>
      <c r="W170" s="38">
        <v>28627</v>
      </c>
      <c r="X170" s="38">
        <v>15298</v>
      </c>
      <c r="Y170" s="39">
        <f t="shared" si="51"/>
        <v>5.5036923505643029</v>
      </c>
      <c r="Z170" s="39">
        <f t="shared" si="52"/>
        <v>3.3788491012958062</v>
      </c>
      <c r="AA170" s="39">
        <f t="shared" si="53"/>
        <v>61.392405063291143</v>
      </c>
      <c r="AB170" s="39">
        <f t="shared" si="54"/>
        <v>8.2207050299568056</v>
      </c>
      <c r="AC170" s="39">
        <f t="shared" si="55"/>
        <v>8.1510380381775107</v>
      </c>
      <c r="AD170" s="39">
        <f t="shared" si="56"/>
        <v>80.084745762711862</v>
      </c>
      <c r="AE170" s="39">
        <f t="shared" si="57"/>
        <v>64.830508474576277</v>
      </c>
      <c r="AF170" s="39">
        <f t="shared" si="58"/>
        <v>14.804235753100182</v>
      </c>
      <c r="AG170" s="39">
        <f t="shared" si="59"/>
        <v>10.937717709349309</v>
      </c>
      <c r="AH170" s="39">
        <f t="shared" si="60"/>
        <v>-2.7866796711717989</v>
      </c>
      <c r="AI170" s="39">
        <f t="shared" si="61"/>
        <v>8.4745762711864412</v>
      </c>
      <c r="AJ170" s="39">
        <f t="shared" si="62"/>
        <v>0</v>
      </c>
      <c r="AK170" s="39">
        <f t="shared" si="63"/>
        <v>0</v>
      </c>
      <c r="AL170" s="39">
        <f t="shared" ref="AL170:AL233" si="69">(G170+Q170)/(F170+G170)*1000</f>
        <v>8.4745762711864412</v>
      </c>
      <c r="AM170" s="40">
        <f t="shared" si="64"/>
        <v>12.296224049045563</v>
      </c>
      <c r="AN170" s="40">
        <f t="shared" si="65"/>
        <v>13.724397380521109</v>
      </c>
      <c r="AO170" s="39">
        <f t="shared" si="66"/>
        <v>-1.4281733314755469</v>
      </c>
      <c r="AP170" s="39">
        <f t="shared" si="67"/>
        <v>-4.2148530026473461</v>
      </c>
    </row>
    <row r="171" spans="1:42" s="36" customFormat="1" x14ac:dyDescent="0.2">
      <c r="A171" s="37" t="s">
        <v>90</v>
      </c>
      <c r="B171" s="38">
        <v>18273</v>
      </c>
      <c r="C171" s="38">
        <v>9336</v>
      </c>
      <c r="D171" s="38">
        <v>81</v>
      </c>
      <c r="E171" s="38">
        <v>46</v>
      </c>
      <c r="F171" s="38">
        <v>167</v>
      </c>
      <c r="G171" s="38">
        <v>0</v>
      </c>
      <c r="H171" s="38">
        <f t="shared" si="68"/>
        <v>167</v>
      </c>
      <c r="I171" s="38">
        <v>140</v>
      </c>
      <c r="J171" s="38">
        <v>7</v>
      </c>
      <c r="K171" s="38">
        <v>106</v>
      </c>
      <c r="L171" s="38">
        <v>92</v>
      </c>
      <c r="M171" s="38">
        <f t="shared" si="48"/>
        <v>273</v>
      </c>
      <c r="N171" s="38">
        <v>150</v>
      </c>
      <c r="O171" s="38">
        <v>0</v>
      </c>
      <c r="P171" s="38">
        <v>0</v>
      </c>
      <c r="Q171" s="38">
        <v>0</v>
      </c>
      <c r="R171" s="38">
        <f t="shared" si="49"/>
        <v>17</v>
      </c>
      <c r="S171" s="34">
        <v>195</v>
      </c>
      <c r="T171" s="42">
        <v>248</v>
      </c>
      <c r="U171" s="38">
        <v>-53</v>
      </c>
      <c r="V171" s="38">
        <f t="shared" si="50"/>
        <v>-36</v>
      </c>
      <c r="W171" s="38">
        <v>18257</v>
      </c>
      <c r="X171" s="38">
        <v>9340</v>
      </c>
      <c r="Y171" s="39">
        <f t="shared" si="51"/>
        <v>4.4327696601543254</v>
      </c>
      <c r="Z171" s="39">
        <f t="shared" si="52"/>
        <v>2.5173753625567779</v>
      </c>
      <c r="AA171" s="39">
        <f t="shared" si="53"/>
        <v>56.79012345679012</v>
      </c>
      <c r="AB171" s="39">
        <f t="shared" si="54"/>
        <v>9.1391670771083025</v>
      </c>
      <c r="AC171" s="39">
        <f t="shared" si="55"/>
        <v>9.1391670771083025</v>
      </c>
      <c r="AD171" s="39">
        <f t="shared" si="56"/>
        <v>63.473053892215567</v>
      </c>
      <c r="AE171" s="39">
        <f t="shared" si="57"/>
        <v>55.08982035928144</v>
      </c>
      <c r="AF171" s="39">
        <f t="shared" si="58"/>
        <v>14.940075521260876</v>
      </c>
      <c r="AG171" s="39">
        <f t="shared" si="59"/>
        <v>8.2088327039894935</v>
      </c>
      <c r="AH171" s="39">
        <f t="shared" si="60"/>
        <v>0.93033437311880918</v>
      </c>
      <c r="AI171" s="39">
        <f t="shared" si="61"/>
        <v>0</v>
      </c>
      <c r="AJ171" s="39">
        <f t="shared" si="62"/>
        <v>0</v>
      </c>
      <c r="AK171" s="39">
        <f t="shared" si="63"/>
        <v>0</v>
      </c>
      <c r="AL171" s="39">
        <f t="shared" si="69"/>
        <v>0</v>
      </c>
      <c r="AM171" s="40">
        <f t="shared" si="64"/>
        <v>10.671482515186341</v>
      </c>
      <c r="AN171" s="40">
        <f t="shared" si="65"/>
        <v>13.571936737262627</v>
      </c>
      <c r="AO171" s="39">
        <f t="shared" si="66"/>
        <v>-2.9004542220762874</v>
      </c>
      <c r="AP171" s="39">
        <f t="shared" si="67"/>
        <v>-1.9701198489574783</v>
      </c>
    </row>
    <row r="172" spans="1:42" s="36" customFormat="1" x14ac:dyDescent="0.2">
      <c r="A172" s="37" t="s">
        <v>121</v>
      </c>
      <c r="B172" s="38">
        <v>60875</v>
      </c>
      <c r="C172" s="38">
        <v>31402</v>
      </c>
      <c r="D172" s="38">
        <v>300</v>
      </c>
      <c r="E172" s="38">
        <v>192</v>
      </c>
      <c r="F172" s="38">
        <v>547</v>
      </c>
      <c r="G172" s="38">
        <v>2</v>
      </c>
      <c r="H172" s="38">
        <f t="shared" si="68"/>
        <v>549</v>
      </c>
      <c r="I172" s="38">
        <v>418</v>
      </c>
      <c r="J172" s="38">
        <v>28</v>
      </c>
      <c r="K172" s="38">
        <v>303</v>
      </c>
      <c r="L172" s="38">
        <v>256</v>
      </c>
      <c r="M172" s="38">
        <f t="shared" si="48"/>
        <v>852</v>
      </c>
      <c r="N172" s="38">
        <v>399</v>
      </c>
      <c r="O172" s="38">
        <v>3</v>
      </c>
      <c r="P172" s="38">
        <v>3</v>
      </c>
      <c r="Q172" s="38">
        <v>1</v>
      </c>
      <c r="R172" s="38">
        <f t="shared" si="49"/>
        <v>148</v>
      </c>
      <c r="S172" s="34">
        <v>559</v>
      </c>
      <c r="T172" s="42">
        <v>783</v>
      </c>
      <c r="U172" s="38">
        <v>-224</v>
      </c>
      <c r="V172" s="38">
        <f t="shared" si="50"/>
        <v>-76</v>
      </c>
      <c r="W172" s="38">
        <v>60794</v>
      </c>
      <c r="X172" s="38">
        <v>31413</v>
      </c>
      <c r="Y172" s="39">
        <f t="shared" si="51"/>
        <v>4.9281314168377826</v>
      </c>
      <c r="Z172" s="39">
        <f t="shared" si="52"/>
        <v>3.1540041067761804</v>
      </c>
      <c r="AA172" s="39">
        <f t="shared" si="53"/>
        <v>64</v>
      </c>
      <c r="AB172" s="39">
        <f t="shared" si="54"/>
        <v>9.0184804928131417</v>
      </c>
      <c r="AC172" s="39">
        <f t="shared" si="55"/>
        <v>8.9856262833675569</v>
      </c>
      <c r="AD172" s="39">
        <f t="shared" si="56"/>
        <v>55.191256830601091</v>
      </c>
      <c r="AE172" s="39">
        <f t="shared" si="57"/>
        <v>46.630236794171218</v>
      </c>
      <c r="AF172" s="39">
        <f t="shared" si="58"/>
        <v>13.995893223819301</v>
      </c>
      <c r="AG172" s="39">
        <f t="shared" si="59"/>
        <v>6.5544147843942504</v>
      </c>
      <c r="AH172" s="39">
        <f t="shared" si="60"/>
        <v>2.4312114989733056</v>
      </c>
      <c r="AI172" s="39">
        <f t="shared" si="61"/>
        <v>3.6429872495446265</v>
      </c>
      <c r="AJ172" s="39">
        <f t="shared" si="62"/>
        <v>5.4844606946983543</v>
      </c>
      <c r="AK172" s="39">
        <f t="shared" si="63"/>
        <v>5.4844606946983543</v>
      </c>
      <c r="AL172" s="39">
        <f t="shared" si="69"/>
        <v>5.4644808743169397</v>
      </c>
      <c r="AM172" s="40">
        <f t="shared" si="64"/>
        <v>9.1827515400410693</v>
      </c>
      <c r="AN172" s="40">
        <f t="shared" si="65"/>
        <v>12.862422997946613</v>
      </c>
      <c r="AO172" s="39">
        <f t="shared" si="66"/>
        <v>-3.6796714579055441</v>
      </c>
      <c r="AP172" s="39">
        <f t="shared" si="67"/>
        <v>-1.2484599589322383</v>
      </c>
    </row>
    <row r="173" spans="1:42" s="36" customFormat="1" x14ac:dyDescent="0.2">
      <c r="A173" s="37" t="s">
        <v>190</v>
      </c>
      <c r="B173" s="38">
        <v>3621</v>
      </c>
      <c r="C173" s="38">
        <v>1817</v>
      </c>
      <c r="D173" s="38">
        <v>15</v>
      </c>
      <c r="E173" s="38">
        <v>10</v>
      </c>
      <c r="F173" s="38">
        <v>52</v>
      </c>
      <c r="G173" s="38">
        <v>1</v>
      </c>
      <c r="H173" s="38">
        <f t="shared" si="68"/>
        <v>53</v>
      </c>
      <c r="I173" s="38">
        <v>28</v>
      </c>
      <c r="J173" s="38">
        <v>9</v>
      </c>
      <c r="K173" s="38">
        <v>20</v>
      </c>
      <c r="L173" s="38">
        <v>16</v>
      </c>
      <c r="M173" s="38">
        <f t="shared" si="48"/>
        <v>73</v>
      </c>
      <c r="N173" s="38">
        <v>38</v>
      </c>
      <c r="O173" s="38">
        <v>0</v>
      </c>
      <c r="P173" s="38">
        <v>0</v>
      </c>
      <c r="Q173" s="38">
        <v>0</v>
      </c>
      <c r="R173" s="38">
        <f t="shared" si="49"/>
        <v>14</v>
      </c>
      <c r="S173" s="34">
        <v>58</v>
      </c>
      <c r="T173" s="42">
        <v>55</v>
      </c>
      <c r="U173" s="38">
        <v>3</v>
      </c>
      <c r="V173" s="38">
        <f t="shared" si="50"/>
        <v>17</v>
      </c>
      <c r="W173" s="38">
        <v>3641</v>
      </c>
      <c r="X173" s="38">
        <v>1822</v>
      </c>
      <c r="Y173" s="39">
        <f t="shared" si="51"/>
        <v>4.1425020712510356</v>
      </c>
      <c r="Z173" s="39">
        <f t="shared" si="52"/>
        <v>2.7616680475006907</v>
      </c>
      <c r="AA173" s="39">
        <f t="shared" si="53"/>
        <v>66.666666666666657</v>
      </c>
      <c r="AB173" s="39">
        <f t="shared" si="54"/>
        <v>14.63684065175366</v>
      </c>
      <c r="AC173" s="39">
        <f t="shared" si="55"/>
        <v>14.360673847003589</v>
      </c>
      <c r="AD173" s="39">
        <f t="shared" si="56"/>
        <v>37.735849056603776</v>
      </c>
      <c r="AE173" s="39">
        <f t="shared" si="57"/>
        <v>30.188679245283019</v>
      </c>
      <c r="AF173" s="39">
        <f t="shared" si="58"/>
        <v>20.160176746755042</v>
      </c>
      <c r="AG173" s="39">
        <f t="shared" si="59"/>
        <v>10.494338580502625</v>
      </c>
      <c r="AH173" s="39">
        <f t="shared" si="60"/>
        <v>3.8663352665009665</v>
      </c>
      <c r="AI173" s="39">
        <f t="shared" si="61"/>
        <v>18.867924528301884</v>
      </c>
      <c r="AJ173" s="39">
        <f t="shared" si="62"/>
        <v>0</v>
      </c>
      <c r="AK173" s="39">
        <f t="shared" si="63"/>
        <v>0</v>
      </c>
      <c r="AL173" s="39">
        <f t="shared" si="69"/>
        <v>18.867924528301884</v>
      </c>
      <c r="AM173" s="40">
        <f t="shared" si="64"/>
        <v>16.017674675504004</v>
      </c>
      <c r="AN173" s="40">
        <f t="shared" si="65"/>
        <v>15.189174261253799</v>
      </c>
      <c r="AO173" s="39">
        <f t="shared" si="66"/>
        <v>0.82850041425020704</v>
      </c>
      <c r="AP173" s="39">
        <f t="shared" si="67"/>
        <v>4.694835680751174</v>
      </c>
    </row>
    <row r="174" spans="1:42" s="36" customFormat="1" x14ac:dyDescent="0.2">
      <c r="A174" s="37" t="s">
        <v>143</v>
      </c>
      <c r="B174" s="38">
        <v>6797</v>
      </c>
      <c r="C174" s="38">
        <v>3506</v>
      </c>
      <c r="D174" s="38">
        <v>29</v>
      </c>
      <c r="E174" s="38">
        <v>10</v>
      </c>
      <c r="F174" s="38">
        <v>65</v>
      </c>
      <c r="G174" s="38">
        <v>0</v>
      </c>
      <c r="H174" s="38">
        <f t="shared" si="68"/>
        <v>65</v>
      </c>
      <c r="I174" s="38">
        <v>39</v>
      </c>
      <c r="J174" s="38">
        <v>4</v>
      </c>
      <c r="K174" s="38">
        <v>32</v>
      </c>
      <c r="L174" s="38">
        <v>25</v>
      </c>
      <c r="M174" s="38">
        <f t="shared" si="48"/>
        <v>97</v>
      </c>
      <c r="N174" s="38">
        <v>48</v>
      </c>
      <c r="O174" s="38">
        <v>0</v>
      </c>
      <c r="P174" s="38">
        <v>0</v>
      </c>
      <c r="Q174" s="38">
        <v>0</v>
      </c>
      <c r="R174" s="38">
        <f t="shared" si="49"/>
        <v>17</v>
      </c>
      <c r="S174" s="34">
        <v>49</v>
      </c>
      <c r="T174" s="42">
        <v>94</v>
      </c>
      <c r="U174" s="38">
        <v>-45</v>
      </c>
      <c r="V174" s="38">
        <f t="shared" si="50"/>
        <v>-28</v>
      </c>
      <c r="W174" s="38">
        <v>6765</v>
      </c>
      <c r="X174" s="38">
        <v>3483</v>
      </c>
      <c r="Y174" s="39">
        <f t="shared" si="51"/>
        <v>4.266588200676769</v>
      </c>
      <c r="Z174" s="39">
        <f t="shared" si="52"/>
        <v>1.4712373105781962</v>
      </c>
      <c r="AA174" s="39">
        <f t="shared" si="53"/>
        <v>34.482758620689658</v>
      </c>
      <c r="AB174" s="39">
        <f t="shared" si="54"/>
        <v>9.5630425187582748</v>
      </c>
      <c r="AC174" s="39">
        <f t="shared" si="55"/>
        <v>9.5630425187582748</v>
      </c>
      <c r="AD174" s="39">
        <f t="shared" si="56"/>
        <v>49.230769230769234</v>
      </c>
      <c r="AE174" s="39">
        <f t="shared" si="57"/>
        <v>38.461538461538467</v>
      </c>
      <c r="AF174" s="39">
        <f t="shared" si="58"/>
        <v>14.271001912608504</v>
      </c>
      <c r="AG174" s="39">
        <f t="shared" si="59"/>
        <v>7.0619390907753417</v>
      </c>
      <c r="AH174" s="39">
        <f t="shared" si="60"/>
        <v>2.5011034279829336</v>
      </c>
      <c r="AI174" s="39">
        <f t="shared" si="61"/>
        <v>0</v>
      </c>
      <c r="AJ174" s="39">
        <f t="shared" si="62"/>
        <v>0</v>
      </c>
      <c r="AK174" s="39">
        <f t="shared" si="63"/>
        <v>0</v>
      </c>
      <c r="AL174" s="39">
        <f t="shared" si="69"/>
        <v>0</v>
      </c>
      <c r="AM174" s="40">
        <f t="shared" si="64"/>
        <v>7.2090628218331618</v>
      </c>
      <c r="AN174" s="40">
        <f t="shared" si="65"/>
        <v>13.829630719435045</v>
      </c>
      <c r="AO174" s="39">
        <f t="shared" si="66"/>
        <v>-6.6205678976018838</v>
      </c>
      <c r="AP174" s="39">
        <f t="shared" si="67"/>
        <v>-4.1194644696189497</v>
      </c>
    </row>
    <row r="175" spans="1:42" s="36" customFormat="1" x14ac:dyDescent="0.2">
      <c r="A175" s="37" t="s">
        <v>158</v>
      </c>
      <c r="B175" s="38">
        <v>41425</v>
      </c>
      <c r="C175" s="38">
        <v>21368</v>
      </c>
      <c r="D175" s="38">
        <v>212</v>
      </c>
      <c r="E175" s="38">
        <v>86</v>
      </c>
      <c r="F175" s="38">
        <v>434</v>
      </c>
      <c r="G175" s="38">
        <v>1</v>
      </c>
      <c r="H175" s="38">
        <f t="shared" si="68"/>
        <v>435</v>
      </c>
      <c r="I175" s="38">
        <v>352</v>
      </c>
      <c r="J175" s="38">
        <v>51</v>
      </c>
      <c r="K175" s="38">
        <v>219</v>
      </c>
      <c r="L175" s="38">
        <v>177</v>
      </c>
      <c r="M175" s="38">
        <f t="shared" si="48"/>
        <v>654</v>
      </c>
      <c r="N175" s="38">
        <v>298</v>
      </c>
      <c r="O175" s="38">
        <v>9</v>
      </c>
      <c r="P175" s="38">
        <v>6</v>
      </c>
      <c r="Q175" s="38">
        <v>3</v>
      </c>
      <c r="R175" s="38">
        <f t="shared" si="49"/>
        <v>136</v>
      </c>
      <c r="S175" s="34">
        <v>529</v>
      </c>
      <c r="T175" s="42">
        <v>659</v>
      </c>
      <c r="U175" s="38">
        <v>-130</v>
      </c>
      <c r="V175" s="38">
        <f t="shared" si="50"/>
        <v>6</v>
      </c>
      <c r="W175" s="38">
        <v>41471</v>
      </c>
      <c r="X175" s="38">
        <v>21398</v>
      </c>
      <c r="Y175" s="39">
        <f t="shared" si="51"/>
        <v>5.1176825588412802</v>
      </c>
      <c r="Z175" s="39">
        <f t="shared" si="52"/>
        <v>2.0760410380205188</v>
      </c>
      <c r="AA175" s="39">
        <f t="shared" si="53"/>
        <v>40.566037735849058</v>
      </c>
      <c r="AB175" s="39">
        <f t="shared" si="54"/>
        <v>10.500905250452625</v>
      </c>
      <c r="AC175" s="39">
        <f t="shared" si="55"/>
        <v>10.476765238382621</v>
      </c>
      <c r="AD175" s="39">
        <f t="shared" si="56"/>
        <v>50.344827586206897</v>
      </c>
      <c r="AE175" s="39">
        <f t="shared" si="57"/>
        <v>40.689655172413794</v>
      </c>
      <c r="AF175" s="39">
        <f t="shared" si="58"/>
        <v>15.787567893783949</v>
      </c>
      <c r="AG175" s="39">
        <f t="shared" si="59"/>
        <v>7.1937235968617985</v>
      </c>
      <c r="AH175" s="39">
        <f t="shared" si="60"/>
        <v>3.2830416415208208</v>
      </c>
      <c r="AI175" s="39">
        <f t="shared" si="61"/>
        <v>2.2988505747126435</v>
      </c>
      <c r="AJ175" s="39">
        <f t="shared" si="62"/>
        <v>20.737327188940093</v>
      </c>
      <c r="AK175" s="39">
        <f t="shared" si="63"/>
        <v>13.82488479262673</v>
      </c>
      <c r="AL175" s="39">
        <f t="shared" si="69"/>
        <v>9.1954022988505741</v>
      </c>
      <c r="AM175" s="40">
        <f t="shared" si="64"/>
        <v>12.770066385033193</v>
      </c>
      <c r="AN175" s="40">
        <f t="shared" si="65"/>
        <v>15.908267954133978</v>
      </c>
      <c r="AO175" s="39">
        <f t="shared" si="66"/>
        <v>-3.1382015691007843</v>
      </c>
      <c r="AP175" s="39">
        <f t="shared" si="67"/>
        <v>0.14484007242003619</v>
      </c>
    </row>
    <row r="176" spans="1:42" s="36" customFormat="1" x14ac:dyDescent="0.2">
      <c r="A176" s="37" t="s">
        <v>191</v>
      </c>
      <c r="B176" s="38">
        <v>8541</v>
      </c>
      <c r="C176" s="38">
        <v>4435</v>
      </c>
      <c r="D176" s="38">
        <v>38</v>
      </c>
      <c r="E176" s="38">
        <v>13</v>
      </c>
      <c r="F176" s="38">
        <v>62</v>
      </c>
      <c r="G176" s="38">
        <v>0</v>
      </c>
      <c r="H176" s="38">
        <f t="shared" si="68"/>
        <v>62</v>
      </c>
      <c r="I176" s="38">
        <v>53</v>
      </c>
      <c r="J176" s="38">
        <v>1</v>
      </c>
      <c r="K176" s="38">
        <v>33</v>
      </c>
      <c r="L176" s="38">
        <v>31</v>
      </c>
      <c r="M176" s="38">
        <f t="shared" si="48"/>
        <v>95</v>
      </c>
      <c r="N176" s="38">
        <v>86</v>
      </c>
      <c r="O176" s="38">
        <v>0</v>
      </c>
      <c r="P176" s="38">
        <v>0</v>
      </c>
      <c r="Q176" s="38">
        <v>0</v>
      </c>
      <c r="R176" s="38">
        <f t="shared" si="49"/>
        <v>-24</v>
      </c>
      <c r="S176" s="34">
        <v>165</v>
      </c>
      <c r="T176" s="42">
        <v>143</v>
      </c>
      <c r="U176" s="38">
        <v>22</v>
      </c>
      <c r="V176" s="38">
        <f t="shared" si="50"/>
        <v>-2</v>
      </c>
      <c r="W176" s="38">
        <v>8547</v>
      </c>
      <c r="X176" s="38">
        <v>4437</v>
      </c>
      <c r="Y176" s="39">
        <f t="shared" si="51"/>
        <v>4.4491277367989701</v>
      </c>
      <c r="Z176" s="39">
        <f t="shared" si="52"/>
        <v>1.5220700152207001</v>
      </c>
      <c r="AA176" s="39">
        <f t="shared" si="53"/>
        <v>34.210526315789473</v>
      </c>
      <c r="AB176" s="39">
        <f t="shared" si="54"/>
        <v>7.2591031495141092</v>
      </c>
      <c r="AC176" s="39">
        <f t="shared" si="55"/>
        <v>7.2591031495141092</v>
      </c>
      <c r="AD176" s="39">
        <f t="shared" si="56"/>
        <v>53.225806451612897</v>
      </c>
      <c r="AE176" s="39">
        <f t="shared" si="57"/>
        <v>50</v>
      </c>
      <c r="AF176" s="39">
        <f t="shared" si="58"/>
        <v>11.122819341997424</v>
      </c>
      <c r="AG176" s="39">
        <f t="shared" si="59"/>
        <v>10.069078562229247</v>
      </c>
      <c r="AH176" s="39">
        <f t="shared" si="60"/>
        <v>-2.8099754127151386</v>
      </c>
      <c r="AI176" s="39">
        <f t="shared" si="61"/>
        <v>0</v>
      </c>
      <c r="AJ176" s="39">
        <f t="shared" si="62"/>
        <v>0</v>
      </c>
      <c r="AK176" s="39">
        <f t="shared" si="63"/>
        <v>0</v>
      </c>
      <c r="AL176" s="39">
        <f t="shared" si="69"/>
        <v>0</v>
      </c>
      <c r="AM176" s="40">
        <f t="shared" si="64"/>
        <v>19.318580962416579</v>
      </c>
      <c r="AN176" s="40">
        <f t="shared" si="65"/>
        <v>16.7427701674277</v>
      </c>
      <c r="AO176" s="39">
        <f t="shared" si="66"/>
        <v>2.5758107949888771</v>
      </c>
      <c r="AP176" s="39">
        <f t="shared" si="67"/>
        <v>-0.23416461772626157</v>
      </c>
    </row>
    <row r="177" spans="1:42" s="36" customFormat="1" x14ac:dyDescent="0.2">
      <c r="A177" s="37" t="s">
        <v>192</v>
      </c>
      <c r="B177" s="38">
        <v>1443</v>
      </c>
      <c r="C177" s="38">
        <v>713</v>
      </c>
      <c r="D177" s="38">
        <v>5</v>
      </c>
      <c r="E177" s="38">
        <v>2</v>
      </c>
      <c r="F177" s="38">
        <v>7</v>
      </c>
      <c r="G177" s="38">
        <v>0</v>
      </c>
      <c r="H177" s="38">
        <f t="shared" si="68"/>
        <v>7</v>
      </c>
      <c r="I177" s="38">
        <v>3</v>
      </c>
      <c r="J177" s="38">
        <v>0</v>
      </c>
      <c r="K177" s="38">
        <v>7</v>
      </c>
      <c r="L177" s="38">
        <v>6</v>
      </c>
      <c r="M177" s="38">
        <f t="shared" si="48"/>
        <v>14</v>
      </c>
      <c r="N177" s="38">
        <v>21</v>
      </c>
      <c r="O177" s="38">
        <v>0</v>
      </c>
      <c r="P177" s="38">
        <v>0</v>
      </c>
      <c r="Q177" s="38">
        <v>0</v>
      </c>
      <c r="R177" s="38">
        <f t="shared" si="49"/>
        <v>-14</v>
      </c>
      <c r="S177" s="34">
        <v>41</v>
      </c>
      <c r="T177" s="42">
        <v>28</v>
      </c>
      <c r="U177" s="38">
        <v>13</v>
      </c>
      <c r="V177" s="38">
        <f t="shared" si="50"/>
        <v>-1</v>
      </c>
      <c r="W177" s="38">
        <v>1441</v>
      </c>
      <c r="X177" s="38">
        <v>716</v>
      </c>
      <c r="Y177" s="39">
        <f t="shared" si="51"/>
        <v>3.4650034650034649</v>
      </c>
      <c r="Z177" s="39">
        <f t="shared" si="52"/>
        <v>1.386001386001386</v>
      </c>
      <c r="AA177" s="39">
        <f t="shared" si="53"/>
        <v>40</v>
      </c>
      <c r="AB177" s="39">
        <f t="shared" si="54"/>
        <v>4.8510048510048511</v>
      </c>
      <c r="AC177" s="39">
        <f t="shared" si="55"/>
        <v>4.8510048510048511</v>
      </c>
      <c r="AD177" s="39">
        <f t="shared" si="56"/>
        <v>100</v>
      </c>
      <c r="AE177" s="39">
        <f t="shared" si="57"/>
        <v>85.714285714285708</v>
      </c>
      <c r="AF177" s="39">
        <f t="shared" si="58"/>
        <v>9.7020097020097023</v>
      </c>
      <c r="AG177" s="39">
        <f t="shared" si="59"/>
        <v>14.553014553014554</v>
      </c>
      <c r="AH177" s="39">
        <f t="shared" si="60"/>
        <v>-9.7020097020097023</v>
      </c>
      <c r="AI177" s="39">
        <f t="shared" si="61"/>
        <v>0</v>
      </c>
      <c r="AJ177" s="39">
        <f t="shared" si="62"/>
        <v>0</v>
      </c>
      <c r="AK177" s="39">
        <f t="shared" si="63"/>
        <v>0</v>
      </c>
      <c r="AL177" s="39">
        <f t="shared" si="69"/>
        <v>0</v>
      </c>
      <c r="AM177" s="40">
        <f t="shared" si="64"/>
        <v>28.413028413028414</v>
      </c>
      <c r="AN177" s="40">
        <f t="shared" si="65"/>
        <v>19.404019404019405</v>
      </c>
      <c r="AO177" s="39">
        <f t="shared" si="66"/>
        <v>9.0090090090090094</v>
      </c>
      <c r="AP177" s="39">
        <f t="shared" si="67"/>
        <v>-0.693000693000693</v>
      </c>
    </row>
    <row r="178" spans="1:42" s="36" customFormat="1" x14ac:dyDescent="0.2">
      <c r="A178" s="37" t="s">
        <v>193</v>
      </c>
      <c r="B178" s="38">
        <v>9670</v>
      </c>
      <c r="C178" s="38">
        <v>4932</v>
      </c>
      <c r="D178" s="38">
        <v>49</v>
      </c>
      <c r="E178" s="38">
        <v>20</v>
      </c>
      <c r="F178" s="38">
        <v>159</v>
      </c>
      <c r="G178" s="38">
        <v>1</v>
      </c>
      <c r="H178" s="38">
        <f t="shared" si="68"/>
        <v>160</v>
      </c>
      <c r="I178" s="38">
        <v>109</v>
      </c>
      <c r="J178" s="38">
        <v>15</v>
      </c>
      <c r="K178" s="38">
        <v>71</v>
      </c>
      <c r="L178" s="38">
        <v>53</v>
      </c>
      <c r="M178" s="38">
        <f t="shared" si="48"/>
        <v>231</v>
      </c>
      <c r="N178" s="38">
        <v>77</v>
      </c>
      <c r="O178" s="38">
        <v>3</v>
      </c>
      <c r="P178" s="38">
        <v>3</v>
      </c>
      <c r="Q178" s="38">
        <v>2</v>
      </c>
      <c r="R178" s="38">
        <f t="shared" si="49"/>
        <v>82</v>
      </c>
      <c r="S178" s="34">
        <v>150</v>
      </c>
      <c r="T178" s="42">
        <v>133</v>
      </c>
      <c r="U178" s="38">
        <v>17</v>
      </c>
      <c r="V178" s="38">
        <f t="shared" si="50"/>
        <v>99</v>
      </c>
      <c r="W178" s="38">
        <v>9697</v>
      </c>
      <c r="X178" s="38">
        <v>4951</v>
      </c>
      <c r="Y178" s="39">
        <f t="shared" si="51"/>
        <v>5.0672182006204762</v>
      </c>
      <c r="Z178" s="39">
        <f t="shared" si="52"/>
        <v>2.0682523267838677</v>
      </c>
      <c r="AA178" s="39">
        <f t="shared" si="53"/>
        <v>40.816326530612244</v>
      </c>
      <c r="AB178" s="39">
        <f t="shared" si="54"/>
        <v>16.546018614270942</v>
      </c>
      <c r="AC178" s="39">
        <f t="shared" si="55"/>
        <v>16.442605997931746</v>
      </c>
      <c r="AD178" s="39">
        <f t="shared" si="56"/>
        <v>44.375</v>
      </c>
      <c r="AE178" s="39">
        <f t="shared" si="57"/>
        <v>33.125</v>
      </c>
      <c r="AF178" s="39">
        <f t="shared" si="58"/>
        <v>23.888314374353669</v>
      </c>
      <c r="AG178" s="39">
        <f t="shared" si="59"/>
        <v>7.9627714581178894</v>
      </c>
      <c r="AH178" s="39">
        <f t="shared" si="60"/>
        <v>8.4798345398138579</v>
      </c>
      <c r="AI178" s="39">
        <f t="shared" si="61"/>
        <v>6.25</v>
      </c>
      <c r="AJ178" s="39">
        <f t="shared" si="62"/>
        <v>18.867924528301884</v>
      </c>
      <c r="AK178" s="39">
        <f t="shared" si="63"/>
        <v>18.867924528301884</v>
      </c>
      <c r="AL178" s="39">
        <f t="shared" si="69"/>
        <v>18.75</v>
      </c>
      <c r="AM178" s="40">
        <f t="shared" si="64"/>
        <v>15.511892450879007</v>
      </c>
      <c r="AN178" s="40">
        <f t="shared" si="65"/>
        <v>13.75387797311272</v>
      </c>
      <c r="AO178" s="39">
        <f t="shared" si="66"/>
        <v>1.7580144777662874</v>
      </c>
      <c r="AP178" s="39">
        <f t="shared" si="67"/>
        <v>10.237849017580144</v>
      </c>
    </row>
    <row r="179" spans="1:42" s="36" customFormat="1" x14ac:dyDescent="0.2">
      <c r="A179" s="37" t="s">
        <v>102</v>
      </c>
      <c r="B179" s="38">
        <v>13200</v>
      </c>
      <c r="C179" s="38">
        <v>6798</v>
      </c>
      <c r="D179" s="38">
        <v>46</v>
      </c>
      <c r="E179" s="38">
        <v>21</v>
      </c>
      <c r="F179" s="38">
        <v>113</v>
      </c>
      <c r="G179" s="38">
        <v>0</v>
      </c>
      <c r="H179" s="38">
        <f t="shared" si="68"/>
        <v>113</v>
      </c>
      <c r="I179" s="38">
        <v>96</v>
      </c>
      <c r="J179" s="38">
        <v>12</v>
      </c>
      <c r="K179" s="38">
        <v>83</v>
      </c>
      <c r="L179" s="38">
        <v>69</v>
      </c>
      <c r="M179" s="38">
        <f t="shared" si="48"/>
        <v>196</v>
      </c>
      <c r="N179" s="38">
        <v>153</v>
      </c>
      <c r="O179" s="38">
        <v>2</v>
      </c>
      <c r="P179" s="38">
        <v>1</v>
      </c>
      <c r="Q179" s="38">
        <v>0</v>
      </c>
      <c r="R179" s="38">
        <f t="shared" si="49"/>
        <v>-40</v>
      </c>
      <c r="S179" s="34">
        <v>114</v>
      </c>
      <c r="T179" s="42">
        <v>145</v>
      </c>
      <c r="U179" s="38">
        <v>-31</v>
      </c>
      <c r="V179" s="38">
        <f t="shared" si="50"/>
        <v>-71</v>
      </c>
      <c r="W179" s="38">
        <v>13167</v>
      </c>
      <c r="X179" s="38">
        <v>6784</v>
      </c>
      <c r="Y179" s="39">
        <f t="shared" si="51"/>
        <v>3.4848484848484849</v>
      </c>
      <c r="Z179" s="39">
        <f t="shared" si="52"/>
        <v>1.5909090909090911</v>
      </c>
      <c r="AA179" s="39">
        <f t="shared" si="53"/>
        <v>45.652173913043477</v>
      </c>
      <c r="AB179" s="39">
        <f t="shared" si="54"/>
        <v>8.5606060606060606</v>
      </c>
      <c r="AC179" s="39">
        <f t="shared" si="55"/>
        <v>8.5606060606060606</v>
      </c>
      <c r="AD179" s="39">
        <f t="shared" si="56"/>
        <v>73.451327433628322</v>
      </c>
      <c r="AE179" s="39">
        <f t="shared" si="57"/>
        <v>61.06194690265486</v>
      </c>
      <c r="AF179" s="39">
        <f t="shared" si="58"/>
        <v>14.84848484848485</v>
      </c>
      <c r="AG179" s="39">
        <f t="shared" si="59"/>
        <v>11.590909090909092</v>
      </c>
      <c r="AH179" s="39">
        <f t="shared" si="60"/>
        <v>-3.0303030303030303</v>
      </c>
      <c r="AI179" s="39">
        <f t="shared" si="61"/>
        <v>0</v>
      </c>
      <c r="AJ179" s="39">
        <f t="shared" si="62"/>
        <v>17.699115044247787</v>
      </c>
      <c r="AK179" s="39">
        <f t="shared" si="63"/>
        <v>8.8495575221238933</v>
      </c>
      <c r="AL179" s="39">
        <f t="shared" si="69"/>
        <v>0</v>
      </c>
      <c r="AM179" s="40">
        <f t="shared" si="64"/>
        <v>8.6363636363636367</v>
      </c>
      <c r="AN179" s="40">
        <f t="shared" si="65"/>
        <v>10.984848484848484</v>
      </c>
      <c r="AO179" s="39">
        <f t="shared" si="66"/>
        <v>-2.3484848484848486</v>
      </c>
      <c r="AP179" s="39">
        <f t="shared" si="67"/>
        <v>-5.3787878787878789</v>
      </c>
    </row>
    <row r="180" spans="1:42" s="36" customFormat="1" x14ac:dyDescent="0.2">
      <c r="A180" s="37" t="s">
        <v>122</v>
      </c>
      <c r="B180" s="38">
        <v>8149</v>
      </c>
      <c r="C180" s="38">
        <v>4085</v>
      </c>
      <c r="D180" s="38">
        <v>53</v>
      </c>
      <c r="E180" s="38">
        <v>8</v>
      </c>
      <c r="F180" s="38">
        <v>112</v>
      </c>
      <c r="G180" s="38">
        <v>0</v>
      </c>
      <c r="H180" s="38">
        <f t="shared" si="68"/>
        <v>112</v>
      </c>
      <c r="I180" s="38">
        <v>104</v>
      </c>
      <c r="J180" s="38">
        <v>4</v>
      </c>
      <c r="K180" s="38">
        <v>33</v>
      </c>
      <c r="L180" s="38">
        <v>21</v>
      </c>
      <c r="M180" s="38">
        <f t="shared" si="48"/>
        <v>145</v>
      </c>
      <c r="N180" s="38">
        <v>43</v>
      </c>
      <c r="O180" s="38">
        <v>1</v>
      </c>
      <c r="P180" s="38">
        <v>1</v>
      </c>
      <c r="Q180" s="38">
        <v>0</v>
      </c>
      <c r="R180" s="38">
        <f t="shared" si="49"/>
        <v>69</v>
      </c>
      <c r="S180" s="34">
        <v>88</v>
      </c>
      <c r="T180" s="42">
        <v>144</v>
      </c>
      <c r="U180" s="38">
        <v>-56</v>
      </c>
      <c r="V180" s="38">
        <f t="shared" si="50"/>
        <v>13</v>
      </c>
      <c r="W180" s="38">
        <v>8163</v>
      </c>
      <c r="X180" s="38">
        <v>4089</v>
      </c>
      <c r="Y180" s="39">
        <f t="shared" si="51"/>
        <v>6.5038655049699345</v>
      </c>
      <c r="Z180" s="39">
        <f t="shared" si="52"/>
        <v>0.98171554791999016</v>
      </c>
      <c r="AA180" s="39">
        <f t="shared" si="53"/>
        <v>15.09433962264151</v>
      </c>
      <c r="AB180" s="39">
        <f t="shared" si="54"/>
        <v>13.744017670879863</v>
      </c>
      <c r="AC180" s="39">
        <f t="shared" si="55"/>
        <v>13.744017670879863</v>
      </c>
      <c r="AD180" s="39">
        <f t="shared" si="56"/>
        <v>29.464285714285715</v>
      </c>
      <c r="AE180" s="39">
        <f t="shared" si="57"/>
        <v>18.75</v>
      </c>
      <c r="AF180" s="39">
        <f t="shared" si="58"/>
        <v>17.793594306049823</v>
      </c>
      <c r="AG180" s="39">
        <f t="shared" si="59"/>
        <v>5.2767210700699474</v>
      </c>
      <c r="AH180" s="39">
        <f t="shared" si="60"/>
        <v>8.4672966008099149</v>
      </c>
      <c r="AI180" s="39">
        <f t="shared" si="61"/>
        <v>0</v>
      </c>
      <c r="AJ180" s="39">
        <f t="shared" si="62"/>
        <v>8.9285714285714288</v>
      </c>
      <c r="AK180" s="39">
        <f t="shared" si="63"/>
        <v>8.9285714285714288</v>
      </c>
      <c r="AL180" s="39">
        <f t="shared" si="69"/>
        <v>0</v>
      </c>
      <c r="AM180" s="40">
        <f t="shared" si="64"/>
        <v>10.79887102711989</v>
      </c>
      <c r="AN180" s="40">
        <f t="shared" si="65"/>
        <v>17.670879862559822</v>
      </c>
      <c r="AO180" s="39">
        <f t="shared" si="66"/>
        <v>-6.8720088354399316</v>
      </c>
      <c r="AP180" s="39">
        <f t="shared" si="67"/>
        <v>1.5952877653699842</v>
      </c>
    </row>
    <row r="181" spans="1:42" s="36" customFormat="1" x14ac:dyDescent="0.2">
      <c r="A181" s="37" t="s">
        <v>194</v>
      </c>
      <c r="B181" s="38">
        <v>6133</v>
      </c>
      <c r="C181" s="38">
        <v>3109</v>
      </c>
      <c r="D181" s="38">
        <v>35</v>
      </c>
      <c r="E181" s="38">
        <v>5</v>
      </c>
      <c r="F181" s="38">
        <v>59</v>
      </c>
      <c r="G181" s="38">
        <v>0</v>
      </c>
      <c r="H181" s="38">
        <f t="shared" si="68"/>
        <v>59</v>
      </c>
      <c r="I181" s="38">
        <v>55</v>
      </c>
      <c r="J181" s="38">
        <v>3</v>
      </c>
      <c r="K181" s="38">
        <v>20</v>
      </c>
      <c r="L181" s="38">
        <v>14</v>
      </c>
      <c r="M181" s="38">
        <f t="shared" si="48"/>
        <v>79</v>
      </c>
      <c r="N181" s="38">
        <v>53</v>
      </c>
      <c r="O181" s="38">
        <v>0</v>
      </c>
      <c r="P181" s="38">
        <v>0</v>
      </c>
      <c r="Q181" s="38">
        <v>0</v>
      </c>
      <c r="R181" s="38">
        <f t="shared" si="49"/>
        <v>6</v>
      </c>
      <c r="S181" s="34">
        <v>79</v>
      </c>
      <c r="T181" s="42">
        <v>62</v>
      </c>
      <c r="U181" s="38">
        <v>17</v>
      </c>
      <c r="V181" s="38">
        <f t="shared" si="50"/>
        <v>23</v>
      </c>
      <c r="W181" s="38">
        <v>6129</v>
      </c>
      <c r="X181" s="38">
        <v>3106</v>
      </c>
      <c r="Y181" s="39">
        <f t="shared" si="51"/>
        <v>5.7068318930376654</v>
      </c>
      <c r="Z181" s="39">
        <f t="shared" si="52"/>
        <v>0.81526169900538081</v>
      </c>
      <c r="AA181" s="39">
        <f t="shared" si="53"/>
        <v>14.285714285714285</v>
      </c>
      <c r="AB181" s="39">
        <f t="shared" si="54"/>
        <v>9.6200880482634936</v>
      </c>
      <c r="AC181" s="39">
        <f t="shared" si="55"/>
        <v>9.6200880482634936</v>
      </c>
      <c r="AD181" s="39">
        <f t="shared" si="56"/>
        <v>33.898305084745758</v>
      </c>
      <c r="AE181" s="39">
        <f t="shared" si="57"/>
        <v>23.728813559322035</v>
      </c>
      <c r="AF181" s="39">
        <f t="shared" si="58"/>
        <v>12.881134844285016</v>
      </c>
      <c r="AG181" s="39">
        <f t="shared" si="59"/>
        <v>8.6417740094570359</v>
      </c>
      <c r="AH181" s="39">
        <f t="shared" si="60"/>
        <v>0.97831403880645684</v>
      </c>
      <c r="AI181" s="39">
        <f t="shared" si="61"/>
        <v>0</v>
      </c>
      <c r="AJ181" s="39">
        <f t="shared" si="62"/>
        <v>0</v>
      </c>
      <c r="AK181" s="39">
        <f t="shared" si="63"/>
        <v>0</v>
      </c>
      <c r="AL181" s="39">
        <f t="shared" si="69"/>
        <v>0</v>
      </c>
      <c r="AM181" s="40">
        <f t="shared" si="64"/>
        <v>12.881134844285016</v>
      </c>
      <c r="AN181" s="40">
        <f t="shared" si="65"/>
        <v>10.10924506766672</v>
      </c>
      <c r="AO181" s="39">
        <f t="shared" si="66"/>
        <v>2.7718897766182944</v>
      </c>
      <c r="AP181" s="39">
        <f t="shared" si="67"/>
        <v>3.7502038154247512</v>
      </c>
    </row>
    <row r="182" spans="1:42" s="36" customFormat="1" x14ac:dyDescent="0.2">
      <c r="A182" s="37" t="s">
        <v>111</v>
      </c>
      <c r="B182" s="38">
        <v>87607</v>
      </c>
      <c r="C182" s="38">
        <v>45339</v>
      </c>
      <c r="D182" s="38">
        <v>513</v>
      </c>
      <c r="E182" s="38">
        <v>208</v>
      </c>
      <c r="F182" s="38">
        <v>811</v>
      </c>
      <c r="G182" s="38">
        <v>2</v>
      </c>
      <c r="H182" s="38">
        <f t="shared" si="68"/>
        <v>813</v>
      </c>
      <c r="I182" s="38">
        <v>663</v>
      </c>
      <c r="J182" s="38">
        <v>45</v>
      </c>
      <c r="K182" s="38">
        <v>399</v>
      </c>
      <c r="L182" s="38">
        <v>330</v>
      </c>
      <c r="M182" s="38">
        <f t="shared" si="48"/>
        <v>1212</v>
      </c>
      <c r="N182" s="38">
        <v>711</v>
      </c>
      <c r="O182" s="38">
        <v>10</v>
      </c>
      <c r="P182" s="38">
        <v>9</v>
      </c>
      <c r="Q182" s="38">
        <v>4</v>
      </c>
      <c r="R182" s="38">
        <f t="shared" si="49"/>
        <v>100</v>
      </c>
      <c r="S182" s="34">
        <v>836</v>
      </c>
      <c r="T182" s="42">
        <v>952</v>
      </c>
      <c r="U182" s="38">
        <v>-116</v>
      </c>
      <c r="V182" s="38">
        <f t="shared" si="50"/>
        <v>-16</v>
      </c>
      <c r="W182" s="38">
        <v>87575</v>
      </c>
      <c r="X182" s="38">
        <v>45373</v>
      </c>
      <c r="Y182" s="39">
        <f t="shared" si="51"/>
        <v>5.8556964626114345</v>
      </c>
      <c r="Z182" s="39">
        <f t="shared" si="52"/>
        <v>2.3742395014097046</v>
      </c>
      <c r="AA182" s="39">
        <f t="shared" si="53"/>
        <v>40.5458089668616</v>
      </c>
      <c r="AB182" s="39">
        <f t="shared" si="54"/>
        <v>9.2800803588754324</v>
      </c>
      <c r="AC182" s="39">
        <f t="shared" si="55"/>
        <v>9.2572511329003397</v>
      </c>
      <c r="AD182" s="39">
        <f t="shared" si="56"/>
        <v>49.077490774907751</v>
      </c>
      <c r="AE182" s="39">
        <f t="shared" si="57"/>
        <v>40.59040590405904</v>
      </c>
      <c r="AF182" s="39">
        <f t="shared" si="58"/>
        <v>13.834510940906549</v>
      </c>
      <c r="AG182" s="39">
        <f t="shared" si="59"/>
        <v>8.1157898341456729</v>
      </c>
      <c r="AH182" s="39">
        <f t="shared" si="60"/>
        <v>1.1414612987546655</v>
      </c>
      <c r="AI182" s="39">
        <f t="shared" si="61"/>
        <v>2.4600246002460024</v>
      </c>
      <c r="AJ182" s="39">
        <f t="shared" si="62"/>
        <v>12.330456226880395</v>
      </c>
      <c r="AK182" s="39">
        <f t="shared" si="63"/>
        <v>11.097410604192355</v>
      </c>
      <c r="AL182" s="39">
        <f t="shared" si="69"/>
        <v>7.3800738007380069</v>
      </c>
      <c r="AM182" s="40">
        <f t="shared" si="64"/>
        <v>9.5426164575890056</v>
      </c>
      <c r="AN182" s="40">
        <f t="shared" si="65"/>
        <v>10.866711564144419</v>
      </c>
      <c r="AO182" s="39">
        <f t="shared" si="66"/>
        <v>-1.3240951065554123</v>
      </c>
      <c r="AP182" s="39">
        <f t="shared" si="67"/>
        <v>-0.18263380780074651</v>
      </c>
    </row>
    <row r="183" spans="1:42" s="36" customFormat="1" x14ac:dyDescent="0.2">
      <c r="A183" s="37" t="s">
        <v>195</v>
      </c>
      <c r="B183" s="38">
        <v>7474</v>
      </c>
      <c r="C183" s="38">
        <v>3850</v>
      </c>
      <c r="D183" s="38">
        <v>41</v>
      </c>
      <c r="E183" s="38">
        <v>13</v>
      </c>
      <c r="F183" s="38">
        <v>59</v>
      </c>
      <c r="G183" s="38">
        <v>1</v>
      </c>
      <c r="H183" s="38">
        <f t="shared" si="68"/>
        <v>60</v>
      </c>
      <c r="I183" s="38">
        <v>52</v>
      </c>
      <c r="J183" s="38">
        <v>6</v>
      </c>
      <c r="K183" s="38">
        <v>36</v>
      </c>
      <c r="L183" s="38">
        <v>31</v>
      </c>
      <c r="M183" s="38">
        <f t="shared" si="48"/>
        <v>96</v>
      </c>
      <c r="N183" s="38">
        <v>74</v>
      </c>
      <c r="O183" s="38">
        <v>0</v>
      </c>
      <c r="P183" s="38">
        <v>0</v>
      </c>
      <c r="Q183" s="38">
        <v>0</v>
      </c>
      <c r="R183" s="38">
        <f t="shared" si="49"/>
        <v>-15</v>
      </c>
      <c r="S183" s="34">
        <v>85</v>
      </c>
      <c r="T183" s="42">
        <v>133</v>
      </c>
      <c r="U183" s="38">
        <v>-48</v>
      </c>
      <c r="V183" s="38">
        <f t="shared" si="50"/>
        <v>-63</v>
      </c>
      <c r="W183" s="38">
        <v>7451</v>
      </c>
      <c r="X183" s="38">
        <v>3841</v>
      </c>
      <c r="Y183" s="39">
        <f t="shared" si="51"/>
        <v>5.4856837035054857</v>
      </c>
      <c r="Z183" s="39">
        <f t="shared" si="52"/>
        <v>1.7393631255017392</v>
      </c>
      <c r="AA183" s="39">
        <f t="shared" si="53"/>
        <v>31.707317073170731</v>
      </c>
      <c r="AB183" s="39">
        <f t="shared" si="54"/>
        <v>8.0278298100080274</v>
      </c>
      <c r="AC183" s="39">
        <f t="shared" si="55"/>
        <v>7.8940326465078945</v>
      </c>
      <c r="AD183" s="39">
        <f t="shared" si="56"/>
        <v>60</v>
      </c>
      <c r="AE183" s="39">
        <f t="shared" si="57"/>
        <v>51.666666666666671</v>
      </c>
      <c r="AF183" s="39">
        <f t="shared" si="58"/>
        <v>12.844527696012845</v>
      </c>
      <c r="AG183" s="39">
        <f t="shared" si="59"/>
        <v>9.9009900990099009</v>
      </c>
      <c r="AH183" s="39">
        <f t="shared" si="60"/>
        <v>-2.0069574525020069</v>
      </c>
      <c r="AI183" s="39">
        <f t="shared" si="61"/>
        <v>16.666666666666668</v>
      </c>
      <c r="AJ183" s="39">
        <f t="shared" si="62"/>
        <v>0</v>
      </c>
      <c r="AK183" s="39">
        <f t="shared" si="63"/>
        <v>0</v>
      </c>
      <c r="AL183" s="39">
        <f t="shared" si="69"/>
        <v>16.666666666666668</v>
      </c>
      <c r="AM183" s="40">
        <f t="shared" si="64"/>
        <v>11.372758897511373</v>
      </c>
      <c r="AN183" s="40">
        <f t="shared" si="65"/>
        <v>17.795022745517795</v>
      </c>
      <c r="AO183" s="39">
        <f t="shared" si="66"/>
        <v>-6.4222638480064225</v>
      </c>
      <c r="AP183" s="39">
        <f t="shared" si="67"/>
        <v>-8.4292213005084289</v>
      </c>
    </row>
    <row r="184" spans="1:42" s="36" customFormat="1" x14ac:dyDescent="0.2">
      <c r="A184" s="37" t="s">
        <v>196</v>
      </c>
      <c r="B184" s="38">
        <v>12431</v>
      </c>
      <c r="C184" s="38">
        <v>6305</v>
      </c>
      <c r="D184" s="38">
        <v>44</v>
      </c>
      <c r="E184" s="38">
        <v>24</v>
      </c>
      <c r="F184" s="38">
        <v>98</v>
      </c>
      <c r="G184" s="38">
        <v>0</v>
      </c>
      <c r="H184" s="38">
        <f t="shared" si="68"/>
        <v>98</v>
      </c>
      <c r="I184" s="38">
        <v>83</v>
      </c>
      <c r="J184" s="38">
        <v>6</v>
      </c>
      <c r="K184" s="38">
        <v>35</v>
      </c>
      <c r="L184" s="38">
        <v>33</v>
      </c>
      <c r="M184" s="38">
        <f t="shared" si="48"/>
        <v>133</v>
      </c>
      <c r="N184" s="38">
        <v>91</v>
      </c>
      <c r="O184" s="38">
        <v>2</v>
      </c>
      <c r="P184" s="38">
        <v>2</v>
      </c>
      <c r="Q184" s="38">
        <v>2</v>
      </c>
      <c r="R184" s="38">
        <f t="shared" si="49"/>
        <v>7</v>
      </c>
      <c r="S184" s="34">
        <v>136</v>
      </c>
      <c r="T184" s="42">
        <v>178</v>
      </c>
      <c r="U184" s="38">
        <v>-42</v>
      </c>
      <c r="V184" s="38">
        <f t="shared" si="50"/>
        <v>-35</v>
      </c>
      <c r="W184" s="38">
        <v>12405</v>
      </c>
      <c r="X184" s="38">
        <v>6290</v>
      </c>
      <c r="Y184" s="39">
        <f t="shared" si="51"/>
        <v>3.5395382511463276</v>
      </c>
      <c r="Z184" s="39">
        <f t="shared" si="52"/>
        <v>1.930657227897997</v>
      </c>
      <c r="AA184" s="39">
        <f t="shared" si="53"/>
        <v>54.54545454545454</v>
      </c>
      <c r="AB184" s="39">
        <f t="shared" si="54"/>
        <v>7.88351701391682</v>
      </c>
      <c r="AC184" s="39">
        <f t="shared" si="55"/>
        <v>7.88351701391682</v>
      </c>
      <c r="AD184" s="39">
        <f t="shared" si="56"/>
        <v>35.714285714285715</v>
      </c>
      <c r="AE184" s="39">
        <f t="shared" si="57"/>
        <v>33.673469387755098</v>
      </c>
      <c r="AF184" s="39">
        <f t="shared" si="58"/>
        <v>10.6990588046014</v>
      </c>
      <c r="AG184" s="39">
        <f t="shared" si="59"/>
        <v>7.3204086557799046</v>
      </c>
      <c r="AH184" s="39">
        <f t="shared" si="60"/>
        <v>0.56310835813691573</v>
      </c>
      <c r="AI184" s="39">
        <f t="shared" si="61"/>
        <v>0</v>
      </c>
      <c r="AJ184" s="39">
        <f t="shared" si="62"/>
        <v>20.408163265306122</v>
      </c>
      <c r="AK184" s="39">
        <f t="shared" si="63"/>
        <v>20.408163265306122</v>
      </c>
      <c r="AL184" s="39">
        <f t="shared" si="69"/>
        <v>20.408163265306122</v>
      </c>
      <c r="AM184" s="40">
        <f t="shared" si="64"/>
        <v>10.940390958088649</v>
      </c>
      <c r="AN184" s="40">
        <f t="shared" si="65"/>
        <v>14.319041106910143</v>
      </c>
      <c r="AO184" s="39">
        <f t="shared" si="66"/>
        <v>-3.3786501488214946</v>
      </c>
      <c r="AP184" s="39">
        <f t="shared" si="67"/>
        <v>-2.8155417906845788</v>
      </c>
    </row>
    <row r="185" spans="1:42" s="36" customFormat="1" x14ac:dyDescent="0.2">
      <c r="A185" s="37" t="s">
        <v>197</v>
      </c>
      <c r="B185" s="38">
        <v>4428</v>
      </c>
      <c r="C185" s="38">
        <v>2254</v>
      </c>
      <c r="D185" s="38">
        <v>31</v>
      </c>
      <c r="E185" s="38">
        <v>9</v>
      </c>
      <c r="F185" s="38">
        <v>44</v>
      </c>
      <c r="G185" s="38">
        <v>0</v>
      </c>
      <c r="H185" s="38">
        <f t="shared" si="68"/>
        <v>44</v>
      </c>
      <c r="I185" s="38">
        <v>36</v>
      </c>
      <c r="J185" s="38">
        <v>6</v>
      </c>
      <c r="K185" s="38">
        <v>9</v>
      </c>
      <c r="L185" s="38">
        <v>6</v>
      </c>
      <c r="M185" s="38">
        <f t="shared" si="48"/>
        <v>53</v>
      </c>
      <c r="N185" s="38">
        <v>51</v>
      </c>
      <c r="O185" s="38">
        <v>0</v>
      </c>
      <c r="P185" s="38">
        <v>0</v>
      </c>
      <c r="Q185" s="38">
        <v>0</v>
      </c>
      <c r="R185" s="38">
        <f t="shared" si="49"/>
        <v>-7</v>
      </c>
      <c r="S185" s="34">
        <v>81</v>
      </c>
      <c r="T185" s="42">
        <v>59</v>
      </c>
      <c r="U185" s="38">
        <v>22</v>
      </c>
      <c r="V185" s="38">
        <f t="shared" si="50"/>
        <v>15</v>
      </c>
      <c r="W185" s="38">
        <v>4434</v>
      </c>
      <c r="X185" s="38">
        <v>2264</v>
      </c>
      <c r="Y185" s="39">
        <f t="shared" si="51"/>
        <v>7.0009033423667564</v>
      </c>
      <c r="Z185" s="39">
        <f t="shared" si="52"/>
        <v>2.0325203252032522</v>
      </c>
      <c r="AA185" s="39">
        <f t="shared" si="53"/>
        <v>29.032258064516132</v>
      </c>
      <c r="AB185" s="39">
        <f t="shared" si="54"/>
        <v>9.9367660343270092</v>
      </c>
      <c r="AC185" s="39">
        <f t="shared" si="55"/>
        <v>9.9367660343270092</v>
      </c>
      <c r="AD185" s="39">
        <f t="shared" si="56"/>
        <v>20.454545454545457</v>
      </c>
      <c r="AE185" s="39">
        <f t="shared" si="57"/>
        <v>13.636363636363635</v>
      </c>
      <c r="AF185" s="39">
        <f t="shared" si="58"/>
        <v>11.969286359530262</v>
      </c>
      <c r="AG185" s="39">
        <f t="shared" si="59"/>
        <v>11.517615176151761</v>
      </c>
      <c r="AH185" s="39">
        <f t="shared" si="60"/>
        <v>-1.5808491418247517</v>
      </c>
      <c r="AI185" s="39">
        <f t="shared" si="61"/>
        <v>0</v>
      </c>
      <c r="AJ185" s="39">
        <f t="shared" si="62"/>
        <v>0</v>
      </c>
      <c r="AK185" s="39">
        <f t="shared" si="63"/>
        <v>0</v>
      </c>
      <c r="AL185" s="39">
        <f t="shared" si="69"/>
        <v>0</v>
      </c>
      <c r="AM185" s="40">
        <f t="shared" si="64"/>
        <v>18.292682926829269</v>
      </c>
      <c r="AN185" s="40">
        <f t="shared" si="65"/>
        <v>13.324299909665765</v>
      </c>
      <c r="AO185" s="39">
        <f t="shared" si="66"/>
        <v>4.9683830171635046</v>
      </c>
      <c r="AP185" s="39">
        <f t="shared" si="67"/>
        <v>3.3875338753387534</v>
      </c>
    </row>
    <row r="186" spans="1:42" s="36" customFormat="1" x14ac:dyDescent="0.2">
      <c r="A186" s="37" t="s">
        <v>103</v>
      </c>
      <c r="B186" s="38">
        <v>21499</v>
      </c>
      <c r="C186" s="38">
        <v>11072</v>
      </c>
      <c r="D186" s="38">
        <v>102</v>
      </c>
      <c r="E186" s="38">
        <v>63</v>
      </c>
      <c r="F186" s="38">
        <v>207</v>
      </c>
      <c r="G186" s="38">
        <v>0</v>
      </c>
      <c r="H186" s="38">
        <f t="shared" si="68"/>
        <v>207</v>
      </c>
      <c r="I186" s="38">
        <v>181</v>
      </c>
      <c r="J186" s="38">
        <v>11</v>
      </c>
      <c r="K186" s="38">
        <v>92</v>
      </c>
      <c r="L186" s="38">
        <v>76</v>
      </c>
      <c r="M186" s="38">
        <f t="shared" si="48"/>
        <v>299</v>
      </c>
      <c r="N186" s="38">
        <v>165</v>
      </c>
      <c r="O186" s="38">
        <v>0</v>
      </c>
      <c r="P186" s="38">
        <v>0</v>
      </c>
      <c r="Q186" s="38">
        <v>0</v>
      </c>
      <c r="R186" s="38">
        <f t="shared" si="49"/>
        <v>42</v>
      </c>
      <c r="S186" s="34">
        <v>223</v>
      </c>
      <c r="T186" s="42">
        <v>315</v>
      </c>
      <c r="U186" s="38">
        <v>-92</v>
      </c>
      <c r="V186" s="38">
        <f t="shared" si="50"/>
        <v>-50</v>
      </c>
      <c r="W186" s="38">
        <v>21439</v>
      </c>
      <c r="X186" s="38">
        <v>11040</v>
      </c>
      <c r="Y186" s="39">
        <f t="shared" si="51"/>
        <v>4.7444067165914685</v>
      </c>
      <c r="Z186" s="39">
        <f t="shared" si="52"/>
        <v>2.9303688543653195</v>
      </c>
      <c r="AA186" s="39">
        <f t="shared" si="53"/>
        <v>61.764705882352942</v>
      </c>
      <c r="AB186" s="39">
        <f t="shared" si="54"/>
        <v>9.6283548072003349</v>
      </c>
      <c r="AC186" s="39">
        <f t="shared" si="55"/>
        <v>9.6283548072003349</v>
      </c>
      <c r="AD186" s="39">
        <f t="shared" si="56"/>
        <v>44.444444444444443</v>
      </c>
      <c r="AE186" s="39">
        <f t="shared" si="57"/>
        <v>36.714975845410628</v>
      </c>
      <c r="AF186" s="39">
        <f t="shared" si="58"/>
        <v>13.907623610400485</v>
      </c>
      <c r="AG186" s="39">
        <f t="shared" si="59"/>
        <v>7.6747755709567889</v>
      </c>
      <c r="AH186" s="39">
        <f t="shared" si="60"/>
        <v>1.9535792362435465</v>
      </c>
      <c r="AI186" s="39">
        <f t="shared" si="61"/>
        <v>0</v>
      </c>
      <c r="AJ186" s="39">
        <f t="shared" si="62"/>
        <v>0</v>
      </c>
      <c r="AK186" s="39">
        <f t="shared" si="63"/>
        <v>0</v>
      </c>
      <c r="AL186" s="39">
        <f t="shared" si="69"/>
        <v>0</v>
      </c>
      <c r="AM186" s="40">
        <f t="shared" si="64"/>
        <v>10.372575468626449</v>
      </c>
      <c r="AN186" s="40">
        <f t="shared" si="65"/>
        <v>14.651844271826597</v>
      </c>
      <c r="AO186" s="39">
        <f t="shared" si="66"/>
        <v>-4.2792688032001491</v>
      </c>
      <c r="AP186" s="39">
        <f t="shared" si="67"/>
        <v>-2.3256895669566027</v>
      </c>
    </row>
    <row r="187" spans="1:42" s="36" customFormat="1" x14ac:dyDescent="0.2">
      <c r="A187" s="37" t="s">
        <v>112</v>
      </c>
      <c r="B187" s="38">
        <v>43035</v>
      </c>
      <c r="C187" s="38">
        <v>22515</v>
      </c>
      <c r="D187" s="38">
        <v>201</v>
      </c>
      <c r="E187" s="38">
        <v>144</v>
      </c>
      <c r="F187" s="38">
        <v>355</v>
      </c>
      <c r="G187" s="38">
        <v>0</v>
      </c>
      <c r="H187" s="38">
        <f t="shared" si="68"/>
        <v>355</v>
      </c>
      <c r="I187" s="38">
        <v>265</v>
      </c>
      <c r="J187" s="38">
        <v>19</v>
      </c>
      <c r="K187" s="38">
        <v>239</v>
      </c>
      <c r="L187" s="38">
        <v>213</v>
      </c>
      <c r="M187" s="38">
        <f t="shared" si="48"/>
        <v>594</v>
      </c>
      <c r="N187" s="38">
        <v>370</v>
      </c>
      <c r="O187" s="38">
        <v>1</v>
      </c>
      <c r="P187" s="38">
        <v>1</v>
      </c>
      <c r="Q187" s="38">
        <v>1</v>
      </c>
      <c r="R187" s="38">
        <f t="shared" si="49"/>
        <v>-15</v>
      </c>
      <c r="S187" s="34">
        <v>419</v>
      </c>
      <c r="T187" s="42">
        <v>553</v>
      </c>
      <c r="U187" s="38">
        <v>-134</v>
      </c>
      <c r="V187" s="38">
        <f t="shared" si="50"/>
        <v>-149</v>
      </c>
      <c r="W187" s="38">
        <v>42987</v>
      </c>
      <c r="X187" s="38">
        <v>22499</v>
      </c>
      <c r="Y187" s="39">
        <f t="shared" si="51"/>
        <v>4.6706169397002437</v>
      </c>
      <c r="Z187" s="39">
        <f t="shared" si="52"/>
        <v>3.3461136284419659</v>
      </c>
      <c r="AA187" s="39">
        <f t="shared" si="53"/>
        <v>71.641791044776113</v>
      </c>
      <c r="AB187" s="39">
        <f t="shared" si="54"/>
        <v>8.2490995701173464</v>
      </c>
      <c r="AC187" s="39">
        <f t="shared" si="55"/>
        <v>8.2490995701173464</v>
      </c>
      <c r="AD187" s="39">
        <f t="shared" si="56"/>
        <v>67.323943661971825</v>
      </c>
      <c r="AE187" s="39">
        <f t="shared" si="57"/>
        <v>60</v>
      </c>
      <c r="AF187" s="39">
        <f t="shared" si="58"/>
        <v>13.80271871732311</v>
      </c>
      <c r="AG187" s="39">
        <f t="shared" si="59"/>
        <v>8.5976530730800516</v>
      </c>
      <c r="AH187" s="39">
        <f t="shared" si="60"/>
        <v>-0.34855350296270476</v>
      </c>
      <c r="AI187" s="39">
        <f t="shared" si="61"/>
        <v>0</v>
      </c>
      <c r="AJ187" s="39">
        <f t="shared" si="62"/>
        <v>2.8169014084507045</v>
      </c>
      <c r="AK187" s="39">
        <f t="shared" si="63"/>
        <v>2.8169014084507045</v>
      </c>
      <c r="AL187" s="39">
        <f t="shared" si="69"/>
        <v>2.8169014084507045</v>
      </c>
      <c r="AM187" s="40">
        <f t="shared" si="64"/>
        <v>9.7362611827582199</v>
      </c>
      <c r="AN187" s="40">
        <f t="shared" si="65"/>
        <v>12.850005809225049</v>
      </c>
      <c r="AO187" s="39">
        <f t="shared" si="66"/>
        <v>-3.1137446264668291</v>
      </c>
      <c r="AP187" s="39">
        <f t="shared" si="67"/>
        <v>-3.4622981294295343</v>
      </c>
    </row>
    <row r="188" spans="1:42" s="36" customFormat="1" x14ac:dyDescent="0.2">
      <c r="A188" s="37" t="s">
        <v>104</v>
      </c>
      <c r="B188" s="38">
        <v>25302</v>
      </c>
      <c r="C188" s="38">
        <v>13041</v>
      </c>
      <c r="D188" s="38">
        <v>116</v>
      </c>
      <c r="E188" s="38">
        <v>45</v>
      </c>
      <c r="F188" s="38">
        <v>195</v>
      </c>
      <c r="G188" s="38">
        <v>0</v>
      </c>
      <c r="H188" s="38">
        <f t="shared" si="68"/>
        <v>195</v>
      </c>
      <c r="I188" s="38">
        <v>158</v>
      </c>
      <c r="J188" s="38">
        <v>13</v>
      </c>
      <c r="K188" s="38">
        <v>152</v>
      </c>
      <c r="L188" s="38">
        <v>125</v>
      </c>
      <c r="M188" s="38">
        <f t="shared" si="48"/>
        <v>347</v>
      </c>
      <c r="N188" s="38">
        <v>184</v>
      </c>
      <c r="O188" s="38">
        <v>0</v>
      </c>
      <c r="P188" s="38">
        <v>0</v>
      </c>
      <c r="Q188" s="38">
        <v>0</v>
      </c>
      <c r="R188" s="38">
        <f t="shared" si="49"/>
        <v>11</v>
      </c>
      <c r="S188" s="34">
        <v>233</v>
      </c>
      <c r="T188" s="42">
        <v>271</v>
      </c>
      <c r="U188" s="38">
        <v>-38</v>
      </c>
      <c r="V188" s="38">
        <f t="shared" si="50"/>
        <v>-27</v>
      </c>
      <c r="W188" s="38">
        <v>25338</v>
      </c>
      <c r="X188" s="38">
        <v>13056</v>
      </c>
      <c r="Y188" s="39">
        <f t="shared" si="51"/>
        <v>4.5846178167733775</v>
      </c>
      <c r="Z188" s="39">
        <f t="shared" si="52"/>
        <v>1.7785155323689827</v>
      </c>
      <c r="AA188" s="39">
        <f t="shared" si="53"/>
        <v>38.793103448275865</v>
      </c>
      <c r="AB188" s="39">
        <f t="shared" si="54"/>
        <v>7.7069006402655917</v>
      </c>
      <c r="AC188" s="39">
        <f t="shared" si="55"/>
        <v>7.7069006402655917</v>
      </c>
      <c r="AD188" s="39">
        <f t="shared" si="56"/>
        <v>77.948717948717956</v>
      </c>
      <c r="AE188" s="39">
        <f t="shared" si="57"/>
        <v>64.102564102564102</v>
      </c>
      <c r="AF188" s="39">
        <f t="shared" si="58"/>
        <v>13.714330882934155</v>
      </c>
      <c r="AG188" s="39">
        <f t="shared" si="59"/>
        <v>7.2721523990198405</v>
      </c>
      <c r="AH188" s="39">
        <f t="shared" si="60"/>
        <v>0.43474824124575134</v>
      </c>
      <c r="AI188" s="39">
        <f t="shared" si="61"/>
        <v>0</v>
      </c>
      <c r="AJ188" s="39">
        <f t="shared" si="62"/>
        <v>0</v>
      </c>
      <c r="AK188" s="39">
        <f t="shared" si="63"/>
        <v>0</v>
      </c>
      <c r="AL188" s="39">
        <f t="shared" si="69"/>
        <v>0</v>
      </c>
      <c r="AM188" s="40">
        <f t="shared" si="64"/>
        <v>9.2087582009327331</v>
      </c>
      <c r="AN188" s="40">
        <f t="shared" si="65"/>
        <v>10.710615761599874</v>
      </c>
      <c r="AO188" s="39">
        <f t="shared" si="66"/>
        <v>-1.5018575606671409</v>
      </c>
      <c r="AP188" s="39">
        <f t="shared" si="67"/>
        <v>-1.0671093194213896</v>
      </c>
    </row>
    <row r="189" spans="1:42" s="36" customFormat="1" x14ac:dyDescent="0.2">
      <c r="A189" s="37" t="s">
        <v>91</v>
      </c>
      <c r="B189" s="38">
        <v>21863</v>
      </c>
      <c r="C189" s="38">
        <v>11253</v>
      </c>
      <c r="D189" s="38">
        <v>99</v>
      </c>
      <c r="E189" s="38">
        <v>37</v>
      </c>
      <c r="F189" s="38">
        <v>179</v>
      </c>
      <c r="G189" s="38">
        <v>0</v>
      </c>
      <c r="H189" s="38">
        <f t="shared" si="68"/>
        <v>179</v>
      </c>
      <c r="I189" s="38">
        <v>150</v>
      </c>
      <c r="J189" s="38">
        <v>7</v>
      </c>
      <c r="K189" s="38">
        <v>128</v>
      </c>
      <c r="L189" s="38">
        <v>110</v>
      </c>
      <c r="M189" s="38">
        <f t="shared" si="48"/>
        <v>307</v>
      </c>
      <c r="N189" s="38">
        <v>176</v>
      </c>
      <c r="O189" s="38">
        <v>1</v>
      </c>
      <c r="P189" s="38">
        <v>1</v>
      </c>
      <c r="Q189" s="38">
        <v>1</v>
      </c>
      <c r="R189" s="38">
        <f t="shared" si="49"/>
        <v>3</v>
      </c>
      <c r="S189" s="34">
        <v>347</v>
      </c>
      <c r="T189" s="42">
        <v>335</v>
      </c>
      <c r="U189" s="38">
        <v>12</v>
      </c>
      <c r="V189" s="38">
        <f t="shared" si="50"/>
        <v>15</v>
      </c>
      <c r="W189" s="38">
        <v>21850</v>
      </c>
      <c r="X189" s="38">
        <v>11253</v>
      </c>
      <c r="Y189" s="39">
        <f t="shared" si="51"/>
        <v>4.528198325938801</v>
      </c>
      <c r="Z189" s="39">
        <f t="shared" si="52"/>
        <v>1.6923569500983398</v>
      </c>
      <c r="AA189" s="39">
        <f t="shared" si="53"/>
        <v>37.373737373737377</v>
      </c>
      <c r="AB189" s="39">
        <f t="shared" si="54"/>
        <v>8.1873484883135905</v>
      </c>
      <c r="AC189" s="39">
        <f t="shared" si="55"/>
        <v>8.1873484883135905</v>
      </c>
      <c r="AD189" s="39">
        <f t="shared" si="56"/>
        <v>71.508379888268152</v>
      </c>
      <c r="AE189" s="39">
        <f t="shared" si="57"/>
        <v>61.452513966480446</v>
      </c>
      <c r="AF189" s="39">
        <f t="shared" si="58"/>
        <v>14.041988748113249</v>
      </c>
      <c r="AG189" s="39">
        <f t="shared" si="59"/>
        <v>8.0501303572245337</v>
      </c>
      <c r="AH189" s="39">
        <f t="shared" si="60"/>
        <v>0.13721813108905456</v>
      </c>
      <c r="AI189" s="39">
        <f t="shared" si="61"/>
        <v>0</v>
      </c>
      <c r="AJ189" s="39">
        <f t="shared" si="62"/>
        <v>5.5865921787709496</v>
      </c>
      <c r="AK189" s="39">
        <f t="shared" si="63"/>
        <v>5.5865921787709496</v>
      </c>
      <c r="AL189" s="39">
        <f t="shared" si="69"/>
        <v>5.5865921787709496</v>
      </c>
      <c r="AM189" s="40">
        <f t="shared" si="64"/>
        <v>15.871563829300644</v>
      </c>
      <c r="AN189" s="40">
        <f t="shared" si="65"/>
        <v>15.322691304944426</v>
      </c>
      <c r="AO189" s="39">
        <f t="shared" si="66"/>
        <v>0.54887252435621825</v>
      </c>
      <c r="AP189" s="39">
        <f t="shared" si="67"/>
        <v>0.68609065544527281</v>
      </c>
    </row>
    <row r="190" spans="1:42" s="36" customFormat="1" x14ac:dyDescent="0.2">
      <c r="A190" s="37" t="s">
        <v>96</v>
      </c>
      <c r="B190" s="38">
        <v>30369</v>
      </c>
      <c r="C190" s="38">
        <v>16012</v>
      </c>
      <c r="D190" s="38">
        <v>172</v>
      </c>
      <c r="E190" s="38">
        <v>78</v>
      </c>
      <c r="F190" s="38">
        <v>249</v>
      </c>
      <c r="G190" s="38">
        <v>0</v>
      </c>
      <c r="H190" s="38">
        <f t="shared" si="68"/>
        <v>249</v>
      </c>
      <c r="I190" s="38">
        <v>209</v>
      </c>
      <c r="J190" s="38">
        <v>11</v>
      </c>
      <c r="K190" s="38">
        <v>93</v>
      </c>
      <c r="L190" s="38">
        <v>70</v>
      </c>
      <c r="M190" s="38">
        <f t="shared" si="48"/>
        <v>342</v>
      </c>
      <c r="N190" s="38">
        <v>301</v>
      </c>
      <c r="O190" s="38">
        <v>2</v>
      </c>
      <c r="P190" s="38">
        <v>2</v>
      </c>
      <c r="Q190" s="38">
        <v>0</v>
      </c>
      <c r="R190" s="38">
        <f t="shared" si="49"/>
        <v>-52</v>
      </c>
      <c r="S190" s="34">
        <v>280</v>
      </c>
      <c r="T190" s="42">
        <v>411</v>
      </c>
      <c r="U190" s="38">
        <v>-131</v>
      </c>
      <c r="V190" s="38">
        <f t="shared" si="50"/>
        <v>-183</v>
      </c>
      <c r="W190" s="38">
        <v>30245</v>
      </c>
      <c r="X190" s="38">
        <v>15959</v>
      </c>
      <c r="Y190" s="39">
        <f t="shared" si="51"/>
        <v>5.6636701899963784</v>
      </c>
      <c r="Z190" s="39">
        <f t="shared" si="52"/>
        <v>2.5684085745332412</v>
      </c>
      <c r="AA190" s="39">
        <f t="shared" si="53"/>
        <v>45.348837209302324</v>
      </c>
      <c r="AB190" s="39">
        <f t="shared" si="54"/>
        <v>8.1991504494715013</v>
      </c>
      <c r="AC190" s="39">
        <f t="shared" si="55"/>
        <v>8.1991504494715013</v>
      </c>
      <c r="AD190" s="39">
        <f t="shared" si="56"/>
        <v>37.349397590361441</v>
      </c>
      <c r="AE190" s="39">
        <f t="shared" si="57"/>
        <v>28.112449799196789</v>
      </c>
      <c r="AF190" s="39">
        <f t="shared" si="58"/>
        <v>11.26148374987652</v>
      </c>
      <c r="AG190" s="39">
        <f t="shared" si="59"/>
        <v>9.9114228324936615</v>
      </c>
      <c r="AH190" s="39">
        <f t="shared" si="60"/>
        <v>-1.7122723830221609</v>
      </c>
      <c r="AI190" s="39">
        <f t="shared" si="61"/>
        <v>0</v>
      </c>
      <c r="AJ190" s="39">
        <f t="shared" si="62"/>
        <v>8.0321285140562235</v>
      </c>
      <c r="AK190" s="39">
        <f t="shared" si="63"/>
        <v>8.0321285140562235</v>
      </c>
      <c r="AL190" s="39">
        <f t="shared" si="69"/>
        <v>0</v>
      </c>
      <c r="AM190" s="40">
        <f t="shared" si="64"/>
        <v>9.219928216273173</v>
      </c>
      <c r="AN190" s="40">
        <f t="shared" si="65"/>
        <v>13.533537488886694</v>
      </c>
      <c r="AO190" s="39">
        <f t="shared" si="66"/>
        <v>-4.3136092726135207</v>
      </c>
      <c r="AP190" s="39">
        <f t="shared" si="67"/>
        <v>-6.0258816556356818</v>
      </c>
    </row>
    <row r="191" spans="1:42" s="36" customFormat="1" x14ac:dyDescent="0.2">
      <c r="A191" s="37" t="s">
        <v>198</v>
      </c>
      <c r="B191" s="38">
        <v>3240</v>
      </c>
      <c r="C191" s="38">
        <v>1636</v>
      </c>
      <c r="D191" s="38">
        <v>12</v>
      </c>
      <c r="E191" s="38">
        <v>1</v>
      </c>
      <c r="F191" s="38">
        <v>42</v>
      </c>
      <c r="G191" s="38">
        <v>1</v>
      </c>
      <c r="H191" s="38">
        <f t="shared" si="68"/>
        <v>43</v>
      </c>
      <c r="I191" s="38">
        <v>39</v>
      </c>
      <c r="J191" s="38">
        <v>3</v>
      </c>
      <c r="K191" s="38">
        <v>13</v>
      </c>
      <c r="L191" s="38">
        <v>10</v>
      </c>
      <c r="M191" s="38">
        <f t="shared" si="48"/>
        <v>56</v>
      </c>
      <c r="N191" s="38">
        <v>28</v>
      </c>
      <c r="O191" s="38">
        <v>0</v>
      </c>
      <c r="P191" s="38">
        <v>0</v>
      </c>
      <c r="Q191" s="38">
        <v>0</v>
      </c>
      <c r="R191" s="38">
        <f t="shared" si="49"/>
        <v>14</v>
      </c>
      <c r="S191" s="34">
        <v>26</v>
      </c>
      <c r="T191" s="42">
        <v>45</v>
      </c>
      <c r="U191" s="38">
        <v>-19</v>
      </c>
      <c r="V191" s="38">
        <f t="shared" si="50"/>
        <v>-5</v>
      </c>
      <c r="W191" s="38">
        <v>3219</v>
      </c>
      <c r="X191" s="38">
        <v>1621</v>
      </c>
      <c r="Y191" s="39">
        <f t="shared" si="51"/>
        <v>3.7037037037037037</v>
      </c>
      <c r="Z191" s="39">
        <f t="shared" si="52"/>
        <v>0.30864197530864196</v>
      </c>
      <c r="AA191" s="39">
        <f t="shared" si="53"/>
        <v>8.3333333333333321</v>
      </c>
      <c r="AB191" s="39">
        <f t="shared" si="54"/>
        <v>13.271604938271606</v>
      </c>
      <c r="AC191" s="39">
        <f t="shared" si="55"/>
        <v>12.962962962962962</v>
      </c>
      <c r="AD191" s="39">
        <f t="shared" si="56"/>
        <v>30.232558139534881</v>
      </c>
      <c r="AE191" s="39">
        <f t="shared" si="57"/>
        <v>23.255813953488371</v>
      </c>
      <c r="AF191" s="39">
        <f t="shared" si="58"/>
        <v>17.283950617283949</v>
      </c>
      <c r="AG191" s="39">
        <f t="shared" si="59"/>
        <v>8.6419753086419746</v>
      </c>
      <c r="AH191" s="39">
        <f t="shared" si="60"/>
        <v>4.3209876543209873</v>
      </c>
      <c r="AI191" s="39">
        <f t="shared" si="61"/>
        <v>23.255813953488371</v>
      </c>
      <c r="AJ191" s="39">
        <f t="shared" si="62"/>
        <v>0</v>
      </c>
      <c r="AK191" s="39">
        <f t="shared" si="63"/>
        <v>0</v>
      </c>
      <c r="AL191" s="39">
        <f t="shared" si="69"/>
        <v>23.255813953488371</v>
      </c>
      <c r="AM191" s="40">
        <f t="shared" si="64"/>
        <v>8.0246913580246915</v>
      </c>
      <c r="AN191" s="40">
        <f t="shared" si="65"/>
        <v>13.888888888888888</v>
      </c>
      <c r="AO191" s="39">
        <f t="shared" si="66"/>
        <v>-5.8641975308641978</v>
      </c>
      <c r="AP191" s="39">
        <f t="shared" si="67"/>
        <v>-1.5432098765432098</v>
      </c>
    </row>
    <row r="192" spans="1:42" s="36" customFormat="1" x14ac:dyDescent="0.2">
      <c r="A192" s="37" t="s">
        <v>132</v>
      </c>
      <c r="B192" s="38">
        <v>6078</v>
      </c>
      <c r="C192" s="38">
        <v>3175</v>
      </c>
      <c r="D192" s="38">
        <v>31</v>
      </c>
      <c r="E192" s="38">
        <v>21</v>
      </c>
      <c r="F192" s="38">
        <v>64</v>
      </c>
      <c r="G192" s="38">
        <v>1</v>
      </c>
      <c r="H192" s="38">
        <f t="shared" si="68"/>
        <v>65</v>
      </c>
      <c r="I192" s="38">
        <v>51</v>
      </c>
      <c r="J192" s="38">
        <v>6</v>
      </c>
      <c r="K192" s="38">
        <v>32</v>
      </c>
      <c r="L192" s="38">
        <v>28</v>
      </c>
      <c r="M192" s="38">
        <f t="shared" si="48"/>
        <v>97</v>
      </c>
      <c r="N192" s="38">
        <v>50</v>
      </c>
      <c r="O192" s="38">
        <v>1</v>
      </c>
      <c r="P192" s="38">
        <v>1</v>
      </c>
      <c r="Q192" s="38">
        <v>1</v>
      </c>
      <c r="R192" s="38">
        <f t="shared" si="49"/>
        <v>14</v>
      </c>
      <c r="S192" s="34">
        <v>69</v>
      </c>
      <c r="T192" s="42">
        <v>94</v>
      </c>
      <c r="U192" s="38">
        <v>-25</v>
      </c>
      <c r="V192" s="38">
        <f t="shared" si="50"/>
        <v>-11</v>
      </c>
      <c r="W192" s="38">
        <v>6042</v>
      </c>
      <c r="X192" s="38">
        <v>3166</v>
      </c>
      <c r="Y192" s="39">
        <f t="shared" si="51"/>
        <v>5.1003619611714379</v>
      </c>
      <c r="Z192" s="39">
        <f t="shared" si="52"/>
        <v>3.4550839091806518</v>
      </c>
      <c r="AA192" s="39">
        <f t="shared" si="53"/>
        <v>67.741935483870961</v>
      </c>
      <c r="AB192" s="39">
        <f t="shared" si="54"/>
        <v>10.694307337940112</v>
      </c>
      <c r="AC192" s="39">
        <f t="shared" si="55"/>
        <v>10.529779532741033</v>
      </c>
      <c r="AD192" s="39">
        <f t="shared" si="56"/>
        <v>49.230769230769234</v>
      </c>
      <c r="AE192" s="39">
        <f t="shared" si="57"/>
        <v>43.07692307692308</v>
      </c>
      <c r="AF192" s="39">
        <f t="shared" si="58"/>
        <v>15.959197104310627</v>
      </c>
      <c r="AG192" s="39">
        <f t="shared" si="59"/>
        <v>8.2263902599539325</v>
      </c>
      <c r="AH192" s="39">
        <f t="shared" si="60"/>
        <v>2.303389272787101</v>
      </c>
      <c r="AI192" s="39">
        <f t="shared" si="61"/>
        <v>15.384615384615385</v>
      </c>
      <c r="AJ192" s="39">
        <f t="shared" si="62"/>
        <v>15.625</v>
      </c>
      <c r="AK192" s="39">
        <f t="shared" si="63"/>
        <v>15.625</v>
      </c>
      <c r="AL192" s="39">
        <f t="shared" si="69"/>
        <v>30.76923076923077</v>
      </c>
      <c r="AM192" s="40">
        <f t="shared" si="64"/>
        <v>11.352418558736426</v>
      </c>
      <c r="AN192" s="40">
        <f t="shared" si="65"/>
        <v>15.465613688713393</v>
      </c>
      <c r="AO192" s="39">
        <f t="shared" si="66"/>
        <v>-4.1131951299769662</v>
      </c>
      <c r="AP192" s="39">
        <f t="shared" si="67"/>
        <v>-1.8098058571898652</v>
      </c>
    </row>
    <row r="193" spans="1:42" s="36" customFormat="1" x14ac:dyDescent="0.2">
      <c r="A193" s="37" t="s">
        <v>144</v>
      </c>
      <c r="B193" s="38">
        <v>55416</v>
      </c>
      <c r="C193" s="38">
        <v>28755</v>
      </c>
      <c r="D193" s="38">
        <v>308</v>
      </c>
      <c r="E193" s="38">
        <v>136</v>
      </c>
      <c r="F193" s="38">
        <v>569</v>
      </c>
      <c r="G193" s="38">
        <v>0</v>
      </c>
      <c r="H193" s="38">
        <f t="shared" si="68"/>
        <v>569</v>
      </c>
      <c r="I193" s="38">
        <v>463</v>
      </c>
      <c r="J193" s="38">
        <v>38</v>
      </c>
      <c r="K193" s="38">
        <v>305</v>
      </c>
      <c r="L193" s="38">
        <v>236</v>
      </c>
      <c r="M193" s="38">
        <f t="shared" si="48"/>
        <v>874</v>
      </c>
      <c r="N193" s="38">
        <v>332</v>
      </c>
      <c r="O193" s="38">
        <v>8</v>
      </c>
      <c r="P193" s="38">
        <v>6</v>
      </c>
      <c r="Q193" s="38">
        <v>4</v>
      </c>
      <c r="R193" s="38">
        <f t="shared" si="49"/>
        <v>237</v>
      </c>
      <c r="S193" s="34">
        <v>512</v>
      </c>
      <c r="T193" s="42">
        <v>689</v>
      </c>
      <c r="U193" s="38">
        <v>-177</v>
      </c>
      <c r="V193" s="38">
        <f t="shared" si="50"/>
        <v>60</v>
      </c>
      <c r="W193" s="38">
        <v>55458</v>
      </c>
      <c r="X193" s="38">
        <v>28781</v>
      </c>
      <c r="Y193" s="39">
        <f t="shared" si="51"/>
        <v>5.5579615995380394</v>
      </c>
      <c r="Z193" s="39">
        <f t="shared" si="52"/>
        <v>2.45416486213368</v>
      </c>
      <c r="AA193" s="39">
        <f t="shared" si="53"/>
        <v>44.155844155844157</v>
      </c>
      <c r="AB193" s="39">
        <f t="shared" si="54"/>
        <v>10.267792695250469</v>
      </c>
      <c r="AC193" s="39">
        <f t="shared" si="55"/>
        <v>10.267792695250469</v>
      </c>
      <c r="AD193" s="39">
        <f t="shared" si="56"/>
        <v>53.602811950790866</v>
      </c>
      <c r="AE193" s="39">
        <f t="shared" si="57"/>
        <v>41.476274165202106</v>
      </c>
      <c r="AF193" s="39">
        <f t="shared" si="58"/>
        <v>15.771618305182621</v>
      </c>
      <c r="AG193" s="39">
        <f t="shared" si="59"/>
        <v>5.9910495163851598</v>
      </c>
      <c r="AH193" s="39">
        <f t="shared" si="60"/>
        <v>4.276743178865309</v>
      </c>
      <c r="AI193" s="39">
        <f t="shared" si="61"/>
        <v>0</v>
      </c>
      <c r="AJ193" s="39">
        <f t="shared" si="62"/>
        <v>14.059753954305799</v>
      </c>
      <c r="AK193" s="39">
        <f t="shared" si="63"/>
        <v>10.54481546572935</v>
      </c>
      <c r="AL193" s="39">
        <f t="shared" si="69"/>
        <v>7.0298769771528997</v>
      </c>
      <c r="AM193" s="40">
        <f t="shared" si="64"/>
        <v>9.2392088927385583</v>
      </c>
      <c r="AN193" s="40">
        <f t="shared" si="65"/>
        <v>12.433232279486068</v>
      </c>
      <c r="AO193" s="39">
        <f t="shared" si="66"/>
        <v>-3.1940233867475096</v>
      </c>
      <c r="AP193" s="39">
        <f t="shared" si="67"/>
        <v>1.0827197921178</v>
      </c>
    </row>
    <row r="194" spans="1:42" s="36" customFormat="1" x14ac:dyDescent="0.2">
      <c r="A194" s="37" t="s">
        <v>105</v>
      </c>
      <c r="B194" s="38">
        <v>43578</v>
      </c>
      <c r="C194" s="38">
        <v>22369</v>
      </c>
      <c r="D194" s="38">
        <v>169</v>
      </c>
      <c r="E194" s="38">
        <v>84</v>
      </c>
      <c r="F194" s="38">
        <v>364</v>
      </c>
      <c r="G194" s="38">
        <v>1</v>
      </c>
      <c r="H194" s="38">
        <f t="shared" si="68"/>
        <v>365</v>
      </c>
      <c r="I194" s="38">
        <v>313</v>
      </c>
      <c r="J194" s="38">
        <v>16</v>
      </c>
      <c r="K194" s="38">
        <v>185</v>
      </c>
      <c r="L194" s="38">
        <v>145</v>
      </c>
      <c r="M194" s="38">
        <f t="shared" si="48"/>
        <v>550</v>
      </c>
      <c r="N194" s="38">
        <v>271</v>
      </c>
      <c r="O194" s="38">
        <v>1</v>
      </c>
      <c r="P194" s="38">
        <v>1</v>
      </c>
      <c r="Q194" s="38">
        <v>1</v>
      </c>
      <c r="R194" s="38">
        <f t="shared" si="49"/>
        <v>93</v>
      </c>
      <c r="S194" s="34">
        <v>306</v>
      </c>
      <c r="T194" s="42">
        <v>403</v>
      </c>
      <c r="U194" s="38">
        <v>-97</v>
      </c>
      <c r="V194" s="38">
        <f t="shared" si="50"/>
        <v>-4</v>
      </c>
      <c r="W194" s="38">
        <v>43570</v>
      </c>
      <c r="X194" s="38">
        <v>22395</v>
      </c>
      <c r="Y194" s="39">
        <f t="shared" si="51"/>
        <v>3.8781036302721557</v>
      </c>
      <c r="Z194" s="39">
        <f t="shared" si="52"/>
        <v>1.9275781357565744</v>
      </c>
      <c r="AA194" s="39">
        <f t="shared" si="53"/>
        <v>49.704142011834321</v>
      </c>
      <c r="AB194" s="39">
        <f t="shared" si="54"/>
        <v>8.375785947037496</v>
      </c>
      <c r="AC194" s="39">
        <f t="shared" si="55"/>
        <v>8.3528385882784892</v>
      </c>
      <c r="AD194" s="39">
        <f t="shared" si="56"/>
        <v>50.684931506849317</v>
      </c>
      <c r="AE194" s="39">
        <f t="shared" si="57"/>
        <v>39.726027397260275</v>
      </c>
      <c r="AF194" s="39">
        <f t="shared" si="58"/>
        <v>12.621047317453762</v>
      </c>
      <c r="AG194" s="39">
        <f t="shared" si="59"/>
        <v>6.2187342236908529</v>
      </c>
      <c r="AH194" s="39">
        <f t="shared" si="60"/>
        <v>2.1341043645876359</v>
      </c>
      <c r="AI194" s="39">
        <f t="shared" si="61"/>
        <v>2.7397260273972601</v>
      </c>
      <c r="AJ194" s="39">
        <f t="shared" si="62"/>
        <v>2.7472527472527473</v>
      </c>
      <c r="AK194" s="39">
        <f t="shared" si="63"/>
        <v>2.7472527472527473</v>
      </c>
      <c r="AL194" s="39">
        <f t="shared" si="69"/>
        <v>5.4794520547945202</v>
      </c>
      <c r="AM194" s="40">
        <f t="shared" si="64"/>
        <v>7.0218917802560918</v>
      </c>
      <c r="AN194" s="40">
        <f t="shared" si="65"/>
        <v>9.2477855798797552</v>
      </c>
      <c r="AO194" s="39">
        <f t="shared" si="66"/>
        <v>-2.2258937996236634</v>
      </c>
      <c r="AP194" s="39">
        <f t="shared" si="67"/>
        <v>-9.178943503602735E-2</v>
      </c>
    </row>
    <row r="195" spans="1:42" s="36" customFormat="1" x14ac:dyDescent="0.2">
      <c r="A195" s="37" t="s">
        <v>145</v>
      </c>
      <c r="B195" s="38">
        <v>94011</v>
      </c>
      <c r="C195" s="38">
        <v>48694</v>
      </c>
      <c r="D195" s="38">
        <v>445</v>
      </c>
      <c r="E195" s="38">
        <v>119</v>
      </c>
      <c r="F195" s="38">
        <v>859</v>
      </c>
      <c r="G195" s="38">
        <v>3</v>
      </c>
      <c r="H195" s="38">
        <f t="shared" si="68"/>
        <v>862</v>
      </c>
      <c r="I195" s="38">
        <v>765</v>
      </c>
      <c r="J195" s="38">
        <v>60</v>
      </c>
      <c r="K195" s="38">
        <v>326</v>
      </c>
      <c r="L195" s="38">
        <v>159</v>
      </c>
      <c r="M195" s="38">
        <f t="shared" si="48"/>
        <v>1188</v>
      </c>
      <c r="N195" s="38">
        <v>651</v>
      </c>
      <c r="O195" s="38">
        <v>17</v>
      </c>
      <c r="P195" s="38">
        <v>9</v>
      </c>
      <c r="Q195" s="38">
        <v>5</v>
      </c>
      <c r="R195" s="38">
        <f t="shared" si="49"/>
        <v>208</v>
      </c>
      <c r="S195" s="34">
        <v>789</v>
      </c>
      <c r="T195" s="42">
        <v>916</v>
      </c>
      <c r="U195" s="38">
        <v>-127</v>
      </c>
      <c r="V195" s="38">
        <f t="shared" si="50"/>
        <v>81</v>
      </c>
      <c r="W195" s="38">
        <v>94058</v>
      </c>
      <c r="X195" s="38">
        <v>48737</v>
      </c>
      <c r="Y195" s="39">
        <f t="shared" si="51"/>
        <v>4.7334886343087517</v>
      </c>
      <c r="Z195" s="39">
        <f t="shared" si="52"/>
        <v>1.2658093201859355</v>
      </c>
      <c r="AA195" s="39">
        <f t="shared" si="53"/>
        <v>26.741573033707866</v>
      </c>
      <c r="AB195" s="39">
        <f t="shared" si="54"/>
        <v>9.1691397815149287</v>
      </c>
      <c r="AC195" s="39">
        <f t="shared" si="55"/>
        <v>9.1372286221825103</v>
      </c>
      <c r="AD195" s="39">
        <f t="shared" si="56"/>
        <v>37.819025522041763</v>
      </c>
      <c r="AE195" s="39">
        <f t="shared" si="57"/>
        <v>18.445475638051047</v>
      </c>
      <c r="AF195" s="39">
        <f t="shared" si="58"/>
        <v>12.636819095637744</v>
      </c>
      <c r="AG195" s="39">
        <f t="shared" si="59"/>
        <v>6.9247215751348241</v>
      </c>
      <c r="AH195" s="39">
        <f t="shared" si="60"/>
        <v>2.2125070470476857</v>
      </c>
      <c r="AI195" s="39">
        <f t="shared" si="61"/>
        <v>3.4802784222737819</v>
      </c>
      <c r="AJ195" s="39">
        <f t="shared" si="62"/>
        <v>19.790454016298021</v>
      </c>
      <c r="AK195" s="39">
        <f t="shared" si="63"/>
        <v>10.477299185098952</v>
      </c>
      <c r="AL195" s="39">
        <f t="shared" si="69"/>
        <v>9.2807424593967518</v>
      </c>
      <c r="AM195" s="40">
        <f t="shared" si="64"/>
        <v>8.3926349044260764</v>
      </c>
      <c r="AN195" s="40">
        <f t="shared" si="65"/>
        <v>9.7435406494984615</v>
      </c>
      <c r="AO195" s="39">
        <f t="shared" si="66"/>
        <v>-1.3509057450723851</v>
      </c>
      <c r="AP195" s="39">
        <f t="shared" si="67"/>
        <v>0.86160130197530083</v>
      </c>
    </row>
    <row r="196" spans="1:42" s="36" customFormat="1" x14ac:dyDescent="0.2">
      <c r="A196" s="37" t="s">
        <v>106</v>
      </c>
      <c r="B196" s="38">
        <v>53632</v>
      </c>
      <c r="C196" s="38">
        <v>27319</v>
      </c>
      <c r="D196" s="38">
        <v>225</v>
      </c>
      <c r="E196" s="38">
        <v>145</v>
      </c>
      <c r="F196" s="38">
        <v>461</v>
      </c>
      <c r="G196" s="38">
        <v>1</v>
      </c>
      <c r="H196" s="38">
        <f t="shared" si="68"/>
        <v>462</v>
      </c>
      <c r="I196" s="38">
        <v>366</v>
      </c>
      <c r="J196" s="38">
        <v>32</v>
      </c>
      <c r="K196" s="38">
        <v>268</v>
      </c>
      <c r="L196" s="38">
        <v>220</v>
      </c>
      <c r="M196" s="38">
        <f t="shared" si="48"/>
        <v>730</v>
      </c>
      <c r="N196" s="38">
        <v>355</v>
      </c>
      <c r="O196" s="38">
        <v>3</v>
      </c>
      <c r="P196" s="38">
        <v>1</v>
      </c>
      <c r="Q196" s="38">
        <v>1</v>
      </c>
      <c r="R196" s="38">
        <f t="shared" si="49"/>
        <v>106</v>
      </c>
      <c r="S196" s="34">
        <v>408</v>
      </c>
      <c r="T196" s="42">
        <v>817</v>
      </c>
      <c r="U196" s="38">
        <v>-409</v>
      </c>
      <c r="V196" s="38">
        <f t="shared" si="50"/>
        <v>-303</v>
      </c>
      <c r="W196" s="38">
        <v>53475</v>
      </c>
      <c r="X196" s="38">
        <v>27257</v>
      </c>
      <c r="Y196" s="39">
        <f t="shared" si="51"/>
        <v>4.1952565632458239</v>
      </c>
      <c r="Z196" s="39">
        <f t="shared" si="52"/>
        <v>2.7036097852028642</v>
      </c>
      <c r="AA196" s="39">
        <f t="shared" si="53"/>
        <v>64.444444444444443</v>
      </c>
      <c r="AB196" s="39">
        <f t="shared" si="54"/>
        <v>8.6142601431980914</v>
      </c>
      <c r="AC196" s="39">
        <f t="shared" si="55"/>
        <v>8.5956145584725547</v>
      </c>
      <c r="AD196" s="39">
        <f t="shared" si="56"/>
        <v>58.00865800865801</v>
      </c>
      <c r="AE196" s="39">
        <f t="shared" si="57"/>
        <v>47.619047619047613</v>
      </c>
      <c r="AF196" s="39">
        <f t="shared" si="58"/>
        <v>13.611276849642005</v>
      </c>
      <c r="AG196" s="39">
        <f t="shared" si="59"/>
        <v>6.619182577565633</v>
      </c>
      <c r="AH196" s="39">
        <f t="shared" si="60"/>
        <v>1.9764319809069211</v>
      </c>
      <c r="AI196" s="39">
        <f t="shared" si="61"/>
        <v>2.1645021645021645</v>
      </c>
      <c r="AJ196" s="39">
        <f t="shared" si="62"/>
        <v>6.5075921908893708</v>
      </c>
      <c r="AK196" s="39">
        <f t="shared" si="63"/>
        <v>2.1691973969631237</v>
      </c>
      <c r="AL196" s="39">
        <f t="shared" si="69"/>
        <v>4.329004329004329</v>
      </c>
      <c r="AM196" s="40">
        <f t="shared" si="64"/>
        <v>7.607398568019093</v>
      </c>
      <c r="AN196" s="40">
        <f t="shared" si="65"/>
        <v>15.233442720763723</v>
      </c>
      <c r="AO196" s="39">
        <f t="shared" si="66"/>
        <v>-7.6260441527446297</v>
      </c>
      <c r="AP196" s="39">
        <f t="shared" si="67"/>
        <v>-5.6496121718377088</v>
      </c>
    </row>
    <row r="197" spans="1:42" s="36" customFormat="1" x14ac:dyDescent="0.2">
      <c r="A197" s="37" t="s">
        <v>107</v>
      </c>
      <c r="B197" s="38">
        <v>19213</v>
      </c>
      <c r="C197" s="38">
        <v>9851</v>
      </c>
      <c r="D197" s="38">
        <v>93</v>
      </c>
      <c r="E197" s="38">
        <v>44</v>
      </c>
      <c r="F197" s="38">
        <v>206</v>
      </c>
      <c r="G197" s="38">
        <v>1</v>
      </c>
      <c r="H197" s="38">
        <f t="shared" si="68"/>
        <v>207</v>
      </c>
      <c r="I197" s="38">
        <v>178</v>
      </c>
      <c r="J197" s="38">
        <v>10</v>
      </c>
      <c r="K197" s="38">
        <v>68</v>
      </c>
      <c r="L197" s="38">
        <v>58</v>
      </c>
      <c r="M197" s="38">
        <f t="shared" si="48"/>
        <v>275</v>
      </c>
      <c r="N197" s="38">
        <v>168</v>
      </c>
      <c r="O197" s="38">
        <v>0</v>
      </c>
      <c r="P197" s="38">
        <v>0</v>
      </c>
      <c r="Q197" s="38">
        <v>0</v>
      </c>
      <c r="R197" s="38">
        <f t="shared" si="49"/>
        <v>38</v>
      </c>
      <c r="S197" s="34">
        <v>190</v>
      </c>
      <c r="T197" s="42">
        <v>212</v>
      </c>
      <c r="U197" s="38">
        <v>-22</v>
      </c>
      <c r="V197" s="38">
        <f t="shared" si="50"/>
        <v>16</v>
      </c>
      <c r="W197" s="38">
        <v>19214</v>
      </c>
      <c r="X197" s="38">
        <v>9867</v>
      </c>
      <c r="Y197" s="39">
        <f t="shared" si="51"/>
        <v>4.8404725966793318</v>
      </c>
      <c r="Z197" s="39">
        <f t="shared" si="52"/>
        <v>2.2901160672461351</v>
      </c>
      <c r="AA197" s="39">
        <f t="shared" si="53"/>
        <v>47.311827956989248</v>
      </c>
      <c r="AB197" s="39">
        <f t="shared" si="54"/>
        <v>10.773955134544318</v>
      </c>
      <c r="AC197" s="39">
        <f t="shared" si="55"/>
        <v>10.721907042106908</v>
      </c>
      <c r="AD197" s="39">
        <f t="shared" si="56"/>
        <v>32.850241545893724</v>
      </c>
      <c r="AE197" s="39">
        <f t="shared" si="57"/>
        <v>28.019323671497588</v>
      </c>
      <c r="AF197" s="39">
        <f t="shared" si="58"/>
        <v>14.313225420288346</v>
      </c>
      <c r="AG197" s="39">
        <f t="shared" si="59"/>
        <v>8.7440795294852443</v>
      </c>
      <c r="AH197" s="39">
        <f t="shared" si="60"/>
        <v>1.9778275126216622</v>
      </c>
      <c r="AI197" s="39">
        <f t="shared" si="61"/>
        <v>4.8309178743961354</v>
      </c>
      <c r="AJ197" s="39">
        <f t="shared" si="62"/>
        <v>0</v>
      </c>
      <c r="AK197" s="39">
        <f t="shared" si="63"/>
        <v>0</v>
      </c>
      <c r="AL197" s="39">
        <f t="shared" si="69"/>
        <v>4.8309178743961354</v>
      </c>
      <c r="AM197" s="40">
        <f t="shared" si="64"/>
        <v>9.8891375631083118</v>
      </c>
      <c r="AN197" s="40">
        <f t="shared" si="65"/>
        <v>11.034195596731379</v>
      </c>
      <c r="AO197" s="39">
        <f t="shared" si="66"/>
        <v>-1.1450580336230676</v>
      </c>
      <c r="AP197" s="39">
        <f t="shared" si="67"/>
        <v>0.83276947899859477</v>
      </c>
    </row>
    <row r="198" spans="1:42" s="36" customFormat="1" x14ac:dyDescent="0.2">
      <c r="A198" s="37" t="s">
        <v>199</v>
      </c>
      <c r="B198" s="38">
        <v>6145</v>
      </c>
      <c r="C198" s="38">
        <v>3115</v>
      </c>
      <c r="D198" s="38">
        <v>23</v>
      </c>
      <c r="E198" s="38">
        <v>7</v>
      </c>
      <c r="F198" s="38">
        <v>61</v>
      </c>
      <c r="G198" s="38">
        <v>0</v>
      </c>
      <c r="H198" s="38">
        <f t="shared" si="68"/>
        <v>61</v>
      </c>
      <c r="I198" s="38">
        <v>53</v>
      </c>
      <c r="J198" s="38">
        <v>2</v>
      </c>
      <c r="K198" s="38">
        <v>23</v>
      </c>
      <c r="L198" s="38">
        <v>13</v>
      </c>
      <c r="M198" s="38">
        <f t="shared" si="48"/>
        <v>84</v>
      </c>
      <c r="N198" s="38">
        <v>50</v>
      </c>
      <c r="O198" s="38">
        <v>0</v>
      </c>
      <c r="P198" s="38">
        <v>0</v>
      </c>
      <c r="Q198" s="38">
        <v>0</v>
      </c>
      <c r="R198" s="38">
        <f t="shared" si="49"/>
        <v>11</v>
      </c>
      <c r="S198" s="34">
        <v>65</v>
      </c>
      <c r="T198" s="42">
        <v>88</v>
      </c>
      <c r="U198" s="38">
        <v>-23</v>
      </c>
      <c r="V198" s="38">
        <f t="shared" si="50"/>
        <v>-12</v>
      </c>
      <c r="W198" s="38">
        <v>6130</v>
      </c>
      <c r="X198" s="38">
        <v>3114</v>
      </c>
      <c r="Y198" s="39">
        <f t="shared" si="51"/>
        <v>3.7428803905614321</v>
      </c>
      <c r="Z198" s="39">
        <f t="shared" si="52"/>
        <v>1.1391375101708705</v>
      </c>
      <c r="AA198" s="39">
        <f t="shared" si="53"/>
        <v>30.434782608695656</v>
      </c>
      <c r="AB198" s="39">
        <f t="shared" si="54"/>
        <v>9.9267697314890153</v>
      </c>
      <c r="AC198" s="39">
        <f t="shared" si="55"/>
        <v>9.9267697314890153</v>
      </c>
      <c r="AD198" s="39">
        <f t="shared" si="56"/>
        <v>37.704918032786885</v>
      </c>
      <c r="AE198" s="39">
        <f t="shared" si="57"/>
        <v>21.311475409836063</v>
      </c>
      <c r="AF198" s="39">
        <f t="shared" si="58"/>
        <v>13.669650122050449</v>
      </c>
      <c r="AG198" s="39">
        <f t="shared" si="59"/>
        <v>8.1366965012205057</v>
      </c>
      <c r="AH198" s="39">
        <f t="shared" si="60"/>
        <v>1.790073230268511</v>
      </c>
      <c r="AI198" s="39">
        <f t="shared" si="61"/>
        <v>0</v>
      </c>
      <c r="AJ198" s="39">
        <f t="shared" si="62"/>
        <v>0</v>
      </c>
      <c r="AK198" s="39">
        <f t="shared" si="63"/>
        <v>0</v>
      </c>
      <c r="AL198" s="39">
        <f t="shared" si="69"/>
        <v>0</v>
      </c>
      <c r="AM198" s="40">
        <f t="shared" si="64"/>
        <v>10.577705451586654</v>
      </c>
      <c r="AN198" s="40">
        <f t="shared" si="65"/>
        <v>14.320585842148088</v>
      </c>
      <c r="AO198" s="39">
        <f t="shared" si="66"/>
        <v>-3.7428803905614321</v>
      </c>
      <c r="AP198" s="39">
        <f t="shared" si="67"/>
        <v>-1.9528071602929211</v>
      </c>
    </row>
    <row r="199" spans="1:42" s="36" customFormat="1" x14ac:dyDescent="0.2">
      <c r="A199" s="37" t="s">
        <v>200</v>
      </c>
      <c r="B199" s="38">
        <v>2668</v>
      </c>
      <c r="C199" s="38">
        <v>1346</v>
      </c>
      <c r="D199" s="38">
        <v>16</v>
      </c>
      <c r="E199" s="38">
        <v>0</v>
      </c>
      <c r="F199" s="38">
        <v>37</v>
      </c>
      <c r="G199" s="38">
        <v>0</v>
      </c>
      <c r="H199" s="38">
        <f t="shared" si="68"/>
        <v>37</v>
      </c>
      <c r="I199" s="38">
        <v>34</v>
      </c>
      <c r="J199" s="38">
        <v>1</v>
      </c>
      <c r="K199" s="38">
        <v>10</v>
      </c>
      <c r="L199" s="38">
        <v>4</v>
      </c>
      <c r="M199" s="38">
        <f t="shared" si="48"/>
        <v>47</v>
      </c>
      <c r="N199" s="38">
        <v>30</v>
      </c>
      <c r="O199" s="38">
        <v>0</v>
      </c>
      <c r="P199" s="38">
        <v>0</v>
      </c>
      <c r="Q199" s="38">
        <v>0</v>
      </c>
      <c r="R199" s="38">
        <f t="shared" si="49"/>
        <v>7</v>
      </c>
      <c r="S199" s="34">
        <v>39</v>
      </c>
      <c r="T199" s="42">
        <v>46</v>
      </c>
      <c r="U199" s="38">
        <v>-7</v>
      </c>
      <c r="V199" s="38">
        <f t="shared" si="50"/>
        <v>0</v>
      </c>
      <c r="W199" s="38">
        <v>2671</v>
      </c>
      <c r="X199" s="38">
        <v>1348</v>
      </c>
      <c r="Y199" s="39">
        <f t="shared" si="51"/>
        <v>5.9970014992503744</v>
      </c>
      <c r="Z199" s="39">
        <f t="shared" si="52"/>
        <v>0</v>
      </c>
      <c r="AA199" s="39">
        <f t="shared" si="53"/>
        <v>0</v>
      </c>
      <c r="AB199" s="39">
        <f t="shared" si="54"/>
        <v>13.868065967016491</v>
      </c>
      <c r="AC199" s="39">
        <f t="shared" si="55"/>
        <v>13.868065967016491</v>
      </c>
      <c r="AD199" s="39">
        <f t="shared" si="56"/>
        <v>27.027027027027028</v>
      </c>
      <c r="AE199" s="39">
        <f t="shared" si="57"/>
        <v>10.810810810810811</v>
      </c>
      <c r="AF199" s="39">
        <f t="shared" si="58"/>
        <v>17.616191904047977</v>
      </c>
      <c r="AG199" s="39">
        <f t="shared" si="59"/>
        <v>11.244377811094454</v>
      </c>
      <c r="AH199" s="39">
        <f t="shared" si="60"/>
        <v>2.6236881559220389</v>
      </c>
      <c r="AI199" s="39">
        <f t="shared" si="61"/>
        <v>0</v>
      </c>
      <c r="AJ199" s="39">
        <f t="shared" si="62"/>
        <v>0</v>
      </c>
      <c r="AK199" s="39">
        <f t="shared" si="63"/>
        <v>0</v>
      </c>
      <c r="AL199" s="39">
        <f t="shared" si="69"/>
        <v>0</v>
      </c>
      <c r="AM199" s="40">
        <f t="shared" si="64"/>
        <v>14.61769115442279</v>
      </c>
      <c r="AN199" s="40">
        <f t="shared" si="65"/>
        <v>17.241379310344826</v>
      </c>
      <c r="AO199" s="39">
        <f t="shared" si="66"/>
        <v>-2.6236881559220389</v>
      </c>
      <c r="AP199" s="39">
        <f t="shared" si="67"/>
        <v>0</v>
      </c>
    </row>
    <row r="200" spans="1:42" s="36" customFormat="1" x14ac:dyDescent="0.2">
      <c r="A200" s="37" t="s">
        <v>133</v>
      </c>
      <c r="B200" s="38">
        <v>13708</v>
      </c>
      <c r="C200" s="38">
        <v>6973</v>
      </c>
      <c r="D200" s="38">
        <v>61</v>
      </c>
      <c r="E200" s="38">
        <v>31</v>
      </c>
      <c r="F200" s="38">
        <v>115</v>
      </c>
      <c r="G200" s="38">
        <v>1</v>
      </c>
      <c r="H200" s="38">
        <f t="shared" si="68"/>
        <v>116</v>
      </c>
      <c r="I200" s="38">
        <v>91</v>
      </c>
      <c r="J200" s="38">
        <v>7</v>
      </c>
      <c r="K200" s="38">
        <v>87</v>
      </c>
      <c r="L200" s="38">
        <v>68</v>
      </c>
      <c r="M200" s="38">
        <f t="shared" si="48"/>
        <v>203</v>
      </c>
      <c r="N200" s="38">
        <v>103</v>
      </c>
      <c r="O200" s="38">
        <v>0</v>
      </c>
      <c r="P200" s="38">
        <v>0</v>
      </c>
      <c r="Q200" s="38">
        <v>0</v>
      </c>
      <c r="R200" s="38">
        <f t="shared" si="49"/>
        <v>12</v>
      </c>
      <c r="S200" s="34">
        <v>123</v>
      </c>
      <c r="T200" s="42">
        <v>219</v>
      </c>
      <c r="U200" s="38">
        <v>-96</v>
      </c>
      <c r="V200" s="38">
        <f t="shared" si="50"/>
        <v>-84</v>
      </c>
      <c r="W200" s="38">
        <v>13669</v>
      </c>
      <c r="X200" s="38">
        <v>6959</v>
      </c>
      <c r="Y200" s="39">
        <f t="shared" si="51"/>
        <v>4.4499562299387225</v>
      </c>
      <c r="Z200" s="39">
        <f t="shared" si="52"/>
        <v>2.2614531660344324</v>
      </c>
      <c r="AA200" s="39">
        <f t="shared" si="53"/>
        <v>50.819672131147541</v>
      </c>
      <c r="AB200" s="39">
        <f t="shared" si="54"/>
        <v>8.4622118470965866</v>
      </c>
      <c r="AC200" s="39">
        <f t="shared" si="55"/>
        <v>8.3892617449664435</v>
      </c>
      <c r="AD200" s="39">
        <f t="shared" si="56"/>
        <v>75</v>
      </c>
      <c r="AE200" s="39">
        <f t="shared" si="57"/>
        <v>58.620689655172406</v>
      </c>
      <c r="AF200" s="39">
        <f t="shared" si="58"/>
        <v>14.808870732419026</v>
      </c>
      <c r="AG200" s="39">
        <f t="shared" si="59"/>
        <v>7.5138605194047274</v>
      </c>
      <c r="AH200" s="39">
        <f t="shared" si="60"/>
        <v>0.87540122556171585</v>
      </c>
      <c r="AI200" s="39">
        <f t="shared" si="61"/>
        <v>8.6206896551724128</v>
      </c>
      <c r="AJ200" s="39">
        <f t="shared" si="62"/>
        <v>0</v>
      </c>
      <c r="AK200" s="39">
        <f t="shared" si="63"/>
        <v>0</v>
      </c>
      <c r="AL200" s="39">
        <f t="shared" si="69"/>
        <v>8.6206896551724128</v>
      </c>
      <c r="AM200" s="40">
        <f t="shared" si="64"/>
        <v>8.9728625620075864</v>
      </c>
      <c r="AN200" s="40">
        <f t="shared" si="65"/>
        <v>15.976072366501313</v>
      </c>
      <c r="AO200" s="39">
        <f t="shared" si="66"/>
        <v>-7.0032098044937268</v>
      </c>
      <c r="AP200" s="39">
        <f t="shared" si="67"/>
        <v>-6.1278085789320098</v>
      </c>
    </row>
    <row r="201" spans="1:42" s="36" customFormat="1" x14ac:dyDescent="0.2">
      <c r="A201" s="37" t="s">
        <v>134</v>
      </c>
      <c r="B201" s="38">
        <v>25295</v>
      </c>
      <c r="C201" s="38">
        <v>13296</v>
      </c>
      <c r="D201" s="38">
        <v>115</v>
      </c>
      <c r="E201" s="38">
        <v>88</v>
      </c>
      <c r="F201" s="38">
        <v>213</v>
      </c>
      <c r="G201" s="38">
        <v>3</v>
      </c>
      <c r="H201" s="38">
        <f t="shared" si="68"/>
        <v>216</v>
      </c>
      <c r="I201" s="38">
        <v>137</v>
      </c>
      <c r="J201" s="38">
        <v>26</v>
      </c>
      <c r="K201" s="38">
        <v>171</v>
      </c>
      <c r="L201" s="38">
        <v>150</v>
      </c>
      <c r="M201" s="38">
        <f t="shared" ref="M201:M258" si="70">F201+G201+K201</f>
        <v>387</v>
      </c>
      <c r="N201" s="38">
        <v>233</v>
      </c>
      <c r="O201" s="38">
        <v>7</v>
      </c>
      <c r="P201" s="38">
        <v>6</v>
      </c>
      <c r="Q201" s="38">
        <v>5</v>
      </c>
      <c r="R201" s="38">
        <f t="shared" ref="R201:R258" si="71">F201-N201</f>
        <v>-20</v>
      </c>
      <c r="S201" s="34">
        <v>253</v>
      </c>
      <c r="T201" s="42">
        <v>386</v>
      </c>
      <c r="U201" s="38">
        <v>-133</v>
      </c>
      <c r="V201" s="38">
        <f t="shared" ref="V201:V258" si="72">R201+U201</f>
        <v>-153</v>
      </c>
      <c r="W201" s="38">
        <v>25226</v>
      </c>
      <c r="X201" s="38">
        <v>13266</v>
      </c>
      <c r="Y201" s="39">
        <f t="shared" si="51"/>
        <v>4.5463530341964811</v>
      </c>
      <c r="Z201" s="39">
        <f t="shared" si="52"/>
        <v>3.478948408776438</v>
      </c>
      <c r="AA201" s="39">
        <f t="shared" si="53"/>
        <v>76.521739130434781</v>
      </c>
      <c r="AB201" s="39">
        <f t="shared" si="54"/>
        <v>8.5392370033603484</v>
      </c>
      <c r="AC201" s="39">
        <f t="shared" si="55"/>
        <v>8.4206364894247869</v>
      </c>
      <c r="AD201" s="39">
        <f t="shared" si="56"/>
        <v>79.166666666666657</v>
      </c>
      <c r="AE201" s="39">
        <f t="shared" si="57"/>
        <v>69.444444444444443</v>
      </c>
      <c r="AF201" s="39">
        <f t="shared" si="58"/>
        <v>15.299466297687289</v>
      </c>
      <c r="AG201" s="39">
        <f t="shared" si="59"/>
        <v>9.2113065823285236</v>
      </c>
      <c r="AH201" s="39">
        <f t="shared" si="60"/>
        <v>-0.79067009290373591</v>
      </c>
      <c r="AI201" s="39">
        <f t="shared" si="61"/>
        <v>13.888888888888888</v>
      </c>
      <c r="AJ201" s="39">
        <f t="shared" si="62"/>
        <v>32.863849765258216</v>
      </c>
      <c r="AK201" s="39">
        <f t="shared" si="63"/>
        <v>28.169014084507044</v>
      </c>
      <c r="AL201" s="39">
        <f t="shared" si="69"/>
        <v>37.037037037037038</v>
      </c>
      <c r="AM201" s="40">
        <f t="shared" si="64"/>
        <v>10.00197667523226</v>
      </c>
      <c r="AN201" s="40">
        <f t="shared" si="65"/>
        <v>15.259932793042102</v>
      </c>
      <c r="AO201" s="39">
        <f t="shared" si="66"/>
        <v>-5.2579561178098437</v>
      </c>
      <c r="AP201" s="39">
        <f t="shared" si="67"/>
        <v>-6.0486262107135795</v>
      </c>
    </row>
    <row r="202" spans="1:42" s="36" customFormat="1" x14ac:dyDescent="0.2">
      <c r="A202" s="37" t="s">
        <v>159</v>
      </c>
      <c r="B202" s="38">
        <v>19690</v>
      </c>
      <c r="C202" s="38">
        <v>10323</v>
      </c>
      <c r="D202" s="38">
        <v>78</v>
      </c>
      <c r="E202" s="38">
        <v>57</v>
      </c>
      <c r="F202" s="38">
        <v>174</v>
      </c>
      <c r="G202" s="38">
        <v>0</v>
      </c>
      <c r="H202" s="38">
        <f t="shared" si="68"/>
        <v>174</v>
      </c>
      <c r="I202" s="38">
        <v>119</v>
      </c>
      <c r="J202" s="38">
        <v>9</v>
      </c>
      <c r="K202" s="38">
        <v>128</v>
      </c>
      <c r="L202" s="38">
        <v>110</v>
      </c>
      <c r="M202" s="38">
        <f t="shared" si="70"/>
        <v>302</v>
      </c>
      <c r="N202" s="38">
        <v>210</v>
      </c>
      <c r="O202" s="38">
        <v>0</v>
      </c>
      <c r="P202" s="38">
        <v>0</v>
      </c>
      <c r="Q202" s="38">
        <v>0</v>
      </c>
      <c r="R202" s="38">
        <f t="shared" si="71"/>
        <v>-36</v>
      </c>
      <c r="S202" s="34">
        <v>279</v>
      </c>
      <c r="T202" s="42">
        <v>310</v>
      </c>
      <c r="U202" s="38">
        <v>-31</v>
      </c>
      <c r="V202" s="38">
        <f t="shared" si="72"/>
        <v>-67</v>
      </c>
      <c r="W202" s="38">
        <v>19637</v>
      </c>
      <c r="X202" s="38">
        <v>10292</v>
      </c>
      <c r="Y202" s="39">
        <f t="shared" ref="Y202:Y258" si="73">D202/B202*1000</f>
        <v>3.9614017267648554</v>
      </c>
      <c r="Z202" s="39">
        <f t="shared" ref="Z202:Z258" si="74">E202/B202*1000</f>
        <v>2.8948704926358557</v>
      </c>
      <c r="AA202" s="39">
        <f t="shared" ref="AA202:AA258" si="75">E202/D202*100</f>
        <v>73.076923076923066</v>
      </c>
      <c r="AB202" s="39">
        <f t="shared" ref="AB202:AB258" si="76">H202/B202*1000</f>
        <v>8.836973082783139</v>
      </c>
      <c r="AC202" s="39">
        <f t="shared" ref="AC202:AC258" si="77">F202/B202*1000</f>
        <v>8.836973082783139</v>
      </c>
      <c r="AD202" s="39">
        <f t="shared" ref="AD202:AD258" si="78">K202/H202*100</f>
        <v>73.563218390804593</v>
      </c>
      <c r="AE202" s="39">
        <f t="shared" ref="AE202:AE258" si="79">L202/H202*100</f>
        <v>63.218390804597703</v>
      </c>
      <c r="AF202" s="39">
        <f t="shared" ref="AF202:AF258" si="80">M202/B202*1000</f>
        <v>15.337734890807516</v>
      </c>
      <c r="AG202" s="39">
        <f t="shared" ref="AG202:AG258" si="81">N202/B202*1000</f>
        <v>10.665312341289994</v>
      </c>
      <c r="AH202" s="39">
        <f t="shared" ref="AH202:AH258" si="82">R202/B202*1000</f>
        <v>-1.8283392585068563</v>
      </c>
      <c r="AI202" s="39">
        <f t="shared" ref="AI202:AI258" si="83">G202/H202*1000</f>
        <v>0</v>
      </c>
      <c r="AJ202" s="39">
        <f t="shared" ref="AJ202:AJ258" si="84">O202/F202*1000</f>
        <v>0</v>
      </c>
      <c r="AK202" s="39">
        <f t="shared" ref="AK202:AK258" si="85">P202/F202*1000</f>
        <v>0</v>
      </c>
      <c r="AL202" s="39">
        <f t="shared" si="69"/>
        <v>0</v>
      </c>
      <c r="AM202" s="40">
        <f t="shared" ref="AM202:AM258" si="86">S202/B202*1000</f>
        <v>14.169629253428136</v>
      </c>
      <c r="AN202" s="40">
        <f t="shared" ref="AN202:AN258" si="87">T202/B202*1000</f>
        <v>15.744032503809041</v>
      </c>
      <c r="AO202" s="39">
        <f t="shared" ref="AO202:AO258" si="88">U202/B202*1000</f>
        <v>-1.574403250380904</v>
      </c>
      <c r="AP202" s="39">
        <f t="shared" ref="AP202:AP258" si="89">V202/B202*1000</f>
        <v>-3.4027425088877603</v>
      </c>
    </row>
    <row r="203" spans="1:42" s="36" customFormat="1" x14ac:dyDescent="0.2">
      <c r="A203" s="37" t="s">
        <v>123</v>
      </c>
      <c r="B203" s="38">
        <v>31029</v>
      </c>
      <c r="C203" s="38">
        <v>16121</v>
      </c>
      <c r="D203" s="38">
        <v>151</v>
      </c>
      <c r="E203" s="38">
        <v>84</v>
      </c>
      <c r="F203" s="38">
        <v>302</v>
      </c>
      <c r="G203" s="38">
        <v>2</v>
      </c>
      <c r="H203" s="38">
        <f t="shared" si="68"/>
        <v>304</v>
      </c>
      <c r="I203" s="38">
        <v>251</v>
      </c>
      <c r="J203" s="38">
        <v>17</v>
      </c>
      <c r="K203" s="38">
        <v>147</v>
      </c>
      <c r="L203" s="38">
        <v>110</v>
      </c>
      <c r="M203" s="38">
        <f t="shared" si="70"/>
        <v>451</v>
      </c>
      <c r="N203" s="38">
        <v>241</v>
      </c>
      <c r="O203" s="38">
        <v>3</v>
      </c>
      <c r="P203" s="38">
        <v>1</v>
      </c>
      <c r="Q203" s="38">
        <v>1</v>
      </c>
      <c r="R203" s="38">
        <f t="shared" si="71"/>
        <v>61</v>
      </c>
      <c r="S203" s="34">
        <v>261</v>
      </c>
      <c r="T203" s="42">
        <v>316</v>
      </c>
      <c r="U203" s="38">
        <v>-55</v>
      </c>
      <c r="V203" s="38">
        <f t="shared" si="72"/>
        <v>6</v>
      </c>
      <c r="W203" s="38">
        <v>31022</v>
      </c>
      <c r="X203" s="38">
        <v>16133</v>
      </c>
      <c r="Y203" s="39">
        <f t="shared" si="73"/>
        <v>4.8664152889232657</v>
      </c>
      <c r="Z203" s="39">
        <f t="shared" si="74"/>
        <v>2.7071449289374456</v>
      </c>
      <c r="AA203" s="39">
        <f t="shared" si="75"/>
        <v>55.629139072847678</v>
      </c>
      <c r="AB203" s="39">
        <f t="shared" si="76"/>
        <v>9.7972864094878993</v>
      </c>
      <c r="AC203" s="39">
        <f t="shared" si="77"/>
        <v>9.7328305778465314</v>
      </c>
      <c r="AD203" s="39">
        <f t="shared" si="78"/>
        <v>48.355263157894733</v>
      </c>
      <c r="AE203" s="39">
        <f t="shared" si="79"/>
        <v>36.184210526315788</v>
      </c>
      <c r="AF203" s="39">
        <f t="shared" si="80"/>
        <v>14.534790035128429</v>
      </c>
      <c r="AG203" s="39">
        <f t="shared" si="81"/>
        <v>7.7669277127848142</v>
      </c>
      <c r="AH203" s="39">
        <f t="shared" si="82"/>
        <v>1.9659028650617165</v>
      </c>
      <c r="AI203" s="39">
        <f t="shared" si="83"/>
        <v>6.5789473684210522</v>
      </c>
      <c r="AJ203" s="39">
        <f t="shared" si="84"/>
        <v>9.9337748344370862</v>
      </c>
      <c r="AK203" s="39">
        <f t="shared" si="85"/>
        <v>3.3112582781456954</v>
      </c>
      <c r="AL203" s="39">
        <f t="shared" si="69"/>
        <v>9.8684210526315788</v>
      </c>
      <c r="AM203" s="40">
        <f t="shared" si="86"/>
        <v>8.4114860291984925</v>
      </c>
      <c r="AN203" s="40">
        <f t="shared" si="87"/>
        <v>10.184021399336105</v>
      </c>
      <c r="AO203" s="39">
        <f t="shared" si="88"/>
        <v>-1.7725353701376132</v>
      </c>
      <c r="AP203" s="39">
        <f t="shared" si="89"/>
        <v>0.19336749492410327</v>
      </c>
    </row>
    <row r="204" spans="1:42" s="36" customFormat="1" x14ac:dyDescent="0.2">
      <c r="A204" s="37" t="s">
        <v>146</v>
      </c>
      <c r="B204" s="38">
        <v>12168</v>
      </c>
      <c r="C204" s="38">
        <v>6160</v>
      </c>
      <c r="D204" s="38">
        <v>53</v>
      </c>
      <c r="E204" s="38">
        <v>14</v>
      </c>
      <c r="F204" s="38">
        <v>151</v>
      </c>
      <c r="G204" s="38">
        <v>0</v>
      </c>
      <c r="H204" s="38">
        <f t="shared" si="68"/>
        <v>151</v>
      </c>
      <c r="I204" s="38">
        <v>125</v>
      </c>
      <c r="J204" s="38">
        <v>19</v>
      </c>
      <c r="K204" s="38">
        <v>42</v>
      </c>
      <c r="L204" s="38">
        <v>10</v>
      </c>
      <c r="M204" s="38">
        <f t="shared" si="70"/>
        <v>193</v>
      </c>
      <c r="N204" s="38">
        <v>83</v>
      </c>
      <c r="O204" s="38">
        <v>3</v>
      </c>
      <c r="P204" s="38">
        <v>1</v>
      </c>
      <c r="Q204" s="38">
        <v>1</v>
      </c>
      <c r="R204" s="38">
        <f t="shared" si="71"/>
        <v>68</v>
      </c>
      <c r="S204" s="34">
        <v>142</v>
      </c>
      <c r="T204" s="42">
        <v>116</v>
      </c>
      <c r="U204" s="38">
        <v>26</v>
      </c>
      <c r="V204" s="38">
        <f t="shared" si="72"/>
        <v>94</v>
      </c>
      <c r="W204" s="38">
        <v>12203</v>
      </c>
      <c r="X204" s="38">
        <v>6177</v>
      </c>
      <c r="Y204" s="39">
        <f t="shared" si="73"/>
        <v>4.3556870479947403</v>
      </c>
      <c r="Z204" s="39">
        <f t="shared" si="74"/>
        <v>1.1505588428665352</v>
      </c>
      <c r="AA204" s="39">
        <f t="shared" si="75"/>
        <v>26.415094339622641</v>
      </c>
      <c r="AB204" s="39">
        <f t="shared" si="76"/>
        <v>12.409598948060486</v>
      </c>
      <c r="AC204" s="39">
        <f t="shared" si="77"/>
        <v>12.409598948060486</v>
      </c>
      <c r="AD204" s="39">
        <f t="shared" si="78"/>
        <v>27.814569536423839</v>
      </c>
      <c r="AE204" s="39">
        <f t="shared" si="79"/>
        <v>6.6225165562913908</v>
      </c>
      <c r="AF204" s="39">
        <f t="shared" si="80"/>
        <v>15.86127547666009</v>
      </c>
      <c r="AG204" s="39">
        <f t="shared" si="81"/>
        <v>6.8211702827087439</v>
      </c>
      <c r="AH204" s="39">
        <f t="shared" si="82"/>
        <v>5.5884286653517421</v>
      </c>
      <c r="AI204" s="39">
        <f t="shared" si="83"/>
        <v>0</v>
      </c>
      <c r="AJ204" s="39">
        <f t="shared" si="84"/>
        <v>19.867549668874172</v>
      </c>
      <c r="AK204" s="39">
        <f t="shared" si="85"/>
        <v>6.6225165562913908</v>
      </c>
      <c r="AL204" s="39">
        <f t="shared" si="69"/>
        <v>6.6225165562913908</v>
      </c>
      <c r="AM204" s="40">
        <f t="shared" si="86"/>
        <v>11.669953977646285</v>
      </c>
      <c r="AN204" s="40">
        <f t="shared" si="87"/>
        <v>9.533201840894149</v>
      </c>
      <c r="AO204" s="39">
        <f t="shared" si="88"/>
        <v>2.1367521367521372</v>
      </c>
      <c r="AP204" s="39">
        <f t="shared" si="89"/>
        <v>7.7251808021038793</v>
      </c>
    </row>
    <row r="205" spans="1:42" s="36" customFormat="1" x14ac:dyDescent="0.2">
      <c r="A205" s="37" t="s">
        <v>201</v>
      </c>
      <c r="B205" s="38">
        <v>7731</v>
      </c>
      <c r="C205" s="38">
        <v>3962</v>
      </c>
      <c r="D205" s="38">
        <v>20</v>
      </c>
      <c r="E205" s="38">
        <v>13</v>
      </c>
      <c r="F205" s="38">
        <v>118</v>
      </c>
      <c r="G205" s="38">
        <v>0</v>
      </c>
      <c r="H205" s="38">
        <f t="shared" si="68"/>
        <v>118</v>
      </c>
      <c r="I205" s="38">
        <v>62</v>
      </c>
      <c r="J205" s="38">
        <v>16</v>
      </c>
      <c r="K205" s="38">
        <v>43</v>
      </c>
      <c r="L205" s="38">
        <v>31</v>
      </c>
      <c r="M205" s="38">
        <f t="shared" si="70"/>
        <v>161</v>
      </c>
      <c r="N205" s="38">
        <v>70</v>
      </c>
      <c r="O205" s="38">
        <v>3</v>
      </c>
      <c r="P205" s="38">
        <v>2</v>
      </c>
      <c r="Q205" s="38">
        <v>2</v>
      </c>
      <c r="R205" s="38">
        <f t="shared" si="71"/>
        <v>48</v>
      </c>
      <c r="S205" s="34">
        <v>98</v>
      </c>
      <c r="T205" s="42">
        <v>127</v>
      </c>
      <c r="U205" s="38">
        <v>-29</v>
      </c>
      <c r="V205" s="38">
        <f t="shared" si="72"/>
        <v>19</v>
      </c>
      <c r="W205" s="38">
        <v>7753</v>
      </c>
      <c r="X205" s="38">
        <v>3973</v>
      </c>
      <c r="Y205" s="39">
        <f t="shared" si="73"/>
        <v>2.5869874531108525</v>
      </c>
      <c r="Z205" s="39">
        <f t="shared" si="74"/>
        <v>1.681541844522054</v>
      </c>
      <c r="AA205" s="39">
        <f t="shared" si="75"/>
        <v>65</v>
      </c>
      <c r="AB205" s="39">
        <f t="shared" si="76"/>
        <v>15.263225973354029</v>
      </c>
      <c r="AC205" s="39">
        <f t="shared" si="77"/>
        <v>15.263225973354029</v>
      </c>
      <c r="AD205" s="39">
        <f t="shared" si="78"/>
        <v>36.440677966101696</v>
      </c>
      <c r="AE205" s="39">
        <f t="shared" si="79"/>
        <v>26.271186440677969</v>
      </c>
      <c r="AF205" s="39">
        <f t="shared" si="80"/>
        <v>20.825248997542364</v>
      </c>
      <c r="AG205" s="39">
        <f t="shared" si="81"/>
        <v>9.054456085887983</v>
      </c>
      <c r="AH205" s="39">
        <f t="shared" si="82"/>
        <v>6.2087698874660457</v>
      </c>
      <c r="AI205" s="39">
        <f t="shared" si="83"/>
        <v>0</v>
      </c>
      <c r="AJ205" s="39">
        <f t="shared" si="84"/>
        <v>25.423728813559325</v>
      </c>
      <c r="AK205" s="39">
        <f t="shared" si="85"/>
        <v>16.949152542372882</v>
      </c>
      <c r="AL205" s="39">
        <f t="shared" si="69"/>
        <v>16.949152542372882</v>
      </c>
      <c r="AM205" s="40">
        <f t="shared" si="86"/>
        <v>12.676238520243176</v>
      </c>
      <c r="AN205" s="40">
        <f t="shared" si="87"/>
        <v>16.427370327253911</v>
      </c>
      <c r="AO205" s="39">
        <f t="shared" si="88"/>
        <v>-3.751131807010736</v>
      </c>
      <c r="AP205" s="39">
        <f t="shared" si="89"/>
        <v>2.4576380804553097</v>
      </c>
    </row>
    <row r="206" spans="1:42" s="36" customFormat="1" x14ac:dyDescent="0.2">
      <c r="A206" s="37" t="s">
        <v>92</v>
      </c>
      <c r="B206" s="38">
        <v>15072</v>
      </c>
      <c r="C206" s="38">
        <v>7726</v>
      </c>
      <c r="D206" s="38">
        <v>80</v>
      </c>
      <c r="E206" s="38">
        <v>37</v>
      </c>
      <c r="F206" s="38">
        <v>131</v>
      </c>
      <c r="G206" s="38">
        <v>1</v>
      </c>
      <c r="H206" s="38">
        <f t="shared" si="68"/>
        <v>132</v>
      </c>
      <c r="I206" s="38">
        <v>104</v>
      </c>
      <c r="J206" s="38">
        <v>13</v>
      </c>
      <c r="K206" s="38">
        <v>69</v>
      </c>
      <c r="L206" s="38">
        <v>59</v>
      </c>
      <c r="M206" s="38">
        <f t="shared" si="70"/>
        <v>201</v>
      </c>
      <c r="N206" s="38">
        <v>112</v>
      </c>
      <c r="O206" s="38">
        <v>0</v>
      </c>
      <c r="P206" s="38">
        <v>0</v>
      </c>
      <c r="Q206" s="38">
        <v>0</v>
      </c>
      <c r="R206" s="38">
        <f t="shared" si="71"/>
        <v>19</v>
      </c>
      <c r="S206" s="34">
        <v>289</v>
      </c>
      <c r="T206" s="42">
        <v>249</v>
      </c>
      <c r="U206" s="38">
        <v>40</v>
      </c>
      <c r="V206" s="38">
        <f t="shared" si="72"/>
        <v>59</v>
      </c>
      <c r="W206" s="38">
        <v>15063</v>
      </c>
      <c r="X206" s="38">
        <v>7730</v>
      </c>
      <c r="Y206" s="39">
        <f t="shared" si="73"/>
        <v>5.3078556263269636</v>
      </c>
      <c r="Z206" s="39">
        <f t="shared" si="74"/>
        <v>2.4548832271762207</v>
      </c>
      <c r="AA206" s="39">
        <f t="shared" si="75"/>
        <v>46.25</v>
      </c>
      <c r="AB206" s="39">
        <f t="shared" si="76"/>
        <v>8.7579617834394909</v>
      </c>
      <c r="AC206" s="39">
        <f t="shared" si="77"/>
        <v>8.6916135881104033</v>
      </c>
      <c r="AD206" s="39">
        <f t="shared" si="78"/>
        <v>52.272727272727273</v>
      </c>
      <c r="AE206" s="39">
        <f t="shared" si="79"/>
        <v>44.696969696969695</v>
      </c>
      <c r="AF206" s="39">
        <f t="shared" si="80"/>
        <v>13.335987261146498</v>
      </c>
      <c r="AG206" s="39">
        <f t="shared" si="81"/>
        <v>7.4309978768577496</v>
      </c>
      <c r="AH206" s="39">
        <f t="shared" si="82"/>
        <v>1.2606157112526539</v>
      </c>
      <c r="AI206" s="39">
        <f t="shared" si="83"/>
        <v>7.5757575757575761</v>
      </c>
      <c r="AJ206" s="39">
        <f t="shared" si="84"/>
        <v>0</v>
      </c>
      <c r="AK206" s="39">
        <f t="shared" si="85"/>
        <v>0</v>
      </c>
      <c r="AL206" s="39">
        <f t="shared" si="69"/>
        <v>7.5757575757575761</v>
      </c>
      <c r="AM206" s="40">
        <f t="shared" si="86"/>
        <v>19.174628450106155</v>
      </c>
      <c r="AN206" s="40">
        <f t="shared" si="87"/>
        <v>16.520700636942674</v>
      </c>
      <c r="AO206" s="39">
        <f t="shared" si="88"/>
        <v>2.6539278131634818</v>
      </c>
      <c r="AP206" s="39">
        <f t="shared" si="89"/>
        <v>3.914543524416136</v>
      </c>
    </row>
    <row r="207" spans="1:42" s="36" customFormat="1" x14ac:dyDescent="0.2">
      <c r="A207" s="37" t="s">
        <v>97</v>
      </c>
      <c r="B207" s="38">
        <v>21221</v>
      </c>
      <c r="C207" s="38">
        <v>10803</v>
      </c>
      <c r="D207" s="38">
        <v>114</v>
      </c>
      <c r="E207" s="38">
        <v>56</v>
      </c>
      <c r="F207" s="38">
        <v>156</v>
      </c>
      <c r="G207" s="38">
        <v>0</v>
      </c>
      <c r="H207" s="38">
        <f t="shared" si="68"/>
        <v>156</v>
      </c>
      <c r="I207" s="38">
        <v>127</v>
      </c>
      <c r="J207" s="38">
        <v>7</v>
      </c>
      <c r="K207" s="38">
        <v>96</v>
      </c>
      <c r="L207" s="38">
        <v>76</v>
      </c>
      <c r="M207" s="38">
        <f t="shared" si="70"/>
        <v>252</v>
      </c>
      <c r="N207" s="38">
        <v>159</v>
      </c>
      <c r="O207" s="38">
        <v>2</v>
      </c>
      <c r="P207" s="38">
        <v>1</v>
      </c>
      <c r="Q207" s="38">
        <v>1</v>
      </c>
      <c r="R207" s="38">
        <f t="shared" si="71"/>
        <v>-3</v>
      </c>
      <c r="S207" s="34">
        <v>229</v>
      </c>
      <c r="T207" s="42">
        <v>309</v>
      </c>
      <c r="U207" s="38">
        <v>-80</v>
      </c>
      <c r="V207" s="38">
        <f t="shared" si="72"/>
        <v>-83</v>
      </c>
      <c r="W207" s="38">
        <v>21199</v>
      </c>
      <c r="X207" s="38">
        <v>10809</v>
      </c>
      <c r="Y207" s="39">
        <f t="shared" si="73"/>
        <v>5.372037133028603</v>
      </c>
      <c r="Z207" s="39">
        <f t="shared" si="74"/>
        <v>2.6388954337684369</v>
      </c>
      <c r="AA207" s="39">
        <f t="shared" si="75"/>
        <v>49.122807017543856</v>
      </c>
      <c r="AB207" s="39">
        <f t="shared" si="76"/>
        <v>7.3512087083549318</v>
      </c>
      <c r="AC207" s="39">
        <f t="shared" si="77"/>
        <v>7.3512087083549318</v>
      </c>
      <c r="AD207" s="39">
        <f t="shared" si="78"/>
        <v>61.53846153846154</v>
      </c>
      <c r="AE207" s="39">
        <f t="shared" si="79"/>
        <v>48.717948717948715</v>
      </c>
      <c r="AF207" s="39">
        <f t="shared" si="80"/>
        <v>11.875029451957966</v>
      </c>
      <c r="AG207" s="39">
        <f t="shared" si="81"/>
        <v>7.4925781065925259</v>
      </c>
      <c r="AH207" s="39">
        <f t="shared" si="82"/>
        <v>-0.14136939823759484</v>
      </c>
      <c r="AI207" s="39">
        <f t="shared" si="83"/>
        <v>0</v>
      </c>
      <c r="AJ207" s="39">
        <f t="shared" si="84"/>
        <v>12.820512820512819</v>
      </c>
      <c r="AK207" s="39">
        <f t="shared" si="85"/>
        <v>6.4102564102564097</v>
      </c>
      <c r="AL207" s="39">
        <f t="shared" si="69"/>
        <v>6.4102564102564097</v>
      </c>
      <c r="AM207" s="40">
        <f t="shared" si="86"/>
        <v>10.791197398803073</v>
      </c>
      <c r="AN207" s="40">
        <f t="shared" si="87"/>
        <v>14.561048018472269</v>
      </c>
      <c r="AO207" s="39">
        <f t="shared" si="88"/>
        <v>-3.7698506196691959</v>
      </c>
      <c r="AP207" s="39">
        <f t="shared" si="89"/>
        <v>-3.9112200179067904</v>
      </c>
    </row>
    <row r="208" spans="1:42" s="36" customFormat="1" x14ac:dyDescent="0.2">
      <c r="A208" s="37" t="s">
        <v>202</v>
      </c>
      <c r="B208" s="38">
        <v>17684</v>
      </c>
      <c r="C208" s="38">
        <v>9100</v>
      </c>
      <c r="D208" s="38">
        <v>92</v>
      </c>
      <c r="E208" s="38">
        <v>45</v>
      </c>
      <c r="F208" s="38">
        <v>150</v>
      </c>
      <c r="G208" s="38">
        <v>0</v>
      </c>
      <c r="H208" s="38">
        <f t="shared" si="68"/>
        <v>150</v>
      </c>
      <c r="I208" s="38">
        <v>125</v>
      </c>
      <c r="J208" s="38">
        <v>9</v>
      </c>
      <c r="K208" s="38">
        <v>89</v>
      </c>
      <c r="L208" s="38">
        <v>68</v>
      </c>
      <c r="M208" s="38">
        <f t="shared" si="70"/>
        <v>239</v>
      </c>
      <c r="N208" s="38">
        <v>147</v>
      </c>
      <c r="O208" s="38">
        <v>3</v>
      </c>
      <c r="P208" s="38">
        <v>2</v>
      </c>
      <c r="Q208" s="38">
        <v>1</v>
      </c>
      <c r="R208" s="38">
        <f t="shared" si="71"/>
        <v>3</v>
      </c>
      <c r="S208" s="34">
        <v>216</v>
      </c>
      <c r="T208" s="42">
        <v>259</v>
      </c>
      <c r="U208" s="38">
        <v>-43</v>
      </c>
      <c r="V208" s="38">
        <f t="shared" si="72"/>
        <v>-40</v>
      </c>
      <c r="W208" s="38">
        <v>17677</v>
      </c>
      <c r="X208" s="38">
        <v>9107</v>
      </c>
      <c r="Y208" s="39">
        <f t="shared" si="73"/>
        <v>5.2024428862248362</v>
      </c>
      <c r="Z208" s="39">
        <f t="shared" si="74"/>
        <v>2.5446731508708433</v>
      </c>
      <c r="AA208" s="39">
        <f t="shared" si="75"/>
        <v>48.913043478260867</v>
      </c>
      <c r="AB208" s="39">
        <f t="shared" si="76"/>
        <v>8.4822438362361456</v>
      </c>
      <c r="AC208" s="39">
        <f t="shared" si="77"/>
        <v>8.4822438362361456</v>
      </c>
      <c r="AD208" s="39">
        <f t="shared" si="78"/>
        <v>59.333333333333336</v>
      </c>
      <c r="AE208" s="39">
        <f t="shared" si="79"/>
        <v>45.333333333333329</v>
      </c>
      <c r="AF208" s="39">
        <f t="shared" si="80"/>
        <v>13.51504184573626</v>
      </c>
      <c r="AG208" s="39">
        <f t="shared" si="81"/>
        <v>8.3125989595114227</v>
      </c>
      <c r="AH208" s="39">
        <f t="shared" si="82"/>
        <v>0.16964487672472292</v>
      </c>
      <c r="AI208" s="39">
        <f t="shared" si="83"/>
        <v>0</v>
      </c>
      <c r="AJ208" s="39">
        <f t="shared" si="84"/>
        <v>20</v>
      </c>
      <c r="AK208" s="39">
        <f t="shared" si="85"/>
        <v>13.333333333333334</v>
      </c>
      <c r="AL208" s="39">
        <f t="shared" si="69"/>
        <v>6.666666666666667</v>
      </c>
      <c r="AM208" s="40">
        <f t="shared" si="86"/>
        <v>12.214431124180049</v>
      </c>
      <c r="AN208" s="40">
        <f t="shared" si="87"/>
        <v>14.646007690567744</v>
      </c>
      <c r="AO208" s="39">
        <f t="shared" si="88"/>
        <v>-2.4315765663876951</v>
      </c>
      <c r="AP208" s="39">
        <f t="shared" si="89"/>
        <v>-2.2619316896629722</v>
      </c>
    </row>
    <row r="209" spans="1:42" s="36" customFormat="1" x14ac:dyDescent="0.2">
      <c r="A209" s="37" t="s">
        <v>98</v>
      </c>
      <c r="B209" s="38">
        <v>15227</v>
      </c>
      <c r="C209" s="38">
        <v>7839</v>
      </c>
      <c r="D209" s="38">
        <v>65</v>
      </c>
      <c r="E209" s="38">
        <v>36</v>
      </c>
      <c r="F209" s="38">
        <v>124</v>
      </c>
      <c r="G209" s="38">
        <v>1</v>
      </c>
      <c r="H209" s="38">
        <f t="shared" si="68"/>
        <v>125</v>
      </c>
      <c r="I209" s="38">
        <v>107</v>
      </c>
      <c r="J209" s="38">
        <v>18</v>
      </c>
      <c r="K209" s="38">
        <v>73</v>
      </c>
      <c r="L209" s="38">
        <v>58</v>
      </c>
      <c r="M209" s="38">
        <f t="shared" si="70"/>
        <v>198</v>
      </c>
      <c r="N209" s="38">
        <v>113</v>
      </c>
      <c r="O209" s="38">
        <v>0</v>
      </c>
      <c r="P209" s="38">
        <v>0</v>
      </c>
      <c r="Q209" s="38">
        <v>0</v>
      </c>
      <c r="R209" s="38">
        <f t="shared" si="71"/>
        <v>11</v>
      </c>
      <c r="S209" s="34">
        <v>135</v>
      </c>
      <c r="T209" s="42">
        <v>180</v>
      </c>
      <c r="U209" s="38">
        <v>-45</v>
      </c>
      <c r="V209" s="38">
        <f t="shared" si="72"/>
        <v>-34</v>
      </c>
      <c r="W209" s="38">
        <v>15231</v>
      </c>
      <c r="X209" s="38">
        <v>7837</v>
      </c>
      <c r="Y209" s="39">
        <f t="shared" si="73"/>
        <v>4.268733171340382</v>
      </c>
      <c r="Z209" s="39">
        <f t="shared" si="74"/>
        <v>2.3642214487423656</v>
      </c>
      <c r="AA209" s="39">
        <f t="shared" si="75"/>
        <v>55.384615384615387</v>
      </c>
      <c r="AB209" s="39">
        <f t="shared" si="76"/>
        <v>8.209102252577658</v>
      </c>
      <c r="AC209" s="39">
        <f t="shared" si="77"/>
        <v>8.1434294345570368</v>
      </c>
      <c r="AD209" s="39">
        <f t="shared" si="78"/>
        <v>58.4</v>
      </c>
      <c r="AE209" s="39">
        <f t="shared" si="79"/>
        <v>46.400000000000006</v>
      </c>
      <c r="AF209" s="39">
        <f t="shared" si="80"/>
        <v>13.00321796808301</v>
      </c>
      <c r="AG209" s="39">
        <f t="shared" si="81"/>
        <v>7.4210284363302028</v>
      </c>
      <c r="AH209" s="39">
        <f t="shared" si="82"/>
        <v>0.7224009982268339</v>
      </c>
      <c r="AI209" s="39">
        <f t="shared" si="83"/>
        <v>8</v>
      </c>
      <c r="AJ209" s="39">
        <f t="shared" si="84"/>
        <v>0</v>
      </c>
      <c r="AK209" s="39">
        <f t="shared" si="85"/>
        <v>0</v>
      </c>
      <c r="AL209" s="39">
        <f t="shared" si="69"/>
        <v>8</v>
      </c>
      <c r="AM209" s="40">
        <f t="shared" si="86"/>
        <v>8.8658304327838717</v>
      </c>
      <c r="AN209" s="40">
        <f t="shared" si="87"/>
        <v>11.821107243711827</v>
      </c>
      <c r="AO209" s="39">
        <f t="shared" si="88"/>
        <v>-2.9552768109279568</v>
      </c>
      <c r="AP209" s="39">
        <f t="shared" si="89"/>
        <v>-2.2328758127011232</v>
      </c>
    </row>
    <row r="210" spans="1:42" s="36" customFormat="1" x14ac:dyDescent="0.2">
      <c r="A210" s="37" t="s">
        <v>203</v>
      </c>
      <c r="B210" s="38">
        <v>6063</v>
      </c>
      <c r="C210" s="38">
        <v>3178</v>
      </c>
      <c r="D210" s="38">
        <v>26</v>
      </c>
      <c r="E210" s="38">
        <v>14</v>
      </c>
      <c r="F210" s="38">
        <v>57</v>
      </c>
      <c r="G210" s="38">
        <v>0</v>
      </c>
      <c r="H210" s="38">
        <f t="shared" si="68"/>
        <v>57</v>
      </c>
      <c r="I210" s="38">
        <v>45</v>
      </c>
      <c r="J210" s="38">
        <v>0</v>
      </c>
      <c r="K210" s="38">
        <v>39</v>
      </c>
      <c r="L210" s="38">
        <v>36</v>
      </c>
      <c r="M210" s="38">
        <f t="shared" si="70"/>
        <v>96</v>
      </c>
      <c r="N210" s="38">
        <v>82</v>
      </c>
      <c r="O210" s="38">
        <v>0</v>
      </c>
      <c r="P210" s="38">
        <v>0</v>
      </c>
      <c r="Q210" s="38">
        <v>0</v>
      </c>
      <c r="R210" s="38">
        <f t="shared" si="71"/>
        <v>-25</v>
      </c>
      <c r="S210" s="34">
        <v>80</v>
      </c>
      <c r="T210" s="42">
        <v>69</v>
      </c>
      <c r="U210" s="38">
        <v>11</v>
      </c>
      <c r="V210" s="38">
        <f t="shared" si="72"/>
        <v>-14</v>
      </c>
      <c r="W210" s="38">
        <v>6076</v>
      </c>
      <c r="X210" s="38">
        <v>3179</v>
      </c>
      <c r="Y210" s="39">
        <f t="shared" si="73"/>
        <v>4.2883061190829626</v>
      </c>
      <c r="Z210" s="39">
        <f t="shared" si="74"/>
        <v>2.3090879102754411</v>
      </c>
      <c r="AA210" s="39">
        <f t="shared" si="75"/>
        <v>53.846153846153847</v>
      </c>
      <c r="AB210" s="39">
        <f t="shared" si="76"/>
        <v>9.4012864918357248</v>
      </c>
      <c r="AC210" s="39">
        <f t="shared" si="77"/>
        <v>9.4012864918357248</v>
      </c>
      <c r="AD210" s="39">
        <f t="shared" si="78"/>
        <v>68.421052631578945</v>
      </c>
      <c r="AE210" s="39">
        <f t="shared" si="79"/>
        <v>63.157894736842103</v>
      </c>
      <c r="AF210" s="39">
        <f t="shared" si="80"/>
        <v>15.83374567046017</v>
      </c>
      <c r="AG210" s="39">
        <f t="shared" si="81"/>
        <v>13.524657760184727</v>
      </c>
      <c r="AH210" s="39">
        <f t="shared" si="82"/>
        <v>-4.1233712683490022</v>
      </c>
      <c r="AI210" s="39">
        <f t="shared" si="83"/>
        <v>0</v>
      </c>
      <c r="AJ210" s="39">
        <f t="shared" si="84"/>
        <v>0</v>
      </c>
      <c r="AK210" s="39">
        <f t="shared" si="85"/>
        <v>0</v>
      </c>
      <c r="AL210" s="39">
        <f t="shared" si="69"/>
        <v>0</v>
      </c>
      <c r="AM210" s="40">
        <f t="shared" si="86"/>
        <v>13.194788058716806</v>
      </c>
      <c r="AN210" s="40">
        <f t="shared" si="87"/>
        <v>11.380504700643247</v>
      </c>
      <c r="AO210" s="39">
        <f t="shared" si="88"/>
        <v>1.8142833580735609</v>
      </c>
      <c r="AP210" s="39">
        <f t="shared" si="89"/>
        <v>-2.3090879102754411</v>
      </c>
    </row>
    <row r="211" spans="1:42" s="36" customFormat="1" x14ac:dyDescent="0.2">
      <c r="A211" s="37" t="s">
        <v>204</v>
      </c>
      <c r="B211" s="38">
        <v>4541</v>
      </c>
      <c r="C211" s="38">
        <v>2388</v>
      </c>
      <c r="D211" s="38">
        <v>24</v>
      </c>
      <c r="E211" s="38">
        <v>7</v>
      </c>
      <c r="F211" s="38">
        <v>37</v>
      </c>
      <c r="G211" s="38">
        <v>0</v>
      </c>
      <c r="H211" s="38">
        <f t="shared" si="68"/>
        <v>37</v>
      </c>
      <c r="I211" s="38">
        <v>34</v>
      </c>
      <c r="J211" s="38">
        <v>3</v>
      </c>
      <c r="K211" s="38">
        <v>19</v>
      </c>
      <c r="L211" s="38">
        <v>14</v>
      </c>
      <c r="M211" s="38">
        <f t="shared" si="70"/>
        <v>56</v>
      </c>
      <c r="N211" s="38">
        <v>59</v>
      </c>
      <c r="O211" s="38">
        <v>0</v>
      </c>
      <c r="P211" s="38">
        <v>0</v>
      </c>
      <c r="Q211" s="38">
        <v>0</v>
      </c>
      <c r="R211" s="38">
        <f t="shared" si="71"/>
        <v>-22</v>
      </c>
      <c r="S211" s="34">
        <v>107</v>
      </c>
      <c r="T211" s="42">
        <v>63</v>
      </c>
      <c r="U211" s="38">
        <v>44</v>
      </c>
      <c r="V211" s="38">
        <f t="shared" si="72"/>
        <v>22</v>
      </c>
      <c r="W211" s="38">
        <v>4561</v>
      </c>
      <c r="X211" s="38">
        <v>2398</v>
      </c>
      <c r="Y211" s="39">
        <f t="shared" si="73"/>
        <v>5.2851794758863688</v>
      </c>
      <c r="Z211" s="39">
        <f t="shared" si="74"/>
        <v>1.5415106804668577</v>
      </c>
      <c r="AA211" s="39">
        <f t="shared" si="75"/>
        <v>29.166666666666668</v>
      </c>
      <c r="AB211" s="39">
        <f t="shared" si="76"/>
        <v>8.1479850253248181</v>
      </c>
      <c r="AC211" s="39">
        <f t="shared" si="77"/>
        <v>8.1479850253248181</v>
      </c>
      <c r="AD211" s="39">
        <f t="shared" si="78"/>
        <v>51.351351351351347</v>
      </c>
      <c r="AE211" s="39">
        <f t="shared" si="79"/>
        <v>37.837837837837839</v>
      </c>
      <c r="AF211" s="39">
        <f t="shared" si="80"/>
        <v>12.332085443734861</v>
      </c>
      <c r="AG211" s="39">
        <f t="shared" si="81"/>
        <v>12.992732878220655</v>
      </c>
      <c r="AH211" s="39">
        <f t="shared" si="82"/>
        <v>-4.8447478528958383</v>
      </c>
      <c r="AI211" s="39">
        <f t="shared" si="83"/>
        <v>0</v>
      </c>
      <c r="AJ211" s="39">
        <f t="shared" si="84"/>
        <v>0</v>
      </c>
      <c r="AK211" s="39">
        <f t="shared" si="85"/>
        <v>0</v>
      </c>
      <c r="AL211" s="39">
        <f t="shared" si="69"/>
        <v>0</v>
      </c>
      <c r="AM211" s="40">
        <f t="shared" si="86"/>
        <v>23.563091829993393</v>
      </c>
      <c r="AN211" s="40">
        <f t="shared" si="87"/>
        <v>13.873596124201718</v>
      </c>
      <c r="AO211" s="39">
        <f t="shared" si="88"/>
        <v>9.6894957057916766</v>
      </c>
      <c r="AP211" s="39">
        <f t="shared" si="89"/>
        <v>4.8447478528958383</v>
      </c>
    </row>
    <row r="212" spans="1:42" s="36" customFormat="1" x14ac:dyDescent="0.2">
      <c r="A212" s="37" t="s">
        <v>147</v>
      </c>
      <c r="B212" s="38">
        <v>21549</v>
      </c>
      <c r="C212" s="38">
        <v>10941</v>
      </c>
      <c r="D212" s="38">
        <v>97</v>
      </c>
      <c r="E212" s="38">
        <v>39</v>
      </c>
      <c r="F212" s="38">
        <v>212</v>
      </c>
      <c r="G212" s="38">
        <v>0</v>
      </c>
      <c r="H212" s="38">
        <f t="shared" si="68"/>
        <v>212</v>
      </c>
      <c r="I212" s="38">
        <v>192</v>
      </c>
      <c r="J212" s="38">
        <v>10</v>
      </c>
      <c r="K212" s="38">
        <v>96</v>
      </c>
      <c r="L212" s="38">
        <v>64</v>
      </c>
      <c r="M212" s="38">
        <f t="shared" si="70"/>
        <v>308</v>
      </c>
      <c r="N212" s="38">
        <v>110</v>
      </c>
      <c r="O212" s="38">
        <v>0</v>
      </c>
      <c r="P212" s="38">
        <v>0</v>
      </c>
      <c r="Q212" s="38">
        <v>0</v>
      </c>
      <c r="R212" s="38">
        <f t="shared" si="71"/>
        <v>102</v>
      </c>
      <c r="S212" s="34">
        <v>159</v>
      </c>
      <c r="T212" s="42">
        <v>219</v>
      </c>
      <c r="U212" s="38">
        <v>-60</v>
      </c>
      <c r="V212" s="38">
        <f t="shared" si="72"/>
        <v>42</v>
      </c>
      <c r="W212" s="38">
        <v>21542</v>
      </c>
      <c r="X212" s="38">
        <v>10931</v>
      </c>
      <c r="Y212" s="39">
        <f t="shared" si="73"/>
        <v>4.5013689730381925</v>
      </c>
      <c r="Z212" s="39">
        <f t="shared" si="74"/>
        <v>1.8098287623555618</v>
      </c>
      <c r="AA212" s="39">
        <f t="shared" si="75"/>
        <v>40.206185567010309</v>
      </c>
      <c r="AB212" s="39">
        <f t="shared" si="76"/>
        <v>9.8380435287020269</v>
      </c>
      <c r="AC212" s="39">
        <f t="shared" si="77"/>
        <v>9.8380435287020269</v>
      </c>
      <c r="AD212" s="39">
        <f t="shared" si="78"/>
        <v>45.283018867924532</v>
      </c>
      <c r="AE212" s="39">
        <f t="shared" si="79"/>
        <v>30.188679245283019</v>
      </c>
      <c r="AF212" s="39">
        <f t="shared" si="80"/>
        <v>14.293006636038795</v>
      </c>
      <c r="AG212" s="39">
        <f t="shared" si="81"/>
        <v>5.1046452271567127</v>
      </c>
      <c r="AH212" s="39">
        <f t="shared" si="82"/>
        <v>4.7333983015453152</v>
      </c>
      <c r="AI212" s="39">
        <f t="shared" si="83"/>
        <v>0</v>
      </c>
      <c r="AJ212" s="39">
        <f t="shared" si="84"/>
        <v>0</v>
      </c>
      <c r="AK212" s="39">
        <f t="shared" si="85"/>
        <v>0</v>
      </c>
      <c r="AL212" s="39">
        <f t="shared" si="69"/>
        <v>0</v>
      </c>
      <c r="AM212" s="40">
        <f t="shared" si="86"/>
        <v>7.3785326465265211</v>
      </c>
      <c r="AN212" s="40">
        <f t="shared" si="87"/>
        <v>10.162884588612</v>
      </c>
      <c r="AO212" s="39">
        <f t="shared" si="88"/>
        <v>-2.7843519420854794</v>
      </c>
      <c r="AP212" s="39">
        <f t="shared" si="89"/>
        <v>1.9490463594598357</v>
      </c>
    </row>
    <row r="213" spans="1:42" s="36" customFormat="1" x14ac:dyDescent="0.2">
      <c r="A213" s="37" t="s">
        <v>160</v>
      </c>
      <c r="B213" s="38">
        <v>6201</v>
      </c>
      <c r="C213" s="38">
        <v>3189</v>
      </c>
      <c r="D213" s="38">
        <v>23</v>
      </c>
      <c r="E213" s="38">
        <v>6</v>
      </c>
      <c r="F213" s="38">
        <v>77</v>
      </c>
      <c r="G213" s="38">
        <v>0</v>
      </c>
      <c r="H213" s="38">
        <f t="shared" si="68"/>
        <v>77</v>
      </c>
      <c r="I213" s="38">
        <v>65</v>
      </c>
      <c r="J213" s="38">
        <v>10</v>
      </c>
      <c r="K213" s="38">
        <v>36</v>
      </c>
      <c r="L213" s="38">
        <v>26</v>
      </c>
      <c r="M213" s="38">
        <f t="shared" si="70"/>
        <v>113</v>
      </c>
      <c r="N213" s="38">
        <v>48</v>
      </c>
      <c r="O213" s="38">
        <v>0</v>
      </c>
      <c r="P213" s="38">
        <v>0</v>
      </c>
      <c r="Q213" s="38">
        <v>0</v>
      </c>
      <c r="R213" s="38">
        <f t="shared" si="71"/>
        <v>29</v>
      </c>
      <c r="S213" s="34">
        <v>68</v>
      </c>
      <c r="T213" s="42">
        <v>142</v>
      </c>
      <c r="U213" s="38">
        <v>-74</v>
      </c>
      <c r="V213" s="38">
        <f t="shared" si="72"/>
        <v>-45</v>
      </c>
      <c r="W213" s="38">
        <v>6170</v>
      </c>
      <c r="X213" s="38">
        <v>3181</v>
      </c>
      <c r="Y213" s="39">
        <f t="shared" si="73"/>
        <v>3.709079180777294</v>
      </c>
      <c r="Z213" s="39">
        <f t="shared" si="74"/>
        <v>0.96758587324625056</v>
      </c>
      <c r="AA213" s="39">
        <f t="shared" si="75"/>
        <v>26.086956521739129</v>
      </c>
      <c r="AB213" s="39">
        <f t="shared" si="76"/>
        <v>12.417352039993549</v>
      </c>
      <c r="AC213" s="39">
        <f t="shared" si="77"/>
        <v>12.417352039993549</v>
      </c>
      <c r="AD213" s="39">
        <f t="shared" si="78"/>
        <v>46.753246753246749</v>
      </c>
      <c r="AE213" s="39">
        <f t="shared" si="79"/>
        <v>33.766233766233768</v>
      </c>
      <c r="AF213" s="39">
        <f t="shared" si="80"/>
        <v>18.222867279471053</v>
      </c>
      <c r="AG213" s="39">
        <f t="shared" si="81"/>
        <v>7.7406869859700045</v>
      </c>
      <c r="AH213" s="39">
        <f t="shared" si="82"/>
        <v>4.6766650540235446</v>
      </c>
      <c r="AI213" s="39">
        <f t="shared" si="83"/>
        <v>0</v>
      </c>
      <c r="AJ213" s="39">
        <f t="shared" si="84"/>
        <v>0</v>
      </c>
      <c r="AK213" s="39">
        <f t="shared" si="85"/>
        <v>0</v>
      </c>
      <c r="AL213" s="39">
        <f t="shared" si="69"/>
        <v>0</v>
      </c>
      <c r="AM213" s="40">
        <f t="shared" si="86"/>
        <v>10.965973230124174</v>
      </c>
      <c r="AN213" s="40">
        <f t="shared" si="87"/>
        <v>22.899532333494598</v>
      </c>
      <c r="AO213" s="39">
        <f t="shared" si="88"/>
        <v>-11.933559103370424</v>
      </c>
      <c r="AP213" s="39">
        <f t="shared" si="89"/>
        <v>-7.2568940493468794</v>
      </c>
    </row>
    <row r="214" spans="1:42" s="36" customFormat="1" x14ac:dyDescent="0.2">
      <c r="A214" s="37" t="s">
        <v>205</v>
      </c>
      <c r="B214" s="38">
        <v>6166</v>
      </c>
      <c r="C214" s="38">
        <v>3064</v>
      </c>
      <c r="D214" s="38">
        <v>31</v>
      </c>
      <c r="E214" s="38">
        <v>9</v>
      </c>
      <c r="F214" s="38">
        <v>83</v>
      </c>
      <c r="G214" s="38">
        <v>0</v>
      </c>
      <c r="H214" s="38">
        <f t="shared" si="68"/>
        <v>83</v>
      </c>
      <c r="I214" s="38">
        <v>77</v>
      </c>
      <c r="J214" s="38">
        <v>2</v>
      </c>
      <c r="K214" s="38">
        <v>12</v>
      </c>
      <c r="L214" s="38">
        <v>7</v>
      </c>
      <c r="M214" s="38">
        <f t="shared" si="70"/>
        <v>95</v>
      </c>
      <c r="N214" s="38">
        <v>43</v>
      </c>
      <c r="O214" s="38">
        <v>0</v>
      </c>
      <c r="P214" s="38">
        <v>0</v>
      </c>
      <c r="Q214" s="38">
        <v>0</v>
      </c>
      <c r="R214" s="38">
        <f t="shared" si="71"/>
        <v>40</v>
      </c>
      <c r="S214" s="34">
        <v>73</v>
      </c>
      <c r="T214" s="42">
        <v>58</v>
      </c>
      <c r="U214" s="38">
        <v>15</v>
      </c>
      <c r="V214" s="38">
        <f t="shared" si="72"/>
        <v>55</v>
      </c>
      <c r="W214" s="38">
        <v>6176</v>
      </c>
      <c r="X214" s="38">
        <v>3064</v>
      </c>
      <c r="Y214" s="39">
        <f t="shared" si="73"/>
        <v>5.0275705481673691</v>
      </c>
      <c r="Z214" s="39">
        <f t="shared" si="74"/>
        <v>1.4596172559195588</v>
      </c>
      <c r="AA214" s="39">
        <f t="shared" si="75"/>
        <v>29.032258064516132</v>
      </c>
      <c r="AB214" s="39">
        <f t="shared" si="76"/>
        <v>13.460914693480376</v>
      </c>
      <c r="AC214" s="39">
        <f t="shared" si="77"/>
        <v>13.460914693480376</v>
      </c>
      <c r="AD214" s="39">
        <f t="shared" si="78"/>
        <v>14.457831325301203</v>
      </c>
      <c r="AE214" s="39">
        <f t="shared" si="79"/>
        <v>8.4337349397590362</v>
      </c>
      <c r="AF214" s="39">
        <f t="shared" si="80"/>
        <v>15.407071034706455</v>
      </c>
      <c r="AG214" s="39">
        <f t="shared" si="81"/>
        <v>6.9737268893934479</v>
      </c>
      <c r="AH214" s="39">
        <f t="shared" si="82"/>
        <v>6.4871878040869282</v>
      </c>
      <c r="AI214" s="39">
        <f t="shared" si="83"/>
        <v>0</v>
      </c>
      <c r="AJ214" s="39">
        <f t="shared" si="84"/>
        <v>0</v>
      </c>
      <c r="AK214" s="39">
        <f t="shared" si="85"/>
        <v>0</v>
      </c>
      <c r="AL214" s="39">
        <f t="shared" si="69"/>
        <v>0</v>
      </c>
      <c r="AM214" s="40">
        <f t="shared" si="86"/>
        <v>11.839117742458644</v>
      </c>
      <c r="AN214" s="40">
        <f t="shared" si="87"/>
        <v>9.4064223159260472</v>
      </c>
      <c r="AO214" s="39">
        <f t="shared" si="88"/>
        <v>2.4326954265325984</v>
      </c>
      <c r="AP214" s="39">
        <f t="shared" si="89"/>
        <v>8.9198832306195275</v>
      </c>
    </row>
    <row r="215" spans="1:42" s="36" customFormat="1" x14ac:dyDescent="0.2">
      <c r="A215" s="37" t="s">
        <v>161</v>
      </c>
      <c r="B215" s="38">
        <v>39050</v>
      </c>
      <c r="C215" s="38">
        <v>20023</v>
      </c>
      <c r="D215" s="38">
        <v>203</v>
      </c>
      <c r="E215" s="38">
        <v>65</v>
      </c>
      <c r="F215" s="38">
        <v>377</v>
      </c>
      <c r="G215" s="38">
        <v>0</v>
      </c>
      <c r="H215" s="38">
        <f t="shared" si="68"/>
        <v>377</v>
      </c>
      <c r="I215" s="38">
        <v>314</v>
      </c>
      <c r="J215" s="38">
        <v>38</v>
      </c>
      <c r="K215" s="38">
        <v>175</v>
      </c>
      <c r="L215" s="38">
        <v>132</v>
      </c>
      <c r="M215" s="38">
        <f t="shared" si="70"/>
        <v>552</v>
      </c>
      <c r="N215" s="38">
        <v>287</v>
      </c>
      <c r="O215" s="38">
        <v>1</v>
      </c>
      <c r="P215" s="38">
        <v>0</v>
      </c>
      <c r="Q215" s="38">
        <v>0</v>
      </c>
      <c r="R215" s="38">
        <f t="shared" si="71"/>
        <v>90</v>
      </c>
      <c r="S215" s="34">
        <v>399</v>
      </c>
      <c r="T215" s="42">
        <v>406</v>
      </c>
      <c r="U215" s="38">
        <v>-7</v>
      </c>
      <c r="V215" s="38">
        <f t="shared" si="72"/>
        <v>83</v>
      </c>
      <c r="W215" s="38">
        <v>39082</v>
      </c>
      <c r="X215" s="38">
        <v>20045</v>
      </c>
      <c r="Y215" s="39">
        <f t="shared" si="73"/>
        <v>5.1984635083226634</v>
      </c>
      <c r="Z215" s="39">
        <f t="shared" si="74"/>
        <v>1.6645326504481432</v>
      </c>
      <c r="AA215" s="39">
        <f t="shared" si="75"/>
        <v>32.019704433497537</v>
      </c>
      <c r="AB215" s="39">
        <f t="shared" si="76"/>
        <v>9.65428937259923</v>
      </c>
      <c r="AC215" s="39">
        <f t="shared" si="77"/>
        <v>9.65428937259923</v>
      </c>
      <c r="AD215" s="39">
        <f t="shared" si="78"/>
        <v>46.419098143236077</v>
      </c>
      <c r="AE215" s="39">
        <f t="shared" si="79"/>
        <v>35.013262599469499</v>
      </c>
      <c r="AF215" s="39">
        <f t="shared" si="80"/>
        <v>14.13572343149808</v>
      </c>
      <c r="AG215" s="39">
        <f t="shared" si="81"/>
        <v>7.3495518565941103</v>
      </c>
      <c r="AH215" s="39">
        <f t="shared" si="82"/>
        <v>2.3047375160051216</v>
      </c>
      <c r="AI215" s="39">
        <f t="shared" si="83"/>
        <v>0</v>
      </c>
      <c r="AJ215" s="39">
        <f t="shared" si="84"/>
        <v>2.6525198938992043</v>
      </c>
      <c r="AK215" s="39">
        <f t="shared" si="85"/>
        <v>0</v>
      </c>
      <c r="AL215" s="39">
        <f t="shared" si="69"/>
        <v>0</v>
      </c>
      <c r="AM215" s="40">
        <f t="shared" si="86"/>
        <v>10.217669654289374</v>
      </c>
      <c r="AN215" s="40">
        <f t="shared" si="87"/>
        <v>10.396927016645327</v>
      </c>
      <c r="AO215" s="39">
        <f t="shared" si="88"/>
        <v>-0.17925736235595391</v>
      </c>
      <c r="AP215" s="39">
        <f t="shared" si="89"/>
        <v>2.1254801536491681</v>
      </c>
    </row>
    <row r="216" spans="1:42" s="36" customFormat="1" x14ac:dyDescent="0.2">
      <c r="A216" s="37" t="s">
        <v>206</v>
      </c>
      <c r="B216" s="38">
        <v>2250</v>
      </c>
      <c r="C216" s="38">
        <v>1135</v>
      </c>
      <c r="D216" s="38">
        <v>11</v>
      </c>
      <c r="E216" s="38">
        <v>2</v>
      </c>
      <c r="F216" s="38">
        <v>27</v>
      </c>
      <c r="G216" s="38">
        <v>0</v>
      </c>
      <c r="H216" s="38">
        <f t="shared" si="68"/>
        <v>27</v>
      </c>
      <c r="I216" s="38">
        <v>24</v>
      </c>
      <c r="J216" s="38">
        <v>0</v>
      </c>
      <c r="K216" s="38">
        <v>5</v>
      </c>
      <c r="L216" s="38">
        <v>3</v>
      </c>
      <c r="M216" s="38">
        <f t="shared" si="70"/>
        <v>32</v>
      </c>
      <c r="N216" s="38">
        <v>17</v>
      </c>
      <c r="O216" s="38">
        <v>0</v>
      </c>
      <c r="P216" s="38">
        <v>0</v>
      </c>
      <c r="Q216" s="38">
        <v>0</v>
      </c>
      <c r="R216" s="38">
        <f t="shared" si="71"/>
        <v>10</v>
      </c>
      <c r="S216" s="34">
        <v>1</v>
      </c>
      <c r="T216" s="42">
        <v>35</v>
      </c>
      <c r="U216" s="38">
        <v>-34</v>
      </c>
      <c r="V216" s="38">
        <f t="shared" si="72"/>
        <v>-24</v>
      </c>
      <c r="W216" s="38">
        <v>2233</v>
      </c>
      <c r="X216" s="38">
        <v>1128</v>
      </c>
      <c r="Y216" s="39">
        <f t="shared" si="73"/>
        <v>4.8888888888888884</v>
      </c>
      <c r="Z216" s="39">
        <f t="shared" si="74"/>
        <v>0.88888888888888895</v>
      </c>
      <c r="AA216" s="39">
        <f t="shared" si="75"/>
        <v>18.181818181818183</v>
      </c>
      <c r="AB216" s="39">
        <f t="shared" si="76"/>
        <v>12</v>
      </c>
      <c r="AC216" s="39">
        <f t="shared" si="77"/>
        <v>12</v>
      </c>
      <c r="AD216" s="39">
        <f t="shared" si="78"/>
        <v>18.518518518518519</v>
      </c>
      <c r="AE216" s="39">
        <f t="shared" si="79"/>
        <v>11.111111111111111</v>
      </c>
      <c r="AF216" s="39">
        <f t="shared" si="80"/>
        <v>14.222222222222223</v>
      </c>
      <c r="AG216" s="39">
        <f t="shared" si="81"/>
        <v>7.5555555555555562</v>
      </c>
      <c r="AH216" s="39">
        <f t="shared" si="82"/>
        <v>4.4444444444444446</v>
      </c>
      <c r="AI216" s="39">
        <f t="shared" si="83"/>
        <v>0</v>
      </c>
      <c r="AJ216" s="39">
        <f t="shared" si="84"/>
        <v>0</v>
      </c>
      <c r="AK216" s="39">
        <f t="shared" si="85"/>
        <v>0</v>
      </c>
      <c r="AL216" s="39">
        <f t="shared" si="69"/>
        <v>0</v>
      </c>
      <c r="AM216" s="40">
        <f t="shared" si="86"/>
        <v>0.44444444444444448</v>
      </c>
      <c r="AN216" s="40">
        <f t="shared" si="87"/>
        <v>15.555555555555555</v>
      </c>
      <c r="AO216" s="39">
        <f t="shared" si="88"/>
        <v>-15.111111111111112</v>
      </c>
      <c r="AP216" s="39">
        <f t="shared" si="89"/>
        <v>-10.666666666666666</v>
      </c>
    </row>
    <row r="217" spans="1:42" s="36" customFormat="1" x14ac:dyDescent="0.2">
      <c r="A217" s="37" t="s">
        <v>207</v>
      </c>
      <c r="B217" s="38">
        <v>3815</v>
      </c>
      <c r="C217" s="38">
        <v>1911</v>
      </c>
      <c r="D217" s="38">
        <v>24</v>
      </c>
      <c r="E217" s="38">
        <v>6</v>
      </c>
      <c r="F217" s="38">
        <v>47</v>
      </c>
      <c r="G217" s="38">
        <v>0</v>
      </c>
      <c r="H217" s="38">
        <f t="shared" si="68"/>
        <v>47</v>
      </c>
      <c r="I217" s="38">
        <v>40</v>
      </c>
      <c r="J217" s="38">
        <v>4</v>
      </c>
      <c r="K217" s="38">
        <v>18</v>
      </c>
      <c r="L217" s="38">
        <v>9</v>
      </c>
      <c r="M217" s="38">
        <f t="shared" si="70"/>
        <v>65</v>
      </c>
      <c r="N217" s="38">
        <v>48</v>
      </c>
      <c r="O217" s="38">
        <v>1</v>
      </c>
      <c r="P217" s="38">
        <v>1</v>
      </c>
      <c r="Q217" s="38">
        <v>1</v>
      </c>
      <c r="R217" s="38">
        <f t="shared" si="71"/>
        <v>-1</v>
      </c>
      <c r="S217" s="34">
        <v>64</v>
      </c>
      <c r="T217" s="42">
        <v>62</v>
      </c>
      <c r="U217" s="38">
        <v>2</v>
      </c>
      <c r="V217" s="38">
        <f t="shared" si="72"/>
        <v>1</v>
      </c>
      <c r="W217" s="38">
        <v>3820</v>
      </c>
      <c r="X217" s="38">
        <v>1914</v>
      </c>
      <c r="Y217" s="39">
        <f t="shared" si="73"/>
        <v>6.290956749672346</v>
      </c>
      <c r="Z217" s="39">
        <f t="shared" si="74"/>
        <v>1.5727391874180865</v>
      </c>
      <c r="AA217" s="39">
        <f t="shared" si="75"/>
        <v>25</v>
      </c>
      <c r="AB217" s="39">
        <f t="shared" si="76"/>
        <v>12.319790301441678</v>
      </c>
      <c r="AC217" s="39">
        <f t="shared" si="77"/>
        <v>12.319790301441678</v>
      </c>
      <c r="AD217" s="39">
        <f t="shared" si="78"/>
        <v>38.297872340425535</v>
      </c>
      <c r="AE217" s="39">
        <f t="shared" si="79"/>
        <v>19.148936170212767</v>
      </c>
      <c r="AF217" s="39">
        <f t="shared" si="80"/>
        <v>17.038007863695938</v>
      </c>
      <c r="AG217" s="39">
        <f t="shared" si="81"/>
        <v>12.581913499344692</v>
      </c>
      <c r="AH217" s="39">
        <f t="shared" si="82"/>
        <v>-0.26212319790301442</v>
      </c>
      <c r="AI217" s="39">
        <f t="shared" si="83"/>
        <v>0</v>
      </c>
      <c r="AJ217" s="39">
        <f t="shared" si="84"/>
        <v>21.276595744680851</v>
      </c>
      <c r="AK217" s="39">
        <f t="shared" si="85"/>
        <v>21.276595744680851</v>
      </c>
      <c r="AL217" s="39">
        <f t="shared" si="69"/>
        <v>21.276595744680851</v>
      </c>
      <c r="AM217" s="40">
        <f t="shared" si="86"/>
        <v>16.775884665792923</v>
      </c>
      <c r="AN217" s="40">
        <f t="shared" si="87"/>
        <v>16.251638269986891</v>
      </c>
      <c r="AO217" s="39">
        <f t="shared" si="88"/>
        <v>0.52424639580602883</v>
      </c>
      <c r="AP217" s="39">
        <f t="shared" si="89"/>
        <v>0.26212319790301442</v>
      </c>
    </row>
    <row r="218" spans="1:42" s="36" customFormat="1" x14ac:dyDescent="0.2">
      <c r="A218" s="37" t="s">
        <v>208</v>
      </c>
      <c r="B218" s="38">
        <v>3556</v>
      </c>
      <c r="C218" s="38">
        <v>1821</v>
      </c>
      <c r="D218" s="38">
        <v>17</v>
      </c>
      <c r="E218" s="38">
        <v>4</v>
      </c>
      <c r="F218" s="38">
        <v>30</v>
      </c>
      <c r="G218" s="38">
        <v>0</v>
      </c>
      <c r="H218" s="38">
        <f t="shared" si="68"/>
        <v>30</v>
      </c>
      <c r="I218" s="38">
        <v>28</v>
      </c>
      <c r="J218" s="38">
        <v>3</v>
      </c>
      <c r="K218" s="38">
        <v>15</v>
      </c>
      <c r="L218" s="38">
        <v>11</v>
      </c>
      <c r="M218" s="38">
        <f t="shared" si="70"/>
        <v>45</v>
      </c>
      <c r="N218" s="38">
        <v>30</v>
      </c>
      <c r="O218" s="38">
        <v>0</v>
      </c>
      <c r="P218" s="38">
        <v>0</v>
      </c>
      <c r="Q218" s="38">
        <v>0</v>
      </c>
      <c r="R218" s="38">
        <f t="shared" si="71"/>
        <v>0</v>
      </c>
      <c r="S218" s="34">
        <v>49</v>
      </c>
      <c r="T218" s="42">
        <v>36</v>
      </c>
      <c r="U218" s="38">
        <v>13</v>
      </c>
      <c r="V218" s="38">
        <f t="shared" si="72"/>
        <v>13</v>
      </c>
      <c r="W218" s="38">
        <v>3549</v>
      </c>
      <c r="X218" s="38">
        <v>1826</v>
      </c>
      <c r="Y218" s="39">
        <f t="shared" si="73"/>
        <v>4.7806524184476942</v>
      </c>
      <c r="Z218" s="39">
        <f t="shared" si="74"/>
        <v>1.124859392575928</v>
      </c>
      <c r="AA218" s="39">
        <f t="shared" si="75"/>
        <v>23.52941176470588</v>
      </c>
      <c r="AB218" s="39">
        <f t="shared" si="76"/>
        <v>8.4364454443194603</v>
      </c>
      <c r="AC218" s="39">
        <f t="shared" si="77"/>
        <v>8.4364454443194603</v>
      </c>
      <c r="AD218" s="39">
        <f t="shared" si="78"/>
        <v>50</v>
      </c>
      <c r="AE218" s="39">
        <f t="shared" si="79"/>
        <v>36.666666666666664</v>
      </c>
      <c r="AF218" s="39">
        <f t="shared" si="80"/>
        <v>12.65466816647919</v>
      </c>
      <c r="AG218" s="39">
        <f t="shared" si="81"/>
        <v>8.4364454443194603</v>
      </c>
      <c r="AH218" s="39">
        <f t="shared" si="82"/>
        <v>0</v>
      </c>
      <c r="AI218" s="39">
        <f t="shared" si="83"/>
        <v>0</v>
      </c>
      <c r="AJ218" s="39">
        <f t="shared" si="84"/>
        <v>0</v>
      </c>
      <c r="AK218" s="39">
        <f t="shared" si="85"/>
        <v>0</v>
      </c>
      <c r="AL218" s="39">
        <f t="shared" si="69"/>
        <v>0</v>
      </c>
      <c r="AM218" s="40">
        <f t="shared" si="86"/>
        <v>13.779527559055119</v>
      </c>
      <c r="AN218" s="40">
        <f t="shared" si="87"/>
        <v>10.123734533183352</v>
      </c>
      <c r="AO218" s="39">
        <f t="shared" si="88"/>
        <v>3.6557930258717661</v>
      </c>
      <c r="AP218" s="39">
        <f t="shared" si="89"/>
        <v>3.6557930258717661</v>
      </c>
    </row>
    <row r="219" spans="1:42" s="36" customFormat="1" x14ac:dyDescent="0.2">
      <c r="A219" s="37" t="s">
        <v>148</v>
      </c>
      <c r="B219" s="38">
        <v>16299</v>
      </c>
      <c r="C219" s="38">
        <v>8195</v>
      </c>
      <c r="D219" s="38">
        <v>69</v>
      </c>
      <c r="E219" s="38">
        <v>12</v>
      </c>
      <c r="F219" s="38">
        <v>230</v>
      </c>
      <c r="G219" s="38">
        <v>0</v>
      </c>
      <c r="H219" s="38">
        <f t="shared" si="68"/>
        <v>230</v>
      </c>
      <c r="I219" s="38">
        <v>199</v>
      </c>
      <c r="J219" s="38">
        <v>15</v>
      </c>
      <c r="K219" s="38">
        <v>58</v>
      </c>
      <c r="L219" s="38">
        <v>33</v>
      </c>
      <c r="M219" s="38">
        <f t="shared" si="70"/>
        <v>288</v>
      </c>
      <c r="N219" s="38">
        <v>76</v>
      </c>
      <c r="O219" s="38">
        <v>2</v>
      </c>
      <c r="P219" s="38">
        <v>1</v>
      </c>
      <c r="Q219" s="38">
        <v>1</v>
      </c>
      <c r="R219" s="38">
        <f t="shared" si="71"/>
        <v>154</v>
      </c>
      <c r="S219" s="34">
        <v>102</v>
      </c>
      <c r="T219" s="42">
        <v>195</v>
      </c>
      <c r="U219" s="38">
        <v>-93</v>
      </c>
      <c r="V219" s="38">
        <f t="shared" si="72"/>
        <v>61</v>
      </c>
      <c r="W219" s="38">
        <v>16313</v>
      </c>
      <c r="X219" s="38">
        <v>8212</v>
      </c>
      <c r="Y219" s="39">
        <f t="shared" si="73"/>
        <v>4.2333885514448735</v>
      </c>
      <c r="Z219" s="39">
        <f t="shared" si="74"/>
        <v>0.73624148720780414</v>
      </c>
      <c r="AA219" s="39">
        <f t="shared" si="75"/>
        <v>17.391304347826086</v>
      </c>
      <c r="AB219" s="39">
        <f t="shared" si="76"/>
        <v>14.111295171482912</v>
      </c>
      <c r="AC219" s="39">
        <f t="shared" si="77"/>
        <v>14.111295171482912</v>
      </c>
      <c r="AD219" s="39">
        <f t="shared" si="78"/>
        <v>25.217391304347824</v>
      </c>
      <c r="AE219" s="39">
        <f t="shared" si="79"/>
        <v>14.347826086956522</v>
      </c>
      <c r="AF219" s="39">
        <f t="shared" si="80"/>
        <v>17.6697956929873</v>
      </c>
      <c r="AG219" s="39">
        <f t="shared" si="81"/>
        <v>4.6628627523160935</v>
      </c>
      <c r="AH219" s="39">
        <f t="shared" si="82"/>
        <v>9.4484324191668208</v>
      </c>
      <c r="AI219" s="39">
        <f t="shared" si="83"/>
        <v>0</v>
      </c>
      <c r="AJ219" s="39">
        <f t="shared" si="84"/>
        <v>8.695652173913043</v>
      </c>
      <c r="AK219" s="39">
        <f t="shared" si="85"/>
        <v>4.3478260869565215</v>
      </c>
      <c r="AL219" s="39">
        <f t="shared" si="69"/>
        <v>4.3478260869565215</v>
      </c>
      <c r="AM219" s="40">
        <f t="shared" si="86"/>
        <v>6.2580526412663353</v>
      </c>
      <c r="AN219" s="40">
        <f t="shared" si="87"/>
        <v>11.963924167126818</v>
      </c>
      <c r="AO219" s="39">
        <f t="shared" si="88"/>
        <v>-5.7058715258604824</v>
      </c>
      <c r="AP219" s="39">
        <f t="shared" si="89"/>
        <v>3.7425608933063379</v>
      </c>
    </row>
    <row r="220" spans="1:42" s="36" customFormat="1" x14ac:dyDescent="0.2">
      <c r="A220" s="37" t="s">
        <v>209</v>
      </c>
      <c r="B220" s="38">
        <v>10463</v>
      </c>
      <c r="C220" s="38">
        <v>5383</v>
      </c>
      <c r="D220" s="38">
        <v>43</v>
      </c>
      <c r="E220" s="38">
        <v>29</v>
      </c>
      <c r="F220" s="38">
        <v>80</v>
      </c>
      <c r="G220" s="38">
        <v>0</v>
      </c>
      <c r="H220" s="38">
        <f t="shared" si="68"/>
        <v>80</v>
      </c>
      <c r="I220" s="38">
        <v>71</v>
      </c>
      <c r="J220" s="38">
        <v>4</v>
      </c>
      <c r="K220" s="38">
        <v>31</v>
      </c>
      <c r="L220" s="38">
        <v>24</v>
      </c>
      <c r="M220" s="38">
        <f t="shared" si="70"/>
        <v>111</v>
      </c>
      <c r="N220" s="38">
        <v>98</v>
      </c>
      <c r="O220" s="38">
        <v>0</v>
      </c>
      <c r="P220" s="38">
        <v>0</v>
      </c>
      <c r="Q220" s="38">
        <v>0</v>
      </c>
      <c r="R220" s="38">
        <f t="shared" si="71"/>
        <v>-18</v>
      </c>
      <c r="S220" s="34">
        <v>68</v>
      </c>
      <c r="T220" s="42">
        <v>110</v>
      </c>
      <c r="U220" s="38">
        <v>-42</v>
      </c>
      <c r="V220" s="38">
        <f t="shared" si="72"/>
        <v>-60</v>
      </c>
      <c r="W220" s="38">
        <v>10448</v>
      </c>
      <c r="X220" s="38">
        <v>5382</v>
      </c>
      <c r="Y220" s="39">
        <f t="shared" si="73"/>
        <v>4.109719965593043</v>
      </c>
      <c r="Z220" s="39">
        <f t="shared" si="74"/>
        <v>2.7716716047022842</v>
      </c>
      <c r="AA220" s="39">
        <f t="shared" si="75"/>
        <v>67.441860465116278</v>
      </c>
      <c r="AB220" s="39">
        <f t="shared" si="76"/>
        <v>7.6459906336614738</v>
      </c>
      <c r="AC220" s="39">
        <f t="shared" si="77"/>
        <v>7.6459906336614738</v>
      </c>
      <c r="AD220" s="39">
        <f t="shared" si="78"/>
        <v>38.75</v>
      </c>
      <c r="AE220" s="39">
        <f t="shared" si="79"/>
        <v>30</v>
      </c>
      <c r="AF220" s="39">
        <f t="shared" si="80"/>
        <v>10.608812004205294</v>
      </c>
      <c r="AG220" s="39">
        <f t="shared" si="81"/>
        <v>9.3663385262353049</v>
      </c>
      <c r="AH220" s="39">
        <f t="shared" si="82"/>
        <v>-1.7203478925738316</v>
      </c>
      <c r="AI220" s="39">
        <f t="shared" si="83"/>
        <v>0</v>
      </c>
      <c r="AJ220" s="39">
        <f t="shared" si="84"/>
        <v>0</v>
      </c>
      <c r="AK220" s="39">
        <f t="shared" si="85"/>
        <v>0</v>
      </c>
      <c r="AL220" s="39">
        <f t="shared" si="69"/>
        <v>0</v>
      </c>
      <c r="AM220" s="40">
        <f t="shared" si="86"/>
        <v>6.499092038612253</v>
      </c>
      <c r="AN220" s="40">
        <f t="shared" si="87"/>
        <v>10.513237121284526</v>
      </c>
      <c r="AO220" s="39">
        <f t="shared" si="88"/>
        <v>-4.0141450826722735</v>
      </c>
      <c r="AP220" s="39">
        <f t="shared" si="89"/>
        <v>-5.7344929752461047</v>
      </c>
    </row>
    <row r="221" spans="1:42" s="36" customFormat="1" x14ac:dyDescent="0.2">
      <c r="A221" s="37" t="s">
        <v>210</v>
      </c>
      <c r="B221" s="38">
        <v>5682</v>
      </c>
      <c r="C221" s="38">
        <v>3013</v>
      </c>
      <c r="D221" s="38">
        <v>29</v>
      </c>
      <c r="E221" s="38">
        <v>13</v>
      </c>
      <c r="F221" s="38">
        <v>36</v>
      </c>
      <c r="G221" s="38">
        <v>0</v>
      </c>
      <c r="H221" s="38">
        <f t="shared" si="68"/>
        <v>36</v>
      </c>
      <c r="I221" s="38">
        <v>28</v>
      </c>
      <c r="J221" s="38">
        <v>2</v>
      </c>
      <c r="K221" s="38">
        <v>5</v>
      </c>
      <c r="L221" s="38">
        <v>3</v>
      </c>
      <c r="M221" s="38">
        <f t="shared" si="70"/>
        <v>41</v>
      </c>
      <c r="N221" s="38">
        <v>52</v>
      </c>
      <c r="O221" s="38">
        <v>0</v>
      </c>
      <c r="P221" s="38">
        <v>0</v>
      </c>
      <c r="Q221" s="38">
        <v>0</v>
      </c>
      <c r="R221" s="38">
        <f t="shared" si="71"/>
        <v>-16</v>
      </c>
      <c r="S221" s="34">
        <v>89</v>
      </c>
      <c r="T221" s="42">
        <v>82</v>
      </c>
      <c r="U221" s="38">
        <v>7</v>
      </c>
      <c r="V221" s="38">
        <f t="shared" si="72"/>
        <v>-9</v>
      </c>
      <c r="W221" s="38">
        <v>5677</v>
      </c>
      <c r="X221" s="38">
        <v>3009</v>
      </c>
      <c r="Y221" s="39">
        <f t="shared" si="73"/>
        <v>5.1038366772263286</v>
      </c>
      <c r="Z221" s="39">
        <f t="shared" si="74"/>
        <v>2.2879267863428372</v>
      </c>
      <c r="AA221" s="39">
        <f t="shared" si="75"/>
        <v>44.827586206896555</v>
      </c>
      <c r="AB221" s="39">
        <f t="shared" si="76"/>
        <v>6.3357972544878569</v>
      </c>
      <c r="AC221" s="39">
        <f t="shared" si="77"/>
        <v>6.3357972544878569</v>
      </c>
      <c r="AD221" s="39">
        <f t="shared" si="78"/>
        <v>13.888888888888889</v>
      </c>
      <c r="AE221" s="39">
        <f t="shared" si="79"/>
        <v>8.3333333333333321</v>
      </c>
      <c r="AF221" s="39">
        <f t="shared" si="80"/>
        <v>7.2157690953889482</v>
      </c>
      <c r="AG221" s="39">
        <f t="shared" si="81"/>
        <v>9.1517071453713488</v>
      </c>
      <c r="AH221" s="39">
        <f t="shared" si="82"/>
        <v>-2.8159098908834919</v>
      </c>
      <c r="AI221" s="39">
        <f t="shared" si="83"/>
        <v>0</v>
      </c>
      <c r="AJ221" s="39">
        <f t="shared" si="84"/>
        <v>0</v>
      </c>
      <c r="AK221" s="39">
        <f t="shared" si="85"/>
        <v>0</v>
      </c>
      <c r="AL221" s="39">
        <f t="shared" si="69"/>
        <v>0</v>
      </c>
      <c r="AM221" s="40">
        <f t="shared" si="86"/>
        <v>15.663498768039421</v>
      </c>
      <c r="AN221" s="40">
        <f t="shared" si="87"/>
        <v>14.431538190777896</v>
      </c>
      <c r="AO221" s="39">
        <f t="shared" si="88"/>
        <v>1.2319605772615276</v>
      </c>
      <c r="AP221" s="39">
        <f t="shared" si="89"/>
        <v>-1.5839493136219642</v>
      </c>
    </row>
    <row r="222" spans="1:42" s="36" customFormat="1" x14ac:dyDescent="0.2">
      <c r="A222" s="37" t="s">
        <v>211</v>
      </c>
      <c r="B222" s="38">
        <v>4576</v>
      </c>
      <c r="C222" s="38">
        <v>2331</v>
      </c>
      <c r="D222" s="38">
        <v>24</v>
      </c>
      <c r="E222" s="38">
        <v>7</v>
      </c>
      <c r="F222" s="38">
        <v>38</v>
      </c>
      <c r="G222" s="38">
        <v>0</v>
      </c>
      <c r="H222" s="38">
        <f t="shared" si="68"/>
        <v>38</v>
      </c>
      <c r="I222" s="38">
        <v>36</v>
      </c>
      <c r="J222" s="38">
        <v>2</v>
      </c>
      <c r="K222" s="38">
        <v>16</v>
      </c>
      <c r="L222" s="38">
        <v>13</v>
      </c>
      <c r="M222" s="38">
        <f t="shared" si="70"/>
        <v>54</v>
      </c>
      <c r="N222" s="38">
        <v>65</v>
      </c>
      <c r="O222" s="38">
        <v>0</v>
      </c>
      <c r="P222" s="38">
        <v>0</v>
      </c>
      <c r="Q222" s="38">
        <v>0</v>
      </c>
      <c r="R222" s="38">
        <f t="shared" si="71"/>
        <v>-27</v>
      </c>
      <c r="S222" s="34">
        <v>80</v>
      </c>
      <c r="T222" s="42">
        <v>71</v>
      </c>
      <c r="U222" s="38">
        <v>9</v>
      </c>
      <c r="V222" s="38">
        <f t="shared" si="72"/>
        <v>-18</v>
      </c>
      <c r="W222" s="38">
        <v>4584</v>
      </c>
      <c r="X222" s="38">
        <v>2334</v>
      </c>
      <c r="Y222" s="39">
        <f t="shared" si="73"/>
        <v>5.244755244755245</v>
      </c>
      <c r="Z222" s="39">
        <f t="shared" si="74"/>
        <v>1.5297202797202798</v>
      </c>
      <c r="AA222" s="39">
        <f t="shared" si="75"/>
        <v>29.166666666666668</v>
      </c>
      <c r="AB222" s="39">
        <f t="shared" si="76"/>
        <v>8.3041958041958033</v>
      </c>
      <c r="AC222" s="39">
        <f t="shared" si="77"/>
        <v>8.3041958041958033</v>
      </c>
      <c r="AD222" s="39">
        <f t="shared" si="78"/>
        <v>42.105263157894733</v>
      </c>
      <c r="AE222" s="39">
        <f t="shared" si="79"/>
        <v>34.210526315789473</v>
      </c>
      <c r="AF222" s="39">
        <f t="shared" si="80"/>
        <v>11.8006993006993</v>
      </c>
      <c r="AG222" s="39">
        <f t="shared" si="81"/>
        <v>14.204545454545453</v>
      </c>
      <c r="AH222" s="39">
        <f t="shared" si="82"/>
        <v>-5.90034965034965</v>
      </c>
      <c r="AI222" s="39">
        <f t="shared" si="83"/>
        <v>0</v>
      </c>
      <c r="AJ222" s="39">
        <f t="shared" si="84"/>
        <v>0</v>
      </c>
      <c r="AK222" s="39">
        <f t="shared" si="85"/>
        <v>0</v>
      </c>
      <c r="AL222" s="39">
        <f t="shared" si="69"/>
        <v>0</v>
      </c>
      <c r="AM222" s="40">
        <f t="shared" si="86"/>
        <v>17.482517482517483</v>
      </c>
      <c r="AN222" s="40">
        <f t="shared" si="87"/>
        <v>15.515734265734267</v>
      </c>
      <c r="AO222" s="39">
        <f t="shared" si="88"/>
        <v>1.9667832167832169</v>
      </c>
      <c r="AP222" s="39">
        <f t="shared" si="89"/>
        <v>-3.9335664335664338</v>
      </c>
    </row>
    <row r="223" spans="1:42" s="36" customFormat="1" x14ac:dyDescent="0.2">
      <c r="A223" s="37" t="s">
        <v>149</v>
      </c>
      <c r="B223" s="38">
        <v>10675</v>
      </c>
      <c r="C223" s="38">
        <v>5377</v>
      </c>
      <c r="D223" s="38">
        <v>52</v>
      </c>
      <c r="E223" s="38">
        <v>11</v>
      </c>
      <c r="F223" s="38">
        <v>161</v>
      </c>
      <c r="G223" s="38">
        <v>0</v>
      </c>
      <c r="H223" s="38">
        <f t="shared" si="68"/>
        <v>161</v>
      </c>
      <c r="I223" s="38">
        <v>145</v>
      </c>
      <c r="J223" s="38">
        <v>12</v>
      </c>
      <c r="K223" s="38">
        <v>22</v>
      </c>
      <c r="L223" s="38">
        <v>14</v>
      </c>
      <c r="M223" s="38">
        <f t="shared" si="70"/>
        <v>183</v>
      </c>
      <c r="N223" s="38">
        <v>60</v>
      </c>
      <c r="O223" s="38">
        <v>3</v>
      </c>
      <c r="P223" s="38">
        <v>3</v>
      </c>
      <c r="Q223" s="38">
        <v>3</v>
      </c>
      <c r="R223" s="38">
        <f t="shared" si="71"/>
        <v>101</v>
      </c>
      <c r="S223" s="34">
        <v>85</v>
      </c>
      <c r="T223" s="42">
        <v>132</v>
      </c>
      <c r="U223" s="38">
        <v>-47</v>
      </c>
      <c r="V223" s="38">
        <f t="shared" si="72"/>
        <v>54</v>
      </c>
      <c r="W223" s="38">
        <v>10710</v>
      </c>
      <c r="X223" s="38">
        <v>5388</v>
      </c>
      <c r="Y223" s="39">
        <f t="shared" si="73"/>
        <v>4.8711943793911008</v>
      </c>
      <c r="Z223" s="39">
        <f t="shared" si="74"/>
        <v>1.0304449648711944</v>
      </c>
      <c r="AA223" s="39">
        <f t="shared" si="75"/>
        <v>21.153846153846153</v>
      </c>
      <c r="AB223" s="39">
        <f t="shared" si="76"/>
        <v>15.081967213114755</v>
      </c>
      <c r="AC223" s="39">
        <f t="shared" si="77"/>
        <v>15.081967213114755</v>
      </c>
      <c r="AD223" s="39">
        <f t="shared" si="78"/>
        <v>13.664596273291925</v>
      </c>
      <c r="AE223" s="39">
        <f t="shared" si="79"/>
        <v>8.695652173913043</v>
      </c>
      <c r="AF223" s="39">
        <f t="shared" si="80"/>
        <v>17.142857142857142</v>
      </c>
      <c r="AG223" s="39">
        <f t="shared" si="81"/>
        <v>5.6206088992974239</v>
      </c>
      <c r="AH223" s="39">
        <f t="shared" si="82"/>
        <v>9.4613583138173318</v>
      </c>
      <c r="AI223" s="39">
        <f t="shared" si="83"/>
        <v>0</v>
      </c>
      <c r="AJ223" s="39">
        <f t="shared" si="84"/>
        <v>18.633540372670808</v>
      </c>
      <c r="AK223" s="39">
        <f t="shared" si="85"/>
        <v>18.633540372670808</v>
      </c>
      <c r="AL223" s="39">
        <f t="shared" si="69"/>
        <v>18.633540372670808</v>
      </c>
      <c r="AM223" s="40">
        <f t="shared" si="86"/>
        <v>7.9625292740046847</v>
      </c>
      <c r="AN223" s="40">
        <f t="shared" si="87"/>
        <v>12.365339578454332</v>
      </c>
      <c r="AO223" s="39">
        <f t="shared" si="88"/>
        <v>-4.4028103044496483</v>
      </c>
      <c r="AP223" s="39">
        <f t="shared" si="89"/>
        <v>5.0585480093676818</v>
      </c>
    </row>
    <row r="224" spans="1:42" s="36" customFormat="1" x14ac:dyDescent="0.2">
      <c r="A224" s="37" t="s">
        <v>212</v>
      </c>
      <c r="B224" s="38">
        <v>7897</v>
      </c>
      <c r="C224" s="38">
        <v>4057</v>
      </c>
      <c r="D224" s="38">
        <v>28</v>
      </c>
      <c r="E224" s="38">
        <v>19</v>
      </c>
      <c r="F224" s="38">
        <v>66</v>
      </c>
      <c r="G224" s="38">
        <v>0</v>
      </c>
      <c r="H224" s="38">
        <f t="shared" si="68"/>
        <v>66</v>
      </c>
      <c r="I224" s="38">
        <v>56</v>
      </c>
      <c r="J224" s="38">
        <v>6</v>
      </c>
      <c r="K224" s="38">
        <v>40</v>
      </c>
      <c r="L224" s="38">
        <v>37</v>
      </c>
      <c r="M224" s="38">
        <f t="shared" si="70"/>
        <v>106</v>
      </c>
      <c r="N224" s="38">
        <v>146</v>
      </c>
      <c r="O224" s="38">
        <v>0</v>
      </c>
      <c r="P224" s="38">
        <v>0</v>
      </c>
      <c r="Q224" s="38">
        <v>0</v>
      </c>
      <c r="R224" s="38">
        <f t="shared" si="71"/>
        <v>-80</v>
      </c>
      <c r="S224" s="34">
        <v>221</v>
      </c>
      <c r="T224" s="42">
        <v>105</v>
      </c>
      <c r="U224" s="38">
        <v>116</v>
      </c>
      <c r="V224" s="38">
        <f t="shared" si="72"/>
        <v>36</v>
      </c>
      <c r="W224" s="38">
        <v>7890</v>
      </c>
      <c r="X224" s="38">
        <v>4052</v>
      </c>
      <c r="Y224" s="39">
        <f t="shared" si="73"/>
        <v>3.5456502469292137</v>
      </c>
      <c r="Z224" s="39">
        <f t="shared" si="74"/>
        <v>2.4059769532733948</v>
      </c>
      <c r="AA224" s="39">
        <f t="shared" si="75"/>
        <v>67.857142857142861</v>
      </c>
      <c r="AB224" s="39">
        <f t="shared" si="76"/>
        <v>8.3576041534760037</v>
      </c>
      <c r="AC224" s="39">
        <f t="shared" si="77"/>
        <v>8.3576041534760037</v>
      </c>
      <c r="AD224" s="39">
        <f t="shared" si="78"/>
        <v>60.606060606060609</v>
      </c>
      <c r="AE224" s="39">
        <f t="shared" si="79"/>
        <v>56.060606060606055</v>
      </c>
      <c r="AF224" s="39">
        <f t="shared" si="80"/>
        <v>13.422818791946309</v>
      </c>
      <c r="AG224" s="39">
        <f t="shared" si="81"/>
        <v>18.488033430416614</v>
      </c>
      <c r="AH224" s="39">
        <f t="shared" si="82"/>
        <v>-10.13042927694061</v>
      </c>
      <c r="AI224" s="39">
        <f t="shared" si="83"/>
        <v>0</v>
      </c>
      <c r="AJ224" s="39">
        <f t="shared" si="84"/>
        <v>0</v>
      </c>
      <c r="AK224" s="39">
        <f t="shared" si="85"/>
        <v>0</v>
      </c>
      <c r="AL224" s="39">
        <f t="shared" si="69"/>
        <v>0</v>
      </c>
      <c r="AM224" s="40">
        <f t="shared" si="86"/>
        <v>27.985310877548436</v>
      </c>
      <c r="AN224" s="40">
        <f t="shared" si="87"/>
        <v>13.296188425984552</v>
      </c>
      <c r="AO224" s="39">
        <f t="shared" si="88"/>
        <v>14.689122451563886</v>
      </c>
      <c r="AP224" s="39">
        <f t="shared" si="89"/>
        <v>4.5586931746232748</v>
      </c>
    </row>
    <row r="225" spans="1:42" s="36" customFormat="1" x14ac:dyDescent="0.2">
      <c r="A225" s="37" t="s">
        <v>213</v>
      </c>
      <c r="B225" s="38">
        <v>4448</v>
      </c>
      <c r="C225" s="38">
        <v>2342</v>
      </c>
      <c r="D225" s="38">
        <v>27</v>
      </c>
      <c r="E225" s="38">
        <v>3</v>
      </c>
      <c r="F225" s="38">
        <v>42</v>
      </c>
      <c r="G225" s="38">
        <v>1</v>
      </c>
      <c r="H225" s="38">
        <f t="shared" si="68"/>
        <v>43</v>
      </c>
      <c r="I225" s="38">
        <v>33</v>
      </c>
      <c r="J225" s="38">
        <v>6</v>
      </c>
      <c r="K225" s="38">
        <v>14</v>
      </c>
      <c r="L225" s="38">
        <v>13</v>
      </c>
      <c r="M225" s="38">
        <f t="shared" si="70"/>
        <v>57</v>
      </c>
      <c r="N225" s="38">
        <v>47</v>
      </c>
      <c r="O225" s="38">
        <v>2</v>
      </c>
      <c r="P225" s="38">
        <v>2</v>
      </c>
      <c r="Q225" s="38">
        <v>1</v>
      </c>
      <c r="R225" s="38">
        <f t="shared" si="71"/>
        <v>-5</v>
      </c>
      <c r="S225" s="34">
        <v>98</v>
      </c>
      <c r="T225" s="42">
        <v>72</v>
      </c>
      <c r="U225" s="38">
        <v>26</v>
      </c>
      <c r="V225" s="38">
        <f t="shared" si="72"/>
        <v>21</v>
      </c>
      <c r="W225" s="38">
        <v>4469</v>
      </c>
      <c r="X225" s="38">
        <v>2348</v>
      </c>
      <c r="Y225" s="39">
        <f t="shared" si="73"/>
        <v>6.0701438848920866</v>
      </c>
      <c r="Z225" s="39">
        <f t="shared" si="74"/>
        <v>0.67446043165467628</v>
      </c>
      <c r="AA225" s="39">
        <f t="shared" si="75"/>
        <v>11.111111111111111</v>
      </c>
      <c r="AB225" s="39">
        <f t="shared" si="76"/>
        <v>9.6672661870503607</v>
      </c>
      <c r="AC225" s="39">
        <f t="shared" si="77"/>
        <v>9.442446043165468</v>
      </c>
      <c r="AD225" s="39">
        <f t="shared" si="78"/>
        <v>32.558139534883722</v>
      </c>
      <c r="AE225" s="39">
        <f t="shared" si="79"/>
        <v>30.232558139534881</v>
      </c>
      <c r="AF225" s="39">
        <f t="shared" si="80"/>
        <v>12.814748201438849</v>
      </c>
      <c r="AG225" s="39">
        <f t="shared" si="81"/>
        <v>10.566546762589928</v>
      </c>
      <c r="AH225" s="39">
        <f t="shared" si="82"/>
        <v>-1.1241007194244603</v>
      </c>
      <c r="AI225" s="39">
        <f t="shared" si="83"/>
        <v>23.255813953488371</v>
      </c>
      <c r="AJ225" s="39">
        <f t="shared" si="84"/>
        <v>47.619047619047613</v>
      </c>
      <c r="AK225" s="39">
        <f t="shared" si="85"/>
        <v>47.619047619047613</v>
      </c>
      <c r="AL225" s="39">
        <f t="shared" si="69"/>
        <v>46.511627906976742</v>
      </c>
      <c r="AM225" s="40">
        <f t="shared" si="86"/>
        <v>22.032374100719423</v>
      </c>
      <c r="AN225" s="40">
        <f t="shared" si="87"/>
        <v>16.187050359712231</v>
      </c>
      <c r="AO225" s="39">
        <f t="shared" si="88"/>
        <v>5.8453237410071948</v>
      </c>
      <c r="AP225" s="39">
        <f t="shared" si="89"/>
        <v>4.721223021582734</v>
      </c>
    </row>
    <row r="226" spans="1:42" s="36" customFormat="1" x14ac:dyDescent="0.2">
      <c r="A226" s="37" t="s">
        <v>150</v>
      </c>
      <c r="B226" s="38">
        <v>12992</v>
      </c>
      <c r="C226" s="38">
        <v>6645</v>
      </c>
      <c r="D226" s="38">
        <v>55</v>
      </c>
      <c r="E226" s="38">
        <v>25</v>
      </c>
      <c r="F226" s="38">
        <v>127</v>
      </c>
      <c r="G226" s="38">
        <v>0</v>
      </c>
      <c r="H226" s="38">
        <f t="shared" si="68"/>
        <v>127</v>
      </c>
      <c r="I226" s="38">
        <v>114</v>
      </c>
      <c r="J226" s="38">
        <v>14</v>
      </c>
      <c r="K226" s="38">
        <v>45</v>
      </c>
      <c r="L226" s="38">
        <v>28</v>
      </c>
      <c r="M226" s="38">
        <f t="shared" si="70"/>
        <v>172</v>
      </c>
      <c r="N226" s="38">
        <v>75</v>
      </c>
      <c r="O226" s="38">
        <v>3</v>
      </c>
      <c r="P226" s="38">
        <v>2</v>
      </c>
      <c r="Q226" s="38">
        <v>2</v>
      </c>
      <c r="R226" s="38">
        <f t="shared" si="71"/>
        <v>52</v>
      </c>
      <c r="S226" s="34">
        <v>120</v>
      </c>
      <c r="T226" s="42">
        <v>186</v>
      </c>
      <c r="U226" s="38">
        <v>-66</v>
      </c>
      <c r="V226" s="38">
        <f t="shared" si="72"/>
        <v>-14</v>
      </c>
      <c r="W226" s="38">
        <v>12967</v>
      </c>
      <c r="X226" s="38">
        <v>6647</v>
      </c>
      <c r="Y226" s="39">
        <f t="shared" si="73"/>
        <v>4.2333743842364528</v>
      </c>
      <c r="Z226" s="39">
        <f t="shared" si="74"/>
        <v>1.9242610837438423</v>
      </c>
      <c r="AA226" s="39">
        <f t="shared" si="75"/>
        <v>45.454545454545453</v>
      </c>
      <c r="AB226" s="39">
        <f t="shared" si="76"/>
        <v>9.7752463054187189</v>
      </c>
      <c r="AC226" s="39">
        <f t="shared" si="77"/>
        <v>9.7752463054187189</v>
      </c>
      <c r="AD226" s="39">
        <f t="shared" si="78"/>
        <v>35.433070866141733</v>
      </c>
      <c r="AE226" s="39">
        <f t="shared" si="79"/>
        <v>22.047244094488189</v>
      </c>
      <c r="AF226" s="39">
        <f t="shared" si="80"/>
        <v>13.238916256157635</v>
      </c>
      <c r="AG226" s="39">
        <f t="shared" si="81"/>
        <v>5.7727832512315267</v>
      </c>
      <c r="AH226" s="39">
        <f t="shared" si="82"/>
        <v>4.0024630541871922</v>
      </c>
      <c r="AI226" s="39">
        <f t="shared" si="83"/>
        <v>0</v>
      </c>
      <c r="AJ226" s="39">
        <f t="shared" si="84"/>
        <v>23.622047244094489</v>
      </c>
      <c r="AK226" s="39">
        <f t="shared" si="85"/>
        <v>15.748031496062993</v>
      </c>
      <c r="AL226" s="39">
        <f t="shared" si="69"/>
        <v>15.748031496062993</v>
      </c>
      <c r="AM226" s="40">
        <f t="shared" si="86"/>
        <v>9.2364532019704448</v>
      </c>
      <c r="AN226" s="40">
        <f t="shared" si="87"/>
        <v>14.316502463054187</v>
      </c>
      <c r="AO226" s="39">
        <f t="shared" si="88"/>
        <v>-5.0800492610837438</v>
      </c>
      <c r="AP226" s="39">
        <f t="shared" si="89"/>
        <v>-1.0775862068965516</v>
      </c>
    </row>
    <row r="227" spans="1:42" s="36" customFormat="1" x14ac:dyDescent="0.2">
      <c r="A227" s="37" t="s">
        <v>214</v>
      </c>
      <c r="B227" s="38">
        <v>7427</v>
      </c>
      <c r="C227" s="38">
        <v>3842</v>
      </c>
      <c r="D227" s="38">
        <v>39</v>
      </c>
      <c r="E227" s="38">
        <v>14</v>
      </c>
      <c r="F227" s="38">
        <v>62</v>
      </c>
      <c r="G227" s="38">
        <v>0</v>
      </c>
      <c r="H227" s="38">
        <f t="shared" si="68"/>
        <v>62</v>
      </c>
      <c r="I227" s="38">
        <v>49</v>
      </c>
      <c r="J227" s="38">
        <v>4</v>
      </c>
      <c r="K227" s="38">
        <v>30</v>
      </c>
      <c r="L227" s="38">
        <v>23</v>
      </c>
      <c r="M227" s="38">
        <f t="shared" si="70"/>
        <v>92</v>
      </c>
      <c r="N227" s="38">
        <v>68</v>
      </c>
      <c r="O227" s="38">
        <v>1</v>
      </c>
      <c r="P227" s="38">
        <v>0</v>
      </c>
      <c r="Q227" s="38">
        <v>0</v>
      </c>
      <c r="R227" s="38">
        <f t="shared" si="71"/>
        <v>-6</v>
      </c>
      <c r="S227" s="34">
        <v>90</v>
      </c>
      <c r="T227" s="42">
        <v>115</v>
      </c>
      <c r="U227" s="38">
        <v>-25</v>
      </c>
      <c r="V227" s="38">
        <f t="shared" si="72"/>
        <v>-31</v>
      </c>
      <c r="W227" s="38">
        <v>7424</v>
      </c>
      <c r="X227" s="38">
        <v>3853</v>
      </c>
      <c r="Y227" s="39">
        <f t="shared" si="73"/>
        <v>5.2511108119025183</v>
      </c>
      <c r="Z227" s="39">
        <f t="shared" si="74"/>
        <v>1.8850141376060321</v>
      </c>
      <c r="AA227" s="39">
        <f t="shared" si="75"/>
        <v>35.897435897435898</v>
      </c>
      <c r="AB227" s="39">
        <f t="shared" si="76"/>
        <v>8.3479197522552848</v>
      </c>
      <c r="AC227" s="39">
        <f t="shared" si="77"/>
        <v>8.3479197522552848</v>
      </c>
      <c r="AD227" s="39">
        <f t="shared" si="78"/>
        <v>48.387096774193552</v>
      </c>
      <c r="AE227" s="39">
        <f t="shared" si="79"/>
        <v>37.096774193548384</v>
      </c>
      <c r="AF227" s="39">
        <f t="shared" si="80"/>
        <v>12.387235761411068</v>
      </c>
      <c r="AG227" s="39">
        <f t="shared" si="81"/>
        <v>9.1557829540864404</v>
      </c>
      <c r="AH227" s="39">
        <f t="shared" si="82"/>
        <v>-0.80786320183115667</v>
      </c>
      <c r="AI227" s="39">
        <f t="shared" si="83"/>
        <v>0</v>
      </c>
      <c r="AJ227" s="39">
        <f t="shared" si="84"/>
        <v>16.129032258064516</v>
      </c>
      <c r="AK227" s="39">
        <f t="shared" si="85"/>
        <v>0</v>
      </c>
      <c r="AL227" s="39">
        <f t="shared" si="69"/>
        <v>0</v>
      </c>
      <c r="AM227" s="40">
        <f t="shared" si="86"/>
        <v>12.117948027467349</v>
      </c>
      <c r="AN227" s="40">
        <f t="shared" si="87"/>
        <v>15.484044701763835</v>
      </c>
      <c r="AO227" s="39">
        <f t="shared" si="88"/>
        <v>-3.3660966742964855</v>
      </c>
      <c r="AP227" s="39">
        <f t="shared" si="89"/>
        <v>-4.1739598761276424</v>
      </c>
    </row>
    <row r="228" spans="1:42" s="36" customFormat="1" x14ac:dyDescent="0.2">
      <c r="A228" s="37" t="s">
        <v>215</v>
      </c>
      <c r="B228" s="38">
        <v>8147</v>
      </c>
      <c r="C228" s="38">
        <v>4273</v>
      </c>
      <c r="D228" s="38">
        <v>37</v>
      </c>
      <c r="E228" s="38">
        <v>15</v>
      </c>
      <c r="F228" s="38">
        <v>69</v>
      </c>
      <c r="G228" s="38">
        <v>2</v>
      </c>
      <c r="H228" s="38">
        <f t="shared" si="68"/>
        <v>71</v>
      </c>
      <c r="I228" s="38">
        <v>57</v>
      </c>
      <c r="J228" s="38">
        <v>10</v>
      </c>
      <c r="K228" s="38">
        <v>40</v>
      </c>
      <c r="L228" s="38">
        <v>31</v>
      </c>
      <c r="M228" s="38">
        <f t="shared" si="70"/>
        <v>111</v>
      </c>
      <c r="N228" s="38">
        <v>81</v>
      </c>
      <c r="O228" s="38">
        <v>1</v>
      </c>
      <c r="P228" s="38">
        <v>1</v>
      </c>
      <c r="Q228" s="38">
        <v>0</v>
      </c>
      <c r="R228" s="38">
        <f t="shared" si="71"/>
        <v>-12</v>
      </c>
      <c r="S228" s="34">
        <v>123</v>
      </c>
      <c r="T228" s="42">
        <v>120</v>
      </c>
      <c r="U228" s="38">
        <v>3</v>
      </c>
      <c r="V228" s="38">
        <f t="shared" si="72"/>
        <v>-9</v>
      </c>
      <c r="W228" s="38">
        <v>8153</v>
      </c>
      <c r="X228" s="38">
        <v>4283</v>
      </c>
      <c r="Y228" s="39">
        <f t="shared" si="73"/>
        <v>4.5415490364551374</v>
      </c>
      <c r="Z228" s="39">
        <f t="shared" si="74"/>
        <v>1.8411685282926229</v>
      </c>
      <c r="AA228" s="39">
        <f t="shared" si="75"/>
        <v>40.54054054054054</v>
      </c>
      <c r="AB228" s="39">
        <f t="shared" si="76"/>
        <v>8.7148643672517494</v>
      </c>
      <c r="AC228" s="39">
        <f t="shared" si="77"/>
        <v>8.469375230146067</v>
      </c>
      <c r="AD228" s="39">
        <f t="shared" si="78"/>
        <v>56.338028169014088</v>
      </c>
      <c r="AE228" s="39">
        <f t="shared" si="79"/>
        <v>43.661971830985912</v>
      </c>
      <c r="AF228" s="39">
        <f t="shared" si="80"/>
        <v>13.62464710936541</v>
      </c>
      <c r="AG228" s="39">
        <f t="shared" si="81"/>
        <v>9.9423100527801651</v>
      </c>
      <c r="AH228" s="39">
        <f t="shared" si="82"/>
        <v>-1.4729348226340984</v>
      </c>
      <c r="AI228" s="39">
        <f t="shared" si="83"/>
        <v>28.169014084507044</v>
      </c>
      <c r="AJ228" s="39">
        <f t="shared" si="84"/>
        <v>14.492753623188406</v>
      </c>
      <c r="AK228" s="39">
        <f t="shared" si="85"/>
        <v>14.492753623188406</v>
      </c>
      <c r="AL228" s="39">
        <f t="shared" si="69"/>
        <v>28.169014084507044</v>
      </c>
      <c r="AM228" s="40">
        <f t="shared" si="86"/>
        <v>15.097581931999509</v>
      </c>
      <c r="AN228" s="40">
        <f t="shared" si="87"/>
        <v>14.729348226340983</v>
      </c>
      <c r="AO228" s="39">
        <f t="shared" si="88"/>
        <v>0.36823370565852459</v>
      </c>
      <c r="AP228" s="39">
        <f t="shared" si="89"/>
        <v>-1.1047011169755738</v>
      </c>
    </row>
    <row r="229" spans="1:42" s="36" customFormat="1" x14ac:dyDescent="0.2">
      <c r="A229" s="37" t="s">
        <v>113</v>
      </c>
      <c r="B229" s="38">
        <v>24999</v>
      </c>
      <c r="C229" s="38">
        <v>12751</v>
      </c>
      <c r="D229" s="38">
        <v>107</v>
      </c>
      <c r="E229" s="38">
        <v>58</v>
      </c>
      <c r="F229" s="38">
        <v>195</v>
      </c>
      <c r="G229" s="38">
        <v>2</v>
      </c>
      <c r="H229" s="38">
        <f t="shared" si="68"/>
        <v>197</v>
      </c>
      <c r="I229" s="38">
        <v>150</v>
      </c>
      <c r="J229" s="38">
        <v>9</v>
      </c>
      <c r="K229" s="38">
        <v>166</v>
      </c>
      <c r="L229" s="38">
        <v>139</v>
      </c>
      <c r="M229" s="38">
        <f t="shared" si="70"/>
        <v>363</v>
      </c>
      <c r="N229" s="38">
        <v>172</v>
      </c>
      <c r="O229" s="38">
        <v>1</v>
      </c>
      <c r="P229" s="38">
        <v>1</v>
      </c>
      <c r="Q229" s="38">
        <v>1</v>
      </c>
      <c r="R229" s="38">
        <f t="shared" si="71"/>
        <v>23</v>
      </c>
      <c r="S229" s="34">
        <v>294</v>
      </c>
      <c r="T229" s="42">
        <v>424</v>
      </c>
      <c r="U229" s="38">
        <v>-130</v>
      </c>
      <c r="V229" s="38">
        <f t="shared" si="72"/>
        <v>-107</v>
      </c>
      <c r="W229" s="38">
        <v>24904</v>
      </c>
      <c r="X229" s="38">
        <v>12728</v>
      </c>
      <c r="Y229" s="39">
        <f t="shared" si="73"/>
        <v>4.2801712068482738</v>
      </c>
      <c r="Z229" s="39">
        <f t="shared" si="74"/>
        <v>2.3200928037121487</v>
      </c>
      <c r="AA229" s="39">
        <f t="shared" si="75"/>
        <v>54.205607476635507</v>
      </c>
      <c r="AB229" s="39">
        <f t="shared" si="76"/>
        <v>7.8803152126085045</v>
      </c>
      <c r="AC229" s="39">
        <f t="shared" si="77"/>
        <v>7.8003120124804992</v>
      </c>
      <c r="AD229" s="39">
        <f t="shared" si="78"/>
        <v>84.263959390862937</v>
      </c>
      <c r="AE229" s="39">
        <f t="shared" si="79"/>
        <v>70.558375634517773</v>
      </c>
      <c r="AF229" s="39">
        <f t="shared" si="80"/>
        <v>14.52058082323293</v>
      </c>
      <c r="AG229" s="39">
        <f t="shared" si="81"/>
        <v>6.8802752110084411</v>
      </c>
      <c r="AH229" s="39">
        <f t="shared" si="82"/>
        <v>0.92003680147205891</v>
      </c>
      <c r="AI229" s="39">
        <f t="shared" si="83"/>
        <v>10.152284263959389</v>
      </c>
      <c r="AJ229" s="39">
        <f t="shared" si="84"/>
        <v>5.1282051282051286</v>
      </c>
      <c r="AK229" s="39">
        <f t="shared" si="85"/>
        <v>5.1282051282051286</v>
      </c>
      <c r="AL229" s="39">
        <f t="shared" si="69"/>
        <v>15.228426395939087</v>
      </c>
      <c r="AM229" s="40">
        <f t="shared" si="86"/>
        <v>11.760470418816752</v>
      </c>
      <c r="AN229" s="40">
        <f t="shared" si="87"/>
        <v>16.960678427137086</v>
      </c>
      <c r="AO229" s="39">
        <f t="shared" si="88"/>
        <v>-5.2002080083203328</v>
      </c>
      <c r="AP229" s="39">
        <f t="shared" si="89"/>
        <v>-4.2801712068482738</v>
      </c>
    </row>
    <row r="230" spans="1:42" s="36" customFormat="1" x14ac:dyDescent="0.2">
      <c r="A230" s="37" t="s">
        <v>216</v>
      </c>
      <c r="B230" s="38">
        <v>12349</v>
      </c>
      <c r="C230" s="38">
        <v>6383</v>
      </c>
      <c r="D230" s="38">
        <v>72</v>
      </c>
      <c r="E230" s="38">
        <v>34</v>
      </c>
      <c r="F230" s="38">
        <v>105</v>
      </c>
      <c r="G230" s="38">
        <v>0</v>
      </c>
      <c r="H230" s="38">
        <f t="shared" si="68"/>
        <v>105</v>
      </c>
      <c r="I230" s="38">
        <v>77</v>
      </c>
      <c r="J230" s="38">
        <v>2</v>
      </c>
      <c r="K230" s="38">
        <v>60</v>
      </c>
      <c r="L230" s="38">
        <v>51</v>
      </c>
      <c r="M230" s="38">
        <f t="shared" si="70"/>
        <v>165</v>
      </c>
      <c r="N230" s="38">
        <v>119</v>
      </c>
      <c r="O230" s="38">
        <v>1</v>
      </c>
      <c r="P230" s="38">
        <v>1</v>
      </c>
      <c r="Q230" s="38">
        <v>1</v>
      </c>
      <c r="R230" s="38">
        <f t="shared" si="71"/>
        <v>-14</v>
      </c>
      <c r="S230" s="34">
        <v>199</v>
      </c>
      <c r="T230" s="42">
        <v>130</v>
      </c>
      <c r="U230" s="38">
        <v>69</v>
      </c>
      <c r="V230" s="38">
        <f t="shared" si="72"/>
        <v>55</v>
      </c>
      <c r="W230" s="38">
        <v>12407</v>
      </c>
      <c r="X230" s="38">
        <v>6428</v>
      </c>
      <c r="Y230" s="39">
        <f t="shared" si="73"/>
        <v>5.8304316138958621</v>
      </c>
      <c r="Z230" s="39">
        <f t="shared" si="74"/>
        <v>2.7532593732286013</v>
      </c>
      <c r="AA230" s="39">
        <f t="shared" si="75"/>
        <v>47.222222222222221</v>
      </c>
      <c r="AB230" s="39">
        <f t="shared" si="76"/>
        <v>8.5027127702647984</v>
      </c>
      <c r="AC230" s="39">
        <f t="shared" si="77"/>
        <v>8.5027127702647984</v>
      </c>
      <c r="AD230" s="39">
        <f t="shared" si="78"/>
        <v>57.142857142857139</v>
      </c>
      <c r="AE230" s="39">
        <f t="shared" si="79"/>
        <v>48.571428571428569</v>
      </c>
      <c r="AF230" s="39">
        <f t="shared" si="80"/>
        <v>13.361405781844685</v>
      </c>
      <c r="AG230" s="39">
        <f t="shared" si="81"/>
        <v>9.6364078063001042</v>
      </c>
      <c r="AH230" s="39">
        <f t="shared" si="82"/>
        <v>-1.1336950360353066</v>
      </c>
      <c r="AI230" s="39">
        <f t="shared" si="83"/>
        <v>0</v>
      </c>
      <c r="AJ230" s="39">
        <f t="shared" si="84"/>
        <v>9.5238095238095255</v>
      </c>
      <c r="AK230" s="39">
        <f t="shared" si="85"/>
        <v>9.5238095238095255</v>
      </c>
      <c r="AL230" s="39">
        <f t="shared" si="69"/>
        <v>9.5238095238095255</v>
      </c>
      <c r="AM230" s="40">
        <f t="shared" si="86"/>
        <v>16.114665155073283</v>
      </c>
      <c r="AN230" s="40">
        <f t="shared" si="87"/>
        <v>10.527168191756418</v>
      </c>
      <c r="AO230" s="39">
        <f t="shared" si="88"/>
        <v>5.5874969633168678</v>
      </c>
      <c r="AP230" s="39">
        <f t="shared" si="89"/>
        <v>4.4538019272815612</v>
      </c>
    </row>
    <row r="231" spans="1:42" s="36" customFormat="1" x14ac:dyDescent="0.2">
      <c r="A231" s="37" t="s">
        <v>217</v>
      </c>
      <c r="B231" s="38">
        <v>12015</v>
      </c>
      <c r="C231" s="38">
        <v>6234</v>
      </c>
      <c r="D231" s="38">
        <v>43</v>
      </c>
      <c r="E231" s="38">
        <v>35</v>
      </c>
      <c r="F231" s="38">
        <v>94</v>
      </c>
      <c r="G231" s="38">
        <v>0</v>
      </c>
      <c r="H231" s="38">
        <f t="shared" si="68"/>
        <v>94</v>
      </c>
      <c r="I231" s="38">
        <v>70</v>
      </c>
      <c r="J231" s="38">
        <v>10</v>
      </c>
      <c r="K231" s="38">
        <v>72</v>
      </c>
      <c r="L231" s="38">
        <v>61</v>
      </c>
      <c r="M231" s="38">
        <f t="shared" si="70"/>
        <v>166</v>
      </c>
      <c r="N231" s="38">
        <v>103</v>
      </c>
      <c r="O231" s="38">
        <v>1</v>
      </c>
      <c r="P231" s="38">
        <v>1</v>
      </c>
      <c r="Q231" s="38">
        <v>1</v>
      </c>
      <c r="R231" s="38">
        <f t="shared" si="71"/>
        <v>-9</v>
      </c>
      <c r="S231" s="34">
        <v>147</v>
      </c>
      <c r="T231" s="42">
        <v>232</v>
      </c>
      <c r="U231" s="38">
        <v>-85</v>
      </c>
      <c r="V231" s="38">
        <f t="shared" si="72"/>
        <v>-94</v>
      </c>
      <c r="W231" s="38">
        <v>11935</v>
      </c>
      <c r="X231" s="38">
        <v>6213</v>
      </c>
      <c r="Y231" s="39">
        <f t="shared" si="73"/>
        <v>3.5788597586350397</v>
      </c>
      <c r="Z231" s="39">
        <f t="shared" si="74"/>
        <v>2.913025384935497</v>
      </c>
      <c r="AA231" s="39">
        <f t="shared" si="75"/>
        <v>81.395348837209298</v>
      </c>
      <c r="AB231" s="39">
        <f t="shared" si="76"/>
        <v>7.8235538909696212</v>
      </c>
      <c r="AC231" s="39">
        <f t="shared" si="77"/>
        <v>7.8235538909696212</v>
      </c>
      <c r="AD231" s="39">
        <f t="shared" si="78"/>
        <v>76.59574468085107</v>
      </c>
      <c r="AE231" s="39">
        <f t="shared" si="79"/>
        <v>64.893617021276597</v>
      </c>
      <c r="AF231" s="39">
        <f t="shared" si="80"/>
        <v>13.816063254265501</v>
      </c>
      <c r="AG231" s="39">
        <f t="shared" si="81"/>
        <v>8.5726175613816054</v>
      </c>
      <c r="AH231" s="39">
        <f t="shared" si="82"/>
        <v>-0.74906367041198507</v>
      </c>
      <c r="AI231" s="39">
        <f t="shared" si="83"/>
        <v>0</v>
      </c>
      <c r="AJ231" s="39">
        <f t="shared" si="84"/>
        <v>10.638297872340425</v>
      </c>
      <c r="AK231" s="39">
        <f t="shared" si="85"/>
        <v>10.638297872340425</v>
      </c>
      <c r="AL231" s="39">
        <f t="shared" si="69"/>
        <v>10.638297872340425</v>
      </c>
      <c r="AM231" s="40">
        <f t="shared" si="86"/>
        <v>12.23470661672909</v>
      </c>
      <c r="AN231" s="40">
        <f t="shared" si="87"/>
        <v>19.309196837286724</v>
      </c>
      <c r="AO231" s="39">
        <f t="shared" si="88"/>
        <v>-7.0744902205576361</v>
      </c>
      <c r="AP231" s="39">
        <f t="shared" si="89"/>
        <v>-7.8235538909696212</v>
      </c>
    </row>
    <row r="232" spans="1:42" s="36" customFormat="1" x14ac:dyDescent="0.2">
      <c r="A232" s="37" t="s">
        <v>218</v>
      </c>
      <c r="B232" s="38">
        <v>10507</v>
      </c>
      <c r="C232" s="38">
        <v>5402</v>
      </c>
      <c r="D232" s="38">
        <v>51</v>
      </c>
      <c r="E232" s="38">
        <v>30</v>
      </c>
      <c r="F232" s="38">
        <v>82</v>
      </c>
      <c r="G232" s="38">
        <v>0</v>
      </c>
      <c r="H232" s="38">
        <f t="shared" si="68"/>
        <v>82</v>
      </c>
      <c r="I232" s="38">
        <v>63</v>
      </c>
      <c r="J232" s="38">
        <v>3</v>
      </c>
      <c r="K232" s="38">
        <v>36</v>
      </c>
      <c r="L232" s="38">
        <v>31</v>
      </c>
      <c r="M232" s="38">
        <f t="shared" si="70"/>
        <v>118</v>
      </c>
      <c r="N232" s="38">
        <v>121</v>
      </c>
      <c r="O232" s="38">
        <v>0</v>
      </c>
      <c r="P232" s="38">
        <v>0</v>
      </c>
      <c r="Q232" s="38">
        <v>0</v>
      </c>
      <c r="R232" s="38">
        <f t="shared" si="71"/>
        <v>-39</v>
      </c>
      <c r="S232" s="34">
        <v>118</v>
      </c>
      <c r="T232" s="42">
        <v>118</v>
      </c>
      <c r="U232" s="38">
        <v>0</v>
      </c>
      <c r="V232" s="38">
        <f t="shared" si="72"/>
        <v>-39</v>
      </c>
      <c r="W232" s="38">
        <v>10479</v>
      </c>
      <c r="X232" s="38">
        <v>5391</v>
      </c>
      <c r="Y232" s="39">
        <f t="shared" si="73"/>
        <v>4.8539069191967261</v>
      </c>
      <c r="Z232" s="39">
        <f t="shared" si="74"/>
        <v>2.855239364233368</v>
      </c>
      <c r="AA232" s="39">
        <f t="shared" si="75"/>
        <v>58.82352941176471</v>
      </c>
      <c r="AB232" s="39">
        <f t="shared" si="76"/>
        <v>7.8043209289045397</v>
      </c>
      <c r="AC232" s="39">
        <f t="shared" si="77"/>
        <v>7.8043209289045397</v>
      </c>
      <c r="AD232" s="39">
        <f t="shared" si="78"/>
        <v>43.902439024390247</v>
      </c>
      <c r="AE232" s="39">
        <f t="shared" si="79"/>
        <v>37.804878048780488</v>
      </c>
      <c r="AF232" s="39">
        <f t="shared" si="80"/>
        <v>11.230608165984581</v>
      </c>
      <c r="AG232" s="39">
        <f t="shared" si="81"/>
        <v>11.516132102407919</v>
      </c>
      <c r="AH232" s="39">
        <f t="shared" si="82"/>
        <v>-3.7118111735033783</v>
      </c>
      <c r="AI232" s="39">
        <f t="shared" si="83"/>
        <v>0</v>
      </c>
      <c r="AJ232" s="39">
        <f t="shared" si="84"/>
        <v>0</v>
      </c>
      <c r="AK232" s="39">
        <f t="shared" si="85"/>
        <v>0</v>
      </c>
      <c r="AL232" s="39">
        <f t="shared" si="69"/>
        <v>0</v>
      </c>
      <c r="AM232" s="40">
        <f t="shared" si="86"/>
        <v>11.230608165984581</v>
      </c>
      <c r="AN232" s="40">
        <f t="shared" si="87"/>
        <v>11.230608165984581</v>
      </c>
      <c r="AO232" s="39">
        <f t="shared" si="88"/>
        <v>0</v>
      </c>
      <c r="AP232" s="39">
        <f t="shared" si="89"/>
        <v>-3.7118111735033783</v>
      </c>
    </row>
    <row r="233" spans="1:42" s="36" customFormat="1" x14ac:dyDescent="0.2">
      <c r="A233" s="37" t="s">
        <v>219</v>
      </c>
      <c r="B233" s="38">
        <v>4240</v>
      </c>
      <c r="C233" s="38">
        <v>2192</v>
      </c>
      <c r="D233" s="38">
        <v>20</v>
      </c>
      <c r="E233" s="38">
        <v>12</v>
      </c>
      <c r="F233" s="38">
        <v>48</v>
      </c>
      <c r="G233" s="38">
        <v>1</v>
      </c>
      <c r="H233" s="38">
        <f t="shared" si="68"/>
        <v>49</v>
      </c>
      <c r="I233" s="38">
        <v>35</v>
      </c>
      <c r="J233" s="38">
        <v>6</v>
      </c>
      <c r="K233" s="38">
        <v>22</v>
      </c>
      <c r="L233" s="38">
        <v>15</v>
      </c>
      <c r="M233" s="38">
        <f t="shared" si="70"/>
        <v>71</v>
      </c>
      <c r="N233" s="38">
        <v>67</v>
      </c>
      <c r="O233" s="38">
        <v>0</v>
      </c>
      <c r="P233" s="38">
        <v>0</v>
      </c>
      <c r="Q233" s="38">
        <v>0</v>
      </c>
      <c r="R233" s="38">
        <f t="shared" si="71"/>
        <v>-19</v>
      </c>
      <c r="S233" s="34">
        <v>46</v>
      </c>
      <c r="T233" s="42">
        <v>34</v>
      </c>
      <c r="U233" s="38">
        <v>12</v>
      </c>
      <c r="V233" s="38">
        <f t="shared" si="72"/>
        <v>-7</v>
      </c>
      <c r="W233" s="38">
        <v>4248</v>
      </c>
      <c r="X233" s="38">
        <v>2196</v>
      </c>
      <c r="Y233" s="39">
        <f t="shared" si="73"/>
        <v>4.7169811320754711</v>
      </c>
      <c r="Z233" s="39">
        <f t="shared" si="74"/>
        <v>2.8301886792452828</v>
      </c>
      <c r="AA233" s="39">
        <f t="shared" si="75"/>
        <v>60</v>
      </c>
      <c r="AB233" s="39">
        <f t="shared" si="76"/>
        <v>11.556603773584905</v>
      </c>
      <c r="AC233" s="39">
        <f t="shared" si="77"/>
        <v>11.320754716981131</v>
      </c>
      <c r="AD233" s="39">
        <f t="shared" si="78"/>
        <v>44.897959183673471</v>
      </c>
      <c r="AE233" s="39">
        <f t="shared" si="79"/>
        <v>30.612244897959183</v>
      </c>
      <c r="AF233" s="39">
        <f t="shared" si="80"/>
        <v>16.745283018867923</v>
      </c>
      <c r="AG233" s="39">
        <f t="shared" si="81"/>
        <v>15.80188679245283</v>
      </c>
      <c r="AH233" s="39">
        <f t="shared" si="82"/>
        <v>-4.4811320754716979</v>
      </c>
      <c r="AI233" s="39">
        <f t="shared" si="83"/>
        <v>20.408163265306122</v>
      </c>
      <c r="AJ233" s="39">
        <f t="shared" si="84"/>
        <v>0</v>
      </c>
      <c r="AK233" s="39">
        <f t="shared" si="85"/>
        <v>0</v>
      </c>
      <c r="AL233" s="39">
        <f t="shared" si="69"/>
        <v>20.408163265306122</v>
      </c>
      <c r="AM233" s="40">
        <f t="shared" si="86"/>
        <v>10.849056603773585</v>
      </c>
      <c r="AN233" s="40">
        <f t="shared" si="87"/>
        <v>8.0188679245283012</v>
      </c>
      <c r="AO233" s="39">
        <f t="shared" si="88"/>
        <v>2.8301886792452828</v>
      </c>
      <c r="AP233" s="39">
        <f t="shared" si="89"/>
        <v>-1.6509433962264151</v>
      </c>
    </row>
    <row r="234" spans="1:42" s="36" customFormat="1" x14ac:dyDescent="0.2">
      <c r="A234" s="37" t="s">
        <v>220</v>
      </c>
      <c r="B234" s="38">
        <v>4359</v>
      </c>
      <c r="C234" s="38">
        <v>2231</v>
      </c>
      <c r="D234" s="38">
        <v>20</v>
      </c>
      <c r="E234" s="38">
        <v>11</v>
      </c>
      <c r="F234" s="38">
        <v>43</v>
      </c>
      <c r="G234" s="38">
        <v>0</v>
      </c>
      <c r="H234" s="38">
        <f t="shared" ref="H234:H258" si="90">SUM(F234:G234)</f>
        <v>43</v>
      </c>
      <c r="I234" s="38">
        <v>33</v>
      </c>
      <c r="J234" s="38">
        <v>8</v>
      </c>
      <c r="K234" s="38">
        <v>16</v>
      </c>
      <c r="L234" s="38">
        <v>14</v>
      </c>
      <c r="M234" s="38">
        <f t="shared" si="70"/>
        <v>59</v>
      </c>
      <c r="N234" s="38">
        <v>38</v>
      </c>
      <c r="O234" s="38">
        <v>0</v>
      </c>
      <c r="P234" s="38">
        <v>0</v>
      </c>
      <c r="Q234" s="38">
        <v>0</v>
      </c>
      <c r="R234" s="38">
        <f t="shared" si="71"/>
        <v>5</v>
      </c>
      <c r="S234" s="34">
        <v>91</v>
      </c>
      <c r="T234" s="42">
        <v>75</v>
      </c>
      <c r="U234" s="38">
        <v>16</v>
      </c>
      <c r="V234" s="38">
        <f t="shared" si="72"/>
        <v>21</v>
      </c>
      <c r="W234" s="38">
        <v>4376</v>
      </c>
      <c r="X234" s="38">
        <v>2241</v>
      </c>
      <c r="Y234" s="39">
        <f t="shared" si="73"/>
        <v>4.588208304657031</v>
      </c>
      <c r="Z234" s="39">
        <f t="shared" si="74"/>
        <v>2.5235145675613673</v>
      </c>
      <c r="AA234" s="39">
        <f t="shared" si="75"/>
        <v>55.000000000000007</v>
      </c>
      <c r="AB234" s="39">
        <f t="shared" si="76"/>
        <v>9.8646478550126169</v>
      </c>
      <c r="AC234" s="39">
        <f t="shared" si="77"/>
        <v>9.8646478550126169</v>
      </c>
      <c r="AD234" s="39">
        <f t="shared" si="78"/>
        <v>37.209302325581397</v>
      </c>
      <c r="AE234" s="39">
        <f t="shared" si="79"/>
        <v>32.558139534883722</v>
      </c>
      <c r="AF234" s="39">
        <f t="shared" si="80"/>
        <v>13.535214498738242</v>
      </c>
      <c r="AG234" s="39">
        <f t="shared" si="81"/>
        <v>8.7175957788483593</v>
      </c>
      <c r="AH234" s="39">
        <f t="shared" si="82"/>
        <v>1.1470520761642578</v>
      </c>
      <c r="AI234" s="39">
        <f t="shared" si="83"/>
        <v>0</v>
      </c>
      <c r="AJ234" s="39">
        <f t="shared" si="84"/>
        <v>0</v>
      </c>
      <c r="AK234" s="39">
        <f t="shared" si="85"/>
        <v>0</v>
      </c>
      <c r="AL234" s="39">
        <f t="shared" ref="AL234:AL258" si="91">(G234+Q234)/(F234+G234)*1000</f>
        <v>0</v>
      </c>
      <c r="AM234" s="40">
        <f t="shared" si="86"/>
        <v>20.876347786189491</v>
      </c>
      <c r="AN234" s="40">
        <f t="shared" si="87"/>
        <v>17.205781142463866</v>
      </c>
      <c r="AO234" s="39">
        <f t="shared" si="88"/>
        <v>3.6705666437256248</v>
      </c>
      <c r="AP234" s="39">
        <f t="shared" si="89"/>
        <v>4.8176187198898832</v>
      </c>
    </row>
    <row r="235" spans="1:42" s="36" customFormat="1" x14ac:dyDescent="0.2">
      <c r="A235" s="37" t="s">
        <v>114</v>
      </c>
      <c r="B235" s="38">
        <v>29505</v>
      </c>
      <c r="C235" s="38">
        <v>15240</v>
      </c>
      <c r="D235" s="38">
        <v>153</v>
      </c>
      <c r="E235" s="38">
        <v>70</v>
      </c>
      <c r="F235" s="38">
        <v>264</v>
      </c>
      <c r="G235" s="38">
        <v>0</v>
      </c>
      <c r="H235" s="38">
        <f t="shared" si="90"/>
        <v>264</v>
      </c>
      <c r="I235" s="38">
        <v>206</v>
      </c>
      <c r="J235" s="38">
        <v>20</v>
      </c>
      <c r="K235" s="38">
        <v>134</v>
      </c>
      <c r="L235" s="38">
        <v>102</v>
      </c>
      <c r="M235" s="38">
        <f t="shared" si="70"/>
        <v>398</v>
      </c>
      <c r="N235" s="38">
        <v>259</v>
      </c>
      <c r="O235" s="38">
        <v>4</v>
      </c>
      <c r="P235" s="38">
        <v>2</v>
      </c>
      <c r="Q235" s="38">
        <v>0</v>
      </c>
      <c r="R235" s="38">
        <f t="shared" si="71"/>
        <v>5</v>
      </c>
      <c r="S235" s="34">
        <v>295</v>
      </c>
      <c r="T235" s="42">
        <v>383</v>
      </c>
      <c r="U235" s="38">
        <v>-88</v>
      </c>
      <c r="V235" s="38">
        <f t="shared" si="72"/>
        <v>-83</v>
      </c>
      <c r="W235" s="38">
        <v>29444</v>
      </c>
      <c r="X235" s="38">
        <v>15220</v>
      </c>
      <c r="Y235" s="39">
        <f t="shared" si="73"/>
        <v>5.1855617691916622</v>
      </c>
      <c r="Z235" s="39">
        <f t="shared" si="74"/>
        <v>2.3724792408066433</v>
      </c>
      <c r="AA235" s="39">
        <f t="shared" si="75"/>
        <v>45.751633986928105</v>
      </c>
      <c r="AB235" s="39">
        <f t="shared" si="76"/>
        <v>8.9476359938993379</v>
      </c>
      <c r="AC235" s="39">
        <f t="shared" si="77"/>
        <v>8.9476359938993379</v>
      </c>
      <c r="AD235" s="39">
        <f t="shared" si="78"/>
        <v>50.757575757575758</v>
      </c>
      <c r="AE235" s="39">
        <f t="shared" si="79"/>
        <v>38.636363636363633</v>
      </c>
      <c r="AF235" s="39">
        <f t="shared" si="80"/>
        <v>13.489239112014912</v>
      </c>
      <c r="AG235" s="39">
        <f t="shared" si="81"/>
        <v>8.7781731909845799</v>
      </c>
      <c r="AH235" s="39">
        <f t="shared" si="82"/>
        <v>0.16946280291476021</v>
      </c>
      <c r="AI235" s="39">
        <f t="shared" si="83"/>
        <v>0</v>
      </c>
      <c r="AJ235" s="39">
        <f t="shared" si="84"/>
        <v>15.151515151515152</v>
      </c>
      <c r="AK235" s="39">
        <f t="shared" si="85"/>
        <v>7.5757575757575761</v>
      </c>
      <c r="AL235" s="39">
        <f t="shared" si="91"/>
        <v>0</v>
      </c>
      <c r="AM235" s="40">
        <f t="shared" si="86"/>
        <v>9.9983053719708526</v>
      </c>
      <c r="AN235" s="40">
        <f t="shared" si="87"/>
        <v>12.980850703270631</v>
      </c>
      <c r="AO235" s="39">
        <f t="shared" si="88"/>
        <v>-2.9825453312997796</v>
      </c>
      <c r="AP235" s="39">
        <f t="shared" si="89"/>
        <v>-2.8130825283850194</v>
      </c>
    </row>
    <row r="236" spans="1:42" s="36" customFormat="1" x14ac:dyDescent="0.2">
      <c r="A236" s="37" t="s">
        <v>221</v>
      </c>
      <c r="B236" s="38">
        <v>8262</v>
      </c>
      <c r="C236" s="38">
        <v>4298</v>
      </c>
      <c r="D236" s="38">
        <v>35</v>
      </c>
      <c r="E236" s="38">
        <v>14</v>
      </c>
      <c r="F236" s="38">
        <v>72</v>
      </c>
      <c r="G236" s="38">
        <v>0</v>
      </c>
      <c r="H236" s="38">
        <f t="shared" si="90"/>
        <v>72</v>
      </c>
      <c r="I236" s="38">
        <v>45</v>
      </c>
      <c r="J236" s="38">
        <v>7</v>
      </c>
      <c r="K236" s="38">
        <v>54</v>
      </c>
      <c r="L236" s="38">
        <v>45</v>
      </c>
      <c r="M236" s="38">
        <f t="shared" si="70"/>
        <v>126</v>
      </c>
      <c r="N236" s="38">
        <v>110</v>
      </c>
      <c r="O236" s="38">
        <v>0</v>
      </c>
      <c r="P236" s="38">
        <v>0</v>
      </c>
      <c r="Q236" s="38">
        <v>0</v>
      </c>
      <c r="R236" s="38">
        <f t="shared" si="71"/>
        <v>-38</v>
      </c>
      <c r="S236" s="34">
        <v>78</v>
      </c>
      <c r="T236" s="42">
        <v>148</v>
      </c>
      <c r="U236" s="38">
        <v>-70</v>
      </c>
      <c r="V236" s="38">
        <f t="shared" si="72"/>
        <v>-108</v>
      </c>
      <c r="W236" s="38">
        <v>8213</v>
      </c>
      <c r="X236" s="38">
        <v>4272</v>
      </c>
      <c r="Y236" s="39">
        <f t="shared" si="73"/>
        <v>4.2362624061970466</v>
      </c>
      <c r="Z236" s="39">
        <f t="shared" si="74"/>
        <v>1.6945049624788187</v>
      </c>
      <c r="AA236" s="39">
        <f t="shared" si="75"/>
        <v>40</v>
      </c>
      <c r="AB236" s="39">
        <f t="shared" si="76"/>
        <v>8.7145969498910691</v>
      </c>
      <c r="AC236" s="39">
        <f t="shared" si="77"/>
        <v>8.7145969498910691</v>
      </c>
      <c r="AD236" s="39">
        <f t="shared" si="78"/>
        <v>75</v>
      </c>
      <c r="AE236" s="39">
        <f t="shared" si="79"/>
        <v>62.5</v>
      </c>
      <c r="AF236" s="39">
        <f t="shared" si="80"/>
        <v>15.250544662309368</v>
      </c>
      <c r="AG236" s="39">
        <f t="shared" si="81"/>
        <v>13.313967562333575</v>
      </c>
      <c r="AH236" s="39">
        <f t="shared" si="82"/>
        <v>-4.5993706124425078</v>
      </c>
      <c r="AI236" s="39">
        <f t="shared" si="83"/>
        <v>0</v>
      </c>
      <c r="AJ236" s="39">
        <f t="shared" si="84"/>
        <v>0</v>
      </c>
      <c r="AK236" s="39">
        <f t="shared" si="85"/>
        <v>0</v>
      </c>
      <c r="AL236" s="39">
        <f t="shared" si="91"/>
        <v>0</v>
      </c>
      <c r="AM236" s="40">
        <f t="shared" si="86"/>
        <v>9.4408133623819896</v>
      </c>
      <c r="AN236" s="40">
        <f t="shared" si="87"/>
        <v>17.913338174776083</v>
      </c>
      <c r="AO236" s="39">
        <f t="shared" si="88"/>
        <v>-8.4725248123940933</v>
      </c>
      <c r="AP236" s="39">
        <f t="shared" si="89"/>
        <v>-13.071895424836601</v>
      </c>
    </row>
    <row r="237" spans="1:42" s="36" customFormat="1" x14ac:dyDescent="0.2">
      <c r="A237" s="37" t="s">
        <v>162</v>
      </c>
      <c r="B237" s="38">
        <v>22709</v>
      </c>
      <c r="C237" s="38">
        <v>11702</v>
      </c>
      <c r="D237" s="38">
        <v>88</v>
      </c>
      <c r="E237" s="38">
        <v>35</v>
      </c>
      <c r="F237" s="38">
        <v>335</v>
      </c>
      <c r="G237" s="38">
        <v>2</v>
      </c>
      <c r="H237" s="38">
        <f t="shared" si="90"/>
        <v>337</v>
      </c>
      <c r="I237" s="38">
        <v>212</v>
      </c>
      <c r="J237" s="38">
        <v>44</v>
      </c>
      <c r="K237" s="38">
        <v>116</v>
      </c>
      <c r="L237" s="38">
        <v>80</v>
      </c>
      <c r="M237" s="38">
        <f t="shared" si="70"/>
        <v>453</v>
      </c>
      <c r="N237" s="38">
        <v>229</v>
      </c>
      <c r="O237" s="38">
        <v>8</v>
      </c>
      <c r="P237" s="38">
        <v>4</v>
      </c>
      <c r="Q237" s="38">
        <v>1</v>
      </c>
      <c r="R237" s="38">
        <f t="shared" si="71"/>
        <v>106</v>
      </c>
      <c r="S237" s="34">
        <v>297</v>
      </c>
      <c r="T237" s="42">
        <v>268</v>
      </c>
      <c r="U237" s="38">
        <v>29</v>
      </c>
      <c r="V237" s="38">
        <f t="shared" si="72"/>
        <v>135</v>
      </c>
      <c r="W237" s="38">
        <v>22766</v>
      </c>
      <c r="X237" s="38">
        <v>11723</v>
      </c>
      <c r="Y237" s="39">
        <f t="shared" si="73"/>
        <v>3.8751155929367211</v>
      </c>
      <c r="Z237" s="39">
        <f t="shared" si="74"/>
        <v>1.5412391562816503</v>
      </c>
      <c r="AA237" s="39">
        <f t="shared" si="75"/>
        <v>39.772727272727273</v>
      </c>
      <c r="AB237" s="39">
        <f t="shared" si="76"/>
        <v>14.839931304769033</v>
      </c>
      <c r="AC237" s="39">
        <f t="shared" si="77"/>
        <v>14.751860495838653</v>
      </c>
      <c r="AD237" s="39">
        <f t="shared" si="78"/>
        <v>34.421364985163208</v>
      </c>
      <c r="AE237" s="39">
        <f t="shared" si="79"/>
        <v>23.738872403560833</v>
      </c>
      <c r="AF237" s="39">
        <f t="shared" si="80"/>
        <v>19.948038222731075</v>
      </c>
      <c r="AG237" s="39">
        <f t="shared" si="81"/>
        <v>10.084107622528514</v>
      </c>
      <c r="AH237" s="39">
        <f t="shared" si="82"/>
        <v>4.6677528733101408</v>
      </c>
      <c r="AI237" s="39">
        <f t="shared" si="83"/>
        <v>5.9347181008902083</v>
      </c>
      <c r="AJ237" s="39">
        <f t="shared" si="84"/>
        <v>23.880597014925375</v>
      </c>
      <c r="AK237" s="39">
        <f t="shared" si="85"/>
        <v>11.940298507462687</v>
      </c>
      <c r="AL237" s="39">
        <f t="shared" si="91"/>
        <v>8.9020771513353125</v>
      </c>
      <c r="AM237" s="40">
        <f t="shared" si="86"/>
        <v>13.078515126161435</v>
      </c>
      <c r="AN237" s="40">
        <f t="shared" si="87"/>
        <v>11.801488396670925</v>
      </c>
      <c r="AO237" s="39">
        <f t="shared" si="88"/>
        <v>1.2770267294905104</v>
      </c>
      <c r="AP237" s="39">
        <f t="shared" si="89"/>
        <v>5.9447796028006525</v>
      </c>
    </row>
    <row r="238" spans="1:42" s="36" customFormat="1" x14ac:dyDescent="0.2">
      <c r="A238" s="37" t="s">
        <v>222</v>
      </c>
      <c r="B238" s="38">
        <v>4481</v>
      </c>
      <c r="C238" s="38">
        <v>2409</v>
      </c>
      <c r="D238" s="38">
        <v>26</v>
      </c>
      <c r="E238" s="38">
        <v>5</v>
      </c>
      <c r="F238" s="38">
        <v>44</v>
      </c>
      <c r="G238" s="38">
        <v>0</v>
      </c>
      <c r="H238" s="38">
        <f t="shared" si="90"/>
        <v>44</v>
      </c>
      <c r="I238" s="38">
        <v>38</v>
      </c>
      <c r="J238" s="38">
        <v>1</v>
      </c>
      <c r="K238" s="38">
        <v>17</v>
      </c>
      <c r="L238" s="38">
        <v>16</v>
      </c>
      <c r="M238" s="38">
        <f t="shared" si="70"/>
        <v>61</v>
      </c>
      <c r="N238" s="38">
        <v>50</v>
      </c>
      <c r="O238" s="38">
        <v>0</v>
      </c>
      <c r="P238" s="38">
        <v>0</v>
      </c>
      <c r="Q238" s="38">
        <v>0</v>
      </c>
      <c r="R238" s="38">
        <f t="shared" si="71"/>
        <v>-6</v>
      </c>
      <c r="S238" s="34">
        <v>10</v>
      </c>
      <c r="T238" s="42">
        <v>50</v>
      </c>
      <c r="U238" s="38">
        <v>-40</v>
      </c>
      <c r="V238" s="38">
        <f t="shared" si="72"/>
        <v>-46</v>
      </c>
      <c r="W238" s="38">
        <v>4464</v>
      </c>
      <c r="X238" s="38">
        <v>2399</v>
      </c>
      <c r="Y238" s="39">
        <f t="shared" si="73"/>
        <v>5.8022762776166035</v>
      </c>
      <c r="Z238" s="39">
        <f t="shared" si="74"/>
        <v>1.1158223610801161</v>
      </c>
      <c r="AA238" s="39">
        <f t="shared" si="75"/>
        <v>19.230769230769234</v>
      </c>
      <c r="AB238" s="39">
        <f t="shared" si="76"/>
        <v>9.8192367775050204</v>
      </c>
      <c r="AC238" s="39">
        <f t="shared" si="77"/>
        <v>9.8192367775050204</v>
      </c>
      <c r="AD238" s="39">
        <f t="shared" si="78"/>
        <v>38.636363636363633</v>
      </c>
      <c r="AE238" s="39">
        <f t="shared" si="79"/>
        <v>36.363636363636367</v>
      </c>
      <c r="AF238" s="39">
        <f t="shared" si="80"/>
        <v>13.613032805177415</v>
      </c>
      <c r="AG238" s="39">
        <f t="shared" si="81"/>
        <v>11.15822361080116</v>
      </c>
      <c r="AH238" s="39">
        <f t="shared" si="82"/>
        <v>-1.3389868332961392</v>
      </c>
      <c r="AI238" s="39">
        <f t="shared" si="83"/>
        <v>0</v>
      </c>
      <c r="AJ238" s="39">
        <f t="shared" si="84"/>
        <v>0</v>
      </c>
      <c r="AK238" s="39">
        <f t="shared" si="85"/>
        <v>0</v>
      </c>
      <c r="AL238" s="39">
        <f t="shared" si="91"/>
        <v>0</v>
      </c>
      <c r="AM238" s="40">
        <f t="shared" si="86"/>
        <v>2.2316447221602322</v>
      </c>
      <c r="AN238" s="40">
        <f t="shared" si="87"/>
        <v>11.15822361080116</v>
      </c>
      <c r="AO238" s="39">
        <f t="shared" si="88"/>
        <v>-8.926578888640929</v>
      </c>
      <c r="AP238" s="39">
        <f t="shared" si="89"/>
        <v>-10.265565721937069</v>
      </c>
    </row>
    <row r="239" spans="1:42" s="36" customFormat="1" x14ac:dyDescent="0.2">
      <c r="A239" s="37" t="s">
        <v>108</v>
      </c>
      <c r="B239" s="38">
        <v>59109</v>
      </c>
      <c r="C239" s="38">
        <v>30726</v>
      </c>
      <c r="D239" s="38">
        <v>308</v>
      </c>
      <c r="E239" s="38">
        <v>113</v>
      </c>
      <c r="F239" s="38">
        <v>483</v>
      </c>
      <c r="G239" s="38">
        <v>1</v>
      </c>
      <c r="H239" s="38">
        <f t="shared" si="90"/>
        <v>484</v>
      </c>
      <c r="I239" s="38">
        <v>427</v>
      </c>
      <c r="J239" s="38">
        <v>20</v>
      </c>
      <c r="K239" s="38">
        <v>236</v>
      </c>
      <c r="L239" s="38">
        <v>195</v>
      </c>
      <c r="M239" s="38">
        <f t="shared" si="70"/>
        <v>720</v>
      </c>
      <c r="N239" s="38">
        <v>435</v>
      </c>
      <c r="O239" s="38">
        <v>2</v>
      </c>
      <c r="P239" s="38">
        <v>1</v>
      </c>
      <c r="Q239" s="38">
        <v>1</v>
      </c>
      <c r="R239" s="38">
        <f t="shared" si="71"/>
        <v>48</v>
      </c>
      <c r="S239" s="34">
        <v>507</v>
      </c>
      <c r="T239" s="42">
        <v>635</v>
      </c>
      <c r="U239" s="38">
        <v>-128</v>
      </c>
      <c r="V239" s="38">
        <f t="shared" si="72"/>
        <v>-80</v>
      </c>
      <c r="W239" s="38">
        <v>59094</v>
      </c>
      <c r="X239" s="38">
        <v>30712</v>
      </c>
      <c r="Y239" s="39">
        <f t="shared" si="73"/>
        <v>5.210712412661354</v>
      </c>
      <c r="Z239" s="39">
        <f t="shared" si="74"/>
        <v>1.9117224111387436</v>
      </c>
      <c r="AA239" s="39">
        <f t="shared" si="75"/>
        <v>36.688311688311686</v>
      </c>
      <c r="AB239" s="39">
        <f t="shared" si="76"/>
        <v>8.1882623627535569</v>
      </c>
      <c r="AC239" s="39">
        <f t="shared" si="77"/>
        <v>8.1713444653098524</v>
      </c>
      <c r="AD239" s="39">
        <f t="shared" si="78"/>
        <v>48.760330578512395</v>
      </c>
      <c r="AE239" s="39">
        <f t="shared" si="79"/>
        <v>40.289256198347104</v>
      </c>
      <c r="AF239" s="39">
        <f t="shared" si="80"/>
        <v>12.180886159468102</v>
      </c>
      <c r="AG239" s="39">
        <f t="shared" si="81"/>
        <v>7.359285388011978</v>
      </c>
      <c r="AH239" s="39">
        <f t="shared" si="82"/>
        <v>0.81205907729787341</v>
      </c>
      <c r="AI239" s="39">
        <f t="shared" si="83"/>
        <v>2.0661157024793391</v>
      </c>
      <c r="AJ239" s="39">
        <f t="shared" si="84"/>
        <v>4.1407867494824018</v>
      </c>
      <c r="AK239" s="39">
        <f t="shared" si="85"/>
        <v>2.0703933747412009</v>
      </c>
      <c r="AL239" s="39">
        <f t="shared" si="91"/>
        <v>4.1322314049586781</v>
      </c>
      <c r="AM239" s="40">
        <f t="shared" si="86"/>
        <v>8.5773740039587878</v>
      </c>
      <c r="AN239" s="40">
        <f t="shared" si="87"/>
        <v>10.742864876753117</v>
      </c>
      <c r="AO239" s="39">
        <f t="shared" si="88"/>
        <v>-2.1654908727943289</v>
      </c>
      <c r="AP239" s="39">
        <f t="shared" si="89"/>
        <v>-1.3534317954964559</v>
      </c>
    </row>
    <row r="240" spans="1:42" s="36" customFormat="1" x14ac:dyDescent="0.2">
      <c r="A240" s="37" t="s">
        <v>99</v>
      </c>
      <c r="B240" s="38">
        <v>69797</v>
      </c>
      <c r="C240" s="38">
        <v>35935</v>
      </c>
      <c r="D240" s="38">
        <v>386</v>
      </c>
      <c r="E240" s="38">
        <v>146</v>
      </c>
      <c r="F240" s="38">
        <v>588</v>
      </c>
      <c r="G240" s="38">
        <v>0</v>
      </c>
      <c r="H240" s="38">
        <f t="shared" si="90"/>
        <v>588</v>
      </c>
      <c r="I240" s="38">
        <v>489</v>
      </c>
      <c r="J240" s="38">
        <v>34</v>
      </c>
      <c r="K240" s="38">
        <v>305</v>
      </c>
      <c r="L240" s="38">
        <v>268</v>
      </c>
      <c r="M240" s="38">
        <f t="shared" si="70"/>
        <v>893</v>
      </c>
      <c r="N240" s="38">
        <v>533</v>
      </c>
      <c r="O240" s="38">
        <v>5</v>
      </c>
      <c r="P240" s="38">
        <v>2</v>
      </c>
      <c r="Q240" s="38">
        <v>0</v>
      </c>
      <c r="R240" s="38">
        <f t="shared" si="71"/>
        <v>55</v>
      </c>
      <c r="S240" s="34">
        <v>659</v>
      </c>
      <c r="T240" s="42">
        <v>835</v>
      </c>
      <c r="U240" s="38">
        <v>-176</v>
      </c>
      <c r="V240" s="38">
        <f t="shared" si="72"/>
        <v>-121</v>
      </c>
      <c r="W240" s="38">
        <v>69681</v>
      </c>
      <c r="X240" s="38">
        <v>35857</v>
      </c>
      <c r="Y240" s="39">
        <f t="shared" si="73"/>
        <v>5.5303236528790638</v>
      </c>
      <c r="Z240" s="39">
        <f t="shared" si="74"/>
        <v>2.0917804490164333</v>
      </c>
      <c r="AA240" s="39">
        <f t="shared" si="75"/>
        <v>37.823834196891191</v>
      </c>
      <c r="AB240" s="39">
        <f t="shared" si="76"/>
        <v>8.4244308494634446</v>
      </c>
      <c r="AC240" s="39">
        <f t="shared" si="77"/>
        <v>8.4244308494634446</v>
      </c>
      <c r="AD240" s="39">
        <f t="shared" si="78"/>
        <v>51.870748299319722</v>
      </c>
      <c r="AE240" s="39">
        <f t="shared" si="79"/>
        <v>45.57823129251701</v>
      </c>
      <c r="AF240" s="39">
        <f t="shared" si="80"/>
        <v>12.79424617103887</v>
      </c>
      <c r="AG240" s="39">
        <f t="shared" si="81"/>
        <v>7.6364313652449249</v>
      </c>
      <c r="AH240" s="39">
        <f t="shared" si="82"/>
        <v>0.7879994842185194</v>
      </c>
      <c r="AI240" s="39">
        <f t="shared" si="83"/>
        <v>0</v>
      </c>
      <c r="AJ240" s="39">
        <f t="shared" si="84"/>
        <v>8.5034013605442187</v>
      </c>
      <c r="AK240" s="39">
        <f t="shared" si="85"/>
        <v>3.4013605442176869</v>
      </c>
      <c r="AL240" s="39">
        <f t="shared" si="91"/>
        <v>0</v>
      </c>
      <c r="AM240" s="40">
        <f t="shared" si="86"/>
        <v>9.4416665472728045</v>
      </c>
      <c r="AN240" s="40">
        <f t="shared" si="87"/>
        <v>11.963264896772067</v>
      </c>
      <c r="AO240" s="39">
        <f t="shared" si="88"/>
        <v>-2.5215983494992624</v>
      </c>
      <c r="AP240" s="39">
        <f t="shared" si="89"/>
        <v>-1.7335988652807428</v>
      </c>
    </row>
    <row r="241" spans="1:42" s="36" customFormat="1" x14ac:dyDescent="0.2">
      <c r="A241" s="37" t="s">
        <v>223</v>
      </c>
      <c r="B241" s="38">
        <v>7352</v>
      </c>
      <c r="C241" s="38">
        <v>3747</v>
      </c>
      <c r="D241" s="38">
        <v>34</v>
      </c>
      <c r="E241" s="38">
        <v>9</v>
      </c>
      <c r="F241" s="38">
        <v>102</v>
      </c>
      <c r="G241" s="38">
        <v>0</v>
      </c>
      <c r="H241" s="38">
        <f t="shared" si="90"/>
        <v>102</v>
      </c>
      <c r="I241" s="38">
        <v>98</v>
      </c>
      <c r="J241" s="38">
        <v>4</v>
      </c>
      <c r="K241" s="38">
        <v>15</v>
      </c>
      <c r="L241" s="38">
        <v>8</v>
      </c>
      <c r="M241" s="38">
        <f t="shared" si="70"/>
        <v>117</v>
      </c>
      <c r="N241" s="38">
        <v>38</v>
      </c>
      <c r="O241" s="38">
        <v>0</v>
      </c>
      <c r="P241" s="38">
        <v>0</v>
      </c>
      <c r="Q241" s="38">
        <v>0</v>
      </c>
      <c r="R241" s="38">
        <f t="shared" si="71"/>
        <v>64</v>
      </c>
      <c r="S241" s="34">
        <v>93</v>
      </c>
      <c r="T241" s="42">
        <v>94</v>
      </c>
      <c r="U241" s="38">
        <v>-1</v>
      </c>
      <c r="V241" s="38">
        <f t="shared" si="72"/>
        <v>63</v>
      </c>
      <c r="W241" s="38">
        <v>7366</v>
      </c>
      <c r="X241" s="38">
        <v>3752</v>
      </c>
      <c r="Y241" s="39">
        <f t="shared" si="73"/>
        <v>4.6245919477693143</v>
      </c>
      <c r="Z241" s="39">
        <f t="shared" si="74"/>
        <v>1.2241566920565832</v>
      </c>
      <c r="AA241" s="39">
        <f t="shared" si="75"/>
        <v>26.47058823529412</v>
      </c>
      <c r="AB241" s="39">
        <f t="shared" si="76"/>
        <v>13.873775843307945</v>
      </c>
      <c r="AC241" s="39">
        <f t="shared" si="77"/>
        <v>13.873775843307945</v>
      </c>
      <c r="AD241" s="39">
        <f t="shared" si="78"/>
        <v>14.705882352941178</v>
      </c>
      <c r="AE241" s="39">
        <f t="shared" si="79"/>
        <v>7.8431372549019605</v>
      </c>
      <c r="AF241" s="39">
        <f t="shared" si="80"/>
        <v>15.914036996735582</v>
      </c>
      <c r="AG241" s="39">
        <f t="shared" si="81"/>
        <v>5.168661588683352</v>
      </c>
      <c r="AH241" s="39">
        <f t="shared" si="82"/>
        <v>8.7051142546245917</v>
      </c>
      <c r="AI241" s="39">
        <f t="shared" si="83"/>
        <v>0</v>
      </c>
      <c r="AJ241" s="39">
        <f t="shared" si="84"/>
        <v>0</v>
      </c>
      <c r="AK241" s="39">
        <f t="shared" si="85"/>
        <v>0</v>
      </c>
      <c r="AL241" s="39">
        <f t="shared" si="91"/>
        <v>0</v>
      </c>
      <c r="AM241" s="40">
        <f t="shared" si="86"/>
        <v>12.649619151251359</v>
      </c>
      <c r="AN241" s="40">
        <f t="shared" si="87"/>
        <v>12.785636561479869</v>
      </c>
      <c r="AO241" s="39">
        <f t="shared" si="88"/>
        <v>-0.13601741022850924</v>
      </c>
      <c r="AP241" s="39">
        <f t="shared" si="89"/>
        <v>8.569096844396082</v>
      </c>
    </row>
    <row r="242" spans="1:42" s="36" customFormat="1" x14ac:dyDescent="0.2">
      <c r="A242" s="37" t="s">
        <v>224</v>
      </c>
      <c r="B242" s="38">
        <v>7208</v>
      </c>
      <c r="C242" s="38">
        <v>3695</v>
      </c>
      <c r="D242" s="38">
        <v>31</v>
      </c>
      <c r="E242" s="38">
        <v>14</v>
      </c>
      <c r="F242" s="38">
        <v>70</v>
      </c>
      <c r="G242" s="38">
        <v>0</v>
      </c>
      <c r="H242" s="38">
        <f t="shared" si="90"/>
        <v>70</v>
      </c>
      <c r="I242" s="38">
        <v>62</v>
      </c>
      <c r="J242" s="38">
        <v>3</v>
      </c>
      <c r="K242" s="38">
        <v>23</v>
      </c>
      <c r="L242" s="38">
        <v>18</v>
      </c>
      <c r="M242" s="38">
        <f t="shared" si="70"/>
        <v>93</v>
      </c>
      <c r="N242" s="38">
        <v>116</v>
      </c>
      <c r="O242" s="38">
        <v>1</v>
      </c>
      <c r="P242" s="38">
        <v>1</v>
      </c>
      <c r="Q242" s="38">
        <v>1</v>
      </c>
      <c r="R242" s="38">
        <f t="shared" si="71"/>
        <v>-46</v>
      </c>
      <c r="S242" s="34">
        <v>131</v>
      </c>
      <c r="T242" s="42">
        <v>92</v>
      </c>
      <c r="U242" s="38">
        <v>39</v>
      </c>
      <c r="V242" s="38">
        <f t="shared" si="72"/>
        <v>-7</v>
      </c>
      <c r="W242" s="38">
        <v>7223</v>
      </c>
      <c r="X242" s="38">
        <v>3707</v>
      </c>
      <c r="Y242" s="39">
        <f t="shared" si="73"/>
        <v>4.3007769145394006</v>
      </c>
      <c r="Z242" s="39">
        <f t="shared" si="74"/>
        <v>1.9422863485016648</v>
      </c>
      <c r="AA242" s="39">
        <f t="shared" si="75"/>
        <v>45.161290322580641</v>
      </c>
      <c r="AB242" s="39">
        <f t="shared" si="76"/>
        <v>9.7114317425083243</v>
      </c>
      <c r="AC242" s="39">
        <f t="shared" si="77"/>
        <v>9.7114317425083243</v>
      </c>
      <c r="AD242" s="39">
        <f t="shared" si="78"/>
        <v>32.857142857142854</v>
      </c>
      <c r="AE242" s="39">
        <f t="shared" si="79"/>
        <v>25.714285714285712</v>
      </c>
      <c r="AF242" s="39">
        <f t="shared" si="80"/>
        <v>12.902330743618203</v>
      </c>
      <c r="AG242" s="39">
        <f t="shared" si="81"/>
        <v>16.093229744728077</v>
      </c>
      <c r="AH242" s="39">
        <f t="shared" si="82"/>
        <v>-6.3817980022197558</v>
      </c>
      <c r="AI242" s="39">
        <f t="shared" si="83"/>
        <v>0</v>
      </c>
      <c r="AJ242" s="39">
        <f t="shared" si="84"/>
        <v>14.285714285714285</v>
      </c>
      <c r="AK242" s="39">
        <f t="shared" si="85"/>
        <v>14.285714285714285</v>
      </c>
      <c r="AL242" s="39">
        <f t="shared" si="91"/>
        <v>14.285714285714285</v>
      </c>
      <c r="AM242" s="40">
        <f t="shared" si="86"/>
        <v>18.174250832408436</v>
      </c>
      <c r="AN242" s="40">
        <f t="shared" si="87"/>
        <v>12.763596004439512</v>
      </c>
      <c r="AO242" s="39">
        <f t="shared" si="88"/>
        <v>5.4106548279689237</v>
      </c>
      <c r="AP242" s="39">
        <f t="shared" si="89"/>
        <v>-0.97114317425083241</v>
      </c>
    </row>
    <row r="243" spans="1:42" s="36" customFormat="1" x14ac:dyDescent="0.2">
      <c r="A243" s="37" t="s">
        <v>225</v>
      </c>
      <c r="B243" s="38">
        <v>7903</v>
      </c>
      <c r="C243" s="38">
        <v>3979</v>
      </c>
      <c r="D243" s="38">
        <v>40</v>
      </c>
      <c r="E243" s="38">
        <v>17</v>
      </c>
      <c r="F243" s="38">
        <v>101</v>
      </c>
      <c r="G243" s="38">
        <v>0</v>
      </c>
      <c r="H243" s="38">
        <f t="shared" si="90"/>
        <v>101</v>
      </c>
      <c r="I243" s="38">
        <v>86</v>
      </c>
      <c r="J243" s="38">
        <v>8</v>
      </c>
      <c r="K243" s="38">
        <v>22</v>
      </c>
      <c r="L243" s="38">
        <v>16</v>
      </c>
      <c r="M243" s="38">
        <f t="shared" si="70"/>
        <v>123</v>
      </c>
      <c r="N243" s="38">
        <v>73</v>
      </c>
      <c r="O243" s="38">
        <v>0</v>
      </c>
      <c r="P243" s="38">
        <v>0</v>
      </c>
      <c r="Q243" s="38">
        <v>0</v>
      </c>
      <c r="R243" s="38">
        <f t="shared" si="71"/>
        <v>28</v>
      </c>
      <c r="S243" s="34">
        <v>78</v>
      </c>
      <c r="T243" s="42">
        <v>76</v>
      </c>
      <c r="U243" s="38">
        <v>2</v>
      </c>
      <c r="V243" s="38">
        <f t="shared" si="72"/>
        <v>30</v>
      </c>
      <c r="W243" s="38">
        <v>7900</v>
      </c>
      <c r="X243" s="38">
        <v>3979</v>
      </c>
      <c r="Y243" s="39">
        <f t="shared" si="73"/>
        <v>5.0613691003416426</v>
      </c>
      <c r="Z243" s="39">
        <f t="shared" si="74"/>
        <v>2.1510818676451979</v>
      </c>
      <c r="AA243" s="39">
        <f t="shared" si="75"/>
        <v>42.5</v>
      </c>
      <c r="AB243" s="39">
        <f t="shared" si="76"/>
        <v>12.779956978362646</v>
      </c>
      <c r="AC243" s="39">
        <f t="shared" si="77"/>
        <v>12.779956978362646</v>
      </c>
      <c r="AD243" s="39">
        <f t="shared" si="78"/>
        <v>21.782178217821784</v>
      </c>
      <c r="AE243" s="39">
        <f t="shared" si="79"/>
        <v>15.841584158415841</v>
      </c>
      <c r="AF243" s="39">
        <f t="shared" si="80"/>
        <v>15.563709983550551</v>
      </c>
      <c r="AG243" s="39">
        <f t="shared" si="81"/>
        <v>9.236998608123498</v>
      </c>
      <c r="AH243" s="39">
        <f t="shared" si="82"/>
        <v>3.5429583702391496</v>
      </c>
      <c r="AI243" s="39">
        <f t="shared" si="83"/>
        <v>0</v>
      </c>
      <c r="AJ243" s="39">
        <f t="shared" si="84"/>
        <v>0</v>
      </c>
      <c r="AK243" s="39">
        <f t="shared" si="85"/>
        <v>0</v>
      </c>
      <c r="AL243" s="39">
        <f t="shared" si="91"/>
        <v>0</v>
      </c>
      <c r="AM243" s="40">
        <f t="shared" si="86"/>
        <v>9.8696697456662026</v>
      </c>
      <c r="AN243" s="40">
        <f t="shared" si="87"/>
        <v>9.6166012906491201</v>
      </c>
      <c r="AO243" s="39">
        <f t="shared" si="88"/>
        <v>0.25306845501708214</v>
      </c>
      <c r="AP243" s="39">
        <f t="shared" si="89"/>
        <v>3.7960268252562321</v>
      </c>
    </row>
    <row r="244" spans="1:42" s="36" customFormat="1" x14ac:dyDescent="0.2">
      <c r="A244" s="37" t="s">
        <v>124</v>
      </c>
      <c r="B244" s="38">
        <v>9592</v>
      </c>
      <c r="C244" s="38">
        <v>4781</v>
      </c>
      <c r="D244" s="38">
        <v>68</v>
      </c>
      <c r="E244" s="38">
        <v>13</v>
      </c>
      <c r="F244" s="38">
        <v>103</v>
      </c>
      <c r="G244" s="38">
        <v>0</v>
      </c>
      <c r="H244" s="38">
        <f t="shared" si="90"/>
        <v>103</v>
      </c>
      <c r="I244" s="38">
        <v>92</v>
      </c>
      <c r="J244" s="38">
        <v>8</v>
      </c>
      <c r="K244" s="38">
        <v>24</v>
      </c>
      <c r="L244" s="38">
        <v>16</v>
      </c>
      <c r="M244" s="38">
        <f t="shared" si="70"/>
        <v>127</v>
      </c>
      <c r="N244" s="38">
        <v>49</v>
      </c>
      <c r="O244" s="38">
        <v>0</v>
      </c>
      <c r="P244" s="38">
        <v>0</v>
      </c>
      <c r="Q244" s="38">
        <v>0</v>
      </c>
      <c r="R244" s="38">
        <f t="shared" si="71"/>
        <v>54</v>
      </c>
      <c r="S244" s="34">
        <v>90</v>
      </c>
      <c r="T244" s="42">
        <v>173</v>
      </c>
      <c r="U244" s="38">
        <v>-83</v>
      </c>
      <c r="V244" s="38">
        <f t="shared" si="72"/>
        <v>-29</v>
      </c>
      <c r="W244" s="38">
        <v>9574</v>
      </c>
      <c r="X244" s="38">
        <v>4759</v>
      </c>
      <c r="Y244" s="39">
        <f t="shared" si="73"/>
        <v>7.0892410341951626</v>
      </c>
      <c r="Z244" s="39">
        <f t="shared" si="74"/>
        <v>1.3552960800667224</v>
      </c>
      <c r="AA244" s="39">
        <f t="shared" si="75"/>
        <v>19.117647058823529</v>
      </c>
      <c r="AB244" s="39">
        <f t="shared" si="76"/>
        <v>10.738115095913262</v>
      </c>
      <c r="AC244" s="39">
        <f t="shared" si="77"/>
        <v>10.738115095913262</v>
      </c>
      <c r="AD244" s="39">
        <f t="shared" si="78"/>
        <v>23.300970873786408</v>
      </c>
      <c r="AE244" s="39">
        <f t="shared" si="79"/>
        <v>15.53398058252427</v>
      </c>
      <c r="AF244" s="39">
        <f t="shared" si="80"/>
        <v>13.240200166805671</v>
      </c>
      <c r="AG244" s="39">
        <f t="shared" si="81"/>
        <v>5.1084236864053381</v>
      </c>
      <c r="AH244" s="39">
        <f t="shared" si="82"/>
        <v>5.6296914095079229</v>
      </c>
      <c r="AI244" s="39">
        <f t="shared" si="83"/>
        <v>0</v>
      </c>
      <c r="AJ244" s="39">
        <f t="shared" si="84"/>
        <v>0</v>
      </c>
      <c r="AK244" s="39">
        <f t="shared" si="85"/>
        <v>0</v>
      </c>
      <c r="AL244" s="39">
        <f t="shared" si="91"/>
        <v>0</v>
      </c>
      <c r="AM244" s="40">
        <f t="shared" si="86"/>
        <v>9.3828190158465379</v>
      </c>
      <c r="AN244" s="40">
        <f t="shared" si="87"/>
        <v>18.035863219349459</v>
      </c>
      <c r="AO244" s="39">
        <f t="shared" si="88"/>
        <v>-8.6530442035029189</v>
      </c>
      <c r="AP244" s="39">
        <f t="shared" si="89"/>
        <v>-3.023352793994996</v>
      </c>
    </row>
    <row r="245" spans="1:42" s="36" customFormat="1" x14ac:dyDescent="0.2">
      <c r="A245" s="37" t="s">
        <v>226</v>
      </c>
      <c r="B245" s="38">
        <v>9967</v>
      </c>
      <c r="C245" s="38">
        <v>5087</v>
      </c>
      <c r="D245" s="38">
        <v>60</v>
      </c>
      <c r="E245" s="38">
        <v>24</v>
      </c>
      <c r="F245" s="38">
        <v>130</v>
      </c>
      <c r="G245" s="38">
        <v>0</v>
      </c>
      <c r="H245" s="38">
        <f t="shared" si="90"/>
        <v>130</v>
      </c>
      <c r="I245" s="38">
        <v>90</v>
      </c>
      <c r="J245" s="38">
        <v>7</v>
      </c>
      <c r="K245" s="38">
        <v>67</v>
      </c>
      <c r="L245" s="38">
        <v>56</v>
      </c>
      <c r="M245" s="38">
        <f t="shared" si="70"/>
        <v>197</v>
      </c>
      <c r="N245" s="38">
        <v>81</v>
      </c>
      <c r="O245" s="38">
        <v>1</v>
      </c>
      <c r="P245" s="38">
        <v>1</v>
      </c>
      <c r="Q245" s="38">
        <v>1</v>
      </c>
      <c r="R245" s="38">
        <f t="shared" si="71"/>
        <v>49</v>
      </c>
      <c r="S245" s="34">
        <v>94</v>
      </c>
      <c r="T245" s="42">
        <v>198</v>
      </c>
      <c r="U245" s="38">
        <v>-104</v>
      </c>
      <c r="V245" s="38">
        <f t="shared" si="72"/>
        <v>-55</v>
      </c>
      <c r="W245" s="38">
        <v>9903</v>
      </c>
      <c r="X245" s="38">
        <v>5065</v>
      </c>
      <c r="Y245" s="39">
        <f t="shared" si="73"/>
        <v>6.0198655563359091</v>
      </c>
      <c r="Z245" s="39">
        <f t="shared" si="74"/>
        <v>2.4079462225343637</v>
      </c>
      <c r="AA245" s="39">
        <f t="shared" si="75"/>
        <v>40</v>
      </c>
      <c r="AB245" s="39">
        <f t="shared" si="76"/>
        <v>13.043042038727801</v>
      </c>
      <c r="AC245" s="39">
        <f t="shared" si="77"/>
        <v>13.043042038727801</v>
      </c>
      <c r="AD245" s="39">
        <f t="shared" si="78"/>
        <v>51.538461538461533</v>
      </c>
      <c r="AE245" s="39">
        <f t="shared" si="79"/>
        <v>43.07692307692308</v>
      </c>
      <c r="AF245" s="39">
        <f t="shared" si="80"/>
        <v>19.765225243302901</v>
      </c>
      <c r="AG245" s="39">
        <f t="shared" si="81"/>
        <v>8.1268185010534761</v>
      </c>
      <c r="AH245" s="39">
        <f t="shared" si="82"/>
        <v>4.9162235376743251</v>
      </c>
      <c r="AI245" s="39">
        <f t="shared" si="83"/>
        <v>0</v>
      </c>
      <c r="AJ245" s="39">
        <f t="shared" si="84"/>
        <v>7.6923076923076925</v>
      </c>
      <c r="AK245" s="39">
        <f t="shared" si="85"/>
        <v>7.6923076923076925</v>
      </c>
      <c r="AL245" s="39">
        <f t="shared" si="91"/>
        <v>7.6923076923076925</v>
      </c>
      <c r="AM245" s="40">
        <f t="shared" si="86"/>
        <v>9.4311227049262563</v>
      </c>
      <c r="AN245" s="40">
        <f t="shared" si="87"/>
        <v>19.865556335908497</v>
      </c>
      <c r="AO245" s="39">
        <f t="shared" si="88"/>
        <v>-10.434433630982243</v>
      </c>
      <c r="AP245" s="39">
        <f t="shared" si="89"/>
        <v>-5.5182100933079159</v>
      </c>
    </row>
    <row r="246" spans="1:42" s="36" customFormat="1" x14ac:dyDescent="0.2">
      <c r="A246" s="37" t="s">
        <v>135</v>
      </c>
      <c r="B246" s="38">
        <v>14055</v>
      </c>
      <c r="C246" s="38">
        <v>7224</v>
      </c>
      <c r="D246" s="38">
        <v>67</v>
      </c>
      <c r="E246" s="38">
        <v>43</v>
      </c>
      <c r="F246" s="38">
        <v>143</v>
      </c>
      <c r="G246" s="38">
        <v>1</v>
      </c>
      <c r="H246" s="38">
        <f t="shared" si="90"/>
        <v>144</v>
      </c>
      <c r="I246" s="38">
        <v>96</v>
      </c>
      <c r="J246" s="38">
        <v>8</v>
      </c>
      <c r="K246" s="38">
        <v>102</v>
      </c>
      <c r="L246" s="38">
        <v>85</v>
      </c>
      <c r="M246" s="38">
        <f t="shared" si="70"/>
        <v>246</v>
      </c>
      <c r="N246" s="38">
        <v>115</v>
      </c>
      <c r="O246" s="38">
        <v>1</v>
      </c>
      <c r="P246" s="38">
        <v>0</v>
      </c>
      <c r="Q246" s="38">
        <v>0</v>
      </c>
      <c r="R246" s="38">
        <f t="shared" si="71"/>
        <v>28</v>
      </c>
      <c r="S246" s="34">
        <v>238</v>
      </c>
      <c r="T246" s="42">
        <v>332</v>
      </c>
      <c r="U246" s="38">
        <v>-94</v>
      </c>
      <c r="V246" s="38">
        <f t="shared" si="72"/>
        <v>-66</v>
      </c>
      <c r="W246" s="38">
        <v>14007</v>
      </c>
      <c r="X246" s="38">
        <v>7200</v>
      </c>
      <c r="Y246" s="39">
        <f t="shared" si="73"/>
        <v>4.7669868374244038</v>
      </c>
      <c r="Z246" s="39">
        <f t="shared" si="74"/>
        <v>3.0594094628246173</v>
      </c>
      <c r="AA246" s="39">
        <f t="shared" si="75"/>
        <v>64.179104477611943</v>
      </c>
      <c r="AB246" s="39">
        <f t="shared" si="76"/>
        <v>10.245464247598719</v>
      </c>
      <c r="AC246" s="39">
        <f t="shared" si="77"/>
        <v>10.174315190323728</v>
      </c>
      <c r="AD246" s="39">
        <f t="shared" si="78"/>
        <v>70.833333333333343</v>
      </c>
      <c r="AE246" s="39">
        <f t="shared" si="79"/>
        <v>59.027777777777779</v>
      </c>
      <c r="AF246" s="39">
        <f t="shared" si="80"/>
        <v>17.502668089647813</v>
      </c>
      <c r="AG246" s="39">
        <f t="shared" si="81"/>
        <v>8.1821415866239775</v>
      </c>
      <c r="AH246" s="39">
        <f t="shared" si="82"/>
        <v>1.992173603699751</v>
      </c>
      <c r="AI246" s="39">
        <f t="shared" si="83"/>
        <v>6.9444444444444438</v>
      </c>
      <c r="AJ246" s="39">
        <f t="shared" si="84"/>
        <v>6.9930069930069934</v>
      </c>
      <c r="AK246" s="39">
        <f t="shared" si="85"/>
        <v>0</v>
      </c>
      <c r="AL246" s="39">
        <f t="shared" si="91"/>
        <v>6.9444444444444438</v>
      </c>
      <c r="AM246" s="40">
        <f t="shared" si="86"/>
        <v>16.933475631447884</v>
      </c>
      <c r="AN246" s="40">
        <f t="shared" si="87"/>
        <v>23.621487015297049</v>
      </c>
      <c r="AO246" s="39">
        <f t="shared" si="88"/>
        <v>-6.6880113838491644</v>
      </c>
      <c r="AP246" s="39">
        <f t="shared" si="89"/>
        <v>-4.6958377801494136</v>
      </c>
    </row>
    <row r="247" spans="1:42" s="36" customFormat="1" x14ac:dyDescent="0.2">
      <c r="A247" s="37" t="s">
        <v>227</v>
      </c>
      <c r="B247" s="38">
        <v>9271</v>
      </c>
      <c r="C247" s="38">
        <v>4768</v>
      </c>
      <c r="D247" s="38">
        <v>35</v>
      </c>
      <c r="E247" s="38">
        <v>26</v>
      </c>
      <c r="F247" s="38">
        <v>85</v>
      </c>
      <c r="G247" s="38">
        <v>0</v>
      </c>
      <c r="H247" s="38">
        <f t="shared" si="90"/>
        <v>85</v>
      </c>
      <c r="I247" s="38">
        <v>65</v>
      </c>
      <c r="J247" s="38">
        <v>8</v>
      </c>
      <c r="K247" s="38">
        <v>27</v>
      </c>
      <c r="L247" s="38">
        <v>24</v>
      </c>
      <c r="M247" s="38">
        <f t="shared" si="70"/>
        <v>112</v>
      </c>
      <c r="N247" s="38">
        <v>84</v>
      </c>
      <c r="O247" s="38">
        <v>3</v>
      </c>
      <c r="P247" s="38">
        <v>2</v>
      </c>
      <c r="Q247" s="38">
        <v>2</v>
      </c>
      <c r="R247" s="38">
        <f t="shared" si="71"/>
        <v>1</v>
      </c>
      <c r="S247" s="34">
        <v>101</v>
      </c>
      <c r="T247" s="42">
        <v>112</v>
      </c>
      <c r="U247" s="38">
        <v>-11</v>
      </c>
      <c r="V247" s="38">
        <f t="shared" si="72"/>
        <v>-10</v>
      </c>
      <c r="W247" s="38">
        <v>9255</v>
      </c>
      <c r="X247" s="38">
        <v>4768</v>
      </c>
      <c r="Y247" s="39">
        <f t="shared" si="73"/>
        <v>3.7752130298781146</v>
      </c>
      <c r="Z247" s="39">
        <f t="shared" si="74"/>
        <v>2.8044439650523141</v>
      </c>
      <c r="AA247" s="39">
        <f t="shared" si="75"/>
        <v>74.285714285714292</v>
      </c>
      <c r="AB247" s="39">
        <f t="shared" si="76"/>
        <v>9.1683745011325648</v>
      </c>
      <c r="AC247" s="39">
        <f t="shared" si="77"/>
        <v>9.1683745011325648</v>
      </c>
      <c r="AD247" s="39">
        <f t="shared" si="78"/>
        <v>31.764705882352938</v>
      </c>
      <c r="AE247" s="39">
        <f t="shared" si="79"/>
        <v>28.235294117647058</v>
      </c>
      <c r="AF247" s="39">
        <f t="shared" si="80"/>
        <v>12.080681695609966</v>
      </c>
      <c r="AG247" s="39">
        <f t="shared" si="81"/>
        <v>9.0605112717074743</v>
      </c>
      <c r="AH247" s="39">
        <f t="shared" si="82"/>
        <v>0.10786322942508898</v>
      </c>
      <c r="AI247" s="39">
        <f t="shared" si="83"/>
        <v>0</v>
      </c>
      <c r="AJ247" s="39">
        <f t="shared" si="84"/>
        <v>35.294117647058826</v>
      </c>
      <c r="AK247" s="39">
        <f t="shared" si="85"/>
        <v>23.52941176470588</v>
      </c>
      <c r="AL247" s="39">
        <f t="shared" si="91"/>
        <v>23.52941176470588</v>
      </c>
      <c r="AM247" s="40">
        <f t="shared" si="86"/>
        <v>10.894186171933988</v>
      </c>
      <c r="AN247" s="40">
        <f t="shared" si="87"/>
        <v>12.080681695609966</v>
      </c>
      <c r="AO247" s="39">
        <f t="shared" si="88"/>
        <v>-1.1864955236759789</v>
      </c>
      <c r="AP247" s="39">
        <f t="shared" si="89"/>
        <v>-1.0786322942508899</v>
      </c>
    </row>
    <row r="248" spans="1:42" s="36" customFormat="1" x14ac:dyDescent="0.2">
      <c r="A248" s="37" t="s">
        <v>228</v>
      </c>
      <c r="B248" s="38">
        <v>3797</v>
      </c>
      <c r="C248" s="38">
        <v>1959</v>
      </c>
      <c r="D248" s="38">
        <v>28</v>
      </c>
      <c r="E248" s="38">
        <v>6</v>
      </c>
      <c r="F248" s="38">
        <v>56</v>
      </c>
      <c r="G248" s="38">
        <v>0</v>
      </c>
      <c r="H248" s="38">
        <f t="shared" si="90"/>
        <v>56</v>
      </c>
      <c r="I248" s="38">
        <v>44</v>
      </c>
      <c r="J248" s="38">
        <v>5</v>
      </c>
      <c r="K248" s="38">
        <v>9</v>
      </c>
      <c r="L248" s="38">
        <v>5</v>
      </c>
      <c r="M248" s="38">
        <f t="shared" si="70"/>
        <v>65</v>
      </c>
      <c r="N248" s="38">
        <v>25</v>
      </c>
      <c r="O248" s="38">
        <v>1</v>
      </c>
      <c r="P248" s="38">
        <v>1</v>
      </c>
      <c r="Q248" s="38">
        <v>1</v>
      </c>
      <c r="R248" s="38">
        <f t="shared" si="71"/>
        <v>31</v>
      </c>
      <c r="S248" s="34">
        <v>118</v>
      </c>
      <c r="T248" s="42">
        <v>56</v>
      </c>
      <c r="U248" s="38">
        <v>62</v>
      </c>
      <c r="V248" s="38">
        <f t="shared" si="72"/>
        <v>93</v>
      </c>
      <c r="W248" s="38">
        <v>3840</v>
      </c>
      <c r="X248" s="38">
        <v>1982</v>
      </c>
      <c r="Y248" s="39">
        <f t="shared" si="73"/>
        <v>7.3742428232815378</v>
      </c>
      <c r="Z248" s="39">
        <f t="shared" si="74"/>
        <v>1.5801948907031869</v>
      </c>
      <c r="AA248" s="39">
        <f t="shared" si="75"/>
        <v>21.428571428571427</v>
      </c>
      <c r="AB248" s="39">
        <f t="shared" si="76"/>
        <v>14.748485646563076</v>
      </c>
      <c r="AC248" s="39">
        <f t="shared" si="77"/>
        <v>14.748485646563076</v>
      </c>
      <c r="AD248" s="39">
        <f t="shared" si="78"/>
        <v>16.071428571428573</v>
      </c>
      <c r="AE248" s="39">
        <f t="shared" si="79"/>
        <v>8.9285714285714288</v>
      </c>
      <c r="AF248" s="39">
        <f t="shared" si="80"/>
        <v>17.118777982617857</v>
      </c>
      <c r="AG248" s="39">
        <f t="shared" si="81"/>
        <v>6.5841453779299446</v>
      </c>
      <c r="AH248" s="39">
        <f t="shared" si="82"/>
        <v>8.1643402686331328</v>
      </c>
      <c r="AI248" s="39">
        <f t="shared" si="83"/>
        <v>0</v>
      </c>
      <c r="AJ248" s="39">
        <f t="shared" si="84"/>
        <v>17.857142857142858</v>
      </c>
      <c r="AK248" s="39">
        <f t="shared" si="85"/>
        <v>17.857142857142858</v>
      </c>
      <c r="AL248" s="39">
        <f t="shared" si="91"/>
        <v>17.857142857142858</v>
      </c>
      <c r="AM248" s="40">
        <f t="shared" si="86"/>
        <v>31.077166183829341</v>
      </c>
      <c r="AN248" s="40">
        <f t="shared" si="87"/>
        <v>14.748485646563076</v>
      </c>
      <c r="AO248" s="39">
        <f t="shared" si="88"/>
        <v>16.328680537266266</v>
      </c>
      <c r="AP248" s="39">
        <f t="shared" si="89"/>
        <v>24.493020805899395</v>
      </c>
    </row>
    <row r="249" spans="1:42" s="36" customFormat="1" x14ac:dyDescent="0.2">
      <c r="A249" s="37" t="s">
        <v>229</v>
      </c>
      <c r="B249" s="38">
        <v>9646</v>
      </c>
      <c r="C249" s="38">
        <v>4987</v>
      </c>
      <c r="D249" s="38">
        <v>47</v>
      </c>
      <c r="E249" s="38">
        <v>18</v>
      </c>
      <c r="F249" s="38">
        <v>69</v>
      </c>
      <c r="G249" s="38">
        <v>0</v>
      </c>
      <c r="H249" s="38">
        <f t="shared" si="90"/>
        <v>69</v>
      </c>
      <c r="I249" s="38">
        <v>59</v>
      </c>
      <c r="J249" s="38">
        <v>5</v>
      </c>
      <c r="K249" s="38">
        <v>35</v>
      </c>
      <c r="L249" s="38">
        <v>24</v>
      </c>
      <c r="M249" s="38">
        <f t="shared" si="70"/>
        <v>104</v>
      </c>
      <c r="N249" s="38">
        <v>86</v>
      </c>
      <c r="O249" s="38">
        <v>0</v>
      </c>
      <c r="P249" s="38">
        <v>0</v>
      </c>
      <c r="Q249" s="38">
        <v>0</v>
      </c>
      <c r="R249" s="38">
        <f t="shared" si="71"/>
        <v>-17</v>
      </c>
      <c r="S249" s="34">
        <v>109</v>
      </c>
      <c r="T249" s="42">
        <v>169</v>
      </c>
      <c r="U249" s="38">
        <v>-60</v>
      </c>
      <c r="V249" s="38">
        <f t="shared" si="72"/>
        <v>-77</v>
      </c>
      <c r="W249" s="38">
        <v>9599</v>
      </c>
      <c r="X249" s="38">
        <v>4958</v>
      </c>
      <c r="Y249" s="39">
        <f t="shared" si="73"/>
        <v>4.872486004561476</v>
      </c>
      <c r="Z249" s="39">
        <f t="shared" si="74"/>
        <v>1.8660584698320546</v>
      </c>
      <c r="AA249" s="39">
        <f t="shared" si="75"/>
        <v>38.297872340425535</v>
      </c>
      <c r="AB249" s="39">
        <f t="shared" si="76"/>
        <v>7.1532241343562095</v>
      </c>
      <c r="AC249" s="39">
        <f t="shared" si="77"/>
        <v>7.1532241343562095</v>
      </c>
      <c r="AD249" s="39">
        <f t="shared" si="78"/>
        <v>50.724637681159422</v>
      </c>
      <c r="AE249" s="39">
        <f t="shared" si="79"/>
        <v>34.782608695652172</v>
      </c>
      <c r="AF249" s="39">
        <f t="shared" si="80"/>
        <v>10.781671159029651</v>
      </c>
      <c r="AG249" s="39">
        <f t="shared" si="81"/>
        <v>8.9156126891975944</v>
      </c>
      <c r="AH249" s="39">
        <f t="shared" si="82"/>
        <v>-1.7623885548413849</v>
      </c>
      <c r="AI249" s="39">
        <f t="shared" si="83"/>
        <v>0</v>
      </c>
      <c r="AJ249" s="39">
        <f t="shared" si="84"/>
        <v>0</v>
      </c>
      <c r="AK249" s="39">
        <f t="shared" si="85"/>
        <v>0</v>
      </c>
      <c r="AL249" s="39">
        <f t="shared" si="91"/>
        <v>0</v>
      </c>
      <c r="AM249" s="40">
        <f t="shared" si="86"/>
        <v>11.300020733982999</v>
      </c>
      <c r="AN249" s="40">
        <f t="shared" si="87"/>
        <v>17.520215633423181</v>
      </c>
      <c r="AO249" s="39">
        <f t="shared" si="88"/>
        <v>-6.2201948994401821</v>
      </c>
      <c r="AP249" s="39">
        <f t="shared" si="89"/>
        <v>-7.982583454281567</v>
      </c>
    </row>
    <row r="250" spans="1:42" s="36" customFormat="1" x14ac:dyDescent="0.2">
      <c r="A250" s="37" t="s">
        <v>151</v>
      </c>
      <c r="B250" s="38">
        <v>23355</v>
      </c>
      <c r="C250" s="38">
        <v>11910</v>
      </c>
      <c r="D250" s="38">
        <v>115</v>
      </c>
      <c r="E250" s="38">
        <v>47</v>
      </c>
      <c r="F250" s="38">
        <v>262</v>
      </c>
      <c r="G250" s="38">
        <v>2</v>
      </c>
      <c r="H250" s="38">
        <f t="shared" si="90"/>
        <v>264</v>
      </c>
      <c r="I250" s="38">
        <v>230</v>
      </c>
      <c r="J250" s="38">
        <v>23</v>
      </c>
      <c r="K250" s="38">
        <v>111</v>
      </c>
      <c r="L250" s="38">
        <v>91</v>
      </c>
      <c r="M250" s="38">
        <f t="shared" si="70"/>
        <v>375</v>
      </c>
      <c r="N250" s="38">
        <v>126</v>
      </c>
      <c r="O250" s="38">
        <v>4</v>
      </c>
      <c r="P250" s="38">
        <v>2</v>
      </c>
      <c r="Q250" s="38">
        <v>2</v>
      </c>
      <c r="R250" s="38">
        <f t="shared" si="71"/>
        <v>136</v>
      </c>
      <c r="S250" s="34">
        <v>211</v>
      </c>
      <c r="T250" s="42">
        <v>343</v>
      </c>
      <c r="U250" s="38">
        <v>-132</v>
      </c>
      <c r="V250" s="38">
        <f t="shared" si="72"/>
        <v>4</v>
      </c>
      <c r="W250" s="38">
        <v>23322</v>
      </c>
      <c r="X250" s="38">
        <v>11901</v>
      </c>
      <c r="Y250" s="39">
        <f t="shared" si="73"/>
        <v>4.9239991436523232</v>
      </c>
      <c r="Z250" s="39">
        <f t="shared" si="74"/>
        <v>2.0124170413187756</v>
      </c>
      <c r="AA250" s="39">
        <f t="shared" si="75"/>
        <v>40.869565217391305</v>
      </c>
      <c r="AB250" s="39">
        <f t="shared" si="76"/>
        <v>11.30378933847142</v>
      </c>
      <c r="AC250" s="39">
        <f t="shared" si="77"/>
        <v>11.218154570755727</v>
      </c>
      <c r="AD250" s="39">
        <f t="shared" si="78"/>
        <v>42.045454545454547</v>
      </c>
      <c r="AE250" s="39">
        <f t="shared" si="79"/>
        <v>34.469696969696969</v>
      </c>
      <c r="AF250" s="39">
        <f t="shared" si="80"/>
        <v>16.056518946692357</v>
      </c>
      <c r="AG250" s="39">
        <f t="shared" si="81"/>
        <v>5.3949903660886322</v>
      </c>
      <c r="AH250" s="39">
        <f t="shared" si="82"/>
        <v>5.8231642046670942</v>
      </c>
      <c r="AI250" s="39">
        <f t="shared" si="83"/>
        <v>7.5757575757575761</v>
      </c>
      <c r="AJ250" s="39">
        <f t="shared" si="84"/>
        <v>15.267175572519083</v>
      </c>
      <c r="AK250" s="39">
        <f t="shared" si="85"/>
        <v>7.6335877862595414</v>
      </c>
      <c r="AL250" s="39">
        <f t="shared" si="91"/>
        <v>15.151515151515152</v>
      </c>
      <c r="AM250" s="40">
        <f t="shared" si="86"/>
        <v>9.034467994005567</v>
      </c>
      <c r="AN250" s="40">
        <f t="shared" si="87"/>
        <v>14.686362663241276</v>
      </c>
      <c r="AO250" s="39">
        <f t="shared" si="88"/>
        <v>-5.6518946692357099</v>
      </c>
      <c r="AP250" s="39">
        <f t="shared" si="89"/>
        <v>0.17126953543138515</v>
      </c>
    </row>
    <row r="251" spans="1:42" s="36" customFormat="1" x14ac:dyDescent="0.2">
      <c r="A251" s="37" t="s">
        <v>230</v>
      </c>
      <c r="B251" s="38">
        <v>6254</v>
      </c>
      <c r="C251" s="38">
        <v>3285</v>
      </c>
      <c r="D251" s="38">
        <v>18</v>
      </c>
      <c r="E251" s="38">
        <v>8</v>
      </c>
      <c r="F251" s="38">
        <v>50</v>
      </c>
      <c r="G251" s="38">
        <v>1</v>
      </c>
      <c r="H251" s="38">
        <f t="shared" si="90"/>
        <v>51</v>
      </c>
      <c r="I251" s="38">
        <v>44</v>
      </c>
      <c r="J251" s="38">
        <v>3</v>
      </c>
      <c r="K251" s="38">
        <v>18</v>
      </c>
      <c r="L251" s="38">
        <v>15</v>
      </c>
      <c r="M251" s="38">
        <f t="shared" si="70"/>
        <v>69</v>
      </c>
      <c r="N251" s="38">
        <v>42</v>
      </c>
      <c r="O251" s="38">
        <v>0</v>
      </c>
      <c r="P251" s="38">
        <v>0</v>
      </c>
      <c r="Q251" s="38">
        <v>0</v>
      </c>
      <c r="R251" s="38">
        <f t="shared" si="71"/>
        <v>8</v>
      </c>
      <c r="S251" s="34">
        <v>102</v>
      </c>
      <c r="T251" s="42">
        <v>51</v>
      </c>
      <c r="U251" s="38">
        <v>51</v>
      </c>
      <c r="V251" s="38">
        <f t="shared" si="72"/>
        <v>59</v>
      </c>
      <c r="W251" s="38">
        <v>6298</v>
      </c>
      <c r="X251" s="38">
        <v>3312</v>
      </c>
      <c r="Y251" s="39">
        <f t="shared" si="73"/>
        <v>2.8781579788935079</v>
      </c>
      <c r="Z251" s="39">
        <f t="shared" si="74"/>
        <v>1.2791813239526704</v>
      </c>
      <c r="AA251" s="39">
        <f t="shared" si="75"/>
        <v>44.444444444444443</v>
      </c>
      <c r="AB251" s="39">
        <f t="shared" si="76"/>
        <v>8.1547809401982736</v>
      </c>
      <c r="AC251" s="39">
        <f t="shared" si="77"/>
        <v>7.9948832747041898</v>
      </c>
      <c r="AD251" s="39">
        <f t="shared" si="78"/>
        <v>35.294117647058826</v>
      </c>
      <c r="AE251" s="39">
        <f t="shared" si="79"/>
        <v>29.411764705882355</v>
      </c>
      <c r="AF251" s="39">
        <f t="shared" si="80"/>
        <v>11.03293891909178</v>
      </c>
      <c r="AG251" s="39">
        <f t="shared" si="81"/>
        <v>6.7157019507515194</v>
      </c>
      <c r="AH251" s="39">
        <f t="shared" si="82"/>
        <v>1.2791813239526704</v>
      </c>
      <c r="AI251" s="39">
        <f t="shared" si="83"/>
        <v>19.607843137254903</v>
      </c>
      <c r="AJ251" s="39">
        <f t="shared" si="84"/>
        <v>0</v>
      </c>
      <c r="AK251" s="39">
        <f t="shared" si="85"/>
        <v>0</v>
      </c>
      <c r="AL251" s="39">
        <f t="shared" si="91"/>
        <v>19.607843137254903</v>
      </c>
      <c r="AM251" s="40">
        <f t="shared" si="86"/>
        <v>16.309561880396547</v>
      </c>
      <c r="AN251" s="40">
        <f t="shared" si="87"/>
        <v>8.1547809401982736</v>
      </c>
      <c r="AO251" s="39">
        <f t="shared" si="88"/>
        <v>8.1547809401982736</v>
      </c>
      <c r="AP251" s="39">
        <f t="shared" si="89"/>
        <v>9.4339622641509422</v>
      </c>
    </row>
    <row r="252" spans="1:42" s="36" customFormat="1" x14ac:dyDescent="0.2">
      <c r="A252" s="37" t="s">
        <v>231</v>
      </c>
      <c r="B252" s="38">
        <v>7309</v>
      </c>
      <c r="C252" s="38">
        <v>3743</v>
      </c>
      <c r="D252" s="38">
        <v>38</v>
      </c>
      <c r="E252" s="38">
        <v>18</v>
      </c>
      <c r="F252" s="38">
        <v>79</v>
      </c>
      <c r="G252" s="38">
        <v>1</v>
      </c>
      <c r="H252" s="38">
        <f t="shared" si="90"/>
        <v>80</v>
      </c>
      <c r="I252" s="38">
        <v>59</v>
      </c>
      <c r="J252" s="38">
        <v>3</v>
      </c>
      <c r="K252" s="38">
        <v>30</v>
      </c>
      <c r="L252" s="38">
        <v>26</v>
      </c>
      <c r="M252" s="38">
        <f t="shared" si="70"/>
        <v>110</v>
      </c>
      <c r="N252" s="38">
        <v>73</v>
      </c>
      <c r="O252" s="38">
        <v>0</v>
      </c>
      <c r="P252" s="38">
        <v>0</v>
      </c>
      <c r="Q252" s="38">
        <v>0</v>
      </c>
      <c r="R252" s="38">
        <f t="shared" si="71"/>
        <v>6</v>
      </c>
      <c r="S252" s="34">
        <v>173</v>
      </c>
      <c r="T252" s="42">
        <v>158</v>
      </c>
      <c r="U252" s="38">
        <v>15</v>
      </c>
      <c r="V252" s="38">
        <f t="shared" si="72"/>
        <v>21</v>
      </c>
      <c r="W252" s="38">
        <v>7316</v>
      </c>
      <c r="X252" s="38">
        <v>3738</v>
      </c>
      <c r="Y252" s="39">
        <f t="shared" si="73"/>
        <v>5.1990696401696539</v>
      </c>
      <c r="Z252" s="39">
        <f t="shared" si="74"/>
        <v>2.462717197975099</v>
      </c>
      <c r="AA252" s="39">
        <f t="shared" si="75"/>
        <v>47.368421052631575</v>
      </c>
      <c r="AB252" s="39">
        <f t="shared" si="76"/>
        <v>10.945409768778218</v>
      </c>
      <c r="AC252" s="39">
        <f t="shared" si="77"/>
        <v>10.80859214666849</v>
      </c>
      <c r="AD252" s="39">
        <f t="shared" si="78"/>
        <v>37.5</v>
      </c>
      <c r="AE252" s="39">
        <f t="shared" si="79"/>
        <v>32.5</v>
      </c>
      <c r="AF252" s="39">
        <f t="shared" si="80"/>
        <v>15.04993843207005</v>
      </c>
      <c r="AG252" s="39">
        <f t="shared" si="81"/>
        <v>9.987686414010124</v>
      </c>
      <c r="AH252" s="39">
        <f t="shared" si="82"/>
        <v>0.82090573265836642</v>
      </c>
      <c r="AI252" s="39">
        <f t="shared" si="83"/>
        <v>12.5</v>
      </c>
      <c r="AJ252" s="39">
        <f t="shared" si="84"/>
        <v>0</v>
      </c>
      <c r="AK252" s="39">
        <f t="shared" si="85"/>
        <v>0</v>
      </c>
      <c r="AL252" s="39">
        <f t="shared" si="91"/>
        <v>12.5</v>
      </c>
      <c r="AM252" s="40">
        <f t="shared" si="86"/>
        <v>23.669448624982898</v>
      </c>
      <c r="AN252" s="40">
        <f t="shared" si="87"/>
        <v>21.61718429333698</v>
      </c>
      <c r="AO252" s="39">
        <f t="shared" si="88"/>
        <v>2.0522643316459157</v>
      </c>
      <c r="AP252" s="39">
        <f t="shared" si="89"/>
        <v>2.8731700643042823</v>
      </c>
    </row>
    <row r="253" spans="1:42" s="36" customFormat="1" x14ac:dyDescent="0.2">
      <c r="A253" s="37" t="s">
        <v>115</v>
      </c>
      <c r="B253" s="38">
        <v>15322</v>
      </c>
      <c r="C253" s="38">
        <v>7948</v>
      </c>
      <c r="D253" s="38">
        <v>59</v>
      </c>
      <c r="E253" s="38">
        <v>41</v>
      </c>
      <c r="F253" s="38">
        <v>150</v>
      </c>
      <c r="G253" s="38">
        <v>0</v>
      </c>
      <c r="H253" s="38">
        <f t="shared" si="90"/>
        <v>150</v>
      </c>
      <c r="I253" s="38">
        <v>118</v>
      </c>
      <c r="J253" s="38">
        <v>14</v>
      </c>
      <c r="K253" s="38">
        <v>62</v>
      </c>
      <c r="L253" s="38">
        <v>43</v>
      </c>
      <c r="M253" s="38">
        <f t="shared" si="70"/>
        <v>212</v>
      </c>
      <c r="N253" s="38">
        <v>145</v>
      </c>
      <c r="O253" s="38">
        <v>2</v>
      </c>
      <c r="P253" s="38">
        <v>2</v>
      </c>
      <c r="Q253" s="38">
        <v>2</v>
      </c>
      <c r="R253" s="38">
        <f t="shared" si="71"/>
        <v>5</v>
      </c>
      <c r="S253" s="34">
        <v>153</v>
      </c>
      <c r="T253" s="42">
        <v>230</v>
      </c>
      <c r="U253" s="38">
        <v>-77</v>
      </c>
      <c r="V253" s="38">
        <f t="shared" si="72"/>
        <v>-72</v>
      </c>
      <c r="W253" s="38">
        <v>15265</v>
      </c>
      <c r="X253" s="38">
        <v>7922</v>
      </c>
      <c r="Y253" s="39">
        <f t="shared" si="73"/>
        <v>3.8506722360005221</v>
      </c>
      <c r="Z253" s="39">
        <f t="shared" si="74"/>
        <v>2.6758908758647699</v>
      </c>
      <c r="AA253" s="39">
        <f t="shared" si="75"/>
        <v>69.491525423728817</v>
      </c>
      <c r="AB253" s="39">
        <f t="shared" si="76"/>
        <v>9.7898446677979383</v>
      </c>
      <c r="AC253" s="39">
        <f t="shared" si="77"/>
        <v>9.7898446677979383</v>
      </c>
      <c r="AD253" s="39">
        <f t="shared" si="78"/>
        <v>41.333333333333336</v>
      </c>
      <c r="AE253" s="39">
        <f t="shared" si="79"/>
        <v>28.666666666666668</v>
      </c>
      <c r="AF253" s="39">
        <f t="shared" si="80"/>
        <v>13.836313797154418</v>
      </c>
      <c r="AG253" s="39">
        <f t="shared" si="81"/>
        <v>9.4635165122046736</v>
      </c>
      <c r="AH253" s="39">
        <f t="shared" si="82"/>
        <v>0.32632815559326461</v>
      </c>
      <c r="AI253" s="39">
        <f t="shared" si="83"/>
        <v>0</v>
      </c>
      <c r="AJ253" s="39">
        <f t="shared" si="84"/>
        <v>13.333333333333334</v>
      </c>
      <c r="AK253" s="39">
        <f t="shared" si="85"/>
        <v>13.333333333333334</v>
      </c>
      <c r="AL253" s="39">
        <f t="shared" si="91"/>
        <v>13.333333333333334</v>
      </c>
      <c r="AM253" s="40">
        <f t="shared" si="86"/>
        <v>9.985641561153896</v>
      </c>
      <c r="AN253" s="40">
        <f t="shared" si="87"/>
        <v>15.011095157290171</v>
      </c>
      <c r="AO253" s="39">
        <f t="shared" si="88"/>
        <v>-5.0254535961362752</v>
      </c>
      <c r="AP253" s="39">
        <f t="shared" si="89"/>
        <v>-4.6991254405430105</v>
      </c>
    </row>
    <row r="254" spans="1:42" s="36" customFormat="1" x14ac:dyDescent="0.2">
      <c r="A254" s="37" t="s">
        <v>136</v>
      </c>
      <c r="B254" s="38">
        <v>44578</v>
      </c>
      <c r="C254" s="38">
        <v>23217</v>
      </c>
      <c r="D254" s="38">
        <v>202</v>
      </c>
      <c r="E254" s="38">
        <v>125</v>
      </c>
      <c r="F254" s="38">
        <v>402</v>
      </c>
      <c r="G254" s="38">
        <v>0</v>
      </c>
      <c r="H254" s="38">
        <f t="shared" si="90"/>
        <v>402</v>
      </c>
      <c r="I254" s="38">
        <v>326</v>
      </c>
      <c r="J254" s="38">
        <v>22</v>
      </c>
      <c r="K254" s="38">
        <v>270</v>
      </c>
      <c r="L254" s="38">
        <v>236</v>
      </c>
      <c r="M254" s="38">
        <f t="shared" si="70"/>
        <v>672</v>
      </c>
      <c r="N254" s="38">
        <v>409</v>
      </c>
      <c r="O254" s="38">
        <v>1</v>
      </c>
      <c r="P254" s="38">
        <v>1</v>
      </c>
      <c r="Q254" s="38">
        <v>0</v>
      </c>
      <c r="R254" s="38">
        <f t="shared" si="71"/>
        <v>-7</v>
      </c>
      <c r="S254" s="34">
        <v>633</v>
      </c>
      <c r="T254" s="42">
        <v>610</v>
      </c>
      <c r="U254" s="38">
        <v>23</v>
      </c>
      <c r="V254" s="38">
        <f t="shared" si="72"/>
        <v>16</v>
      </c>
      <c r="W254" s="38">
        <v>44660</v>
      </c>
      <c r="X254" s="38">
        <v>23275</v>
      </c>
      <c r="Y254" s="39">
        <f t="shared" si="73"/>
        <v>4.5313831935035225</v>
      </c>
      <c r="Z254" s="39">
        <f t="shared" si="74"/>
        <v>2.8040737583561399</v>
      </c>
      <c r="AA254" s="39">
        <f t="shared" si="75"/>
        <v>61.881188118811878</v>
      </c>
      <c r="AB254" s="39">
        <f t="shared" si="76"/>
        <v>9.0179012068733453</v>
      </c>
      <c r="AC254" s="39">
        <f t="shared" si="77"/>
        <v>9.0179012068733453</v>
      </c>
      <c r="AD254" s="39">
        <f t="shared" si="78"/>
        <v>67.164179104477611</v>
      </c>
      <c r="AE254" s="39">
        <f t="shared" si="79"/>
        <v>58.706467661691541</v>
      </c>
      <c r="AF254" s="39">
        <f t="shared" si="80"/>
        <v>15.074700524922607</v>
      </c>
      <c r="AG254" s="39">
        <f t="shared" si="81"/>
        <v>9.1749293373412879</v>
      </c>
      <c r="AH254" s="39">
        <f t="shared" si="82"/>
        <v>-0.15702813046794381</v>
      </c>
      <c r="AI254" s="39">
        <f t="shared" si="83"/>
        <v>0</v>
      </c>
      <c r="AJ254" s="39">
        <f t="shared" si="84"/>
        <v>2.4875621890547261</v>
      </c>
      <c r="AK254" s="39">
        <f t="shared" si="85"/>
        <v>2.4875621890547261</v>
      </c>
      <c r="AL254" s="39">
        <f t="shared" si="91"/>
        <v>0</v>
      </c>
      <c r="AM254" s="40">
        <f t="shared" si="86"/>
        <v>14.199829512315493</v>
      </c>
      <c r="AN254" s="40">
        <f t="shared" si="87"/>
        <v>13.683879940777961</v>
      </c>
      <c r="AO254" s="39">
        <f t="shared" si="88"/>
        <v>0.51594957153752963</v>
      </c>
      <c r="AP254" s="39">
        <f t="shared" si="89"/>
        <v>0.3589214410695859</v>
      </c>
    </row>
    <row r="255" spans="1:42" s="36" customFormat="1" x14ac:dyDescent="0.2">
      <c r="A255" s="37" t="s">
        <v>137</v>
      </c>
      <c r="B255" s="38">
        <v>6624</v>
      </c>
      <c r="C255" s="38">
        <v>3408</v>
      </c>
      <c r="D255" s="38">
        <v>31</v>
      </c>
      <c r="E255" s="38">
        <v>23</v>
      </c>
      <c r="F255" s="38">
        <v>89</v>
      </c>
      <c r="G255" s="38">
        <v>1</v>
      </c>
      <c r="H255" s="38">
        <f t="shared" si="90"/>
        <v>90</v>
      </c>
      <c r="I255" s="38">
        <v>66</v>
      </c>
      <c r="J255" s="38">
        <v>11</v>
      </c>
      <c r="K255" s="38">
        <v>33</v>
      </c>
      <c r="L255" s="38">
        <v>30</v>
      </c>
      <c r="M255" s="38">
        <f t="shared" si="70"/>
        <v>123</v>
      </c>
      <c r="N255" s="38">
        <v>47</v>
      </c>
      <c r="O255" s="38">
        <v>1</v>
      </c>
      <c r="P255" s="38">
        <v>0</v>
      </c>
      <c r="Q255" s="38">
        <v>0</v>
      </c>
      <c r="R255" s="38">
        <f t="shared" si="71"/>
        <v>42</v>
      </c>
      <c r="S255" s="34">
        <v>89</v>
      </c>
      <c r="T255" s="42">
        <v>64</v>
      </c>
      <c r="U255" s="38">
        <v>25</v>
      </c>
      <c r="V255" s="38">
        <f t="shared" si="72"/>
        <v>67</v>
      </c>
      <c r="W255" s="38">
        <v>6652</v>
      </c>
      <c r="X255" s="38">
        <v>3434</v>
      </c>
      <c r="Y255" s="39">
        <f t="shared" si="73"/>
        <v>4.6799516908212562</v>
      </c>
      <c r="Z255" s="39">
        <f t="shared" si="74"/>
        <v>3.4722222222222219</v>
      </c>
      <c r="AA255" s="39">
        <f t="shared" si="75"/>
        <v>74.193548387096769</v>
      </c>
      <c r="AB255" s="39">
        <f t="shared" si="76"/>
        <v>13.586956521739131</v>
      </c>
      <c r="AC255" s="39">
        <f t="shared" si="77"/>
        <v>13.435990338164252</v>
      </c>
      <c r="AD255" s="39">
        <f t="shared" si="78"/>
        <v>36.666666666666664</v>
      </c>
      <c r="AE255" s="39">
        <f t="shared" si="79"/>
        <v>33.333333333333329</v>
      </c>
      <c r="AF255" s="39">
        <f t="shared" si="80"/>
        <v>18.568840579710145</v>
      </c>
      <c r="AG255" s="39">
        <f t="shared" si="81"/>
        <v>7.0954106280193239</v>
      </c>
      <c r="AH255" s="39">
        <f t="shared" si="82"/>
        <v>6.3405797101449277</v>
      </c>
      <c r="AI255" s="39">
        <f t="shared" si="83"/>
        <v>11.111111111111111</v>
      </c>
      <c r="AJ255" s="39">
        <f t="shared" si="84"/>
        <v>11.235955056179774</v>
      </c>
      <c r="AK255" s="39">
        <f t="shared" si="85"/>
        <v>0</v>
      </c>
      <c r="AL255" s="39">
        <f t="shared" si="91"/>
        <v>11.111111111111111</v>
      </c>
      <c r="AM255" s="40">
        <f t="shared" si="86"/>
        <v>13.435990338164252</v>
      </c>
      <c r="AN255" s="40">
        <f t="shared" si="87"/>
        <v>9.6618357487922708</v>
      </c>
      <c r="AO255" s="39">
        <f t="shared" si="88"/>
        <v>3.7741545893719803</v>
      </c>
      <c r="AP255" s="39">
        <f t="shared" si="89"/>
        <v>10.114734299516908</v>
      </c>
    </row>
    <row r="256" spans="1:42" s="36" customFormat="1" x14ac:dyDescent="0.2">
      <c r="A256" s="37" t="s">
        <v>232</v>
      </c>
      <c r="B256" s="38">
        <v>7615</v>
      </c>
      <c r="C256" s="38">
        <v>4017</v>
      </c>
      <c r="D256" s="38">
        <v>29</v>
      </c>
      <c r="E256" s="38">
        <v>18</v>
      </c>
      <c r="F256" s="38">
        <v>72</v>
      </c>
      <c r="G256" s="38">
        <v>0</v>
      </c>
      <c r="H256" s="38">
        <f t="shared" si="90"/>
        <v>72</v>
      </c>
      <c r="I256" s="38">
        <v>50</v>
      </c>
      <c r="J256" s="38">
        <v>2</v>
      </c>
      <c r="K256" s="38">
        <v>38</v>
      </c>
      <c r="L256" s="38">
        <v>36</v>
      </c>
      <c r="M256" s="38">
        <f t="shared" si="70"/>
        <v>110</v>
      </c>
      <c r="N256" s="38">
        <v>69</v>
      </c>
      <c r="O256" s="38">
        <v>0</v>
      </c>
      <c r="P256" s="38">
        <v>0</v>
      </c>
      <c r="Q256" s="38">
        <v>0</v>
      </c>
      <c r="R256" s="38">
        <f t="shared" si="71"/>
        <v>3</v>
      </c>
      <c r="S256" s="34">
        <v>83</v>
      </c>
      <c r="T256" s="45">
        <v>109</v>
      </c>
      <c r="U256" s="38">
        <v>-26</v>
      </c>
      <c r="V256" s="38">
        <f t="shared" si="72"/>
        <v>-23</v>
      </c>
      <c r="W256" s="38">
        <v>7603</v>
      </c>
      <c r="X256" s="38">
        <v>4014</v>
      </c>
      <c r="Y256" s="39">
        <f t="shared" si="73"/>
        <v>3.8082731451083389</v>
      </c>
      <c r="Z256" s="39">
        <f t="shared" si="74"/>
        <v>2.3637557452396587</v>
      </c>
      <c r="AA256" s="39">
        <f t="shared" si="75"/>
        <v>62.068965517241381</v>
      </c>
      <c r="AB256" s="39">
        <f t="shared" si="76"/>
        <v>9.4550229809586348</v>
      </c>
      <c r="AC256" s="39">
        <f t="shared" si="77"/>
        <v>9.4550229809586348</v>
      </c>
      <c r="AD256" s="39">
        <f t="shared" si="78"/>
        <v>52.777777777777779</v>
      </c>
      <c r="AE256" s="39">
        <f t="shared" si="79"/>
        <v>50</v>
      </c>
      <c r="AF256" s="39">
        <f t="shared" si="80"/>
        <v>14.445173998686801</v>
      </c>
      <c r="AG256" s="39">
        <f t="shared" si="81"/>
        <v>9.0610636900853585</v>
      </c>
      <c r="AH256" s="39">
        <f t="shared" si="82"/>
        <v>0.39395929087327641</v>
      </c>
      <c r="AI256" s="39">
        <f t="shared" si="83"/>
        <v>0</v>
      </c>
      <c r="AJ256" s="39">
        <f t="shared" si="84"/>
        <v>0</v>
      </c>
      <c r="AK256" s="39">
        <f t="shared" si="85"/>
        <v>0</v>
      </c>
      <c r="AL256" s="39">
        <f t="shared" si="91"/>
        <v>0</v>
      </c>
      <c r="AM256" s="40">
        <f t="shared" si="86"/>
        <v>10.899540380827315</v>
      </c>
      <c r="AN256" s="40">
        <f t="shared" si="87"/>
        <v>14.313854235062376</v>
      </c>
      <c r="AO256" s="39">
        <f t="shared" si="88"/>
        <v>-3.4143138542350626</v>
      </c>
      <c r="AP256" s="39">
        <f t="shared" si="89"/>
        <v>-3.0203545633617859</v>
      </c>
    </row>
    <row r="257" spans="1:42" s="36" customFormat="1" x14ac:dyDescent="0.2">
      <c r="A257" s="37" t="s">
        <v>138</v>
      </c>
      <c r="B257" s="38">
        <v>20352</v>
      </c>
      <c r="C257" s="38">
        <v>10502</v>
      </c>
      <c r="D257" s="38">
        <v>125</v>
      </c>
      <c r="E257" s="38">
        <v>67</v>
      </c>
      <c r="F257" s="38">
        <v>204</v>
      </c>
      <c r="G257" s="38">
        <v>1</v>
      </c>
      <c r="H257" s="38">
        <f t="shared" si="90"/>
        <v>205</v>
      </c>
      <c r="I257" s="38">
        <v>153</v>
      </c>
      <c r="J257" s="38">
        <v>20</v>
      </c>
      <c r="K257" s="38">
        <v>111</v>
      </c>
      <c r="L257" s="38">
        <v>89</v>
      </c>
      <c r="M257" s="38">
        <f t="shared" si="70"/>
        <v>316</v>
      </c>
      <c r="N257" s="38">
        <v>157</v>
      </c>
      <c r="O257" s="38">
        <v>0</v>
      </c>
      <c r="P257" s="38">
        <v>0</v>
      </c>
      <c r="Q257" s="38">
        <v>0</v>
      </c>
      <c r="R257" s="38">
        <f t="shared" si="71"/>
        <v>47</v>
      </c>
      <c r="S257" s="45">
        <v>278</v>
      </c>
      <c r="T257" s="45">
        <v>440</v>
      </c>
      <c r="U257" s="38">
        <v>-162</v>
      </c>
      <c r="V257" s="38">
        <f t="shared" si="72"/>
        <v>-115</v>
      </c>
      <c r="W257" s="38">
        <v>20290</v>
      </c>
      <c r="X257" s="38">
        <v>10474</v>
      </c>
      <c r="Y257" s="39">
        <f t="shared" si="73"/>
        <v>6.1419025157232712</v>
      </c>
      <c r="Z257" s="39">
        <f t="shared" si="74"/>
        <v>3.2920597484276732</v>
      </c>
      <c r="AA257" s="39">
        <f t="shared" si="75"/>
        <v>53.6</v>
      </c>
      <c r="AB257" s="39">
        <f t="shared" si="76"/>
        <v>10.072720125786162</v>
      </c>
      <c r="AC257" s="39">
        <f t="shared" si="77"/>
        <v>10.023584905660377</v>
      </c>
      <c r="AD257" s="39">
        <f t="shared" si="78"/>
        <v>54.146341463414636</v>
      </c>
      <c r="AE257" s="39">
        <f t="shared" si="79"/>
        <v>43.414634146341463</v>
      </c>
      <c r="AF257" s="39">
        <f t="shared" si="80"/>
        <v>15.526729559748428</v>
      </c>
      <c r="AG257" s="39">
        <f t="shared" si="81"/>
        <v>7.7142295597484276</v>
      </c>
      <c r="AH257" s="39">
        <f t="shared" si="82"/>
        <v>2.3093553459119498</v>
      </c>
      <c r="AI257" s="39">
        <f t="shared" si="83"/>
        <v>4.8780487804878048</v>
      </c>
      <c r="AJ257" s="39">
        <f t="shared" si="84"/>
        <v>0</v>
      </c>
      <c r="AK257" s="39">
        <f t="shared" si="85"/>
        <v>0</v>
      </c>
      <c r="AL257" s="39">
        <f t="shared" si="91"/>
        <v>4.8780487804878048</v>
      </c>
      <c r="AM257" s="40">
        <f t="shared" si="86"/>
        <v>13.659591194968554</v>
      </c>
      <c r="AN257" s="40">
        <f t="shared" si="87"/>
        <v>21.619496855345911</v>
      </c>
      <c r="AO257" s="39">
        <f t="shared" si="88"/>
        <v>-7.9599056603773581</v>
      </c>
      <c r="AP257" s="39">
        <f t="shared" si="89"/>
        <v>-5.6505503144654083</v>
      </c>
    </row>
    <row r="258" spans="1:42" s="36" customFormat="1" x14ac:dyDescent="0.2">
      <c r="A258" s="37" t="s">
        <v>125</v>
      </c>
      <c r="B258" s="38">
        <v>86812</v>
      </c>
      <c r="C258" s="38">
        <v>45058</v>
      </c>
      <c r="D258" s="36">
        <v>412</v>
      </c>
      <c r="E258" s="36">
        <v>145</v>
      </c>
      <c r="F258" s="36">
        <v>757</v>
      </c>
      <c r="G258" s="36">
        <v>6</v>
      </c>
      <c r="H258" s="38">
        <f t="shared" si="90"/>
        <v>763</v>
      </c>
      <c r="I258" s="36">
        <v>655</v>
      </c>
      <c r="J258" s="36">
        <v>39</v>
      </c>
      <c r="K258" s="36">
        <v>416</v>
      </c>
      <c r="L258" s="36">
        <v>301</v>
      </c>
      <c r="M258" s="38">
        <f t="shared" si="70"/>
        <v>1179</v>
      </c>
      <c r="N258" s="36">
        <v>708</v>
      </c>
      <c r="O258" s="36">
        <v>7</v>
      </c>
      <c r="P258" s="36">
        <v>5</v>
      </c>
      <c r="Q258" s="36">
        <v>5</v>
      </c>
      <c r="R258" s="38">
        <f t="shared" si="71"/>
        <v>49</v>
      </c>
      <c r="S258" s="45">
        <v>751</v>
      </c>
      <c r="T258" s="45">
        <v>939</v>
      </c>
      <c r="U258" s="36">
        <v>-188</v>
      </c>
      <c r="V258" s="38">
        <f t="shared" si="72"/>
        <v>-139</v>
      </c>
      <c r="W258" s="38">
        <v>86679</v>
      </c>
      <c r="X258" s="38">
        <v>45028</v>
      </c>
      <c r="Y258" s="39">
        <f t="shared" si="73"/>
        <v>4.7458876652997279</v>
      </c>
      <c r="Z258" s="39">
        <f t="shared" si="74"/>
        <v>1.6702759987098559</v>
      </c>
      <c r="AA258" s="39">
        <f t="shared" si="75"/>
        <v>35.194174757281552</v>
      </c>
      <c r="AB258" s="39">
        <f t="shared" si="76"/>
        <v>8.7891074966594491</v>
      </c>
      <c r="AC258" s="39">
        <f t="shared" si="77"/>
        <v>8.719992627747315</v>
      </c>
      <c r="AD258" s="39">
        <f t="shared" si="78"/>
        <v>54.521625163827004</v>
      </c>
      <c r="AE258" s="39">
        <f t="shared" si="79"/>
        <v>39.449541284403672</v>
      </c>
      <c r="AF258" s="39">
        <f t="shared" si="80"/>
        <v>13.581071741233931</v>
      </c>
      <c r="AG258" s="39">
        <f t="shared" si="81"/>
        <v>8.1555545316315712</v>
      </c>
      <c r="AH258" s="39">
        <f t="shared" si="82"/>
        <v>0.56443809611574436</v>
      </c>
      <c r="AI258" s="39">
        <f t="shared" si="83"/>
        <v>7.8636959370904318</v>
      </c>
      <c r="AJ258" s="39">
        <f t="shared" si="84"/>
        <v>9.2470277410832242</v>
      </c>
      <c r="AK258" s="39">
        <f t="shared" si="85"/>
        <v>6.6050198150594452</v>
      </c>
      <c r="AL258" s="39">
        <f t="shared" si="91"/>
        <v>14.416775884665794</v>
      </c>
      <c r="AM258" s="40">
        <f t="shared" si="86"/>
        <v>8.6508777588351826</v>
      </c>
      <c r="AN258" s="40">
        <f t="shared" si="87"/>
        <v>10.816476984748652</v>
      </c>
      <c r="AO258" s="39">
        <f t="shared" si="88"/>
        <v>-2.1655992259134682</v>
      </c>
      <c r="AP258" s="39">
        <f t="shared" si="89"/>
        <v>-1.6011611297977237</v>
      </c>
    </row>
    <row r="259" spans="1:42" s="36" customFormat="1" x14ac:dyDescent="0.2">
      <c r="S259" s="46"/>
      <c r="T259" s="45"/>
    </row>
    <row r="260" spans="1:42" s="36" customFormat="1" x14ac:dyDescent="0.2">
      <c r="S260" s="46"/>
      <c r="T260" s="45"/>
    </row>
    <row r="261" spans="1:42" s="36" customFormat="1" x14ac:dyDescent="0.2">
      <c r="S261" s="46"/>
      <c r="T261" s="45"/>
    </row>
    <row r="262" spans="1:42" s="36" customFormat="1" x14ac:dyDescent="0.2">
      <c r="S262" s="46"/>
      <c r="T262" s="45"/>
    </row>
    <row r="263" spans="1:42" s="36" customFormat="1" x14ac:dyDescent="0.2">
      <c r="S263" s="46"/>
      <c r="T263" s="45"/>
    </row>
    <row r="264" spans="1:42" s="36" customFormat="1" x14ac:dyDescent="0.2">
      <c r="S264" s="46"/>
      <c r="T264" s="45"/>
    </row>
    <row r="265" spans="1:42" s="36" customFormat="1" x14ac:dyDescent="0.2">
      <c r="S265" s="46"/>
      <c r="T265" s="45"/>
    </row>
    <row r="266" spans="1:42" s="36" customFormat="1" x14ac:dyDescent="0.2">
      <c r="S266" s="46"/>
      <c r="T266" s="45"/>
    </row>
    <row r="267" spans="1:42" s="36" customFormat="1" x14ac:dyDescent="0.2">
      <c r="S267" s="46"/>
      <c r="T267" s="45"/>
    </row>
    <row r="268" spans="1:42" s="36" customFormat="1" x14ac:dyDescent="0.2">
      <c r="S268" s="46"/>
      <c r="T268" s="45"/>
    </row>
    <row r="269" spans="1:42" s="36" customFormat="1" x14ac:dyDescent="0.2">
      <c r="S269" s="46"/>
      <c r="T269" s="45"/>
    </row>
    <row r="270" spans="1:42" s="36" customFormat="1" x14ac:dyDescent="0.2">
      <c r="S270" s="46"/>
      <c r="T270" s="45"/>
    </row>
    <row r="271" spans="1:42" s="36" customFormat="1" x14ac:dyDescent="0.2">
      <c r="S271" s="46"/>
      <c r="T271" s="45"/>
    </row>
    <row r="272" spans="1:42" s="36" customFormat="1" x14ac:dyDescent="0.2">
      <c r="S272" s="46"/>
      <c r="T272" s="45"/>
    </row>
    <row r="273" spans="19:20" s="36" customFormat="1" x14ac:dyDescent="0.2">
      <c r="S273" s="46"/>
      <c r="T273" s="45"/>
    </row>
    <row r="274" spans="19:20" s="36" customFormat="1" x14ac:dyDescent="0.2">
      <c r="S274" s="46"/>
      <c r="T274" s="45"/>
    </row>
    <row r="275" spans="19:20" s="36" customFormat="1" x14ac:dyDescent="0.2">
      <c r="S275" s="46"/>
      <c r="T275" s="45"/>
    </row>
    <row r="276" spans="19:20" s="36" customFormat="1" x14ac:dyDescent="0.2">
      <c r="S276" s="46"/>
      <c r="T276" s="45"/>
    </row>
    <row r="277" spans="19:20" s="36" customFormat="1" x14ac:dyDescent="0.2">
      <c r="S277" s="46"/>
      <c r="T277" s="45"/>
    </row>
    <row r="278" spans="19:20" s="36" customFormat="1" x14ac:dyDescent="0.2">
      <c r="S278" s="46"/>
      <c r="T278" s="45"/>
    </row>
    <row r="279" spans="19:20" s="36" customFormat="1" x14ac:dyDescent="0.2">
      <c r="S279" s="46"/>
      <c r="T279" s="45"/>
    </row>
    <row r="280" spans="19:20" s="36" customFormat="1" x14ac:dyDescent="0.2">
      <c r="S280" s="46"/>
      <c r="T280" s="45"/>
    </row>
    <row r="281" spans="19:20" s="36" customFormat="1" x14ac:dyDescent="0.2">
      <c r="S281" s="46"/>
      <c r="T281" s="45"/>
    </row>
    <row r="282" spans="19:20" s="36" customFormat="1" x14ac:dyDescent="0.2">
      <c r="S282" s="46"/>
      <c r="T282" s="45"/>
    </row>
    <row r="283" spans="19:20" s="36" customFormat="1" x14ac:dyDescent="0.2">
      <c r="S283" s="46"/>
      <c r="T283" s="45"/>
    </row>
    <row r="284" spans="19:20" s="36" customFormat="1" x14ac:dyDescent="0.2">
      <c r="S284" s="46"/>
      <c r="T284" s="45"/>
    </row>
    <row r="285" spans="19:20" s="36" customFormat="1" x14ac:dyDescent="0.2">
      <c r="S285" s="46"/>
      <c r="T285" s="45"/>
    </row>
    <row r="286" spans="19:20" s="36" customFormat="1" x14ac:dyDescent="0.2">
      <c r="S286" s="46"/>
      <c r="T286" s="45"/>
    </row>
    <row r="287" spans="19:20" s="36" customFormat="1" x14ac:dyDescent="0.2">
      <c r="S287" s="46"/>
      <c r="T287" s="45"/>
    </row>
    <row r="288" spans="19:20" s="36" customFormat="1" x14ac:dyDescent="0.2">
      <c r="S288" s="46"/>
      <c r="T288" s="45"/>
    </row>
    <row r="289" spans="19:20" s="36" customFormat="1" x14ac:dyDescent="0.2">
      <c r="S289" s="46"/>
      <c r="T289" s="45"/>
    </row>
    <row r="290" spans="19:20" s="36" customFormat="1" x14ac:dyDescent="0.2">
      <c r="S290" s="46"/>
      <c r="T290" s="45"/>
    </row>
    <row r="291" spans="19:20" s="36" customFormat="1" x14ac:dyDescent="0.2">
      <c r="S291" s="46"/>
      <c r="T291" s="45"/>
    </row>
    <row r="292" spans="19:20" s="36" customFormat="1" x14ac:dyDescent="0.2">
      <c r="S292" s="46"/>
      <c r="T292" s="45"/>
    </row>
    <row r="293" spans="19:20" s="36" customFormat="1" x14ac:dyDescent="0.2">
      <c r="S293" s="46"/>
      <c r="T293" s="45"/>
    </row>
    <row r="294" spans="19:20" s="36" customFormat="1" x14ac:dyDescent="0.2">
      <c r="S294" s="46"/>
      <c r="T294" s="45"/>
    </row>
    <row r="295" spans="19:20" s="36" customFormat="1" x14ac:dyDescent="0.2">
      <c r="S295" s="46"/>
      <c r="T295" s="45"/>
    </row>
    <row r="296" spans="19:20" s="36" customFormat="1" x14ac:dyDescent="0.2">
      <c r="S296" s="46"/>
      <c r="T296" s="45"/>
    </row>
    <row r="297" spans="19:20" s="36" customFormat="1" x14ac:dyDescent="0.2">
      <c r="S297" s="46"/>
      <c r="T297" s="45"/>
    </row>
    <row r="298" spans="19:20" s="36" customFormat="1" x14ac:dyDescent="0.2">
      <c r="S298" s="46"/>
      <c r="T298" s="45"/>
    </row>
    <row r="299" spans="19:20" s="36" customFormat="1" x14ac:dyDescent="0.2">
      <c r="S299" s="46"/>
      <c r="T299" s="45"/>
    </row>
    <row r="300" spans="19:20" s="36" customFormat="1" x14ac:dyDescent="0.2">
      <c r="S300" s="46"/>
      <c r="T300" s="45"/>
    </row>
    <row r="301" spans="19:20" s="36" customFormat="1" x14ac:dyDescent="0.2">
      <c r="S301" s="46"/>
      <c r="T301" s="45"/>
    </row>
    <row r="302" spans="19:20" s="36" customFormat="1" x14ac:dyDescent="0.2">
      <c r="S302" s="46"/>
      <c r="T302" s="45"/>
    </row>
    <row r="303" spans="19:20" s="36" customFormat="1" x14ac:dyDescent="0.2">
      <c r="S303" s="46"/>
      <c r="T303" s="45"/>
    </row>
    <row r="304" spans="19:20" s="36" customFormat="1" x14ac:dyDescent="0.2">
      <c r="S304" s="46"/>
      <c r="T304" s="45"/>
    </row>
    <row r="305" spans="19:20" s="36" customFormat="1" x14ac:dyDescent="0.2">
      <c r="S305" s="46"/>
      <c r="T305" s="45"/>
    </row>
    <row r="306" spans="19:20" s="36" customFormat="1" x14ac:dyDescent="0.2">
      <c r="S306" s="46"/>
      <c r="T306" s="45"/>
    </row>
    <row r="307" spans="19:20" s="36" customFormat="1" x14ac:dyDescent="0.2">
      <c r="S307" s="46"/>
      <c r="T307" s="45"/>
    </row>
    <row r="308" spans="19:20" s="36" customFormat="1" x14ac:dyDescent="0.2">
      <c r="S308" s="46"/>
      <c r="T308" s="45"/>
    </row>
    <row r="309" spans="19:20" s="36" customFormat="1" x14ac:dyDescent="0.2">
      <c r="S309" s="46"/>
      <c r="T309" s="45"/>
    </row>
    <row r="310" spans="19:20" s="36" customFormat="1" x14ac:dyDescent="0.2">
      <c r="S310" s="46"/>
      <c r="T310" s="45"/>
    </row>
    <row r="311" spans="19:20" s="36" customFormat="1" x14ac:dyDescent="0.2">
      <c r="S311" s="46"/>
      <c r="T311" s="45"/>
    </row>
    <row r="312" spans="19:20" s="36" customFormat="1" x14ac:dyDescent="0.2">
      <c r="S312" s="46"/>
      <c r="T312" s="45"/>
    </row>
    <row r="313" spans="19:20" s="36" customFormat="1" x14ac:dyDescent="0.2">
      <c r="S313" s="46"/>
      <c r="T313" s="45"/>
    </row>
    <row r="314" spans="19:20" s="36" customFormat="1" x14ac:dyDescent="0.2">
      <c r="S314" s="46"/>
      <c r="T314" s="45"/>
    </row>
    <row r="315" spans="19:20" s="36" customFormat="1" x14ac:dyDescent="0.2">
      <c r="S315" s="46"/>
      <c r="T315" s="45"/>
    </row>
    <row r="316" spans="19:20" s="36" customFormat="1" x14ac:dyDescent="0.2">
      <c r="S316" s="46"/>
      <c r="T316" s="45"/>
    </row>
    <row r="317" spans="19:20" s="36" customFormat="1" x14ac:dyDescent="0.2">
      <c r="S317" s="46"/>
      <c r="T317" s="45"/>
    </row>
    <row r="318" spans="19:20" s="36" customFormat="1" x14ac:dyDescent="0.2">
      <c r="S318" s="46"/>
      <c r="T318" s="45"/>
    </row>
    <row r="319" spans="19:20" s="36" customFormat="1" x14ac:dyDescent="0.2">
      <c r="S319" s="46"/>
      <c r="T319" s="45"/>
    </row>
    <row r="320" spans="19:20" s="36" customFormat="1" x14ac:dyDescent="0.2">
      <c r="S320" s="46"/>
      <c r="T320" s="45"/>
    </row>
    <row r="321" spans="19:20" s="36" customFormat="1" x14ac:dyDescent="0.2">
      <c r="S321" s="46"/>
      <c r="T321" s="45"/>
    </row>
    <row r="322" spans="19:20" s="36" customFormat="1" x14ac:dyDescent="0.2">
      <c r="S322" s="46"/>
      <c r="T322" s="45"/>
    </row>
    <row r="323" spans="19:20" s="36" customFormat="1" x14ac:dyDescent="0.2">
      <c r="S323" s="46"/>
      <c r="T323" s="45"/>
    </row>
    <row r="324" spans="19:20" s="36" customFormat="1" x14ac:dyDescent="0.2">
      <c r="S324" s="46"/>
      <c r="T324" s="45"/>
    </row>
    <row r="325" spans="19:20" s="36" customFormat="1" x14ac:dyDescent="0.2">
      <c r="S325" s="46"/>
      <c r="T325" s="45"/>
    </row>
    <row r="326" spans="19:20" s="36" customFormat="1" x14ac:dyDescent="0.2">
      <c r="S326" s="46"/>
      <c r="T326" s="45"/>
    </row>
    <row r="327" spans="19:20" s="36" customFormat="1" x14ac:dyDescent="0.2">
      <c r="S327" s="46"/>
      <c r="T327" s="45"/>
    </row>
    <row r="328" spans="19:20" s="36" customFormat="1" x14ac:dyDescent="0.2">
      <c r="S328" s="46"/>
      <c r="T328" s="45"/>
    </row>
    <row r="329" spans="19:20" s="36" customFormat="1" x14ac:dyDescent="0.2">
      <c r="S329" s="46"/>
      <c r="T329" s="45"/>
    </row>
    <row r="330" spans="19:20" s="36" customFormat="1" x14ac:dyDescent="0.2">
      <c r="S330" s="46"/>
      <c r="T330" s="45"/>
    </row>
    <row r="331" spans="19:20" s="36" customFormat="1" x14ac:dyDescent="0.2">
      <c r="S331" s="46"/>
      <c r="T331" s="45"/>
    </row>
    <row r="332" spans="19:20" s="36" customFormat="1" x14ac:dyDescent="0.2">
      <c r="S332" s="46"/>
      <c r="T332" s="45"/>
    </row>
    <row r="333" spans="19:20" s="36" customFormat="1" x14ac:dyDescent="0.2">
      <c r="S333" s="46"/>
      <c r="T333" s="45"/>
    </row>
    <row r="334" spans="19:20" s="36" customFormat="1" x14ac:dyDescent="0.2">
      <c r="S334" s="46"/>
      <c r="T334" s="45"/>
    </row>
    <row r="335" spans="19:20" s="36" customFormat="1" x14ac:dyDescent="0.2">
      <c r="S335" s="46"/>
      <c r="T335" s="45"/>
    </row>
    <row r="336" spans="19:20" s="36" customFormat="1" x14ac:dyDescent="0.2">
      <c r="S336" s="46"/>
      <c r="T336" s="45"/>
    </row>
    <row r="337" spans="19:20" s="36" customFormat="1" x14ac:dyDescent="0.2">
      <c r="S337" s="46"/>
      <c r="T337" s="45"/>
    </row>
    <row r="338" spans="19:20" s="36" customFormat="1" x14ac:dyDescent="0.2">
      <c r="S338" s="46"/>
      <c r="T338" s="45"/>
    </row>
    <row r="339" spans="19:20" s="36" customFormat="1" x14ac:dyDescent="0.2">
      <c r="S339" s="46"/>
      <c r="T339" s="45"/>
    </row>
    <row r="340" spans="19:20" s="36" customFormat="1" x14ac:dyDescent="0.2">
      <c r="S340" s="46"/>
      <c r="T340" s="45"/>
    </row>
    <row r="341" spans="19:20" s="36" customFormat="1" x14ac:dyDescent="0.2">
      <c r="S341" s="46"/>
      <c r="T341" s="45"/>
    </row>
    <row r="342" spans="19:20" s="36" customFormat="1" x14ac:dyDescent="0.2">
      <c r="S342" s="46"/>
      <c r="T342" s="45"/>
    </row>
    <row r="343" spans="19:20" s="36" customFormat="1" x14ac:dyDescent="0.2">
      <c r="S343" s="46"/>
      <c r="T343" s="45"/>
    </row>
    <row r="344" spans="19:20" s="36" customFormat="1" x14ac:dyDescent="0.2">
      <c r="S344" s="46"/>
      <c r="T344" s="45"/>
    </row>
    <row r="345" spans="19:20" s="36" customFormat="1" x14ac:dyDescent="0.2">
      <c r="S345" s="46"/>
      <c r="T345" s="45"/>
    </row>
    <row r="346" spans="19:20" s="36" customFormat="1" x14ac:dyDescent="0.2">
      <c r="S346" s="46"/>
      <c r="T346" s="45"/>
    </row>
    <row r="347" spans="19:20" s="36" customFormat="1" x14ac:dyDescent="0.2">
      <c r="S347" s="46"/>
      <c r="T347" s="45"/>
    </row>
    <row r="348" spans="19:20" s="36" customFormat="1" x14ac:dyDescent="0.2">
      <c r="S348" s="46"/>
      <c r="T348" s="45"/>
    </row>
    <row r="349" spans="19:20" s="36" customFormat="1" x14ac:dyDescent="0.2">
      <c r="S349" s="46"/>
      <c r="T349" s="45"/>
    </row>
    <row r="350" spans="19:20" s="36" customFormat="1" x14ac:dyDescent="0.2">
      <c r="S350" s="46"/>
      <c r="T350" s="45"/>
    </row>
    <row r="351" spans="19:20" s="36" customFormat="1" x14ac:dyDescent="0.2">
      <c r="S351" s="46"/>
      <c r="T351" s="45"/>
    </row>
    <row r="352" spans="19:20" s="36" customFormat="1" x14ac:dyDescent="0.2">
      <c r="S352" s="46"/>
      <c r="T352" s="45"/>
    </row>
    <row r="353" spans="19:20" s="36" customFormat="1" x14ac:dyDescent="0.2">
      <c r="S353" s="46"/>
      <c r="T353" s="45"/>
    </row>
    <row r="354" spans="19:20" s="36" customFormat="1" x14ac:dyDescent="0.2">
      <c r="S354" s="46"/>
      <c r="T354" s="45"/>
    </row>
    <row r="355" spans="19:20" s="36" customFormat="1" x14ac:dyDescent="0.2">
      <c r="S355" s="46"/>
      <c r="T355" s="45"/>
    </row>
    <row r="356" spans="19:20" s="36" customFormat="1" x14ac:dyDescent="0.2">
      <c r="S356" s="46"/>
      <c r="T356" s="45"/>
    </row>
    <row r="357" spans="19:20" s="36" customFormat="1" x14ac:dyDescent="0.2">
      <c r="S357" s="46"/>
      <c r="T357" s="45"/>
    </row>
    <row r="358" spans="19:20" s="36" customFormat="1" x14ac:dyDescent="0.2">
      <c r="S358" s="46"/>
      <c r="T358" s="45"/>
    </row>
    <row r="359" spans="19:20" s="36" customFormat="1" x14ac:dyDescent="0.2">
      <c r="S359" s="46"/>
      <c r="T359" s="45"/>
    </row>
    <row r="360" spans="19:20" s="36" customFormat="1" x14ac:dyDescent="0.2">
      <c r="S360" s="46"/>
      <c r="T360" s="45"/>
    </row>
    <row r="361" spans="19:20" s="36" customFormat="1" x14ac:dyDescent="0.2">
      <c r="S361" s="46"/>
      <c r="T361" s="45"/>
    </row>
    <row r="362" spans="19:20" s="36" customFormat="1" x14ac:dyDescent="0.2">
      <c r="S362" s="46"/>
      <c r="T362" s="45"/>
    </row>
    <row r="363" spans="19:20" s="36" customFormat="1" x14ac:dyDescent="0.2">
      <c r="S363" s="46"/>
      <c r="T363" s="45"/>
    </row>
    <row r="364" spans="19:20" s="36" customFormat="1" x14ac:dyDescent="0.2">
      <c r="S364" s="46"/>
      <c r="T364" s="45"/>
    </row>
    <row r="365" spans="19:20" s="36" customFormat="1" x14ac:dyDescent="0.2">
      <c r="S365" s="46"/>
      <c r="T365" s="45"/>
    </row>
    <row r="366" spans="19:20" s="36" customFormat="1" x14ac:dyDescent="0.2">
      <c r="S366" s="46"/>
      <c r="T366" s="45"/>
    </row>
    <row r="367" spans="19:20" s="36" customFormat="1" x14ac:dyDescent="0.2">
      <c r="S367" s="46"/>
      <c r="T367" s="45"/>
    </row>
    <row r="368" spans="19:20" s="36" customFormat="1" x14ac:dyDescent="0.2">
      <c r="S368" s="46"/>
      <c r="T368" s="45"/>
    </row>
    <row r="369" spans="19:20" s="36" customFormat="1" x14ac:dyDescent="0.2">
      <c r="S369" s="46"/>
      <c r="T369" s="45"/>
    </row>
    <row r="370" spans="19:20" s="36" customFormat="1" x14ac:dyDescent="0.2">
      <c r="S370" s="46"/>
      <c r="T370" s="45"/>
    </row>
    <row r="371" spans="19:20" s="36" customFormat="1" x14ac:dyDescent="0.2">
      <c r="S371" s="46"/>
      <c r="T371" s="45"/>
    </row>
    <row r="372" spans="19:20" s="36" customFormat="1" x14ac:dyDescent="0.2">
      <c r="S372" s="46"/>
      <c r="T372" s="45"/>
    </row>
    <row r="373" spans="19:20" s="36" customFormat="1" x14ac:dyDescent="0.2">
      <c r="S373" s="46"/>
      <c r="T373" s="45"/>
    </row>
    <row r="374" spans="19:20" s="36" customFormat="1" x14ac:dyDescent="0.2">
      <c r="S374" s="46"/>
      <c r="T374" s="45"/>
    </row>
    <row r="375" spans="19:20" s="36" customFormat="1" x14ac:dyDescent="0.2">
      <c r="S375" s="46"/>
      <c r="T375" s="45"/>
    </row>
    <row r="376" spans="19:20" s="36" customFormat="1" x14ac:dyDescent="0.2">
      <c r="S376" s="46"/>
      <c r="T376" s="45"/>
    </row>
    <row r="377" spans="19:20" s="36" customFormat="1" x14ac:dyDescent="0.2">
      <c r="S377" s="46"/>
      <c r="T377" s="45"/>
    </row>
    <row r="378" spans="19:20" s="36" customFormat="1" x14ac:dyDescent="0.2">
      <c r="S378" s="46"/>
      <c r="T378" s="45"/>
    </row>
    <row r="379" spans="19:20" s="36" customFormat="1" x14ac:dyDescent="0.2">
      <c r="S379" s="46"/>
      <c r="T379" s="45"/>
    </row>
    <row r="380" spans="19:20" s="36" customFormat="1" x14ac:dyDescent="0.2">
      <c r="S380" s="46"/>
      <c r="T380" s="45"/>
    </row>
    <row r="381" spans="19:20" s="36" customFormat="1" x14ac:dyDescent="0.2">
      <c r="S381" s="46"/>
      <c r="T381" s="45"/>
    </row>
    <row r="382" spans="19:20" s="36" customFormat="1" x14ac:dyDescent="0.2">
      <c r="S382" s="46"/>
      <c r="T382" s="45"/>
    </row>
    <row r="383" spans="19:20" s="36" customFormat="1" x14ac:dyDescent="0.2">
      <c r="S383" s="46"/>
      <c r="T383" s="45"/>
    </row>
    <row r="384" spans="19:20" s="36" customFormat="1" x14ac:dyDescent="0.2">
      <c r="S384" s="46"/>
      <c r="T384" s="45"/>
    </row>
    <row r="385" spans="1:21" s="36" customFormat="1" x14ac:dyDescent="0.2">
      <c r="S385" s="46"/>
      <c r="T385" s="45"/>
    </row>
    <row r="386" spans="1:21" s="36" customFormat="1" x14ac:dyDescent="0.2">
      <c r="S386" s="46"/>
      <c r="T386" s="45"/>
    </row>
    <row r="387" spans="1:21" s="36" customFormat="1" x14ac:dyDescent="0.2">
      <c r="S387" s="46"/>
      <c r="T387" s="45"/>
    </row>
    <row r="388" spans="1:21" s="36" customFormat="1" x14ac:dyDescent="0.2">
      <c r="S388" s="46"/>
      <c r="T388" s="45"/>
    </row>
    <row r="389" spans="1:21" s="36" customFormat="1" x14ac:dyDescent="0.2">
      <c r="S389" s="46"/>
      <c r="T389" s="45"/>
    </row>
    <row r="390" spans="1:21" s="36" customFormat="1" x14ac:dyDescent="0.2">
      <c r="S390" s="46"/>
      <c r="T390" s="45"/>
    </row>
    <row r="391" spans="1:21" s="36" customFormat="1" x14ac:dyDescent="0.2">
      <c r="S391" s="46"/>
      <c r="T391" s="45"/>
    </row>
    <row r="392" spans="1:21" s="36" customFormat="1" x14ac:dyDescent="0.2">
      <c r="S392" s="46"/>
      <c r="T392" s="4"/>
    </row>
    <row r="393" spans="1:21" s="36" customFormat="1" x14ac:dyDescent="0.2">
      <c r="S393" s="3"/>
      <c r="T393" s="4"/>
    </row>
    <row r="394" spans="1:21" s="36" customFormat="1" x14ac:dyDescent="0.2">
      <c r="D394" s="2"/>
      <c r="E394" s="2"/>
      <c r="F394" s="2"/>
      <c r="G394" s="2"/>
      <c r="I394" s="2"/>
      <c r="J394" s="2"/>
      <c r="K394" s="2"/>
      <c r="L394" s="2"/>
      <c r="N394" s="2"/>
      <c r="O394" s="2"/>
      <c r="P394" s="2"/>
      <c r="Q394" s="2"/>
      <c r="S394" s="3"/>
      <c r="T394" s="4"/>
      <c r="U394" s="2"/>
    </row>
    <row r="395" spans="1:21" x14ac:dyDescent="0.2">
      <c r="A395" s="36"/>
    </row>
  </sheetData>
  <mergeCells count="5">
    <mergeCell ref="W3:X4"/>
    <mergeCell ref="B3:C4"/>
    <mergeCell ref="N3:Q3"/>
    <mergeCell ref="O4:Q4"/>
    <mergeCell ref="N4:N5"/>
  </mergeCells>
  <phoneticPr fontId="1" type="noConversion"/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A1</vt:lpstr>
    </vt:vector>
  </TitlesOfParts>
  <Company>Infostat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2003-09-30T09:34:07Z</dcterms:created>
  <dcterms:modified xsi:type="dcterms:W3CDTF">2015-08-20T12:25:18Z</dcterms:modified>
</cp:coreProperties>
</file>