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orgono\Documents\Media\Materiálna deprivácia\"/>
    </mc:Choice>
  </mc:AlternateContent>
  <bookViews>
    <workbookView xWindow="1035" yWindow="825" windowWidth="18090" windowHeight="9360"/>
  </bookViews>
  <sheets>
    <sheet name="01a PCH hranice ch" sheetId="13" r:id="rId1"/>
    <sheet name="01b_PCH kraje" sheetId="3" r:id="rId2"/>
    <sheet name="01c_CH domácnosti" sheetId="5" r:id="rId3"/>
    <sheet name="01d PCH vekovky" sheetId="6" r:id="rId4"/>
    <sheet name="01e  PCH EkonAktivit" sheetId="12"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3" l="1"/>
  <c r="B10" i="13"/>
  <c r="B9" i="13"/>
  <c r="B8" i="13"/>
  <c r="B7" i="13"/>
</calcChain>
</file>

<file path=xl/sharedStrings.xml><?xml version="1.0" encoding="utf-8"?>
<sst xmlns="http://schemas.openxmlformats.org/spreadsheetml/2006/main" count="84" uniqueCount="62">
  <si>
    <t>Bratislavský kraj</t>
  </si>
  <si>
    <t>Trnavský kraj</t>
  </si>
  <si>
    <t>Trenčiansky kraj</t>
  </si>
  <si>
    <t>Nitriansky kraj</t>
  </si>
  <si>
    <t>Žilinský kraj</t>
  </si>
  <si>
    <t>Banskobystrický kraj</t>
  </si>
  <si>
    <t>Prešovský kraj</t>
  </si>
  <si>
    <t>Košický kraj</t>
  </si>
  <si>
    <t>osôb</t>
  </si>
  <si>
    <t xml:space="preserve"> %</t>
  </si>
  <si>
    <t>SR  celkom</t>
  </si>
  <si>
    <t>Domácnosti so závislými deťmi</t>
  </si>
  <si>
    <t xml:space="preserve"> veková kategória</t>
  </si>
  <si>
    <t>0 až 17 roční</t>
  </si>
  <si>
    <t>18 až 64 roční</t>
  </si>
  <si>
    <t xml:space="preserve">                  18 - 24 roční</t>
  </si>
  <si>
    <t xml:space="preserve">                  25 - 49 roční</t>
  </si>
  <si>
    <t xml:space="preserve">                  50 - 64 roční</t>
  </si>
  <si>
    <t>65 a viac roční</t>
  </si>
  <si>
    <t>pracujúci</t>
  </si>
  <si>
    <t>nezamestnaní</t>
  </si>
  <si>
    <t>dôchodcovia</t>
  </si>
  <si>
    <t>iní</t>
  </si>
  <si>
    <t xml:space="preserve"> podiel v %</t>
  </si>
  <si>
    <t xml:space="preserve">počet </t>
  </si>
  <si>
    <t>podiel v %</t>
  </si>
  <si>
    <t>spolu všetky typy domácností</t>
  </si>
  <si>
    <t>Domácnosti bez závislých detí</t>
  </si>
  <si>
    <t>z toho</t>
  </si>
  <si>
    <t xml:space="preserve"> v tom:</t>
  </si>
  <si>
    <t xml:space="preserve">Príjmová chudoba podľa krajov SR </t>
  </si>
  <si>
    <t xml:space="preserve">   jednotlivec vo veku do 65 r.</t>
  </si>
  <si>
    <t xml:space="preserve">   jednotlivec vo veku 65 a aviac r.</t>
  </si>
  <si>
    <t xml:space="preserve">   2 dospelí, obaja vo veku do 65 r.</t>
  </si>
  <si>
    <t xml:space="preserve">   2 dospelí, aspoň jeden vo veku 65+ r.</t>
  </si>
  <si>
    <t xml:space="preserve">   1 dospelí s 1 a viac deťmi*</t>
  </si>
  <si>
    <t xml:space="preserve">   1 dospelí s 2 deťmi*</t>
  </si>
  <si>
    <t xml:space="preserve">   2 dospelí s 1 dieťaťom*</t>
  </si>
  <si>
    <t xml:space="preserve">   2 dospelí s 2 deťmi*</t>
  </si>
  <si>
    <t xml:space="preserve">   2 dospelí s 3 a viac deťmi*</t>
  </si>
  <si>
    <t>* do úvahy sa berú závislé deti</t>
  </si>
  <si>
    <r>
      <t xml:space="preserve">Príjmová chudoba podľa typu domácnosti </t>
    </r>
    <r>
      <rPr>
        <sz val="12"/>
        <color theme="1"/>
        <rFont val="Arial"/>
        <family val="2"/>
        <charset val="238"/>
      </rPr>
      <t>(osôb v % z daného typu domácnosti)</t>
    </r>
  </si>
  <si>
    <r>
      <t xml:space="preserve">Príjmová chudoba podľa vekových skupín </t>
    </r>
    <r>
      <rPr>
        <sz val="12"/>
        <color theme="1"/>
        <rFont val="Arial"/>
        <family val="2"/>
        <charset val="238"/>
      </rPr>
      <t>(osôb v % z danej vek. skupiny)</t>
    </r>
  </si>
  <si>
    <t>Príjmová chudoba - podľa ekonomickej aktivity (osôb v %, populácia 18+)</t>
  </si>
  <si>
    <t>Hranica rizika chudoby (ilustratívne hodnoty) EU SILC 2021</t>
  </si>
  <si>
    <t>Hranica rizika chudoby</t>
  </si>
  <si>
    <t>ročne</t>
  </si>
  <si>
    <t>mesačne</t>
  </si>
  <si>
    <t>Domácnosť jednotlivca</t>
  </si>
  <si>
    <t>Domácnosť 2 dospelých s 2 deťmi do 14 rokov</t>
  </si>
  <si>
    <t>Domácnosť 2 dospelých s 3 závislými deťmi</t>
  </si>
  <si>
    <t>Domácnosť 1 dospelý s 1 závislým dieťaťom</t>
  </si>
  <si>
    <t>Domácnosť 1 dospelý s 2 závislými deťmi</t>
  </si>
  <si>
    <t>Domácnosť 2 dospelí</t>
  </si>
  <si>
    <t>Hodnota zistená v SR</t>
  </si>
  <si>
    <t>Index potrebný na výpočet hranice miery chudoby*</t>
  </si>
  <si>
    <t>Prepočítaná hodnota v PKS**</t>
  </si>
  <si>
    <t>SR  všetky vek. kateg.</t>
  </si>
  <si>
    <t>* počet oôb zaokrúhlený na tisíce, v prípade štruktúry podľa ekonomickej akvity je základňou populácia 18+</t>
  </si>
  <si>
    <t>počet*</t>
  </si>
  <si>
    <t>* Ekvivalentná škála - násobok hodnoty jednotlivca.</t>
  </si>
  <si>
    <t>**Parita kúpnej sily predstavuje menové prepočítavacie koeficienty, pomocou ktorých sa hospodárske ukazovatele vyjadrené v národných menách konvertujú na umelo vytvorenú spoločnú menovú jednotku nazývanú ako štandard kúpnej sily (PKS), ktorý eliminuje efekty rozdielnej cenovej úrovne medzi krajinami. Parita kúpnej sily sa vypočítava na základe cien a objemov predaja tovarov, ktoré sú vzájomne porovnateľné a reprezentatívne pre krajiny zahrnuté do porovnania. Základom pre výpočet je Európsky porovnávací program (ECP), na ktorom sa zúčastňujú národné štatistické úrady vrátane ŠÚ SR.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</si>
</sst>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8" x14ac:knownFonts="1">
    <font>
      <sz val="11"/>
      <color theme="1"/>
      <name val="Calibri"/>
      <family val="2"/>
      <charset val="238"/>
      <scheme val="minor"/>
    </font>
    <font>
      <sz val="9"/>
      <color theme="1"/>
      <name val="Arial"/>
      <family val="2"/>
      <charset val="238"/>
    </font>
    <font>
      <b/>
      <sz val="10"/>
      <color theme="1"/>
      <name val="Arial"/>
      <family val="2"/>
      <charset val="238"/>
    </font>
    <font>
      <sz val="10"/>
      <color theme="1"/>
      <name val="Arial"/>
      <family val="2"/>
      <charset val="238"/>
    </font>
    <font>
      <b/>
      <sz val="11"/>
      <color theme="1"/>
      <name val="Arial"/>
      <family val="2"/>
      <charset val="238"/>
    </font>
    <font>
      <sz val="11"/>
      <color theme="1"/>
      <name val="Arial"/>
      <family val="2"/>
      <charset val="238"/>
    </font>
    <font>
      <sz val="8"/>
      <color theme="1"/>
      <name val="Arial"/>
      <family val="2"/>
      <charset val="238"/>
    </font>
    <font>
      <b/>
      <sz val="14"/>
      <color theme="1"/>
      <name val="Arial"/>
      <family val="2"/>
      <charset val="238"/>
    </font>
    <font>
      <i/>
      <sz val="7"/>
      <color theme="1"/>
      <name val="Arial"/>
      <family val="2"/>
      <charset val="238"/>
    </font>
    <font>
      <sz val="7"/>
      <color theme="1"/>
      <name val="Calibri"/>
      <family val="2"/>
      <charset val="238"/>
      <scheme val="minor"/>
    </font>
    <font>
      <b/>
      <sz val="11"/>
      <color theme="1"/>
      <name val="Calibri"/>
      <family val="2"/>
      <charset val="238"/>
      <scheme val="minor"/>
    </font>
    <font>
      <i/>
      <sz val="9"/>
      <color theme="1"/>
      <name val="Arial"/>
      <family val="2"/>
      <charset val="238"/>
    </font>
    <font>
      <b/>
      <sz val="10"/>
      <color rgb="FF000099"/>
      <name val="Arial"/>
      <family val="2"/>
      <charset val="238"/>
    </font>
    <font>
      <sz val="10"/>
      <color rgb="FF000099"/>
      <name val="Arial"/>
      <family val="2"/>
      <charset val="238"/>
    </font>
    <font>
      <b/>
      <i/>
      <sz val="11"/>
      <color theme="1"/>
      <name val="Calibri"/>
      <family val="2"/>
      <charset val="238"/>
      <scheme val="minor"/>
    </font>
    <font>
      <sz val="7"/>
      <color theme="1"/>
      <name val="Arial"/>
      <family val="2"/>
      <charset val="238"/>
    </font>
    <font>
      <b/>
      <i/>
      <sz val="10"/>
      <color theme="1"/>
      <name val="Arial"/>
      <family val="2"/>
      <charset val="238"/>
    </font>
    <font>
      <b/>
      <i/>
      <sz val="9"/>
      <color theme="1"/>
      <name val="Arial"/>
      <family val="2"/>
      <charset val="238"/>
    </font>
    <font>
      <b/>
      <i/>
      <sz val="9"/>
      <color rgb="FF000099"/>
      <name val="Arial"/>
      <family val="2"/>
      <charset val="238"/>
    </font>
    <font>
      <sz val="9"/>
      <color rgb="FF000099"/>
      <name val="Arial"/>
      <family val="2"/>
      <charset val="238"/>
    </font>
    <font>
      <b/>
      <sz val="12"/>
      <color theme="1"/>
      <name val="Arial"/>
      <family val="2"/>
      <charset val="238"/>
    </font>
    <font>
      <sz val="12"/>
      <color theme="1"/>
      <name val="Calibri"/>
      <family val="2"/>
      <charset val="238"/>
      <scheme val="minor"/>
    </font>
    <font>
      <b/>
      <i/>
      <sz val="10"/>
      <color rgb="FF000099"/>
      <name val="Arial"/>
      <family val="2"/>
      <charset val="238"/>
    </font>
    <font>
      <b/>
      <sz val="11"/>
      <color rgb="FF000099"/>
      <name val="Arial"/>
      <family val="2"/>
      <charset val="238"/>
    </font>
    <font>
      <b/>
      <i/>
      <sz val="9"/>
      <color theme="1"/>
      <name val="Calibri"/>
      <family val="2"/>
      <charset val="238"/>
      <scheme val="minor"/>
    </font>
    <font>
      <sz val="12"/>
      <color theme="1"/>
      <name val="Arial"/>
      <family val="2"/>
      <charset val="238"/>
    </font>
    <font>
      <b/>
      <sz val="9"/>
      <color rgb="FF000000"/>
      <name val="Arial"/>
      <family val="2"/>
      <charset val="238"/>
    </font>
    <font>
      <b/>
      <sz val="14"/>
      <color rgb="FF000000"/>
      <name val="Arial"/>
      <family val="2"/>
      <charset val="238"/>
    </font>
  </fonts>
  <fills count="11">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D9D9D9"/>
        <bgColor indexed="64"/>
      </patternFill>
    </fill>
    <fill>
      <patternFill patternType="solid">
        <fgColor theme="0" tint="-4.9989318521683403E-2"/>
        <bgColor indexed="64"/>
      </patternFill>
    </fill>
  </fills>
  <borders count="31">
    <border>
      <left/>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1">
    <xf numFmtId="0" fontId="0" fillId="0" borderId="0"/>
  </cellStyleXfs>
  <cellXfs count="147">
    <xf numFmtId="0" fontId="0" fillId="0" borderId="0" xfId="0"/>
    <xf numFmtId="164" fontId="2" fillId="0" borderId="2" xfId="0" applyNumberFormat="1" applyFont="1" applyBorder="1" applyAlignment="1">
      <alignment horizontal="center" vertical="center"/>
    </xf>
    <xf numFmtId="0" fontId="0" fillId="0" borderId="0" xfId="0" applyAlignment="1">
      <alignment horizontal="center"/>
    </xf>
    <xf numFmtId="0" fontId="0" fillId="0" borderId="0" xfId="0" applyFill="1"/>
    <xf numFmtId="164" fontId="2" fillId="0" borderId="2" xfId="0" applyNumberFormat="1" applyFont="1" applyFill="1" applyBorder="1" applyAlignment="1">
      <alignment horizontal="center" vertical="center"/>
    </xf>
    <xf numFmtId="0" fontId="5" fillId="0" borderId="0" xfId="0" applyFont="1"/>
    <xf numFmtId="0" fontId="1" fillId="0" borderId="0" xfId="0" applyFont="1"/>
    <xf numFmtId="164" fontId="3" fillId="0" borderId="2" xfId="0" applyNumberFormat="1" applyFont="1" applyBorder="1" applyAlignment="1">
      <alignment horizontal="center" vertical="center"/>
    </xf>
    <xf numFmtId="0" fontId="9" fillId="0" borderId="0" xfId="0" applyFont="1"/>
    <xf numFmtId="0" fontId="0" fillId="0" borderId="0" xfId="0" applyAlignment="1">
      <alignment horizontal="left"/>
    </xf>
    <xf numFmtId="164" fontId="3" fillId="2" borderId="2" xfId="0" applyNumberFormat="1" applyFont="1" applyFill="1" applyBorder="1" applyAlignment="1">
      <alignment horizontal="center" vertical="center"/>
    </xf>
    <xf numFmtId="0" fontId="3" fillId="0" borderId="0" xfId="0" applyFont="1"/>
    <xf numFmtId="0" fontId="3" fillId="0" borderId="0" xfId="0" applyFont="1" applyFill="1"/>
    <xf numFmtId="0" fontId="3" fillId="0" borderId="0" xfId="0" applyFont="1" applyAlignment="1">
      <alignment horizontal="center" vertical="center"/>
    </xf>
    <xf numFmtId="0" fontId="3" fillId="0" borderId="0" xfId="0" applyFont="1" applyFill="1"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11" fillId="0" borderId="0" xfId="0" applyFont="1"/>
    <xf numFmtId="0" fontId="10" fillId="0" borderId="0" xfId="0" applyFont="1"/>
    <xf numFmtId="0" fontId="3" fillId="0" borderId="0" xfId="0" applyFont="1" applyAlignment="1">
      <alignment horizontal="left" vertical="center"/>
    </xf>
    <xf numFmtId="164" fontId="13" fillId="0" borderId="2" xfId="0" applyNumberFormat="1" applyFont="1" applyBorder="1" applyAlignment="1">
      <alignment horizontal="center" vertical="center"/>
    </xf>
    <xf numFmtId="164" fontId="12" fillId="3" borderId="2" xfId="0" applyNumberFormat="1" applyFont="1" applyFill="1" applyBorder="1" applyAlignment="1">
      <alignment horizontal="center" vertical="center"/>
    </xf>
    <xf numFmtId="164" fontId="2" fillId="3" borderId="2" xfId="0" applyNumberFormat="1" applyFont="1" applyFill="1" applyBorder="1" applyAlignment="1">
      <alignment horizontal="center" vertical="center"/>
    </xf>
    <xf numFmtId="0" fontId="15" fillId="0" borderId="0" xfId="0" applyFont="1"/>
    <xf numFmtId="0" fontId="7" fillId="0" borderId="0" xfId="0" applyFont="1" applyAlignment="1">
      <alignment vertical="center"/>
    </xf>
    <xf numFmtId="0" fontId="21" fillId="0" borderId="0" xfId="0" applyFont="1"/>
    <xf numFmtId="3" fontId="19" fillId="3" borderId="2" xfId="0" applyNumberFormat="1" applyFont="1" applyFill="1" applyBorder="1" applyAlignment="1">
      <alignment horizontal="center" vertical="center"/>
    </xf>
    <xf numFmtId="3" fontId="1" fillId="3" borderId="2" xfId="0" applyNumberFormat="1" applyFont="1" applyFill="1" applyBorder="1" applyAlignment="1">
      <alignment horizontal="center" vertical="center"/>
    </xf>
    <xf numFmtId="0" fontId="5" fillId="0" borderId="0" xfId="0" applyFont="1" applyAlignment="1">
      <alignment horizontal="left"/>
    </xf>
    <xf numFmtId="0" fontId="14" fillId="0" borderId="0" xfId="0" applyFont="1" applyAlignment="1">
      <alignment horizontal="center" vertical="center"/>
    </xf>
    <xf numFmtId="0" fontId="10" fillId="0" borderId="0" xfId="0" applyFont="1" applyAlignment="1">
      <alignment horizontal="center" vertical="center"/>
    </xf>
    <xf numFmtId="164" fontId="4" fillId="0" borderId="2" xfId="0" applyNumberFormat="1" applyFont="1" applyBorder="1" applyAlignment="1">
      <alignment horizontal="center" vertical="center"/>
    </xf>
    <xf numFmtId="164" fontId="2" fillId="5" borderId="2" xfId="0" applyNumberFormat="1" applyFont="1" applyFill="1" applyBorder="1" applyAlignment="1">
      <alignment horizontal="center" vertical="center"/>
    </xf>
    <xf numFmtId="164" fontId="3" fillId="4" borderId="2" xfId="0" applyNumberFormat="1" applyFont="1" applyFill="1" applyBorder="1" applyAlignment="1">
      <alignment horizontal="center" vertical="center"/>
    </xf>
    <xf numFmtId="164" fontId="2" fillId="6" borderId="2" xfId="0" applyNumberFormat="1"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horizontal="center" vertical="center"/>
    </xf>
    <xf numFmtId="0" fontId="17" fillId="0" borderId="0" xfId="0" applyFont="1" applyFill="1"/>
    <xf numFmtId="0" fontId="24" fillId="0" borderId="0" xfId="0" applyFont="1"/>
    <xf numFmtId="164" fontId="3" fillId="7" borderId="2" xfId="0" applyNumberFormat="1" applyFont="1" applyFill="1" applyBorder="1" applyAlignment="1">
      <alignment horizontal="center" vertical="center"/>
    </xf>
    <xf numFmtId="164" fontId="3" fillId="0" borderId="7" xfId="0" applyNumberFormat="1" applyFont="1" applyBorder="1" applyAlignment="1">
      <alignment horizontal="center" vertical="center"/>
    </xf>
    <xf numFmtId="164" fontId="13" fillId="0" borderId="13" xfId="0" applyNumberFormat="1" applyFont="1" applyBorder="1" applyAlignment="1">
      <alignment horizontal="center" vertical="center"/>
    </xf>
    <xf numFmtId="164" fontId="3" fillId="0" borderId="13"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18" fillId="0" borderId="6" xfId="0" applyFont="1" applyBorder="1" applyAlignment="1">
      <alignment horizontal="center" vertical="center"/>
    </xf>
    <xf numFmtId="0" fontId="17" fillId="0" borderId="6" xfId="0" applyFont="1" applyBorder="1" applyAlignment="1">
      <alignment horizontal="center" vertical="center"/>
    </xf>
    <xf numFmtId="0" fontId="17" fillId="0" borderId="4" xfId="0" applyFont="1" applyBorder="1" applyAlignment="1">
      <alignment horizontal="center" vertical="center"/>
    </xf>
    <xf numFmtId="3" fontId="1" fillId="3" borderId="7" xfId="0" applyNumberFormat="1" applyFont="1" applyFill="1" applyBorder="1" applyAlignment="1">
      <alignment horizontal="center" vertical="center"/>
    </xf>
    <xf numFmtId="0" fontId="11" fillId="0" borderId="9" xfId="0" applyFont="1" applyBorder="1" applyAlignment="1">
      <alignment horizontal="left" vertical="center"/>
    </xf>
    <xf numFmtId="0" fontId="17" fillId="0" borderId="15" xfId="0" applyFont="1" applyFill="1" applyBorder="1" applyAlignment="1">
      <alignment horizontal="left" vertical="center"/>
    </xf>
    <xf numFmtId="0" fontId="3" fillId="0" borderId="15" xfId="0" applyFont="1" applyBorder="1" applyAlignment="1">
      <alignment horizontal="left" vertical="center" indent="2"/>
    </xf>
    <xf numFmtId="0" fontId="3" fillId="0" borderId="16" xfId="0" applyFont="1" applyBorder="1" applyAlignment="1">
      <alignment horizontal="left" vertical="center" indent="2"/>
    </xf>
    <xf numFmtId="0" fontId="8" fillId="0" borderId="10" xfId="0" applyFont="1" applyBorder="1" applyAlignment="1">
      <alignment horizontal="center" vertical="center"/>
    </xf>
    <xf numFmtId="0" fontId="15" fillId="3" borderId="11" xfId="0" applyFont="1" applyFill="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6" fillId="0" borderId="0" xfId="0" applyFont="1" applyAlignment="1">
      <alignment horizontal="left"/>
    </xf>
    <xf numFmtId="164" fontId="2" fillId="3" borderId="7" xfId="0" applyNumberFormat="1" applyFont="1" applyFill="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3" fontId="26" fillId="0" borderId="2" xfId="0" applyNumberFormat="1" applyFont="1" applyBorder="1" applyAlignment="1">
      <alignment horizontal="center" vertical="center" wrapText="1"/>
    </xf>
    <xf numFmtId="0" fontId="26" fillId="9" borderId="2" xfId="0" applyFont="1" applyFill="1" applyBorder="1" applyAlignment="1">
      <alignment horizontal="center" vertical="center" wrapText="1"/>
    </xf>
    <xf numFmtId="3" fontId="26" fillId="0" borderId="2" xfId="0" applyNumberFormat="1" applyFont="1" applyFill="1" applyBorder="1" applyAlignment="1">
      <alignment horizontal="center" vertical="center" wrapText="1"/>
    </xf>
    <xf numFmtId="3" fontId="26" fillId="6" borderId="2" xfId="0" applyNumberFormat="1" applyFont="1" applyFill="1" applyBorder="1" applyAlignment="1">
      <alignment horizontal="center" vertical="center" wrapText="1"/>
    </xf>
    <xf numFmtId="0" fontId="26" fillId="9" borderId="7" xfId="0" applyFont="1" applyFill="1" applyBorder="1" applyAlignment="1">
      <alignment horizontal="center" vertical="center" wrapText="1"/>
    </xf>
    <xf numFmtId="3" fontId="26" fillId="6" borderId="7" xfId="0" applyNumberFormat="1" applyFont="1" applyFill="1" applyBorder="1" applyAlignment="1">
      <alignment horizontal="center" vertical="center" wrapText="1"/>
    </xf>
    <xf numFmtId="3" fontId="26" fillId="0" borderId="13" xfId="0" applyNumberFormat="1" applyFont="1" applyBorder="1" applyAlignment="1">
      <alignment horizontal="center" vertical="center" wrapText="1"/>
    </xf>
    <xf numFmtId="3" fontId="26" fillId="6" borderId="13" xfId="0" applyNumberFormat="1" applyFont="1" applyFill="1" applyBorder="1" applyAlignment="1">
      <alignment horizontal="center" vertical="center" wrapText="1"/>
    </xf>
    <xf numFmtId="3" fontId="26" fillId="6" borderId="14" xfId="0" applyNumberFormat="1" applyFont="1" applyFill="1" applyBorder="1" applyAlignment="1">
      <alignment horizontal="center" vertical="center" wrapText="1"/>
    </xf>
    <xf numFmtId="0" fontId="16" fillId="0" borderId="6" xfId="0" applyFont="1" applyBorder="1" applyAlignment="1">
      <alignment horizontal="center" vertical="center"/>
    </xf>
    <xf numFmtId="0" fontId="16" fillId="0" borderId="4" xfId="0" applyFont="1" applyBorder="1" applyAlignment="1">
      <alignment horizontal="center" vertical="center"/>
    </xf>
    <xf numFmtId="164" fontId="4" fillId="0" borderId="7" xfId="0" applyNumberFormat="1" applyFont="1" applyBorder="1" applyAlignment="1">
      <alignment horizontal="center" vertical="center"/>
    </xf>
    <xf numFmtId="164" fontId="2" fillId="5" borderId="7" xfId="0" applyNumberFormat="1" applyFont="1" applyFill="1" applyBorder="1" applyAlignment="1">
      <alignment horizontal="center" vertical="center"/>
    </xf>
    <xf numFmtId="164" fontId="3" fillId="4" borderId="7" xfId="0" applyNumberFormat="1" applyFont="1" applyFill="1" applyBorder="1" applyAlignment="1">
      <alignment horizontal="center" vertical="center"/>
    </xf>
    <xf numFmtId="164" fontId="2" fillId="6" borderId="7" xfId="0" applyNumberFormat="1" applyFont="1" applyFill="1" applyBorder="1" applyAlignment="1">
      <alignment horizontal="center" vertical="center"/>
    </xf>
    <xf numFmtId="164" fontId="3" fillId="3" borderId="7" xfId="0" applyNumberFormat="1" applyFont="1" applyFill="1" applyBorder="1" applyAlignment="1">
      <alignment horizontal="center" vertical="center"/>
    </xf>
    <xf numFmtId="0" fontId="3" fillId="3" borderId="7" xfId="0" applyFont="1" applyFill="1" applyBorder="1" applyAlignment="1">
      <alignment horizontal="center" vertical="center"/>
    </xf>
    <xf numFmtId="164" fontId="3" fillId="3" borderId="13" xfId="0" applyNumberFormat="1" applyFont="1" applyFill="1" applyBorder="1" applyAlignment="1">
      <alignment horizontal="center" vertical="center"/>
    </xf>
    <xf numFmtId="164" fontId="3" fillId="3" borderId="14" xfId="0" applyNumberFormat="1" applyFont="1" applyFill="1" applyBorder="1" applyAlignment="1">
      <alignment horizontal="center" vertical="center"/>
    </xf>
    <xf numFmtId="0" fontId="17" fillId="0" borderId="6" xfId="0" applyFont="1" applyFill="1" applyBorder="1" applyAlignment="1">
      <alignment horizontal="center" vertical="center"/>
    </xf>
    <xf numFmtId="164" fontId="2" fillId="0" borderId="7" xfId="0" applyNumberFormat="1" applyFont="1" applyBorder="1" applyAlignment="1">
      <alignment horizontal="center" vertical="center"/>
    </xf>
    <xf numFmtId="164" fontId="3" fillId="2" borderId="7" xfId="0" applyNumberFormat="1" applyFont="1" applyFill="1" applyBorder="1" applyAlignment="1">
      <alignment horizontal="center" vertical="center"/>
    </xf>
    <xf numFmtId="164" fontId="3" fillId="7" borderId="7" xfId="0" applyNumberFormat="1" applyFont="1" applyFill="1" applyBorder="1" applyAlignment="1">
      <alignment horizontal="center" vertical="center"/>
    </xf>
    <xf numFmtId="0" fontId="18" fillId="0" borderId="20" xfId="0" applyFont="1" applyBorder="1" applyAlignment="1">
      <alignment horizontal="center" vertical="center"/>
    </xf>
    <xf numFmtId="164" fontId="12" fillId="0" borderId="5" xfId="0" applyNumberFormat="1" applyFont="1" applyBorder="1" applyAlignment="1">
      <alignment horizontal="center" vertical="center"/>
    </xf>
    <xf numFmtId="164" fontId="13" fillId="2" borderId="5" xfId="0" applyNumberFormat="1" applyFont="1" applyFill="1" applyBorder="1" applyAlignment="1">
      <alignment horizontal="center" vertical="center"/>
    </xf>
    <xf numFmtId="164" fontId="13" fillId="7" borderId="5" xfId="0" applyNumberFormat="1" applyFont="1" applyFill="1" applyBorder="1" applyAlignment="1">
      <alignment horizontal="center" vertical="center"/>
    </xf>
    <xf numFmtId="164" fontId="13" fillId="3" borderId="22" xfId="0" applyNumberFormat="1" applyFont="1" applyFill="1" applyBorder="1" applyAlignment="1">
      <alignment horizontal="center" vertical="center"/>
    </xf>
    <xf numFmtId="0" fontId="11" fillId="0" borderId="23" xfId="0" applyFont="1" applyBorder="1" applyAlignment="1">
      <alignment horizontal="center" vertical="center"/>
    </xf>
    <xf numFmtId="0" fontId="2" fillId="0" borderId="24" xfId="0" applyFont="1" applyBorder="1" applyAlignment="1">
      <alignment horizontal="left" vertical="center"/>
    </xf>
    <xf numFmtId="0" fontId="2" fillId="2" borderId="24" xfId="0" applyFont="1" applyFill="1" applyBorder="1" applyAlignment="1">
      <alignment horizontal="left" vertical="center"/>
    </xf>
    <xf numFmtId="0" fontId="2" fillId="7" borderId="24" xfId="0" applyFont="1" applyFill="1" applyBorder="1" applyAlignment="1">
      <alignment horizontal="left" vertical="center"/>
    </xf>
    <xf numFmtId="0" fontId="3" fillId="7" borderId="24" xfId="0" applyFont="1" applyFill="1" applyBorder="1" applyAlignment="1">
      <alignment horizontal="left" vertical="center"/>
    </xf>
    <xf numFmtId="0" fontId="2" fillId="3" borderId="25" xfId="0" applyFont="1" applyFill="1" applyBorder="1" applyAlignment="1">
      <alignment horizontal="left" vertical="center"/>
    </xf>
    <xf numFmtId="0" fontId="4" fillId="0" borderId="5" xfId="0" applyFont="1" applyBorder="1" applyAlignment="1">
      <alignment horizontal="center"/>
    </xf>
    <xf numFmtId="0" fontId="4" fillId="0" borderId="22" xfId="0" applyFont="1" applyBorder="1" applyAlignment="1">
      <alignment horizontal="center"/>
    </xf>
    <xf numFmtId="0" fontId="5" fillId="0" borderId="24" xfId="0" applyFont="1" applyBorder="1"/>
    <xf numFmtId="0" fontId="5" fillId="0" borderId="24" xfId="0" applyFont="1" applyBorder="1" applyAlignment="1">
      <alignment wrapText="1"/>
    </xf>
    <xf numFmtId="0" fontId="5" fillId="0" borderId="25" xfId="0" applyFont="1" applyBorder="1"/>
    <xf numFmtId="0" fontId="22" fillId="0" borderId="20" xfId="0" applyFont="1" applyBorder="1" applyAlignment="1">
      <alignment horizontal="center" vertical="center"/>
    </xf>
    <xf numFmtId="164" fontId="23" fillId="0" borderId="5" xfId="0" applyNumberFormat="1" applyFont="1" applyBorder="1" applyAlignment="1">
      <alignment horizontal="center" vertical="center"/>
    </xf>
    <xf numFmtId="164" fontId="12" fillId="5" borderId="5" xfId="0" applyNumberFormat="1" applyFont="1" applyFill="1" applyBorder="1" applyAlignment="1">
      <alignment horizontal="center" vertical="center"/>
    </xf>
    <xf numFmtId="164" fontId="13" fillId="4" borderId="5" xfId="0" applyNumberFormat="1" applyFont="1" applyFill="1" applyBorder="1" applyAlignment="1">
      <alignment horizontal="center" vertical="center"/>
    </xf>
    <xf numFmtId="164" fontId="12" fillId="6" borderId="5" xfId="0" applyNumberFormat="1" applyFont="1" applyFill="1" applyBorder="1" applyAlignment="1">
      <alignment horizontal="center" vertical="center"/>
    </xf>
    <xf numFmtId="164" fontId="13" fillId="3" borderId="5" xfId="0" applyNumberFormat="1" applyFont="1" applyFill="1" applyBorder="1" applyAlignment="1">
      <alignment horizontal="center" vertical="center"/>
    </xf>
    <xf numFmtId="0" fontId="13" fillId="3" borderId="5" xfId="0" applyFont="1" applyFill="1" applyBorder="1" applyAlignment="1">
      <alignment horizontal="center" vertical="center"/>
    </xf>
    <xf numFmtId="0" fontId="17" fillId="0" borderId="23" xfId="0" applyFont="1" applyBorder="1" applyAlignment="1">
      <alignment horizontal="left" vertical="center"/>
    </xf>
    <xf numFmtId="0" fontId="4" fillId="0" borderId="24" xfId="0" applyFont="1" applyBorder="1" applyAlignment="1">
      <alignment horizontal="left" vertical="center"/>
    </xf>
    <xf numFmtId="0" fontId="2" fillId="5" borderId="24" xfId="0" applyFont="1" applyFill="1" applyBorder="1" applyAlignment="1">
      <alignment horizontal="left" vertical="center"/>
    </xf>
    <xf numFmtId="0" fontId="16" fillId="4" borderId="24" xfId="0" applyFont="1" applyFill="1" applyBorder="1" applyAlignment="1">
      <alignment horizontal="left" vertical="center"/>
    </xf>
    <xf numFmtId="0" fontId="3" fillId="4" borderId="24" xfId="0" applyFont="1" applyFill="1" applyBorder="1" applyAlignment="1">
      <alignment horizontal="left" vertical="center"/>
    </xf>
    <xf numFmtId="0" fontId="2" fillId="6" borderId="24" xfId="0" applyFont="1" applyFill="1" applyBorder="1" applyAlignment="1">
      <alignment horizontal="left" vertical="center"/>
    </xf>
    <xf numFmtId="0" fontId="3" fillId="3" borderId="24" xfId="0" applyFont="1" applyFill="1" applyBorder="1" applyAlignment="1">
      <alignment horizontal="left" vertical="center"/>
    </xf>
    <xf numFmtId="0" fontId="3" fillId="3" borderId="25" xfId="0" applyFont="1" applyFill="1" applyBorder="1" applyAlignment="1">
      <alignment horizontal="left" vertical="center"/>
    </xf>
    <xf numFmtId="0" fontId="15" fillId="0" borderId="20" xfId="0" applyFont="1" applyBorder="1" applyAlignment="1">
      <alignment horizontal="center" vertical="center"/>
    </xf>
    <xf numFmtId="0" fontId="15" fillId="3" borderId="5" xfId="0" applyFont="1" applyFill="1" applyBorder="1" applyAlignment="1">
      <alignment horizontal="center" vertical="center"/>
    </xf>
    <xf numFmtId="0" fontId="3" fillId="0" borderId="23" xfId="0" applyFont="1" applyBorder="1"/>
    <xf numFmtId="0" fontId="3" fillId="0" borderId="24" xfId="0" applyFont="1" applyBorder="1"/>
    <xf numFmtId="0" fontId="3" fillId="0" borderId="25" xfId="0" applyFont="1" applyBorder="1"/>
    <xf numFmtId="0" fontId="1" fillId="0" borderId="0" xfId="0" applyFont="1" applyAlignment="1">
      <alignment horizontal="left"/>
    </xf>
    <xf numFmtId="0" fontId="1" fillId="0" borderId="0" xfId="0" applyFont="1" applyAlignment="1">
      <alignment horizontal="left" wrapText="1"/>
    </xf>
    <xf numFmtId="0" fontId="26" fillId="9" borderId="18" xfId="0" applyFont="1" applyFill="1" applyBorder="1" applyAlignment="1">
      <alignment horizontal="center" vertical="center" wrapText="1"/>
    </xf>
    <xf numFmtId="0" fontId="26" fillId="9" borderId="19" xfId="0" applyFont="1" applyFill="1" applyBorder="1" applyAlignment="1">
      <alignment horizontal="center" vertical="center" wrapText="1"/>
    </xf>
    <xf numFmtId="0" fontId="26" fillId="9" borderId="21" xfId="0" applyFont="1" applyFill="1" applyBorder="1" applyAlignment="1">
      <alignment horizontal="center" vertical="center" wrapText="1"/>
    </xf>
    <xf numFmtId="0" fontId="26" fillId="9" borderId="2" xfId="0" applyFont="1" applyFill="1" applyBorder="1" applyAlignment="1">
      <alignment horizontal="center" vertical="center" wrapText="1"/>
    </xf>
    <xf numFmtId="0" fontId="26" fillId="9" borderId="7" xfId="0" applyFont="1" applyFill="1" applyBorder="1" applyAlignment="1">
      <alignment horizontal="center" vertical="center" wrapText="1"/>
    </xf>
    <xf numFmtId="0" fontId="26" fillId="9" borderId="20" xfId="0" applyFont="1" applyFill="1" applyBorder="1" applyAlignment="1">
      <alignment horizontal="center" vertical="center" wrapText="1"/>
    </xf>
    <xf numFmtId="0" fontId="26" fillId="9" borderId="29" xfId="0" applyFont="1" applyFill="1" applyBorder="1" applyAlignment="1">
      <alignment horizontal="center" vertical="center" wrapText="1"/>
    </xf>
    <xf numFmtId="0" fontId="26" fillId="9" borderId="30" xfId="0" applyFont="1" applyFill="1" applyBorder="1" applyAlignment="1">
      <alignment horizontal="center" vertical="center" wrapText="1"/>
    </xf>
    <xf numFmtId="0" fontId="26" fillId="9" borderId="1" xfId="0" applyFont="1" applyFill="1" applyBorder="1" applyAlignment="1">
      <alignment horizontal="center" vertical="center" wrapText="1"/>
    </xf>
    <xf numFmtId="0" fontId="27" fillId="10" borderId="0" xfId="0" applyFont="1" applyFill="1" applyAlignment="1">
      <alignment horizontal="left" vertical="center"/>
    </xf>
    <xf numFmtId="0" fontId="26" fillId="9" borderId="26" xfId="0" applyFont="1" applyFill="1" applyBorder="1" applyAlignment="1">
      <alignment horizontal="center" vertical="center" wrapText="1"/>
    </xf>
    <xf numFmtId="0" fontId="26" fillId="9" borderId="27" xfId="0" applyFont="1" applyFill="1" applyBorder="1" applyAlignment="1">
      <alignment horizontal="center" vertical="center" wrapText="1"/>
    </xf>
    <xf numFmtId="0" fontId="26" fillId="9" borderId="28" xfId="0" applyFont="1" applyFill="1" applyBorder="1" applyAlignment="1">
      <alignment horizontal="center" vertical="center" wrapText="1"/>
    </xf>
    <xf numFmtId="0" fontId="15" fillId="0" borderId="5" xfId="0" applyFont="1" applyBorder="1" applyAlignment="1">
      <alignment horizontal="center" vertical="center"/>
    </xf>
    <xf numFmtId="0" fontId="15" fillId="0" borderId="22" xfId="0" applyFont="1" applyBorder="1" applyAlignment="1">
      <alignment horizontal="center" vertical="center"/>
    </xf>
    <xf numFmtId="0" fontId="2" fillId="3" borderId="24" xfId="0" applyFont="1" applyFill="1" applyBorder="1" applyAlignment="1">
      <alignment horizontal="left" vertical="center"/>
    </xf>
    <xf numFmtId="0" fontId="20" fillId="3" borderId="0" xfId="0" applyFont="1" applyFill="1" applyBorder="1" applyAlignment="1">
      <alignment horizontal="left" vertical="center"/>
    </xf>
    <xf numFmtId="0" fontId="20" fillId="8" borderId="0" xfId="0" applyFont="1" applyFill="1" applyBorder="1" applyAlignment="1">
      <alignment horizontal="left" vertical="center"/>
    </xf>
    <xf numFmtId="164" fontId="12" fillId="4" borderId="3" xfId="0" applyNumberFormat="1" applyFont="1" applyFill="1" applyBorder="1" applyAlignment="1">
      <alignment horizontal="center" vertical="center"/>
    </xf>
    <xf numFmtId="164" fontId="12" fillId="4" borderId="17" xfId="0" applyNumberFormat="1" applyFont="1" applyFill="1" applyBorder="1" applyAlignment="1">
      <alignment horizontal="center" vertical="center"/>
    </xf>
    <xf numFmtId="0" fontId="2" fillId="3" borderId="8" xfId="0" applyFont="1" applyFill="1" applyBorder="1" applyAlignment="1">
      <alignment horizontal="left" vertical="center"/>
    </xf>
    <xf numFmtId="0" fontId="2" fillId="3" borderId="1" xfId="0" applyFont="1" applyFill="1" applyBorder="1" applyAlignment="1">
      <alignment horizontal="left" vertical="center"/>
    </xf>
    <xf numFmtId="0" fontId="17" fillId="0" borderId="15"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17" xfId="0" applyFont="1" applyFill="1" applyBorder="1" applyAlignment="1">
      <alignment horizontal="center" vertical="center"/>
    </xf>
    <xf numFmtId="0" fontId="6" fillId="0" borderId="0" xfId="0" applyFont="1" applyAlignment="1">
      <alignment horizontal="left" vertical="center"/>
    </xf>
  </cellXfs>
  <cellStyles count="1">
    <cellStyle name="Normálna" xfId="0" builtinId="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4"/>
  <sheetViews>
    <sheetView tabSelected="1" zoomScale="110" zoomScaleNormal="110" workbookViewId="0">
      <selection activeCell="A2" sqref="A2:N2"/>
    </sheetView>
  </sheetViews>
  <sheetFormatPr defaultColWidth="8.7109375" defaultRowHeight="14.25" x14ac:dyDescent="0.2"/>
  <cols>
    <col min="1" max="1" width="50.28515625" style="5" customWidth="1"/>
    <col min="2" max="2" width="12.42578125" style="5" customWidth="1"/>
    <col min="3" max="14" width="11.28515625" style="5" customWidth="1"/>
    <col min="15" max="16384" width="8.7109375" style="5"/>
  </cols>
  <sheetData>
    <row r="2" spans="1:14" ht="27.75" customHeight="1" thickBot="1" x14ac:dyDescent="0.25">
      <c r="A2" s="130" t="s">
        <v>44</v>
      </c>
      <c r="B2" s="130"/>
      <c r="C2" s="130"/>
      <c r="D2" s="130"/>
      <c r="E2" s="130"/>
      <c r="F2" s="130"/>
      <c r="G2" s="130"/>
      <c r="H2" s="130"/>
      <c r="I2" s="130"/>
      <c r="J2" s="130"/>
      <c r="K2" s="130"/>
      <c r="L2" s="130"/>
      <c r="M2" s="130"/>
      <c r="N2" s="130"/>
    </row>
    <row r="3" spans="1:14" s="6" customFormat="1" ht="28.15" customHeight="1" x14ac:dyDescent="0.2">
      <c r="A3" s="127" t="s">
        <v>45</v>
      </c>
      <c r="B3" s="131" t="s">
        <v>55</v>
      </c>
      <c r="C3" s="121">
        <v>2021</v>
      </c>
      <c r="D3" s="122"/>
      <c r="E3" s="126"/>
      <c r="F3" s="121">
        <v>2020</v>
      </c>
      <c r="G3" s="122"/>
      <c r="H3" s="126"/>
      <c r="I3" s="121">
        <v>2019</v>
      </c>
      <c r="J3" s="122"/>
      <c r="K3" s="126"/>
      <c r="L3" s="121">
        <v>2011</v>
      </c>
      <c r="M3" s="122"/>
      <c r="N3" s="123"/>
    </row>
    <row r="4" spans="1:14" s="6" customFormat="1" ht="36.75" customHeight="1" x14ac:dyDescent="0.2">
      <c r="A4" s="128"/>
      <c r="B4" s="132"/>
      <c r="C4" s="61" t="s">
        <v>56</v>
      </c>
      <c r="D4" s="124" t="s">
        <v>54</v>
      </c>
      <c r="E4" s="124"/>
      <c r="F4" s="61" t="s">
        <v>56</v>
      </c>
      <c r="G4" s="124" t="s">
        <v>54</v>
      </c>
      <c r="H4" s="124"/>
      <c r="I4" s="61" t="s">
        <v>56</v>
      </c>
      <c r="J4" s="124" t="s">
        <v>54</v>
      </c>
      <c r="K4" s="124"/>
      <c r="L4" s="61" t="s">
        <v>56</v>
      </c>
      <c r="M4" s="124" t="s">
        <v>54</v>
      </c>
      <c r="N4" s="125"/>
    </row>
    <row r="5" spans="1:14" s="6" customFormat="1" ht="12" x14ac:dyDescent="0.2">
      <c r="A5" s="129"/>
      <c r="B5" s="133"/>
      <c r="C5" s="61" t="s">
        <v>46</v>
      </c>
      <c r="D5" s="61" t="s">
        <v>46</v>
      </c>
      <c r="E5" s="61" t="s">
        <v>47</v>
      </c>
      <c r="F5" s="61" t="s">
        <v>46</v>
      </c>
      <c r="G5" s="61" t="s">
        <v>46</v>
      </c>
      <c r="H5" s="61" t="s">
        <v>47</v>
      </c>
      <c r="I5" s="61" t="s">
        <v>46</v>
      </c>
      <c r="J5" s="61" t="s">
        <v>46</v>
      </c>
      <c r="K5" s="61" t="s">
        <v>47</v>
      </c>
      <c r="L5" s="61" t="s">
        <v>46</v>
      </c>
      <c r="M5" s="61" t="s">
        <v>46</v>
      </c>
      <c r="N5" s="64" t="s">
        <v>47</v>
      </c>
    </row>
    <row r="6" spans="1:14" ht="22.15" customHeight="1" x14ac:dyDescent="0.25">
      <c r="A6" s="96" t="s">
        <v>48</v>
      </c>
      <c r="B6" s="94">
        <v>1</v>
      </c>
      <c r="C6" s="62">
        <v>5886</v>
      </c>
      <c r="D6" s="62">
        <v>5084</v>
      </c>
      <c r="E6" s="63">
        <v>423.66666666666669</v>
      </c>
      <c r="F6" s="62">
        <v>6046</v>
      </c>
      <c r="G6" s="62">
        <v>5222</v>
      </c>
      <c r="H6" s="63">
        <v>435.16666666666669</v>
      </c>
      <c r="I6" s="62">
        <v>6302</v>
      </c>
      <c r="J6" s="62">
        <v>4872</v>
      </c>
      <c r="K6" s="63">
        <v>406</v>
      </c>
      <c r="L6" s="62">
        <v>5385</v>
      </c>
      <c r="M6" s="62">
        <v>3784</v>
      </c>
      <c r="N6" s="65">
        <v>315.33333333333331</v>
      </c>
    </row>
    <row r="7" spans="1:14" ht="22.15" customHeight="1" x14ac:dyDescent="0.25">
      <c r="A7" s="96" t="s">
        <v>53</v>
      </c>
      <c r="B7" s="94">
        <f>1+0.5</f>
        <v>1.5</v>
      </c>
      <c r="C7" s="60">
        <v>8829</v>
      </c>
      <c r="D7" s="60">
        <v>7626</v>
      </c>
      <c r="E7" s="63">
        <v>635.5</v>
      </c>
      <c r="F7" s="60">
        <v>9069</v>
      </c>
      <c r="G7" s="60">
        <v>7833</v>
      </c>
      <c r="H7" s="63">
        <v>652.75</v>
      </c>
      <c r="I7" s="60">
        <v>9453</v>
      </c>
      <c r="J7" s="60">
        <v>7308</v>
      </c>
      <c r="K7" s="63">
        <v>609</v>
      </c>
      <c r="L7" s="60">
        <v>8077.5</v>
      </c>
      <c r="M7" s="60">
        <v>5676</v>
      </c>
      <c r="N7" s="65">
        <v>473</v>
      </c>
    </row>
    <row r="8" spans="1:14" ht="22.15" customHeight="1" x14ac:dyDescent="0.25">
      <c r="A8" s="97" t="s">
        <v>49</v>
      </c>
      <c r="B8" s="94">
        <f>1+0.5+0.3+0.3</f>
        <v>2.1</v>
      </c>
      <c r="C8" s="60">
        <v>12360.6</v>
      </c>
      <c r="D8" s="60">
        <v>10676.4</v>
      </c>
      <c r="E8" s="63">
        <v>889.69999999999993</v>
      </c>
      <c r="F8" s="60">
        <v>12696.6</v>
      </c>
      <c r="G8" s="60">
        <v>10966.2</v>
      </c>
      <c r="H8" s="63">
        <v>913.85</v>
      </c>
      <c r="I8" s="60">
        <v>13234.2</v>
      </c>
      <c r="J8" s="60">
        <v>10231.200000000001</v>
      </c>
      <c r="K8" s="63">
        <v>852.6</v>
      </c>
      <c r="L8" s="60">
        <v>11308.5</v>
      </c>
      <c r="M8" s="60">
        <v>7946.4000000000005</v>
      </c>
      <c r="N8" s="65">
        <v>662.2</v>
      </c>
    </row>
    <row r="9" spans="1:14" ht="22.15" customHeight="1" x14ac:dyDescent="0.25">
      <c r="A9" s="96" t="s">
        <v>50</v>
      </c>
      <c r="B9" s="94">
        <f>1+0.5+0.3+0.3+0.3</f>
        <v>2.4</v>
      </c>
      <c r="C9" s="60">
        <v>14126.4</v>
      </c>
      <c r="D9" s="60">
        <v>12201.6</v>
      </c>
      <c r="E9" s="63">
        <v>1016.8000000000001</v>
      </c>
      <c r="F9" s="60">
        <v>14510.4</v>
      </c>
      <c r="G9" s="60">
        <v>12532.8</v>
      </c>
      <c r="H9" s="63">
        <v>1044.3999999999999</v>
      </c>
      <c r="I9" s="60">
        <v>15124.8</v>
      </c>
      <c r="J9" s="60">
        <v>11692.8</v>
      </c>
      <c r="K9" s="63">
        <v>974.4</v>
      </c>
      <c r="L9" s="60">
        <v>12924</v>
      </c>
      <c r="M9" s="60">
        <v>9081.6</v>
      </c>
      <c r="N9" s="65">
        <v>756.80000000000007</v>
      </c>
    </row>
    <row r="10" spans="1:14" ht="22.15" customHeight="1" x14ac:dyDescent="0.25">
      <c r="A10" s="96" t="s">
        <v>51</v>
      </c>
      <c r="B10" s="94">
        <f>1+0.3</f>
        <v>1.3</v>
      </c>
      <c r="C10" s="60">
        <v>7651.8</v>
      </c>
      <c r="D10" s="60">
        <v>6609.2</v>
      </c>
      <c r="E10" s="63">
        <v>550.76666666666665</v>
      </c>
      <c r="F10" s="60">
        <v>7859.8</v>
      </c>
      <c r="G10" s="60">
        <v>6788.6</v>
      </c>
      <c r="H10" s="63">
        <v>565.7166666666667</v>
      </c>
      <c r="I10" s="60">
        <v>8192.6</v>
      </c>
      <c r="J10" s="60">
        <v>6333.6</v>
      </c>
      <c r="K10" s="63">
        <v>527.80000000000007</v>
      </c>
      <c r="L10" s="60">
        <v>7000.5</v>
      </c>
      <c r="M10" s="60">
        <v>4919.2</v>
      </c>
      <c r="N10" s="65">
        <v>409.93333333333334</v>
      </c>
    </row>
    <row r="11" spans="1:14" ht="22.15" customHeight="1" thickBot="1" x14ac:dyDescent="0.3">
      <c r="A11" s="98" t="s">
        <v>52</v>
      </c>
      <c r="B11" s="95">
        <f>1+0.3+0.3</f>
        <v>1.6</v>
      </c>
      <c r="C11" s="66">
        <v>9417.6</v>
      </c>
      <c r="D11" s="66">
        <v>8134.4000000000005</v>
      </c>
      <c r="E11" s="67">
        <v>677.86666666666667</v>
      </c>
      <c r="F11" s="66">
        <v>9673.6</v>
      </c>
      <c r="G11" s="66">
        <v>8355.2000000000007</v>
      </c>
      <c r="H11" s="67">
        <v>696.26666666666677</v>
      </c>
      <c r="I11" s="66">
        <v>10083.200000000001</v>
      </c>
      <c r="J11" s="66">
        <v>7795.2000000000007</v>
      </c>
      <c r="K11" s="67">
        <v>649.6</v>
      </c>
      <c r="L11" s="66">
        <v>8616</v>
      </c>
      <c r="M11" s="66">
        <v>6054.4000000000005</v>
      </c>
      <c r="N11" s="68">
        <v>504.53333333333336</v>
      </c>
    </row>
    <row r="13" spans="1:14" x14ac:dyDescent="0.2">
      <c r="A13" s="119" t="s">
        <v>60</v>
      </c>
      <c r="B13" s="119"/>
      <c r="C13" s="119"/>
      <c r="D13" s="119"/>
      <c r="E13" s="119"/>
      <c r="F13" s="119"/>
      <c r="G13" s="119"/>
      <c r="H13" s="119"/>
      <c r="I13" s="119"/>
      <c r="J13" s="119"/>
      <c r="K13" s="119"/>
      <c r="L13" s="119"/>
      <c r="M13" s="119"/>
      <c r="N13" s="119"/>
    </row>
    <row r="14" spans="1:14" ht="39" customHeight="1" x14ac:dyDescent="0.2">
      <c r="A14" s="120" t="s">
        <v>61</v>
      </c>
      <c r="B14" s="120"/>
      <c r="C14" s="120"/>
      <c r="D14" s="120"/>
      <c r="E14" s="120"/>
      <c r="F14" s="120"/>
      <c r="G14" s="120"/>
      <c r="H14" s="120"/>
      <c r="I14" s="120"/>
      <c r="J14" s="120"/>
      <c r="K14" s="120"/>
      <c r="L14" s="120"/>
      <c r="M14" s="120"/>
      <c r="N14" s="120"/>
    </row>
  </sheetData>
  <mergeCells count="13">
    <mergeCell ref="A2:N2"/>
    <mergeCell ref="B3:B5"/>
    <mergeCell ref="A13:N13"/>
    <mergeCell ref="A14:N14"/>
    <mergeCell ref="L3:N3"/>
    <mergeCell ref="G4:H4"/>
    <mergeCell ref="J4:K4"/>
    <mergeCell ref="M4:N4"/>
    <mergeCell ref="C3:E3"/>
    <mergeCell ref="F3:H3"/>
    <mergeCell ref="I3:K3"/>
    <mergeCell ref="D4:E4"/>
    <mergeCell ref="A3:A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3"/>
  <sheetViews>
    <sheetView zoomScale="130" zoomScaleNormal="130" workbookViewId="0">
      <selection activeCell="B2" sqref="B2:O2"/>
    </sheetView>
  </sheetViews>
  <sheetFormatPr defaultRowHeight="15" x14ac:dyDescent="0.25"/>
  <cols>
    <col min="1" max="1" width="1" customWidth="1"/>
    <col min="2" max="2" width="21" customWidth="1"/>
    <col min="3" max="3" width="6.85546875" style="8" customWidth="1"/>
    <col min="4" max="5" width="8.42578125" customWidth="1"/>
    <col min="6" max="6" width="8.5703125" customWidth="1"/>
  </cols>
  <sheetData>
    <row r="2" spans="2:15" s="25" customFormat="1" ht="24" customHeight="1" thickBot="1" x14ac:dyDescent="0.3">
      <c r="B2" s="137" t="s">
        <v>30</v>
      </c>
      <c r="C2" s="137"/>
      <c r="D2" s="137"/>
      <c r="E2" s="137"/>
      <c r="F2" s="137"/>
      <c r="G2" s="137"/>
      <c r="H2" s="137"/>
      <c r="I2" s="137"/>
      <c r="J2" s="137"/>
      <c r="K2" s="137"/>
      <c r="L2" s="137"/>
      <c r="M2" s="137"/>
      <c r="N2" s="137"/>
      <c r="O2" s="137"/>
    </row>
    <row r="3" spans="2:15" x14ac:dyDescent="0.25">
      <c r="B3" s="116"/>
      <c r="C3" s="114" t="s">
        <v>8</v>
      </c>
      <c r="D3" s="44">
        <v>2021</v>
      </c>
      <c r="E3" s="45">
        <v>2020</v>
      </c>
      <c r="F3" s="45">
        <v>2019</v>
      </c>
      <c r="G3" s="45">
        <v>2018</v>
      </c>
      <c r="H3" s="45">
        <v>2017</v>
      </c>
      <c r="I3" s="45">
        <v>2016</v>
      </c>
      <c r="J3" s="45">
        <v>2015</v>
      </c>
      <c r="K3" s="45">
        <v>2014</v>
      </c>
      <c r="L3" s="45">
        <v>2013</v>
      </c>
      <c r="M3" s="45">
        <v>2012</v>
      </c>
      <c r="N3" s="45">
        <v>2011</v>
      </c>
      <c r="O3" s="46">
        <v>2006</v>
      </c>
    </row>
    <row r="4" spans="2:15" ht="20.45" customHeight="1" x14ac:dyDescent="0.25">
      <c r="B4" s="136" t="s">
        <v>10</v>
      </c>
      <c r="C4" s="115" t="s">
        <v>25</v>
      </c>
      <c r="D4" s="21">
        <v>12.3</v>
      </c>
      <c r="E4" s="22">
        <v>11.4</v>
      </c>
      <c r="F4" s="22">
        <v>11.9</v>
      </c>
      <c r="G4" s="22">
        <v>12.2</v>
      </c>
      <c r="H4" s="22">
        <v>12.4</v>
      </c>
      <c r="I4" s="22">
        <v>12.7</v>
      </c>
      <c r="J4" s="22">
        <v>12.3</v>
      </c>
      <c r="K4" s="22">
        <v>12.6</v>
      </c>
      <c r="L4" s="22">
        <v>12.8</v>
      </c>
      <c r="M4" s="22">
        <v>13.2</v>
      </c>
      <c r="N4" s="22">
        <v>13</v>
      </c>
      <c r="O4" s="57">
        <v>11.6</v>
      </c>
    </row>
    <row r="5" spans="2:15" ht="20.100000000000001" customHeight="1" x14ac:dyDescent="0.25">
      <c r="B5" s="136"/>
      <c r="C5" s="115" t="s">
        <v>24</v>
      </c>
      <c r="D5" s="26">
        <v>660000</v>
      </c>
      <c r="E5" s="27">
        <v>615000</v>
      </c>
      <c r="F5" s="27">
        <v>638000</v>
      </c>
      <c r="G5" s="27">
        <v>655000</v>
      </c>
      <c r="H5" s="27">
        <v>650000</v>
      </c>
      <c r="I5" s="27">
        <v>668000</v>
      </c>
      <c r="J5" s="27">
        <v>643000</v>
      </c>
      <c r="K5" s="27">
        <v>659000</v>
      </c>
      <c r="L5" s="27">
        <v>693000</v>
      </c>
      <c r="M5" s="27">
        <v>716000</v>
      </c>
      <c r="N5" s="27">
        <v>700000</v>
      </c>
      <c r="O5" s="47">
        <v>628000</v>
      </c>
    </row>
    <row r="6" spans="2:15" ht="15.95" customHeight="1" x14ac:dyDescent="0.25">
      <c r="B6" s="117" t="s">
        <v>0</v>
      </c>
      <c r="C6" s="134" t="s">
        <v>23</v>
      </c>
      <c r="D6" s="20">
        <v>4</v>
      </c>
      <c r="E6" s="7">
        <v>3.7</v>
      </c>
      <c r="F6" s="7">
        <v>4.3</v>
      </c>
      <c r="G6" s="7">
        <v>4.3</v>
      </c>
      <c r="H6" s="7">
        <v>4.5999999999999996</v>
      </c>
      <c r="I6" s="7">
        <v>5.4</v>
      </c>
      <c r="J6" s="7">
        <v>7.3</v>
      </c>
      <c r="K6" s="7">
        <v>7.8</v>
      </c>
      <c r="L6" s="7">
        <v>8.6</v>
      </c>
      <c r="M6" s="7">
        <v>6.3</v>
      </c>
      <c r="N6" s="7">
        <v>7.2</v>
      </c>
      <c r="O6" s="40">
        <v>7.2</v>
      </c>
    </row>
    <row r="7" spans="2:15" ht="15.95" customHeight="1" x14ac:dyDescent="0.25">
      <c r="B7" s="117" t="s">
        <v>1</v>
      </c>
      <c r="C7" s="134"/>
      <c r="D7" s="20">
        <v>9.9</v>
      </c>
      <c r="E7" s="7">
        <v>9</v>
      </c>
      <c r="F7" s="7">
        <v>10.7</v>
      </c>
      <c r="G7" s="7">
        <v>7.9</v>
      </c>
      <c r="H7" s="7">
        <v>9.8000000000000007</v>
      </c>
      <c r="I7" s="7">
        <v>9</v>
      </c>
      <c r="J7" s="7">
        <v>7.9</v>
      </c>
      <c r="K7" s="7">
        <v>8.5</v>
      </c>
      <c r="L7" s="7">
        <v>9.1999999999999993</v>
      </c>
      <c r="M7" s="7">
        <v>10.6</v>
      </c>
      <c r="N7" s="7">
        <v>9.5</v>
      </c>
      <c r="O7" s="40">
        <v>8.4</v>
      </c>
    </row>
    <row r="8" spans="2:15" ht="15.95" customHeight="1" x14ac:dyDescent="0.25">
      <c r="B8" s="117" t="s">
        <v>2</v>
      </c>
      <c r="C8" s="134"/>
      <c r="D8" s="20">
        <v>5.8</v>
      </c>
      <c r="E8" s="7">
        <v>5.2</v>
      </c>
      <c r="F8" s="7">
        <v>5.0999999999999996</v>
      </c>
      <c r="G8" s="7">
        <v>6.6</v>
      </c>
      <c r="H8" s="7">
        <v>7.7</v>
      </c>
      <c r="I8" s="7">
        <v>7.8</v>
      </c>
      <c r="J8" s="7">
        <v>8.6999999999999993</v>
      </c>
      <c r="K8" s="7">
        <v>8.9</v>
      </c>
      <c r="L8" s="7">
        <v>7.4</v>
      </c>
      <c r="M8" s="7">
        <v>8.3000000000000007</v>
      </c>
      <c r="N8" s="7">
        <v>9.1999999999999993</v>
      </c>
      <c r="O8" s="40">
        <v>10.7</v>
      </c>
    </row>
    <row r="9" spans="2:15" ht="15.95" customHeight="1" x14ac:dyDescent="0.25">
      <c r="B9" s="117" t="s">
        <v>3</v>
      </c>
      <c r="C9" s="134"/>
      <c r="D9" s="20">
        <v>8.1999999999999993</v>
      </c>
      <c r="E9" s="7">
        <v>7.2</v>
      </c>
      <c r="F9" s="7">
        <v>6.6</v>
      </c>
      <c r="G9" s="7">
        <v>10.8</v>
      </c>
      <c r="H9" s="7">
        <v>12.1</v>
      </c>
      <c r="I9" s="7">
        <v>14.6</v>
      </c>
      <c r="J9" s="7">
        <v>13.2</v>
      </c>
      <c r="K9" s="7">
        <v>13.2</v>
      </c>
      <c r="L9" s="7">
        <v>16.3</v>
      </c>
      <c r="M9" s="7">
        <v>15.9</v>
      </c>
      <c r="N9" s="7">
        <v>14.8</v>
      </c>
      <c r="O9" s="40">
        <v>11.8</v>
      </c>
    </row>
    <row r="10" spans="2:15" ht="15.95" customHeight="1" x14ac:dyDescent="0.25">
      <c r="B10" s="117" t="s">
        <v>4</v>
      </c>
      <c r="C10" s="134"/>
      <c r="D10" s="20">
        <v>12.4</v>
      </c>
      <c r="E10" s="7">
        <v>11.6</v>
      </c>
      <c r="F10" s="7">
        <v>12.1</v>
      </c>
      <c r="G10" s="7">
        <v>12.9</v>
      </c>
      <c r="H10" s="7">
        <v>13.7</v>
      </c>
      <c r="I10" s="7">
        <v>14.1</v>
      </c>
      <c r="J10" s="7">
        <v>13.4</v>
      </c>
      <c r="K10" s="7">
        <v>13.5</v>
      </c>
      <c r="L10" s="7">
        <v>11.1</v>
      </c>
      <c r="M10" s="7">
        <v>12.7</v>
      </c>
      <c r="N10" s="7">
        <v>11</v>
      </c>
      <c r="O10" s="40">
        <v>11.4</v>
      </c>
    </row>
    <row r="11" spans="2:15" ht="15.95" customHeight="1" x14ac:dyDescent="0.25">
      <c r="B11" s="117" t="s">
        <v>5</v>
      </c>
      <c r="C11" s="134"/>
      <c r="D11" s="20">
        <v>19.100000000000001</v>
      </c>
      <c r="E11" s="7">
        <v>18.3</v>
      </c>
      <c r="F11" s="7">
        <v>19.3</v>
      </c>
      <c r="G11" s="7">
        <v>17.600000000000001</v>
      </c>
      <c r="H11" s="7">
        <v>14.2</v>
      </c>
      <c r="I11" s="7">
        <v>15.3</v>
      </c>
      <c r="J11" s="7">
        <v>16.399999999999999</v>
      </c>
      <c r="K11" s="7">
        <v>17.100000000000001</v>
      </c>
      <c r="L11" s="7">
        <v>15.6</v>
      </c>
      <c r="M11" s="7">
        <v>15.6</v>
      </c>
      <c r="N11" s="7">
        <v>15.3</v>
      </c>
      <c r="O11" s="40">
        <v>12.7</v>
      </c>
    </row>
    <row r="12" spans="2:15" ht="15.95" customHeight="1" x14ac:dyDescent="0.25">
      <c r="B12" s="117" t="s">
        <v>6</v>
      </c>
      <c r="C12" s="134"/>
      <c r="D12" s="20">
        <v>19.2</v>
      </c>
      <c r="E12" s="7">
        <v>17.2</v>
      </c>
      <c r="F12" s="7">
        <v>17.5</v>
      </c>
      <c r="G12" s="7">
        <v>18.399999999999999</v>
      </c>
      <c r="H12" s="7">
        <v>18.100000000000001</v>
      </c>
      <c r="I12" s="7">
        <v>18.600000000000001</v>
      </c>
      <c r="J12" s="7">
        <v>16.399999999999999</v>
      </c>
      <c r="K12" s="7">
        <v>16</v>
      </c>
      <c r="L12" s="7">
        <v>19.2</v>
      </c>
      <c r="M12" s="7">
        <v>19.899999999999999</v>
      </c>
      <c r="N12" s="7">
        <v>20.2</v>
      </c>
      <c r="O12" s="40">
        <v>15.7</v>
      </c>
    </row>
    <row r="13" spans="2:15" ht="15.95" customHeight="1" thickBot="1" x14ac:dyDescent="0.3">
      <c r="B13" s="118" t="s">
        <v>7</v>
      </c>
      <c r="C13" s="135"/>
      <c r="D13" s="41">
        <v>16.2</v>
      </c>
      <c r="E13" s="42">
        <v>15.8</v>
      </c>
      <c r="F13" s="42">
        <v>16.600000000000001</v>
      </c>
      <c r="G13" s="42">
        <v>15.8</v>
      </c>
      <c r="H13" s="42">
        <v>15.5</v>
      </c>
      <c r="I13" s="42">
        <v>13.8</v>
      </c>
      <c r="J13" s="42">
        <v>12.5</v>
      </c>
      <c r="K13" s="42">
        <v>13.7</v>
      </c>
      <c r="L13" s="42">
        <v>12.3</v>
      </c>
      <c r="M13" s="42">
        <v>13.5</v>
      </c>
      <c r="N13" s="42">
        <v>13.5</v>
      </c>
      <c r="O13" s="43">
        <v>13.1</v>
      </c>
    </row>
  </sheetData>
  <mergeCells count="3">
    <mergeCell ref="C6:C13"/>
    <mergeCell ref="B4:B5"/>
    <mergeCell ref="B2:O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8"/>
  <sheetViews>
    <sheetView zoomScale="130" zoomScaleNormal="130" workbookViewId="0">
      <selection activeCell="A2" sqref="A2:H2"/>
    </sheetView>
  </sheetViews>
  <sheetFormatPr defaultRowHeight="15" x14ac:dyDescent="0.25"/>
  <cols>
    <col min="1" max="1" width="40.7109375" style="9" customWidth="1"/>
    <col min="2" max="3" width="9.140625" style="2" customWidth="1"/>
    <col min="4" max="4" width="10.5703125" customWidth="1"/>
    <col min="5" max="5" width="10" customWidth="1"/>
  </cols>
  <sheetData>
    <row r="2" spans="1:9" ht="23.1" customHeight="1" thickBot="1" x14ac:dyDescent="0.3">
      <c r="A2" s="138" t="s">
        <v>41</v>
      </c>
      <c r="B2" s="138"/>
      <c r="C2" s="138"/>
      <c r="D2" s="138"/>
      <c r="E2" s="138"/>
      <c r="F2" s="138"/>
      <c r="G2" s="138"/>
      <c r="H2" s="138"/>
      <c r="I2" s="24"/>
    </row>
    <row r="3" spans="1:9" s="29" customFormat="1" x14ac:dyDescent="0.25">
      <c r="A3" s="106"/>
      <c r="B3" s="99">
        <v>2021</v>
      </c>
      <c r="C3" s="69">
        <v>2020</v>
      </c>
      <c r="D3" s="69">
        <v>2019</v>
      </c>
      <c r="E3" s="69">
        <v>2018</v>
      </c>
      <c r="F3" s="69">
        <v>2017</v>
      </c>
      <c r="G3" s="69">
        <v>2016</v>
      </c>
      <c r="H3" s="70">
        <v>2011</v>
      </c>
    </row>
    <row r="4" spans="1:9" s="30" customFormat="1" ht="23.45" customHeight="1" x14ac:dyDescent="0.25">
      <c r="A4" s="107" t="s">
        <v>26</v>
      </c>
      <c r="B4" s="100">
        <v>12.3</v>
      </c>
      <c r="C4" s="31">
        <v>11.4</v>
      </c>
      <c r="D4" s="31">
        <v>11.9</v>
      </c>
      <c r="E4" s="31">
        <v>12.2</v>
      </c>
      <c r="F4" s="31">
        <v>12.4</v>
      </c>
      <c r="G4" s="31">
        <v>12.7</v>
      </c>
      <c r="H4" s="71">
        <v>13</v>
      </c>
    </row>
    <row r="5" spans="1:9" s="15" customFormat="1" ht="17.100000000000001" customHeight="1" x14ac:dyDescent="0.25">
      <c r="A5" s="108" t="s">
        <v>27</v>
      </c>
      <c r="B5" s="101">
        <v>9.1999999999999993</v>
      </c>
      <c r="C5" s="32">
        <v>8</v>
      </c>
      <c r="D5" s="32">
        <v>7.9</v>
      </c>
      <c r="E5" s="32">
        <v>7.3</v>
      </c>
      <c r="F5" s="32">
        <v>7.6</v>
      </c>
      <c r="G5" s="32">
        <v>7.2</v>
      </c>
      <c r="H5" s="72">
        <v>7.9</v>
      </c>
    </row>
    <row r="6" spans="1:9" s="16" customFormat="1" ht="12.95" customHeight="1" x14ac:dyDescent="0.25">
      <c r="A6" s="109" t="s">
        <v>28</v>
      </c>
      <c r="B6" s="139"/>
      <c r="C6" s="139"/>
      <c r="D6" s="139"/>
      <c r="E6" s="139"/>
      <c r="F6" s="139"/>
      <c r="G6" s="139"/>
      <c r="H6" s="140"/>
    </row>
    <row r="7" spans="1:9" s="15" customFormat="1" ht="17.100000000000001" customHeight="1" x14ac:dyDescent="0.25">
      <c r="A7" s="110" t="s">
        <v>31</v>
      </c>
      <c r="B7" s="102">
        <v>20.8</v>
      </c>
      <c r="C7" s="33">
        <v>18.899999999999999</v>
      </c>
      <c r="D7" s="33">
        <v>22.4</v>
      </c>
      <c r="E7" s="33">
        <v>23</v>
      </c>
      <c r="F7" s="33">
        <v>25.8</v>
      </c>
      <c r="G7" s="33">
        <v>22.7</v>
      </c>
      <c r="H7" s="73">
        <v>25.1</v>
      </c>
    </row>
    <row r="8" spans="1:9" s="15" customFormat="1" ht="17.100000000000001" customHeight="1" x14ac:dyDescent="0.25">
      <c r="A8" s="110" t="s">
        <v>32</v>
      </c>
      <c r="B8" s="102">
        <v>28.5</v>
      </c>
      <c r="C8" s="33">
        <v>27.6</v>
      </c>
      <c r="D8" s="33">
        <v>20.100000000000001</v>
      </c>
      <c r="E8" s="33">
        <v>12.4</v>
      </c>
      <c r="F8" s="33">
        <v>11.9</v>
      </c>
      <c r="G8" s="33">
        <v>9</v>
      </c>
      <c r="H8" s="73">
        <v>12.4</v>
      </c>
    </row>
    <row r="9" spans="1:9" s="15" customFormat="1" ht="17.100000000000001" customHeight="1" x14ac:dyDescent="0.25">
      <c r="A9" s="110" t="s">
        <v>33</v>
      </c>
      <c r="B9" s="102">
        <v>8.4</v>
      </c>
      <c r="C9" s="33">
        <v>8.6</v>
      </c>
      <c r="D9" s="33">
        <v>7.2</v>
      </c>
      <c r="E9" s="33">
        <v>9.5</v>
      </c>
      <c r="F9" s="33">
        <v>7.2</v>
      </c>
      <c r="G9" s="33">
        <v>8.1</v>
      </c>
      <c r="H9" s="73">
        <v>7.4</v>
      </c>
    </row>
    <row r="10" spans="1:9" s="15" customFormat="1" ht="17.100000000000001" customHeight="1" x14ac:dyDescent="0.25">
      <c r="A10" s="110" t="s">
        <v>34</v>
      </c>
      <c r="B10" s="102">
        <v>6.7</v>
      </c>
      <c r="C10" s="33">
        <v>5.3</v>
      </c>
      <c r="D10" s="33">
        <v>5.2</v>
      </c>
      <c r="E10" s="33">
        <v>3.6</v>
      </c>
      <c r="F10" s="33">
        <v>4</v>
      </c>
      <c r="G10" s="33">
        <v>2.5</v>
      </c>
      <c r="H10" s="73">
        <v>3.2</v>
      </c>
    </row>
    <row r="11" spans="1:9" s="15" customFormat="1" ht="17.100000000000001" customHeight="1" x14ac:dyDescent="0.25">
      <c r="A11" s="111" t="s">
        <v>11</v>
      </c>
      <c r="B11" s="103">
        <v>14.6</v>
      </c>
      <c r="C11" s="34">
        <v>14.4</v>
      </c>
      <c r="D11" s="34">
        <v>15.2</v>
      </c>
      <c r="E11" s="34">
        <v>16.100000000000001</v>
      </c>
      <c r="F11" s="34">
        <v>16.2</v>
      </c>
      <c r="G11" s="34">
        <v>17.2</v>
      </c>
      <c r="H11" s="74">
        <v>16.8</v>
      </c>
    </row>
    <row r="12" spans="1:9" s="15" customFormat="1" ht="17.100000000000001" customHeight="1" x14ac:dyDescent="0.25">
      <c r="A12" s="112" t="s">
        <v>35</v>
      </c>
      <c r="B12" s="104">
        <v>33.6</v>
      </c>
      <c r="C12" s="35">
        <v>33.9</v>
      </c>
      <c r="D12" s="35">
        <v>32.1</v>
      </c>
      <c r="E12" s="35">
        <v>36.700000000000003</v>
      </c>
      <c r="F12" s="35">
        <v>37.299999999999997</v>
      </c>
      <c r="G12" s="35">
        <v>33.6</v>
      </c>
      <c r="H12" s="75">
        <v>26.4</v>
      </c>
    </row>
    <row r="13" spans="1:9" s="15" customFormat="1" ht="17.100000000000001" customHeight="1" x14ac:dyDescent="0.25">
      <c r="A13" s="112" t="s">
        <v>36</v>
      </c>
      <c r="B13" s="105"/>
      <c r="C13" s="36"/>
      <c r="D13" s="36"/>
      <c r="E13" s="36"/>
      <c r="F13" s="36"/>
      <c r="G13" s="36"/>
      <c r="H13" s="76"/>
    </row>
    <row r="14" spans="1:9" s="15" customFormat="1" ht="17.100000000000001" customHeight="1" x14ac:dyDescent="0.25">
      <c r="A14" s="112" t="s">
        <v>37</v>
      </c>
      <c r="B14" s="104">
        <v>11.4</v>
      </c>
      <c r="C14" s="35">
        <v>11</v>
      </c>
      <c r="D14" s="35">
        <v>10.3</v>
      </c>
      <c r="E14" s="35">
        <v>11.4</v>
      </c>
      <c r="F14" s="35">
        <v>9.8000000000000007</v>
      </c>
      <c r="G14" s="35">
        <v>10.5</v>
      </c>
      <c r="H14" s="75">
        <v>13.2</v>
      </c>
    </row>
    <row r="15" spans="1:9" s="15" customFormat="1" ht="17.100000000000001" customHeight="1" x14ac:dyDescent="0.25">
      <c r="A15" s="112" t="s">
        <v>38</v>
      </c>
      <c r="B15" s="104">
        <v>10.6</v>
      </c>
      <c r="C15" s="35">
        <v>10.3</v>
      </c>
      <c r="D15" s="35">
        <v>10.199999999999999</v>
      </c>
      <c r="E15" s="35">
        <v>14.5</v>
      </c>
      <c r="F15" s="35">
        <v>14.7</v>
      </c>
      <c r="G15" s="35">
        <v>14.8</v>
      </c>
      <c r="H15" s="75">
        <v>13.1</v>
      </c>
    </row>
    <row r="16" spans="1:9" s="15" customFormat="1" ht="17.100000000000001" customHeight="1" thickBot="1" x14ac:dyDescent="0.3">
      <c r="A16" s="113" t="s">
        <v>39</v>
      </c>
      <c r="B16" s="87">
        <v>36.299999999999997</v>
      </c>
      <c r="C16" s="77">
        <v>37.1</v>
      </c>
      <c r="D16" s="77">
        <v>37.799999999999997</v>
      </c>
      <c r="E16" s="77">
        <v>36.700000000000003</v>
      </c>
      <c r="F16" s="77">
        <v>35.4</v>
      </c>
      <c r="G16" s="77">
        <v>34.799999999999997</v>
      </c>
      <c r="H16" s="78">
        <v>32.6</v>
      </c>
    </row>
    <row r="17" spans="1:8" s="15" customFormat="1" ht="7.5" customHeight="1" x14ac:dyDescent="0.25"/>
    <row r="18" spans="1:8" s="15" customFormat="1" x14ac:dyDescent="0.25">
      <c r="A18" s="58" t="s">
        <v>40</v>
      </c>
      <c r="B18" s="59"/>
      <c r="C18" s="59"/>
      <c r="D18" s="59"/>
      <c r="E18" s="59"/>
      <c r="F18" s="59"/>
      <c r="G18" s="59"/>
      <c r="H18" s="59"/>
    </row>
  </sheetData>
  <mergeCells count="2">
    <mergeCell ref="A2:H2"/>
    <mergeCell ref="B6:H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
  <sheetViews>
    <sheetView zoomScale="130" zoomScaleNormal="130" workbookViewId="0">
      <selection activeCell="B1" sqref="B1:I1"/>
    </sheetView>
  </sheetViews>
  <sheetFormatPr defaultRowHeight="15" x14ac:dyDescent="0.25"/>
  <cols>
    <col min="1" max="1" width="2" customWidth="1"/>
    <col min="2" max="2" width="23.5703125" customWidth="1"/>
    <col min="3" max="6" width="8.5703125" customWidth="1"/>
    <col min="7" max="7" width="8.5703125" style="3" customWidth="1"/>
    <col min="8" max="10" width="8.5703125" customWidth="1"/>
    <col min="12" max="12" width="9.5703125" bestFit="1" customWidth="1"/>
  </cols>
  <sheetData>
    <row r="1" spans="2:10" ht="22.5" customHeight="1" thickBot="1" x14ac:dyDescent="0.3">
      <c r="B1" s="138" t="s">
        <v>42</v>
      </c>
      <c r="C1" s="138"/>
      <c r="D1" s="138"/>
      <c r="E1" s="138"/>
      <c r="F1" s="138"/>
      <c r="G1" s="138"/>
      <c r="H1" s="138"/>
      <c r="I1" s="138"/>
      <c r="J1" s="24"/>
    </row>
    <row r="2" spans="2:10" s="38" customFormat="1" ht="35.25" customHeight="1" x14ac:dyDescent="0.2">
      <c r="B2" s="88" t="s">
        <v>12</v>
      </c>
      <c r="C2" s="83">
        <v>2021</v>
      </c>
      <c r="D2" s="45">
        <v>2020</v>
      </c>
      <c r="E2" s="45">
        <v>2019</v>
      </c>
      <c r="F2" s="79">
        <v>2018</v>
      </c>
      <c r="G2" s="45">
        <v>2017</v>
      </c>
      <c r="H2" s="45">
        <v>2016</v>
      </c>
      <c r="I2" s="46">
        <v>2011</v>
      </c>
    </row>
    <row r="3" spans="2:10" s="18" customFormat="1" ht="17.45" customHeight="1" x14ac:dyDescent="0.25">
      <c r="B3" s="89" t="s">
        <v>57</v>
      </c>
      <c r="C3" s="84">
        <v>12.3</v>
      </c>
      <c r="D3" s="1">
        <v>11.4</v>
      </c>
      <c r="E3" s="1">
        <v>11.9</v>
      </c>
      <c r="F3" s="4">
        <v>12.2</v>
      </c>
      <c r="G3" s="1">
        <v>12.4</v>
      </c>
      <c r="H3" s="1">
        <v>12.7</v>
      </c>
      <c r="I3" s="80">
        <v>13</v>
      </c>
    </row>
    <row r="4" spans="2:10" ht="17.100000000000001" customHeight="1" x14ac:dyDescent="0.25">
      <c r="B4" s="90" t="s">
        <v>13</v>
      </c>
      <c r="C4" s="85">
        <v>17.600000000000001</v>
      </c>
      <c r="D4" s="10">
        <v>17</v>
      </c>
      <c r="E4" s="10">
        <v>19</v>
      </c>
      <c r="F4" s="10">
        <v>20.5</v>
      </c>
      <c r="G4" s="10">
        <v>19.899999999999999</v>
      </c>
      <c r="H4" s="10">
        <v>20.8</v>
      </c>
      <c r="I4" s="81">
        <v>21.2</v>
      </c>
    </row>
    <row r="5" spans="2:10" ht="17.100000000000001" customHeight="1" x14ac:dyDescent="0.25">
      <c r="B5" s="91" t="s">
        <v>14</v>
      </c>
      <c r="C5" s="86">
        <v>11.2</v>
      </c>
      <c r="D5" s="39">
        <v>10.3</v>
      </c>
      <c r="E5" s="39">
        <v>10.7</v>
      </c>
      <c r="F5" s="39">
        <v>11.3</v>
      </c>
      <c r="G5" s="39">
        <v>11.5</v>
      </c>
      <c r="H5" s="39">
        <v>12</v>
      </c>
      <c r="I5" s="82">
        <v>12.4</v>
      </c>
    </row>
    <row r="6" spans="2:10" ht="17.100000000000001" customHeight="1" x14ac:dyDescent="0.25">
      <c r="B6" s="92" t="s">
        <v>15</v>
      </c>
      <c r="C6" s="86">
        <v>14.6</v>
      </c>
      <c r="D6" s="39">
        <v>13</v>
      </c>
      <c r="E6" s="39">
        <v>14.7</v>
      </c>
      <c r="F6" s="39">
        <v>14</v>
      </c>
      <c r="G6" s="39">
        <v>14.5</v>
      </c>
      <c r="H6" s="39">
        <v>14.8</v>
      </c>
      <c r="I6" s="82">
        <v>14.8</v>
      </c>
    </row>
    <row r="7" spans="2:10" ht="17.100000000000001" customHeight="1" x14ac:dyDescent="0.25">
      <c r="B7" s="92" t="s">
        <v>16</v>
      </c>
      <c r="C7" s="86">
        <v>11.3</v>
      </c>
      <c r="D7" s="39">
        <v>10.199999999999999</v>
      </c>
      <c r="E7" s="39">
        <v>10.4</v>
      </c>
      <c r="F7" s="39">
        <v>11.3</v>
      </c>
      <c r="G7" s="39">
        <v>11.8</v>
      </c>
      <c r="H7" s="39">
        <v>12.5</v>
      </c>
      <c r="I7" s="82">
        <v>12.6</v>
      </c>
    </row>
    <row r="8" spans="2:10" ht="17.100000000000001" customHeight="1" x14ac:dyDescent="0.25">
      <c r="B8" s="92" t="s">
        <v>17</v>
      </c>
      <c r="C8" s="86">
        <v>9.6999999999999993</v>
      </c>
      <c r="D8" s="39">
        <v>9.8000000000000007</v>
      </c>
      <c r="E8" s="39">
        <v>9.6</v>
      </c>
      <c r="F8" s="39">
        <v>10.199999999999999</v>
      </c>
      <c r="G8" s="39">
        <v>9.6</v>
      </c>
      <c r="H8" s="39">
        <v>10</v>
      </c>
      <c r="I8" s="82">
        <v>10.6</v>
      </c>
    </row>
    <row r="9" spans="2:10" ht="17.100000000000001" customHeight="1" thickBot="1" x14ac:dyDescent="0.3">
      <c r="B9" s="93" t="s">
        <v>18</v>
      </c>
      <c r="C9" s="87">
        <v>10.3</v>
      </c>
      <c r="D9" s="77">
        <v>9.5</v>
      </c>
      <c r="E9" s="77">
        <v>8.6999999999999993</v>
      </c>
      <c r="F9" s="77">
        <v>6.4</v>
      </c>
      <c r="G9" s="77">
        <v>6.9</v>
      </c>
      <c r="H9" s="77">
        <v>5.7</v>
      </c>
      <c r="I9" s="78">
        <v>6.3</v>
      </c>
    </row>
    <row r="10" spans="2:10" ht="17.100000000000001" customHeight="1" x14ac:dyDescent="0.25">
      <c r="B10" s="19"/>
      <c r="C10" s="13"/>
      <c r="D10" s="13"/>
      <c r="E10" s="13"/>
      <c r="F10" s="14"/>
      <c r="G10" s="13"/>
      <c r="H10" s="13"/>
      <c r="I10" s="13"/>
    </row>
    <row r="11" spans="2:10" ht="17.100000000000001" customHeight="1" x14ac:dyDescent="0.25">
      <c r="B11" s="13"/>
      <c r="C11" s="13"/>
      <c r="D11" s="13"/>
      <c r="E11" s="13"/>
      <c r="F11" s="14"/>
      <c r="G11" s="13"/>
      <c r="H11" s="13"/>
      <c r="I11" s="13"/>
    </row>
    <row r="12" spans="2:10" ht="17.100000000000001" customHeight="1" x14ac:dyDescent="0.25">
      <c r="B12" s="11"/>
      <c r="C12" s="11"/>
      <c r="D12" s="11"/>
      <c r="E12" s="11"/>
      <c r="F12" s="11"/>
      <c r="G12" s="12"/>
      <c r="H12" s="11"/>
      <c r="I12" s="11"/>
      <c r="J12" s="11"/>
    </row>
    <row r="13" spans="2:10" ht="17.100000000000001" customHeight="1" x14ac:dyDescent="0.25">
      <c r="B13" s="11"/>
      <c r="C13" s="11"/>
      <c r="D13" s="11"/>
      <c r="E13" s="11"/>
      <c r="F13" s="11"/>
      <c r="G13" s="12"/>
      <c r="H13" s="11"/>
      <c r="I13" s="11"/>
      <c r="J13" s="11"/>
    </row>
    <row r="14" spans="2:10" ht="17.100000000000001" customHeight="1" x14ac:dyDescent="0.25"/>
    <row r="15" spans="2:10" ht="17.100000000000001" customHeight="1" x14ac:dyDescent="0.25"/>
  </sheetData>
  <mergeCells count="1">
    <mergeCell ref="B1:I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zoomScale="120" zoomScaleNormal="120" workbookViewId="0">
      <selection activeCell="B2" sqref="B2:J2"/>
    </sheetView>
  </sheetViews>
  <sheetFormatPr defaultColWidth="8.5703125" defaultRowHeight="19.350000000000001" customHeight="1" x14ac:dyDescent="0.2"/>
  <cols>
    <col min="1" max="1" width="1.42578125" style="5" customWidth="1"/>
    <col min="2" max="2" width="19" style="28" customWidth="1"/>
    <col min="3" max="3" width="7.28515625" style="23" customWidth="1"/>
    <col min="4" max="11" width="8.5703125" style="5"/>
    <col min="12" max="17" width="9.140625" style="5" bestFit="1" customWidth="1"/>
    <col min="18" max="16384" width="8.5703125" style="5"/>
  </cols>
  <sheetData>
    <row r="1" spans="2:10" ht="15" customHeight="1" x14ac:dyDescent="0.2"/>
    <row r="2" spans="2:10" ht="22.5" customHeight="1" thickBot="1" x14ac:dyDescent="0.25">
      <c r="B2" s="138" t="s">
        <v>43</v>
      </c>
      <c r="C2" s="138"/>
      <c r="D2" s="138"/>
      <c r="E2" s="138"/>
      <c r="F2" s="138"/>
      <c r="G2" s="138"/>
      <c r="H2" s="138"/>
      <c r="I2" s="138"/>
      <c r="J2" s="138"/>
    </row>
    <row r="3" spans="2:10" s="17" customFormat="1" ht="19.350000000000001" customHeight="1" x14ac:dyDescent="0.2">
      <c r="B3" s="48"/>
      <c r="C3" s="52" t="s">
        <v>8</v>
      </c>
      <c r="D3" s="44">
        <v>2021</v>
      </c>
      <c r="E3" s="45">
        <v>2020</v>
      </c>
      <c r="F3" s="45">
        <v>2019</v>
      </c>
      <c r="G3" s="45">
        <v>2018</v>
      </c>
      <c r="H3" s="45">
        <v>2017</v>
      </c>
      <c r="I3" s="45">
        <v>2016</v>
      </c>
      <c r="J3" s="46">
        <v>2011</v>
      </c>
    </row>
    <row r="4" spans="2:10" ht="19.350000000000001" customHeight="1" x14ac:dyDescent="0.2">
      <c r="B4" s="141" t="s">
        <v>10</v>
      </c>
      <c r="C4" s="53" t="s">
        <v>25</v>
      </c>
      <c r="D4" s="21">
        <v>11</v>
      </c>
      <c r="E4" s="22">
        <v>10.1</v>
      </c>
      <c r="F4" s="22">
        <v>10.3</v>
      </c>
      <c r="G4" s="22">
        <v>10.3</v>
      </c>
      <c r="H4" s="22">
        <v>10.7</v>
      </c>
      <c r="I4" s="22">
        <v>10.9</v>
      </c>
      <c r="J4" s="57">
        <v>11.4</v>
      </c>
    </row>
    <row r="5" spans="2:10" s="6" customFormat="1" ht="19.350000000000001" customHeight="1" x14ac:dyDescent="0.2">
      <c r="B5" s="142"/>
      <c r="C5" s="53" t="s">
        <v>59</v>
      </c>
      <c r="D5" s="26">
        <v>482000</v>
      </c>
      <c r="E5" s="27">
        <v>446000</v>
      </c>
      <c r="F5" s="27">
        <v>450000</v>
      </c>
      <c r="G5" s="27">
        <v>449000</v>
      </c>
      <c r="H5" s="27">
        <v>457000</v>
      </c>
      <c r="I5" s="27">
        <v>465000</v>
      </c>
      <c r="J5" s="47">
        <v>512000</v>
      </c>
    </row>
    <row r="6" spans="2:10" s="37" customFormat="1" ht="12.6" customHeight="1" x14ac:dyDescent="0.2">
      <c r="B6" s="49" t="s">
        <v>29</v>
      </c>
      <c r="C6" s="143"/>
      <c r="D6" s="144"/>
      <c r="E6" s="144"/>
      <c r="F6" s="144"/>
      <c r="G6" s="144"/>
      <c r="H6" s="144"/>
      <c r="I6" s="144"/>
      <c r="J6" s="145"/>
    </row>
    <row r="7" spans="2:10" ht="19.350000000000001" customHeight="1" x14ac:dyDescent="0.2">
      <c r="B7" s="50" t="s">
        <v>19</v>
      </c>
      <c r="C7" s="54" t="s">
        <v>9</v>
      </c>
      <c r="D7" s="20">
        <v>6.7</v>
      </c>
      <c r="E7" s="7">
        <v>5.2</v>
      </c>
      <c r="F7" s="7">
        <v>4.4000000000000004</v>
      </c>
      <c r="G7" s="7">
        <v>6</v>
      </c>
      <c r="H7" s="7">
        <v>6.3</v>
      </c>
      <c r="I7" s="7">
        <v>6.5</v>
      </c>
      <c r="J7" s="40">
        <v>6.3</v>
      </c>
    </row>
    <row r="8" spans="2:10" ht="19.350000000000001" customHeight="1" x14ac:dyDescent="0.2">
      <c r="B8" s="50" t="s">
        <v>20</v>
      </c>
      <c r="C8" s="54" t="s">
        <v>9</v>
      </c>
      <c r="D8" s="20">
        <v>52.6</v>
      </c>
      <c r="E8" s="7">
        <v>56.1</v>
      </c>
      <c r="F8" s="7">
        <v>56.7</v>
      </c>
      <c r="G8" s="7">
        <v>51</v>
      </c>
      <c r="H8" s="7">
        <v>49.2</v>
      </c>
      <c r="I8" s="7">
        <v>47.6</v>
      </c>
      <c r="J8" s="40">
        <v>42.6</v>
      </c>
    </row>
    <row r="9" spans="2:10" ht="19.350000000000001" customHeight="1" x14ac:dyDescent="0.2">
      <c r="B9" s="50" t="s">
        <v>21</v>
      </c>
      <c r="C9" s="54" t="s">
        <v>9</v>
      </c>
      <c r="D9" s="20">
        <v>10.1</v>
      </c>
      <c r="E9" s="7">
        <v>9.6</v>
      </c>
      <c r="F9" s="7">
        <v>8.6</v>
      </c>
      <c r="G9" s="7">
        <v>7</v>
      </c>
      <c r="H9" s="7">
        <v>7.6</v>
      </c>
      <c r="I9" s="7">
        <v>6</v>
      </c>
      <c r="J9" s="40">
        <v>6.3</v>
      </c>
    </row>
    <row r="10" spans="2:10" ht="19.350000000000001" customHeight="1" thickBot="1" x14ac:dyDescent="0.25">
      <c r="B10" s="51" t="s">
        <v>22</v>
      </c>
      <c r="C10" s="55" t="s">
        <v>9</v>
      </c>
      <c r="D10" s="41">
        <v>17.399999999999999</v>
      </c>
      <c r="E10" s="42">
        <v>20.9</v>
      </c>
      <c r="F10" s="42">
        <v>19.5</v>
      </c>
      <c r="G10" s="42">
        <v>19.8</v>
      </c>
      <c r="H10" s="42">
        <v>19.600000000000001</v>
      </c>
      <c r="I10" s="42">
        <v>19.8</v>
      </c>
      <c r="J10" s="43">
        <v>18.5</v>
      </c>
    </row>
    <row r="11" spans="2:10" ht="6.6" customHeight="1" x14ac:dyDescent="0.2"/>
    <row r="12" spans="2:10" s="56" customFormat="1" ht="19.350000000000001" customHeight="1" x14ac:dyDescent="0.2">
      <c r="B12" s="146" t="s">
        <v>58</v>
      </c>
      <c r="C12" s="146"/>
      <c r="D12" s="146"/>
      <c r="E12" s="146"/>
      <c r="F12" s="146"/>
      <c r="G12" s="146"/>
      <c r="H12" s="146"/>
      <c r="I12" s="146"/>
      <c r="J12" s="146"/>
    </row>
  </sheetData>
  <mergeCells count="4">
    <mergeCell ref="B4:B5"/>
    <mergeCell ref="B2:J2"/>
    <mergeCell ref="C6:J6"/>
    <mergeCell ref="B12:J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5</vt:i4>
      </vt:variant>
    </vt:vector>
  </HeadingPairs>
  <TitlesOfParts>
    <vt:vector size="5" baseType="lpstr">
      <vt:lpstr>01a PCH hranice ch</vt:lpstr>
      <vt:lpstr>01b_PCH kraje</vt:lpstr>
      <vt:lpstr>01c_CH domácnosti</vt:lpstr>
      <vt:lpstr>01d PCH vekovky</vt:lpstr>
      <vt:lpstr>01e  PCH EkonAktivit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Marhula</dc:creator>
  <cp:lastModifiedBy>Orgoňová Vladimíra</cp:lastModifiedBy>
  <dcterms:created xsi:type="dcterms:W3CDTF">2021-07-19T22:06:40Z</dcterms:created>
  <dcterms:modified xsi:type="dcterms:W3CDTF">2022-05-05T09:07:55Z</dcterms:modified>
</cp:coreProperties>
</file>