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8580" firstSheet="3"/>
  </bookViews>
  <sheets>
    <sheet name="Regional GDP in EUR, PPS" sheetId="6" r:id="rId1"/>
    <sheet name="Reg.GDP per head in EUR, PPS" sheetId="7" r:id="rId2"/>
    <sheet name="Regional GDP in the EU" sheetId="18" r:id="rId3"/>
    <sheet name="Regional GVA" sheetId="8" r:id="rId4"/>
    <sheet name="Regional GFCF" sheetId="19" r:id="rId5"/>
    <sheet name="Reg. employment " sheetId="11" r:id="rId6"/>
    <sheet name="Reg. employees" sheetId="20" r:id="rId7"/>
    <sheet name="Reg.household accounts" sheetId="10" r:id="rId8"/>
  </sheets>
  <definedNames>
    <definedName name="_xlnm.Print_Area" localSheetId="6">'Reg. employees'!$A$1:$M$22</definedName>
    <definedName name="_xlnm.Print_Area" localSheetId="5">'Reg. employment '!$A$1:$M$22</definedName>
    <definedName name="_xlnm.Print_Area" localSheetId="4">'Regional GFCF'!$A$1:$M$21</definedName>
    <definedName name="_xlnm.Print_Area" localSheetId="3">'Regional GVA'!$A$1:$M$22</definedName>
  </definedNames>
  <calcPr calcId="145621"/>
</workbook>
</file>

<file path=xl/calcChain.xml><?xml version="1.0" encoding="utf-8"?>
<calcChain xmlns="http://schemas.openxmlformats.org/spreadsheetml/2006/main">
  <c r="K16" i="20" l="1"/>
  <c r="J16" i="20"/>
  <c r="I16" i="20"/>
  <c r="H16" i="20"/>
  <c r="G16" i="20"/>
  <c r="F16" i="20"/>
  <c r="E16" i="20"/>
  <c r="D16" i="20"/>
  <c r="L15" i="20"/>
  <c r="L14" i="20"/>
  <c r="L13" i="20"/>
  <c r="L12" i="20"/>
  <c r="L11" i="20"/>
  <c r="L10" i="20"/>
  <c r="L9" i="20"/>
  <c r="L8" i="20"/>
  <c r="L7" i="20"/>
  <c r="L6" i="20"/>
  <c r="L5" i="20"/>
  <c r="L16" i="20"/>
  <c r="K16" i="11"/>
  <c r="J16" i="11"/>
  <c r="I16" i="11"/>
  <c r="H16" i="11"/>
  <c r="G16" i="11"/>
  <c r="F16" i="11"/>
  <c r="E16" i="11"/>
  <c r="D16" i="11"/>
  <c r="L15" i="11"/>
  <c r="L14" i="11"/>
  <c r="L13" i="11"/>
  <c r="L12" i="11"/>
  <c r="L11" i="11"/>
  <c r="L10" i="11"/>
  <c r="L9" i="11"/>
  <c r="L8" i="11"/>
  <c r="L7" i="11"/>
  <c r="L6" i="11"/>
  <c r="L5" i="11"/>
  <c r="L16" i="11"/>
  <c r="K16" i="8"/>
  <c r="J16" i="8"/>
  <c r="I16" i="8"/>
  <c r="H16" i="8"/>
  <c r="G16" i="8"/>
  <c r="F16" i="8"/>
  <c r="E16" i="8"/>
  <c r="D16" i="8"/>
  <c r="L15" i="8"/>
  <c r="L14" i="8"/>
  <c r="L13" i="8"/>
  <c r="L12" i="8"/>
  <c r="L11" i="8"/>
  <c r="L10" i="8"/>
  <c r="L9" i="8"/>
  <c r="L8" i="8"/>
  <c r="L7" i="8"/>
  <c r="L6" i="8"/>
  <c r="L5" i="8"/>
  <c r="L16" i="8"/>
</calcChain>
</file>

<file path=xl/sharedStrings.xml><?xml version="1.0" encoding="utf-8"?>
<sst xmlns="http://schemas.openxmlformats.org/spreadsheetml/2006/main" count="292" uniqueCount="87">
  <si>
    <t xml:space="preserve">  index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</si>
  <si>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</si>
  <si>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</si>
  <si>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</si>
  <si>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</si>
  <si>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</si>
  <si>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</si>
  <si>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</si>
  <si>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</si>
  <si>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 xml:space="preserve">Bratislavský </t>
  </si>
  <si>
    <t>A</t>
  </si>
  <si>
    <t>C</t>
  </si>
  <si>
    <t>F</t>
  </si>
  <si>
    <t>J</t>
  </si>
  <si>
    <t>K</t>
  </si>
  <si>
    <t>L</t>
  </si>
  <si>
    <t>TRB2N+TRB3N</t>
  </si>
  <si>
    <t>TRD1REC</t>
  </si>
  <si>
    <t>TRD4REC</t>
  </si>
  <si>
    <t>TRD4PAY</t>
  </si>
  <si>
    <t>TRB5N</t>
  </si>
  <si>
    <t>TRD62REC</t>
  </si>
  <si>
    <t>TRD7REC</t>
  </si>
  <si>
    <t>TRD5PAY</t>
  </si>
  <si>
    <t>TRD61PAY</t>
  </si>
  <si>
    <t>TRD7PAY</t>
  </si>
  <si>
    <t>TRB6N</t>
  </si>
  <si>
    <t>at current prices</t>
  </si>
  <si>
    <t>Region</t>
  </si>
  <si>
    <t xml:space="preserve">share on SR </t>
  </si>
  <si>
    <t>in %</t>
  </si>
  <si>
    <t>* data are balanced on the base of Eurostat's calculation</t>
  </si>
  <si>
    <t>Total</t>
  </si>
  <si>
    <t>Construction</t>
  </si>
  <si>
    <t>in physical persons</t>
  </si>
  <si>
    <t>Operating Surplus and Mixed Income, Net</t>
  </si>
  <si>
    <t>Compensation of Employees</t>
  </si>
  <si>
    <t>Property Income</t>
  </si>
  <si>
    <t>Balance of Primary Income, Net</t>
  </si>
  <si>
    <t>Social Benefits other than Social Benefits in kind</t>
  </si>
  <si>
    <t>Other Current Transfers</t>
  </si>
  <si>
    <t>Current Taxes on Income, Wealth, etc.</t>
  </si>
  <si>
    <t>Social Contributions</t>
  </si>
  <si>
    <t>Disposable Income, Net</t>
  </si>
  <si>
    <t>* Branch codes acording to NACE classification can be found in additional text</t>
  </si>
  <si>
    <t>SR total</t>
  </si>
  <si>
    <t xml:space="preserve">       Regional Gross Domestic Product in EUR</t>
  </si>
  <si>
    <t>Mill. EUR</t>
  </si>
  <si>
    <t xml:space="preserve">       Regional Gross Domestic Product in PPS</t>
  </si>
  <si>
    <t>Mill. PPS</t>
  </si>
  <si>
    <t>in EUR</t>
  </si>
  <si>
    <t>in PPS</t>
  </si>
  <si>
    <t>current prices</t>
  </si>
  <si>
    <t>* data are preliminary, updated by EUROSTAT</t>
  </si>
  <si>
    <t>Resources</t>
  </si>
  <si>
    <t>Uses</t>
  </si>
  <si>
    <t xml:space="preserve">    Resources</t>
  </si>
  <si>
    <t>NACE / REGION</t>
  </si>
  <si>
    <t>Regional GDP per head in EUR</t>
  </si>
  <si>
    <t>Regional GDP per head in PPS</t>
  </si>
  <si>
    <t>in Mill.EUR</t>
  </si>
  <si>
    <t>in Mill. EUR</t>
  </si>
  <si>
    <t>Agriculture, forestry and fishing</t>
  </si>
  <si>
    <t>Mining and quarrying; manufacturing; electricity, gas, steam and air conditioning supply; water supply; sewerage, waste management and remediation activities</t>
  </si>
  <si>
    <t>… of which: Manufacturing</t>
  </si>
  <si>
    <t>Wholesale and retail trade; repair of motor vehicles and motorcycles; transportation and storage; 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</si>
  <si>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</si>
  <si>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</si>
  <si>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</si>
  <si>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activities; administrative and support service activities</t>
  </si>
  <si>
    <t>Public administration and defence; compulsory social security; education; human health and social work activities</t>
  </si>
  <si>
    <t>Arts, entertainment and recreation, repair of household goods and other services</t>
  </si>
  <si>
    <t>B-E</t>
  </si>
  <si>
    <t>G-I</t>
  </si>
  <si>
    <t>M-N</t>
  </si>
  <si>
    <t>O-Q</t>
  </si>
  <si>
    <t>R-U</t>
  </si>
  <si>
    <t>in 2003</t>
  </si>
  <si>
    <t>2003/2002</t>
  </si>
  <si>
    <t>Regional Gross value added by industry in 2003</t>
  </si>
  <si>
    <t>Regional Gross Fixed Capital Formation by industry in 2003</t>
  </si>
  <si>
    <t>Regional employment by industry for the year 2003</t>
  </si>
  <si>
    <t>Regional Employees by industry for the year 2003</t>
  </si>
  <si>
    <t>Regional Households Accounts in 2003</t>
  </si>
  <si>
    <t>Allocation of Primary Income Account of Households in 2003</t>
  </si>
  <si>
    <t>Secondary Distribution of Income Account of Households in 2003</t>
  </si>
  <si>
    <t>valid from 1.3.2014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</si>
</sst>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2" formatCode="0.0__"/>
    <numFmt numFmtId="174" formatCode="0.00__"/>
    <numFmt numFmtId="175" formatCode="#,##0.000"/>
    <numFmt numFmtId="179" formatCode="00.0__"/>
    <numFmt numFmtId="184" formatCode="#,##0.0"/>
    <numFmt numFmtId="189" formatCode="0.000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60"/>
      <name val="Tahoma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0" fontId="1" fillId="0" borderId="0"/>
  </cellStyleXfs>
  <cellXfs count="125">
    <xf numFmtId="0" fontId="0" fillId="0" borderId="0" xfId="0"/>
    <xf numFmtId="0" fontId="8" fillId="2" borderId="0" xfId="0" applyFont="1" applyFill="1" applyAlignment="1">
      <alignment horizontal="left" vertical="center" indent="1"/>
    </xf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3" fontId="5" fillId="0" borderId="0" xfId="0" applyNumberFormat="1" applyFont="1" applyFill="1" applyBorder="1"/>
    <xf numFmtId="172" fontId="5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/>
    <xf numFmtId="0" fontId="4" fillId="0" borderId="0" xfId="0" applyFont="1" applyFill="1" applyBorder="1"/>
    <xf numFmtId="3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/>
    <xf numFmtId="4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3" fontId="6" fillId="0" borderId="0" xfId="0" applyNumberFormat="1" applyFont="1" applyFill="1" applyBorder="1"/>
    <xf numFmtId="4" fontId="6" fillId="0" borderId="0" xfId="0" applyNumberFormat="1" applyFont="1" applyFill="1" applyBorder="1"/>
    <xf numFmtId="0" fontId="7" fillId="0" borderId="0" xfId="3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175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49" fontId="4" fillId="0" borderId="0" xfId="1" applyNumberFormat="1" applyFont="1" applyFill="1" applyBorder="1" applyAlignment="1" applyProtection="1">
      <alignment horizontal="left" vertical="center"/>
      <protection locked="0"/>
    </xf>
    <xf numFmtId="0" fontId="5" fillId="0" borderId="0" xfId="3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0" fontId="4" fillId="0" borderId="0" xfId="0" applyFont="1" applyFill="1"/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wrapText="1"/>
    </xf>
    <xf numFmtId="175" fontId="5" fillId="0" borderId="12" xfId="0" applyNumberFormat="1" applyFont="1" applyFill="1" applyBorder="1" applyAlignment="1">
      <alignment horizontal="center"/>
    </xf>
    <xf numFmtId="175" fontId="5" fillId="0" borderId="13" xfId="0" applyNumberFormat="1" applyFont="1" applyFill="1" applyBorder="1" applyAlignment="1">
      <alignment horizont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wrapText="1"/>
    </xf>
    <xf numFmtId="175" fontId="5" fillId="0" borderId="15" xfId="0" applyNumberFormat="1" applyFont="1" applyFill="1" applyBorder="1" applyAlignment="1">
      <alignment horizontal="center"/>
    </xf>
    <xf numFmtId="175" fontId="5" fillId="0" borderId="16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wrapText="1"/>
    </xf>
    <xf numFmtId="175" fontId="5" fillId="0" borderId="18" xfId="0" applyNumberFormat="1" applyFont="1" applyFill="1" applyBorder="1" applyAlignment="1">
      <alignment horizontal="center"/>
    </xf>
    <xf numFmtId="175" fontId="5" fillId="0" borderId="19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left" vertical="center" wrapText="1"/>
    </xf>
    <xf numFmtId="189" fontId="5" fillId="0" borderId="20" xfId="0" applyNumberFormat="1" applyFont="1" applyFill="1" applyBorder="1" applyAlignment="1">
      <alignment horizontal="center" wrapText="1"/>
    </xf>
    <xf numFmtId="3" fontId="5" fillId="0" borderId="12" xfId="0" applyNumberFormat="1" applyFont="1" applyFill="1" applyBorder="1" applyAlignment="1">
      <alignment horizontal="center"/>
    </xf>
    <xf numFmtId="3" fontId="5" fillId="0" borderId="13" xfId="0" applyNumberFormat="1" applyFont="1" applyFill="1" applyBorder="1" applyAlignment="1">
      <alignment horizontal="center"/>
    </xf>
    <xf numFmtId="3" fontId="5" fillId="0" borderId="11" xfId="0" applyNumberFormat="1" applyFont="1" applyFill="1" applyBorder="1" applyAlignment="1">
      <alignment horizontal="center" wrapText="1"/>
    </xf>
    <xf numFmtId="3" fontId="5" fillId="0" borderId="15" xfId="0" applyNumberFormat="1" applyFont="1" applyFill="1" applyBorder="1" applyAlignment="1">
      <alignment horizontal="center"/>
    </xf>
    <xf numFmtId="3" fontId="5" fillId="0" borderId="16" xfId="0" applyNumberFormat="1" applyFont="1" applyFill="1" applyBorder="1" applyAlignment="1">
      <alignment horizontal="center"/>
    </xf>
    <xf numFmtId="3" fontId="5" fillId="0" borderId="14" xfId="0" applyNumberFormat="1" applyFont="1" applyFill="1" applyBorder="1" applyAlignment="1">
      <alignment horizontal="center" wrapText="1"/>
    </xf>
    <xf numFmtId="3" fontId="5" fillId="0" borderId="18" xfId="0" applyNumberFormat="1" applyFont="1" applyFill="1" applyBorder="1" applyAlignment="1">
      <alignment horizontal="center"/>
    </xf>
    <xf numFmtId="3" fontId="5" fillId="0" borderId="19" xfId="0" applyNumberFormat="1" applyFont="1" applyFill="1" applyBorder="1" applyAlignment="1">
      <alignment horizontal="center"/>
    </xf>
    <xf numFmtId="3" fontId="5" fillId="0" borderId="20" xfId="0" applyNumberFormat="1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left"/>
    </xf>
    <xf numFmtId="0" fontId="5" fillId="0" borderId="9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/>
    </xf>
    <xf numFmtId="0" fontId="5" fillId="0" borderId="21" xfId="3" applyFont="1" applyFill="1" applyBorder="1" applyAlignment="1">
      <alignment horizontal="center" vertical="center"/>
    </xf>
    <xf numFmtId="175" fontId="5" fillId="0" borderId="8" xfId="0" applyNumberFormat="1" applyFont="1" applyFill="1" applyBorder="1"/>
    <xf numFmtId="175" fontId="5" fillId="0" borderId="22" xfId="0" applyNumberFormat="1" applyFont="1" applyFill="1" applyBorder="1"/>
    <xf numFmtId="175" fontId="5" fillId="0" borderId="5" xfId="0" applyNumberFormat="1" applyFont="1" applyFill="1" applyBorder="1"/>
    <xf numFmtId="175" fontId="5" fillId="0" borderId="6" xfId="0" applyNumberFormat="1" applyFont="1" applyFill="1" applyBorder="1"/>
    <xf numFmtId="0" fontId="4" fillId="0" borderId="0" xfId="3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184" fontId="5" fillId="0" borderId="0" xfId="0" applyNumberFormat="1" applyFont="1" applyFill="1" applyBorder="1"/>
    <xf numFmtId="184" fontId="5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3" fontId="5" fillId="0" borderId="2" xfId="0" applyNumberFormat="1" applyFont="1" applyFill="1" applyBorder="1" applyAlignment="1">
      <alignment horizontal="right"/>
    </xf>
    <xf numFmtId="174" fontId="5" fillId="0" borderId="2" xfId="0" applyNumberFormat="1" applyFont="1" applyFill="1" applyBorder="1" applyAlignment="1">
      <alignment horizontal="right"/>
    </xf>
    <xf numFmtId="174" fontId="5" fillId="0" borderId="8" xfId="0" applyNumberFormat="1" applyFont="1" applyFill="1" applyBorder="1" applyAlignment="1">
      <alignment horizontal="right"/>
    </xf>
    <xf numFmtId="174" fontId="5" fillId="0" borderId="5" xfId="0" applyNumberFormat="1" applyFont="1" applyFill="1" applyBorder="1" applyAlignment="1">
      <alignment horizontal="right"/>
    </xf>
    <xf numFmtId="0" fontId="7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2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23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24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</cellXfs>
  <cellStyles count="4">
    <cellStyle name="Normal_1.1" xfId="1"/>
    <cellStyle name="Normálna" xfId="0" builtinId="0"/>
    <cellStyle name="Normálna 2" xfId="2"/>
    <cellStyle name="normální_Domacnosti-upraven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834"/>
  <sheetViews>
    <sheetView tabSelected="1" topLeftCell="A18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35.140625" style="3" customWidth="1"/>
    <col min="3" max="3" width="16" style="3" customWidth="1"/>
    <col min="4" max="5" width="11.7109375" style="3" customWidth="1"/>
    <col min="6" max="6" width="13.42578125" style="3" customWidth="1"/>
    <col min="7" max="7" width="1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11" x14ac:dyDescent="0.2">
      <c r="A2" s="2"/>
      <c r="B2" s="2"/>
      <c r="C2" s="2"/>
      <c r="D2" s="2"/>
      <c r="E2" s="2"/>
      <c r="G2" s="2"/>
      <c r="H2" s="2"/>
      <c r="I2" s="2"/>
      <c r="J2" s="4"/>
      <c r="K2" s="2"/>
    </row>
    <row r="3" spans="1:11" ht="12.75" customHeight="1" x14ac:dyDescent="0.2">
      <c r="A3" s="102"/>
      <c r="B3" s="102"/>
      <c r="C3" s="102"/>
      <c r="D3" s="104"/>
      <c r="E3" s="104"/>
      <c r="G3" s="105"/>
      <c r="H3" s="105"/>
      <c r="I3" s="105"/>
      <c r="J3" s="102"/>
      <c r="K3" s="102"/>
    </row>
    <row r="4" spans="1:11" x14ac:dyDescent="0.2">
      <c r="A4" s="5"/>
      <c r="B4" s="5"/>
      <c r="C4" s="5"/>
      <c r="D4" s="6"/>
      <c r="E4" s="7"/>
      <c r="G4" s="2"/>
      <c r="H4" s="2"/>
      <c r="I4" s="7"/>
      <c r="J4" s="2"/>
      <c r="K4" s="2"/>
    </row>
    <row r="5" spans="1:11" x14ac:dyDescent="0.2">
      <c r="A5" s="2"/>
      <c r="B5" s="2"/>
      <c r="C5" s="7"/>
      <c r="D5" s="2"/>
      <c r="E5" s="7"/>
      <c r="G5" s="2"/>
      <c r="H5" s="7"/>
      <c r="I5" s="2"/>
      <c r="J5" s="7"/>
      <c r="K5" s="2"/>
    </row>
    <row r="6" spans="1:11" x14ac:dyDescent="0.2">
      <c r="A6" s="2"/>
      <c r="B6" s="2"/>
      <c r="C6" s="2"/>
      <c r="D6" s="2"/>
      <c r="E6" s="7"/>
      <c r="G6" s="2"/>
      <c r="H6" s="2"/>
      <c r="I6" s="8"/>
      <c r="J6" s="7"/>
      <c r="K6" s="2"/>
    </row>
    <row r="7" spans="1:11" x14ac:dyDescent="0.2">
      <c r="A7" s="2"/>
      <c r="B7" s="2"/>
      <c r="C7" s="9"/>
      <c r="D7" s="10"/>
      <c r="E7" s="11"/>
      <c r="G7" s="2"/>
      <c r="H7" s="9"/>
      <c r="I7" s="10"/>
      <c r="J7" s="10"/>
      <c r="K7" s="2"/>
    </row>
    <row r="8" spans="1:11" x14ac:dyDescent="0.2">
      <c r="A8" s="2"/>
      <c r="B8" s="2"/>
      <c r="C8" s="12"/>
      <c r="D8" s="13"/>
      <c r="E8" s="11"/>
      <c r="G8" s="2"/>
      <c r="H8" s="9"/>
      <c r="I8" s="10"/>
      <c r="J8" s="10"/>
      <c r="K8" s="2"/>
    </row>
    <row r="9" spans="1:11" x14ac:dyDescent="0.2">
      <c r="A9" s="2"/>
      <c r="B9" s="2"/>
      <c r="C9" s="12"/>
      <c r="D9" s="10"/>
      <c r="E9" s="11"/>
      <c r="G9" s="2"/>
      <c r="H9" s="9"/>
      <c r="I9" s="10"/>
      <c r="J9" s="10"/>
      <c r="K9" s="2"/>
    </row>
    <row r="10" spans="1:11" x14ac:dyDescent="0.2">
      <c r="A10" s="2"/>
      <c r="B10" s="2"/>
      <c r="C10" s="12"/>
      <c r="D10" s="10"/>
      <c r="E10" s="11"/>
      <c r="G10" s="2"/>
      <c r="H10" s="9"/>
      <c r="I10" s="10"/>
      <c r="J10" s="10"/>
      <c r="K10" s="2"/>
    </row>
    <row r="11" spans="1:11" x14ac:dyDescent="0.2">
      <c r="A11" s="2"/>
      <c r="B11" s="2"/>
      <c r="C11" s="12"/>
      <c r="D11" s="10"/>
      <c r="E11" s="11"/>
      <c r="G11" s="2"/>
      <c r="H11" s="9"/>
      <c r="I11" s="10"/>
      <c r="J11" s="10"/>
      <c r="K11" s="2"/>
    </row>
    <row r="12" spans="1:11" x14ac:dyDescent="0.2">
      <c r="A12" s="2"/>
      <c r="B12" s="2"/>
      <c r="C12" s="12"/>
      <c r="D12" s="10"/>
      <c r="E12" s="11"/>
      <c r="G12" s="2"/>
      <c r="H12" s="9"/>
      <c r="I12" s="10"/>
      <c r="J12" s="10"/>
      <c r="K12" s="2"/>
    </row>
    <row r="13" spans="1:11" x14ac:dyDescent="0.2">
      <c r="A13" s="2"/>
      <c r="B13" s="2"/>
      <c r="C13" s="12"/>
      <c r="D13" s="10"/>
      <c r="E13" s="11"/>
      <c r="G13" s="2"/>
      <c r="H13" s="9"/>
      <c r="I13" s="10"/>
      <c r="J13" s="10"/>
      <c r="K13" s="2"/>
    </row>
    <row r="14" spans="1:11" x14ac:dyDescent="0.2">
      <c r="A14" s="2"/>
      <c r="B14" s="2"/>
      <c r="C14" s="12"/>
      <c r="D14" s="10"/>
      <c r="E14" s="11"/>
      <c r="G14" s="2"/>
      <c r="H14" s="9"/>
      <c r="I14" s="10"/>
      <c r="J14" s="10"/>
      <c r="K14" s="2"/>
    </row>
    <row r="15" spans="1:11" x14ac:dyDescent="0.2">
      <c r="A15" s="2"/>
      <c r="B15" s="2"/>
      <c r="C15" s="12"/>
      <c r="D15" s="10"/>
      <c r="E15" s="11"/>
      <c r="G15" s="2"/>
      <c r="H15" s="9"/>
      <c r="I15" s="10"/>
      <c r="J15" s="10"/>
      <c r="K15" s="2"/>
    </row>
    <row r="16" spans="1:11" x14ac:dyDescent="0.2">
      <c r="A16" s="2"/>
      <c r="B16" s="2"/>
      <c r="C16" s="2"/>
      <c r="D16" s="2"/>
      <c r="E16" s="2"/>
      <c r="G16" s="2"/>
      <c r="H16" s="2"/>
      <c r="I16" s="2"/>
      <c r="J16" s="2"/>
      <c r="K16" s="2"/>
    </row>
    <row r="17" spans="1:31" x14ac:dyDescent="0.2">
      <c r="C17" s="14"/>
      <c r="G17" s="2"/>
      <c r="H17" s="2"/>
      <c r="I17" s="2"/>
      <c r="J17" s="2"/>
      <c r="K17" s="2"/>
    </row>
    <row r="18" spans="1:31" s="2" customFormat="1" x14ac:dyDescent="0.2">
      <c r="A18" s="3"/>
      <c r="B18" s="3"/>
      <c r="C18" s="3"/>
      <c r="D18" s="3"/>
      <c r="E18" s="3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2" customFormat="1" x14ac:dyDescent="0.2">
      <c r="A19" s="103" t="s">
        <v>46</v>
      </c>
      <c r="B19" s="103"/>
      <c r="C19" s="103"/>
      <c r="D19" s="104" t="s">
        <v>27</v>
      </c>
      <c r="E19" s="104"/>
      <c r="K19" s="9"/>
      <c r="L19" s="9"/>
      <c r="M19" s="9"/>
      <c r="N19" s="9"/>
      <c r="O19" s="9"/>
      <c r="P19" s="9"/>
      <c r="Q19" s="9"/>
      <c r="R19" s="9"/>
      <c r="S19" s="9"/>
      <c r="T19" s="102"/>
      <c r="U19" s="102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s="2" customFormat="1" x14ac:dyDescent="0.2">
      <c r="A20" s="15"/>
      <c r="B20" s="15" t="s">
        <v>77</v>
      </c>
      <c r="C20" s="15"/>
      <c r="D20" s="9" t="s">
        <v>86</v>
      </c>
      <c r="E20" s="16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" customFormat="1" x14ac:dyDescent="0.2">
      <c r="A21" s="3"/>
      <c r="B21" s="19" t="s">
        <v>28</v>
      </c>
      <c r="C21" s="20" t="s">
        <v>47</v>
      </c>
      <c r="D21" s="21" t="s">
        <v>29</v>
      </c>
      <c r="E21" s="22" t="s">
        <v>0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" customFormat="1" x14ac:dyDescent="0.2">
      <c r="A22" s="3"/>
      <c r="B22" s="24"/>
      <c r="C22" s="25"/>
      <c r="D22" s="25" t="s">
        <v>30</v>
      </c>
      <c r="E22" s="26" t="s">
        <v>78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s="2" customFormat="1" x14ac:dyDescent="0.2">
      <c r="A23" s="3"/>
      <c r="B23" s="27" t="s">
        <v>1</v>
      </c>
      <c r="C23" s="94">
        <v>10184.133</v>
      </c>
      <c r="D23" s="95">
        <v>25.076689864025493</v>
      </c>
      <c r="E23" s="95">
        <v>109.92474506027811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s="2" customFormat="1" x14ac:dyDescent="0.2">
      <c r="B24" s="27" t="s">
        <v>2</v>
      </c>
      <c r="C24" s="49">
        <v>4341.7150000000001</v>
      </c>
      <c r="D24" s="96">
        <v>10.690732390571435</v>
      </c>
      <c r="E24" s="96">
        <v>115.15654573463135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s="2" customFormat="1" x14ac:dyDescent="0.2">
      <c r="B25" s="27" t="s">
        <v>3</v>
      </c>
      <c r="C25" s="49">
        <v>4186.5360000000001</v>
      </c>
      <c r="D25" s="96">
        <v>10.308630580195469</v>
      </c>
      <c r="E25" s="96">
        <v>110.7746138996139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2" customFormat="1" x14ac:dyDescent="0.2">
      <c r="B26" s="27" t="s">
        <v>4</v>
      </c>
      <c r="C26" s="49">
        <v>4649.2879999999996</v>
      </c>
      <c r="D26" s="96">
        <v>11.448078424008735</v>
      </c>
      <c r="E26" s="96">
        <v>112.91331082654756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 s="2" customFormat="1" x14ac:dyDescent="0.2">
      <c r="B27" s="27" t="s">
        <v>5</v>
      </c>
      <c r="C27" s="49">
        <v>4185.8450000000003</v>
      </c>
      <c r="D27" s="96">
        <v>10.306929110596041</v>
      </c>
      <c r="E27" s="96">
        <v>108.05789081566853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31" s="2" customFormat="1" x14ac:dyDescent="0.2">
      <c r="B28" s="27" t="s">
        <v>6</v>
      </c>
      <c r="C28" s="49">
        <v>4275.8720000000003</v>
      </c>
      <c r="D28" s="96">
        <v>10.528605237409058</v>
      </c>
      <c r="E28" s="96">
        <v>109.46442491695841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T28" s="9"/>
      <c r="U28" s="9"/>
      <c r="V28" s="9"/>
      <c r="W28" s="9"/>
    </row>
    <row r="29" spans="1:31" s="2" customFormat="1" x14ac:dyDescent="0.2">
      <c r="B29" s="27" t="s">
        <v>7</v>
      </c>
      <c r="C29" s="49">
        <v>3634.8249999999998</v>
      </c>
      <c r="D29" s="96">
        <v>8.9501363773437017</v>
      </c>
      <c r="E29" s="96">
        <v>108.25738322605854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T29" s="9"/>
      <c r="U29" s="9"/>
      <c r="V29" s="9"/>
      <c r="W29" s="9"/>
    </row>
    <row r="30" spans="1:31" s="2" customFormat="1" x14ac:dyDescent="0.2">
      <c r="B30" s="27" t="s">
        <v>8</v>
      </c>
      <c r="C30" s="49">
        <v>5153.7370000000001</v>
      </c>
      <c r="D30" s="96">
        <v>12.690198015850063</v>
      </c>
      <c r="E30" s="96">
        <v>108.78848531006089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T30" s="9"/>
      <c r="U30" s="9"/>
      <c r="V30" s="9"/>
      <c r="W30" s="9"/>
    </row>
    <row r="31" spans="1:31" s="2" customFormat="1" x14ac:dyDescent="0.2">
      <c r="A31" s="3"/>
      <c r="B31" s="25" t="s">
        <v>45</v>
      </c>
      <c r="C31" s="50">
        <v>40611.951000000001</v>
      </c>
      <c r="D31" s="97">
        <v>100</v>
      </c>
      <c r="E31" s="97">
        <v>110.33858162206715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31" s="2" customFormat="1" x14ac:dyDescent="0.2">
      <c r="B32" s="2" t="s">
        <v>31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23" s="2" customFormat="1" x14ac:dyDescent="0.2">
      <c r="B33" s="28"/>
      <c r="T33" s="102"/>
      <c r="U33" s="102"/>
    </row>
    <row r="34" spans="1:23" s="2" customFormat="1" x14ac:dyDescent="0.2">
      <c r="B34" s="28"/>
      <c r="T34" s="5"/>
      <c r="U34" s="5"/>
    </row>
    <row r="35" spans="1:23" s="2" customFormat="1" x14ac:dyDescent="0.2">
      <c r="A35" s="103" t="s">
        <v>48</v>
      </c>
      <c r="B35" s="103"/>
      <c r="C35" s="103"/>
      <c r="D35" s="104" t="s">
        <v>27</v>
      </c>
      <c r="E35" s="104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</row>
    <row r="36" spans="1:23" s="2" customFormat="1" x14ac:dyDescent="0.2">
      <c r="A36" s="15"/>
      <c r="B36" s="15" t="s">
        <v>77</v>
      </c>
      <c r="C36" s="15"/>
      <c r="D36" s="9" t="s">
        <v>86</v>
      </c>
      <c r="E36" s="16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17"/>
    </row>
    <row r="37" spans="1:23" s="2" customFormat="1" x14ac:dyDescent="0.2">
      <c r="A37" s="3"/>
      <c r="B37" s="19" t="s">
        <v>28</v>
      </c>
      <c r="C37" s="20" t="s">
        <v>49</v>
      </c>
      <c r="D37" s="21" t="s">
        <v>29</v>
      </c>
      <c r="E37" s="22" t="s"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T37" s="9"/>
      <c r="U37" s="9"/>
      <c r="V37" s="9"/>
      <c r="W37" s="9"/>
    </row>
    <row r="38" spans="1:23" s="2" customFormat="1" x14ac:dyDescent="0.2">
      <c r="A38" s="3"/>
      <c r="B38" s="24"/>
      <c r="C38" s="25"/>
      <c r="D38" s="25" t="s">
        <v>30</v>
      </c>
      <c r="E38" s="26" t="s">
        <v>78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T38" s="9"/>
      <c r="U38" s="9"/>
      <c r="V38" s="9"/>
      <c r="W38" s="9"/>
    </row>
    <row r="39" spans="1:23" s="2" customFormat="1" x14ac:dyDescent="0.2">
      <c r="A39" s="3"/>
      <c r="B39" s="27" t="s">
        <v>1</v>
      </c>
      <c r="C39" s="94">
        <v>15512.77690959</v>
      </c>
      <c r="D39" s="95">
        <v>25.076689864025493</v>
      </c>
      <c r="E39" s="95">
        <v>103.38573302233401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T39" s="9"/>
      <c r="U39" s="9"/>
      <c r="V39" s="9"/>
      <c r="W39" s="9"/>
    </row>
    <row r="40" spans="1:23" s="2" customFormat="1" x14ac:dyDescent="0.2">
      <c r="B40" s="27" t="s">
        <v>2</v>
      </c>
      <c r="C40" s="49">
        <v>6613.4305394500007</v>
      </c>
      <c r="D40" s="96">
        <v>10.690732390571435</v>
      </c>
      <c r="E40" s="96">
        <v>108.30631343803702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T40" s="9"/>
      <c r="U40" s="9"/>
      <c r="V40" s="9"/>
      <c r="W40" s="9"/>
    </row>
    <row r="41" spans="1:23" s="2" customFormat="1" x14ac:dyDescent="0.2">
      <c r="B41" s="27" t="s">
        <v>3</v>
      </c>
      <c r="C41" s="49">
        <v>6377.0572312800005</v>
      </c>
      <c r="D41" s="96">
        <v>10.308630580195469</v>
      </c>
      <c r="E41" s="96">
        <v>104.18504634236389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T41" s="9"/>
      <c r="U41" s="9"/>
      <c r="V41" s="9"/>
      <c r="W41" s="9"/>
    </row>
    <row r="42" spans="1:23" s="2" customFormat="1" x14ac:dyDescent="0.2">
      <c r="B42" s="27" t="s">
        <v>4</v>
      </c>
      <c r="C42" s="49">
        <v>7081.9349602399998</v>
      </c>
      <c r="D42" s="96">
        <v>11.448078424008735</v>
      </c>
      <c r="E42" s="96">
        <v>106.19652018642331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T42" s="9"/>
      <c r="U42" s="9"/>
      <c r="V42" s="9"/>
      <c r="W42" s="9"/>
    </row>
    <row r="43" spans="1:23" s="2" customFormat="1" x14ac:dyDescent="0.2">
      <c r="B43" s="27" t="s">
        <v>5</v>
      </c>
      <c r="C43" s="49">
        <v>6376.0046793500005</v>
      </c>
      <c r="D43" s="96">
        <v>10.306929110596041</v>
      </c>
      <c r="E43" s="96">
        <v>101.62993095593865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T43" s="9"/>
      <c r="U43" s="9"/>
      <c r="V43" s="9"/>
      <c r="W43" s="9"/>
    </row>
    <row r="44" spans="1:23" s="2" customFormat="1" x14ac:dyDescent="0.2">
      <c r="B44" s="27" t="s">
        <v>6</v>
      </c>
      <c r="C44" s="49">
        <v>6513.1365065600012</v>
      </c>
      <c r="D44" s="96">
        <v>10.528605237409058</v>
      </c>
      <c r="E44" s="96">
        <v>102.95279560304816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T44" s="9"/>
      <c r="U44" s="9"/>
      <c r="V44" s="9"/>
      <c r="W44" s="9"/>
    </row>
    <row r="45" spans="1:23" s="2" customFormat="1" x14ac:dyDescent="0.2">
      <c r="B45" s="27" t="s">
        <v>7</v>
      </c>
      <c r="C45" s="49">
        <v>5536.6744847500004</v>
      </c>
      <c r="D45" s="96">
        <v>8.9501363773437017</v>
      </c>
      <c r="E45" s="96">
        <v>101.81755630880399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T45" s="9"/>
      <c r="U45" s="9"/>
      <c r="V45" s="9"/>
      <c r="W45" s="9"/>
    </row>
    <row r="46" spans="1:23" s="2" customFormat="1" x14ac:dyDescent="0.2">
      <c r="B46" s="27" t="s">
        <v>8</v>
      </c>
      <c r="C46" s="49">
        <v>7850.3268105100005</v>
      </c>
      <c r="D46" s="96">
        <v>12.690198015850063</v>
      </c>
      <c r="E46" s="96">
        <v>102.31706511579884</v>
      </c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9"/>
      <c r="V46" s="30"/>
    </row>
    <row r="47" spans="1:23" s="2" customFormat="1" x14ac:dyDescent="0.2">
      <c r="A47" s="3"/>
      <c r="B47" s="25" t="s">
        <v>45</v>
      </c>
      <c r="C47" s="50">
        <v>61861.342121730006</v>
      </c>
      <c r="D47" s="97">
        <v>100</v>
      </c>
      <c r="E47" s="97">
        <v>103.77495199453668</v>
      </c>
      <c r="F47" s="31"/>
      <c r="G47" s="31"/>
      <c r="H47" s="31"/>
      <c r="I47" s="31"/>
    </row>
    <row r="48" spans="1:23" s="2" customFormat="1" x14ac:dyDescent="0.2">
      <c r="B48" s="2" t="s">
        <v>31</v>
      </c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</row>
    <row r="49" spans="2:22" s="2" customFormat="1" x14ac:dyDescent="0.2">
      <c r="B49" s="28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4"/>
    </row>
    <row r="50" spans="2:22" s="2" customFormat="1" x14ac:dyDescent="0.2">
      <c r="B50" s="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2:22" s="2" customFormat="1" x14ac:dyDescent="0.2"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17"/>
    </row>
    <row r="52" spans="2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33"/>
      <c r="T52" s="9"/>
      <c r="U52" s="9"/>
      <c r="V52" s="9"/>
    </row>
    <row r="53" spans="2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2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2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T55" s="9"/>
      <c r="U55" s="9"/>
      <c r="V55" s="9"/>
    </row>
    <row r="56" spans="2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2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33"/>
      <c r="T57" s="9"/>
      <c r="U57" s="9"/>
      <c r="V57" s="9"/>
    </row>
    <row r="58" spans="2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2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2:22" s="2" customFormat="1" x14ac:dyDescent="0.2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T60" s="9"/>
      <c r="U60" s="9"/>
      <c r="V60" s="9"/>
    </row>
    <row r="61" spans="2:22" s="2" customFormat="1" x14ac:dyDescent="0.2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2:22" s="2" customFormat="1" x14ac:dyDescent="0.2">
      <c r="B62" s="28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4"/>
    </row>
    <row r="63" spans="2:22" s="2" customFormat="1" x14ac:dyDescent="0.2">
      <c r="B63" s="28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4"/>
    </row>
    <row r="64" spans="2:22" s="2" customFormat="1" x14ac:dyDescent="0.2">
      <c r="B64" s="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spans="2:40" s="2" customFormat="1" x14ac:dyDescent="0.2"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17"/>
    </row>
    <row r="66" spans="2:40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2:40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2:40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2:40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2:40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2:40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2:40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2:40" s="2" customFormat="1" x14ac:dyDescent="0.2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</row>
    <row r="74" spans="2:40" s="2" customFormat="1" x14ac:dyDescent="0.2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</row>
    <row r="75" spans="2:40" s="2" customFormat="1" x14ac:dyDescent="0.2">
      <c r="B75" s="8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9"/>
    </row>
    <row r="76" spans="2:40" s="2" customFormat="1" x14ac:dyDescent="0.2">
      <c r="B76" s="8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</row>
    <row r="77" spans="2:40" s="2" customFormat="1" x14ac:dyDescent="0.2">
      <c r="B77" s="35"/>
      <c r="C77" s="31"/>
      <c r="D77" s="31"/>
      <c r="E77" s="31"/>
      <c r="F77" s="31"/>
      <c r="G77" s="31"/>
      <c r="H77" s="31"/>
      <c r="I77" s="31"/>
      <c r="L77" s="6"/>
      <c r="M77" s="4"/>
      <c r="P77" s="34"/>
    </row>
    <row r="78" spans="2:40" s="2" customFormat="1" x14ac:dyDescent="0.2">
      <c r="B78" s="99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38"/>
      <c r="P78" s="34"/>
    </row>
    <row r="79" spans="2:40" s="2" customFormat="1" x14ac:dyDescent="0.2">
      <c r="B79" s="99"/>
      <c r="C79" s="98"/>
      <c r="D79" s="98"/>
      <c r="E79" s="98"/>
      <c r="F79" s="98"/>
      <c r="G79" s="98"/>
      <c r="H79" s="101"/>
      <c r="I79" s="101"/>
      <c r="J79" s="101"/>
      <c r="K79" s="101"/>
      <c r="L79" s="101"/>
      <c r="M79" s="38"/>
      <c r="P79" s="34"/>
    </row>
    <row r="80" spans="2:40" s="2" customFormat="1" x14ac:dyDescent="0.2">
      <c r="B80" s="99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P80" s="34"/>
      <c r="AL80" s="40"/>
      <c r="AM80" s="40"/>
      <c r="AN80" s="41"/>
    </row>
    <row r="81" spans="2:40" s="2" customFormat="1" x14ac:dyDescent="0.2">
      <c r="B81" s="99"/>
      <c r="C81" s="42"/>
      <c r="D81" s="42"/>
      <c r="E81" s="42"/>
      <c r="F81" s="98"/>
      <c r="G81" s="98"/>
      <c r="H81" s="98"/>
      <c r="I81" s="98"/>
      <c r="J81" s="98"/>
      <c r="K81" s="98"/>
      <c r="L81" s="98"/>
      <c r="M81" s="98"/>
      <c r="P81" s="34"/>
    </row>
    <row r="82" spans="2:40" s="2" customFormat="1" x14ac:dyDescent="0.2">
      <c r="B82" s="99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P82" s="43"/>
    </row>
    <row r="83" spans="2:40" s="2" customFormat="1" x14ac:dyDescent="0.2">
      <c r="B83" s="44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AN83" s="33"/>
    </row>
    <row r="84" spans="2:40" s="2" customFormat="1" x14ac:dyDescent="0.2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2:40" s="2" customFormat="1" x14ac:dyDescent="0.2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2:40" s="2" customFormat="1" x14ac:dyDescent="0.2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2:40" s="2" customFormat="1" x14ac:dyDescent="0.2"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2:40" s="2" customFormat="1" x14ac:dyDescent="0.2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2:40" s="2" customFormat="1" x14ac:dyDescent="0.2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2:40" s="2" customFormat="1" x14ac:dyDescent="0.2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AN90" s="33"/>
    </row>
    <row r="91" spans="2:40" s="2" customFormat="1" x14ac:dyDescent="0.2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2:40" s="2" customFormat="1" x14ac:dyDescent="0.2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2:40" s="2" customFormat="1" x14ac:dyDescent="0.2">
      <c r="B93" s="8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</row>
    <row r="94" spans="2:40" s="2" customFormat="1" x14ac:dyDescent="0.2"/>
    <row r="95" spans="2:40" s="2" customFormat="1" x14ac:dyDescent="0.2"/>
    <row r="96" spans="2:40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</sheetData>
  <mergeCells count="22">
    <mergeCell ref="J3:K3"/>
    <mergeCell ref="A3:C3"/>
    <mergeCell ref="D3:E3"/>
    <mergeCell ref="G3:I3"/>
    <mergeCell ref="A19:C19"/>
    <mergeCell ref="D19:E19"/>
    <mergeCell ref="T33:U33"/>
    <mergeCell ref="T19:U19"/>
    <mergeCell ref="A35:C35"/>
    <mergeCell ref="D35:E35"/>
    <mergeCell ref="H78:L78"/>
    <mergeCell ref="C79:G79"/>
    <mergeCell ref="H79:L79"/>
    <mergeCell ref="H81:I81"/>
    <mergeCell ref="J81:M81"/>
    <mergeCell ref="B78:B82"/>
    <mergeCell ref="C78:G78"/>
    <mergeCell ref="F81:G81"/>
    <mergeCell ref="C80:E80"/>
    <mergeCell ref="F80:G80"/>
    <mergeCell ref="H80:I80"/>
    <mergeCell ref="J80:M80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11"/>
  <sheetViews>
    <sheetView tabSelected="1" topLeftCell="A18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7.5703125" style="3" customWidth="1"/>
    <col min="3" max="5" width="11.28515625" style="3" customWidth="1"/>
    <col min="6" max="6" width="13.42578125" style="3" customWidth="1"/>
    <col min="7" max="7" width="11.2851562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6" x14ac:dyDescent="0.2">
      <c r="A2" s="2"/>
      <c r="E2" s="46"/>
    </row>
    <row r="3" spans="1:6" ht="12.75" customHeight="1" x14ac:dyDescent="0.2">
      <c r="A3" s="88"/>
      <c r="B3" s="102"/>
      <c r="C3" s="102"/>
      <c r="D3" s="104"/>
      <c r="E3" s="104"/>
      <c r="F3" s="5"/>
    </row>
    <row r="4" spans="1:6" x14ac:dyDescent="0.2">
      <c r="A4" s="5"/>
      <c r="B4" s="5"/>
      <c r="C4" s="2"/>
      <c r="D4" s="7"/>
      <c r="E4" s="2"/>
    </row>
    <row r="5" spans="1:6" ht="12.95" customHeight="1" x14ac:dyDescent="0.2">
      <c r="A5" s="2"/>
      <c r="B5" s="2"/>
      <c r="C5" s="7"/>
      <c r="D5" s="7"/>
      <c r="E5" s="7"/>
    </row>
    <row r="6" spans="1:6" ht="12.95" customHeight="1" x14ac:dyDescent="0.2">
      <c r="A6" s="2"/>
      <c r="B6" s="2"/>
      <c r="C6" s="2"/>
      <c r="D6" s="8"/>
      <c r="E6" s="7"/>
    </row>
    <row r="7" spans="1:6" x14ac:dyDescent="0.2">
      <c r="A7" s="2"/>
      <c r="B7" s="8"/>
      <c r="C7" s="9"/>
      <c r="D7" s="89"/>
      <c r="E7" s="11"/>
    </row>
    <row r="8" spans="1:6" x14ac:dyDescent="0.2">
      <c r="A8" s="2"/>
      <c r="B8" s="8"/>
      <c r="C8" s="12"/>
      <c r="D8" s="90"/>
      <c r="E8" s="11"/>
    </row>
    <row r="9" spans="1:6" x14ac:dyDescent="0.2">
      <c r="A9" s="2"/>
      <c r="B9" s="8"/>
      <c r="C9" s="12"/>
      <c r="D9" s="90"/>
      <c r="E9" s="11"/>
    </row>
    <row r="10" spans="1:6" x14ac:dyDescent="0.2">
      <c r="A10" s="2"/>
      <c r="B10" s="8"/>
      <c r="C10" s="12"/>
      <c r="D10" s="90"/>
      <c r="E10" s="11"/>
    </row>
    <row r="11" spans="1:6" x14ac:dyDescent="0.2">
      <c r="A11" s="2"/>
      <c r="B11" s="8"/>
      <c r="C11" s="12"/>
      <c r="D11" s="90"/>
      <c r="E11" s="11"/>
    </row>
    <row r="12" spans="1:6" x14ac:dyDescent="0.2">
      <c r="A12" s="2"/>
      <c r="B12" s="8"/>
      <c r="C12" s="12"/>
      <c r="D12" s="90"/>
      <c r="E12" s="11"/>
    </row>
    <row r="13" spans="1:6" x14ac:dyDescent="0.2">
      <c r="A13" s="2"/>
      <c r="B13" s="8"/>
      <c r="C13" s="12"/>
      <c r="D13" s="90"/>
      <c r="E13" s="11"/>
    </row>
    <row r="14" spans="1:6" x14ac:dyDescent="0.2">
      <c r="A14" s="2"/>
      <c r="B14" s="8"/>
      <c r="C14" s="12"/>
      <c r="D14" s="90"/>
      <c r="E14" s="11"/>
    </row>
    <row r="15" spans="1:6" x14ac:dyDescent="0.2">
      <c r="A15" s="2"/>
      <c r="B15" s="2"/>
      <c r="C15" s="12"/>
      <c r="D15" s="90"/>
      <c r="E15" s="11"/>
    </row>
    <row r="16" spans="1:6" x14ac:dyDescent="0.2">
      <c r="A16" s="2"/>
      <c r="B16" s="91"/>
      <c r="C16" s="2"/>
      <c r="D16" s="2"/>
      <c r="E16" s="2"/>
    </row>
    <row r="17" spans="1:31" x14ac:dyDescent="0.2">
      <c r="A17" s="2"/>
    </row>
    <row r="18" spans="1:31" ht="12.75" customHeight="1" x14ac:dyDescent="0.2">
      <c r="A18" s="2"/>
      <c r="B18" s="28"/>
      <c r="C18" s="2"/>
      <c r="D18" s="2"/>
      <c r="E18" s="2"/>
      <c r="F18" s="2"/>
      <c r="G18" s="2"/>
      <c r="H18" s="2"/>
      <c r="I18" s="2"/>
      <c r="J18" s="2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ht="12.75" customHeight="1" x14ac:dyDescent="0.2">
      <c r="A19" s="88"/>
      <c r="B19" s="102" t="s">
        <v>58</v>
      </c>
      <c r="C19" s="102"/>
      <c r="D19" s="104" t="s">
        <v>27</v>
      </c>
      <c r="E19" s="104"/>
      <c r="F19" s="5"/>
    </row>
    <row r="20" spans="1:31" x14ac:dyDescent="0.2">
      <c r="A20" s="5"/>
      <c r="B20" s="15" t="s">
        <v>77</v>
      </c>
      <c r="C20" s="2"/>
      <c r="D20" s="9" t="s">
        <v>86</v>
      </c>
      <c r="E20" s="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2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x14ac:dyDescent="0.2">
      <c r="A21" s="2"/>
      <c r="B21" s="19" t="s">
        <v>28</v>
      </c>
      <c r="C21" s="20" t="s">
        <v>50</v>
      </c>
      <c r="D21" s="20" t="s">
        <v>29</v>
      </c>
      <c r="E21" s="22" t="s">
        <v>0</v>
      </c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U21" s="2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x14ac:dyDescent="0.2">
      <c r="A22" s="2"/>
      <c r="B22" s="24"/>
      <c r="C22" s="25"/>
      <c r="D22" s="92" t="s">
        <v>30</v>
      </c>
      <c r="E22" s="26" t="s">
        <v>78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2"/>
      <c r="S22" s="2"/>
      <c r="T22" s="9"/>
      <c r="U22" s="9"/>
      <c r="V22" s="14"/>
      <c r="W22" s="9"/>
      <c r="X22" s="9"/>
      <c r="Y22" s="9"/>
      <c r="Z22" s="9"/>
      <c r="AA22" s="9"/>
      <c r="AB22" s="9"/>
      <c r="AC22" s="9"/>
      <c r="AD22" s="9"/>
      <c r="AE22" s="9"/>
    </row>
    <row r="23" spans="1:31" x14ac:dyDescent="0.2">
      <c r="A23" s="2"/>
      <c r="B23" s="93" t="s">
        <v>1</v>
      </c>
      <c r="C23" s="94">
        <v>16977.940968083421</v>
      </c>
      <c r="D23" s="95">
        <v>224.88445375545035</v>
      </c>
      <c r="E23" s="95">
        <v>109.77191018230084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2"/>
      <c r="S23" s="2"/>
      <c r="T23" s="9"/>
      <c r="U23" s="9"/>
      <c r="V23" s="14"/>
      <c r="W23" s="9"/>
      <c r="X23" s="9"/>
      <c r="Y23" s="9"/>
      <c r="Z23" s="9"/>
      <c r="AA23" s="9"/>
      <c r="AB23" s="9"/>
      <c r="AC23" s="9"/>
      <c r="AD23" s="9"/>
      <c r="AE23" s="9"/>
    </row>
    <row r="24" spans="1:31" x14ac:dyDescent="0.2">
      <c r="A24" s="2"/>
      <c r="B24" s="93" t="s">
        <v>2</v>
      </c>
      <c r="C24" s="49">
        <v>7874.1700475346724</v>
      </c>
      <c r="D24" s="96">
        <v>104.29877411202119</v>
      </c>
      <c r="E24" s="96">
        <v>115.05086821205335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2"/>
      <c r="S24" s="2"/>
      <c r="T24" s="9"/>
      <c r="U24" s="9"/>
      <c r="V24" s="14"/>
      <c r="W24" s="9"/>
      <c r="X24" s="9"/>
      <c r="Y24" s="9"/>
      <c r="Z24" s="9"/>
      <c r="AA24" s="9"/>
      <c r="AB24" s="9"/>
      <c r="AC24" s="9"/>
      <c r="AD24" s="9"/>
      <c r="AE24" s="9"/>
    </row>
    <row r="25" spans="1:31" x14ac:dyDescent="0.2">
      <c r="A25" s="2"/>
      <c r="B25" s="93" t="s">
        <v>3</v>
      </c>
      <c r="C25" s="49">
        <v>6946.2901173218561</v>
      </c>
      <c r="D25" s="96">
        <v>92.008369071220187</v>
      </c>
      <c r="E25" s="96">
        <v>111.05453667553284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2"/>
      <c r="S25" s="2"/>
      <c r="T25" s="9"/>
      <c r="U25" s="9"/>
      <c r="V25" s="14"/>
      <c r="W25" s="9"/>
      <c r="X25" s="9"/>
      <c r="Y25" s="9"/>
      <c r="Z25" s="9"/>
      <c r="AA25" s="9"/>
      <c r="AB25" s="9"/>
      <c r="AC25" s="9"/>
      <c r="AD25" s="9"/>
      <c r="AE25" s="9"/>
    </row>
    <row r="26" spans="1:31" x14ac:dyDescent="0.2">
      <c r="A26" s="2"/>
      <c r="B26" s="93" t="s">
        <v>4</v>
      </c>
      <c r="C26" s="49">
        <v>6546.4581054042601</v>
      </c>
      <c r="D26" s="96">
        <v>86.712320288681539</v>
      </c>
      <c r="E26" s="96">
        <v>113.12889892154743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2"/>
      <c r="S26" s="2"/>
      <c r="T26" s="9"/>
      <c r="U26" s="9"/>
      <c r="V26" s="14"/>
      <c r="W26" s="9"/>
      <c r="X26" s="9"/>
      <c r="Y26" s="9"/>
      <c r="Z26" s="9"/>
      <c r="AA26" s="9"/>
      <c r="AB26" s="9"/>
      <c r="AC26" s="9"/>
      <c r="AD26" s="9"/>
      <c r="AE26" s="9"/>
    </row>
    <row r="27" spans="1:31" x14ac:dyDescent="0.2">
      <c r="A27" s="2"/>
      <c r="B27" s="93" t="s">
        <v>5</v>
      </c>
      <c r="C27" s="49">
        <v>6037.7321749766697</v>
      </c>
      <c r="D27" s="96">
        <v>79.973896990443578</v>
      </c>
      <c r="E27" s="96">
        <v>107.97216534511816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2"/>
      <c r="S27" s="2"/>
      <c r="T27" s="9"/>
      <c r="U27" s="9"/>
      <c r="V27" s="14"/>
      <c r="W27" s="9"/>
      <c r="X27" s="9"/>
      <c r="Y27" s="9"/>
      <c r="Z27" s="9"/>
      <c r="AA27" s="9"/>
      <c r="AB27" s="9"/>
      <c r="AC27" s="9"/>
      <c r="AD27" s="9"/>
      <c r="AE27" s="9"/>
    </row>
    <row r="28" spans="1:31" x14ac:dyDescent="0.2">
      <c r="A28" s="2"/>
      <c r="B28" s="93" t="s">
        <v>6</v>
      </c>
      <c r="C28" s="49">
        <v>6484.25292376377</v>
      </c>
      <c r="D28" s="96">
        <v>85.888370062898687</v>
      </c>
      <c r="E28" s="96">
        <v>109.67972699743666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2"/>
      <c r="S28" s="2"/>
      <c r="T28" s="9"/>
      <c r="U28" s="9"/>
      <c r="V28" s="14"/>
      <c r="W28" s="9"/>
    </row>
    <row r="29" spans="1:31" x14ac:dyDescent="0.2">
      <c r="A29" s="2"/>
      <c r="B29" s="93" t="s">
        <v>7</v>
      </c>
      <c r="C29" s="49">
        <v>4577.8191151726433</v>
      </c>
      <c r="D29" s="96">
        <v>60.636348838894172</v>
      </c>
      <c r="E29" s="96">
        <v>108.04005258346763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2"/>
      <c r="S29" s="2"/>
      <c r="T29" s="9"/>
      <c r="U29" s="9"/>
      <c r="V29" s="14"/>
      <c r="W29" s="9"/>
    </row>
    <row r="30" spans="1:31" x14ac:dyDescent="0.2">
      <c r="A30" s="2"/>
      <c r="B30" s="93" t="s">
        <v>8</v>
      </c>
      <c r="C30" s="49">
        <v>6706.3511892214046</v>
      </c>
      <c r="D30" s="96">
        <v>88.83021367051677</v>
      </c>
      <c r="E30" s="96">
        <v>108.59567774168322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2"/>
      <c r="S30" s="2"/>
      <c r="T30" s="9"/>
      <c r="U30" s="9"/>
      <c r="V30" s="14"/>
      <c r="W30" s="9"/>
    </row>
    <row r="31" spans="1:31" ht="12.75" customHeight="1" x14ac:dyDescent="0.2">
      <c r="A31" s="2"/>
      <c r="B31" s="25" t="s">
        <v>45</v>
      </c>
      <c r="C31" s="50">
        <v>7549.6285690544046</v>
      </c>
      <c r="D31" s="97">
        <v>100</v>
      </c>
      <c r="E31" s="97">
        <v>110.32483886303505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102"/>
      <c r="U31" s="102"/>
      <c r="V31" s="6"/>
    </row>
    <row r="32" spans="1:31" x14ac:dyDescent="0.2">
      <c r="A32" s="2"/>
      <c r="B32" s="91" t="s">
        <v>31</v>
      </c>
      <c r="C32" s="2"/>
      <c r="D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6"/>
    </row>
    <row r="33" spans="1:23" x14ac:dyDescent="0.2">
      <c r="A33" s="2"/>
      <c r="B33" s="2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102"/>
      <c r="U33" s="102"/>
    </row>
    <row r="34" spans="1:23" x14ac:dyDescent="0.2">
      <c r="A34" s="2"/>
      <c r="B34" s="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"/>
    </row>
    <row r="35" spans="1:23" ht="12.75" customHeight="1" x14ac:dyDescent="0.2">
      <c r="A35" s="88"/>
      <c r="B35" s="102" t="s">
        <v>59</v>
      </c>
      <c r="C35" s="102"/>
      <c r="D35" s="104" t="s">
        <v>27</v>
      </c>
      <c r="E35" s="104"/>
      <c r="F35" s="5"/>
    </row>
    <row r="36" spans="1:23" x14ac:dyDescent="0.2">
      <c r="A36" s="5"/>
      <c r="B36" s="15" t="s">
        <v>77</v>
      </c>
      <c r="C36" s="2"/>
      <c r="D36" s="9" t="s">
        <v>86</v>
      </c>
      <c r="E36" s="2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2"/>
      <c r="T36" s="9"/>
      <c r="U36" s="9"/>
      <c r="V36" s="14"/>
      <c r="W36" s="14"/>
    </row>
    <row r="37" spans="1:23" x14ac:dyDescent="0.2">
      <c r="A37" s="2"/>
      <c r="B37" s="19" t="s">
        <v>28</v>
      </c>
      <c r="C37" s="20" t="s">
        <v>51</v>
      </c>
      <c r="D37" s="20" t="s">
        <v>29</v>
      </c>
      <c r="E37" s="22" t="s"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2"/>
      <c r="T37" s="9"/>
      <c r="U37" s="9"/>
      <c r="V37" s="14"/>
      <c r="W37" s="14"/>
    </row>
    <row r="38" spans="1:23" x14ac:dyDescent="0.2">
      <c r="A38" s="2"/>
      <c r="B38" s="24"/>
      <c r="C38" s="25"/>
      <c r="D38" s="92" t="s">
        <v>30</v>
      </c>
      <c r="E38" s="26" t="s">
        <v>78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2"/>
      <c r="T38" s="9"/>
      <c r="U38" s="9"/>
      <c r="V38" s="14"/>
      <c r="W38" s="14"/>
    </row>
    <row r="39" spans="1:23" x14ac:dyDescent="0.2">
      <c r="A39" s="2"/>
      <c r="B39" s="93" t="s">
        <v>1</v>
      </c>
      <c r="C39" s="94">
        <v>25861.309020813711</v>
      </c>
      <c r="D39" s="95">
        <v>224.88445375545035</v>
      </c>
      <c r="E39" s="95">
        <v>103.24198971974646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2"/>
      <c r="T39" s="9"/>
      <c r="U39" s="9"/>
      <c r="V39" s="14"/>
      <c r="W39" s="14"/>
    </row>
    <row r="40" spans="1:23" x14ac:dyDescent="0.2">
      <c r="A40" s="2"/>
      <c r="B40" s="93" t="s">
        <v>2</v>
      </c>
      <c r="C40" s="49">
        <v>11994.172041506241</v>
      </c>
      <c r="D40" s="96">
        <v>104.29877411202122</v>
      </c>
      <c r="E40" s="96">
        <v>108.20692227611329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2"/>
      <c r="T40" s="9"/>
      <c r="U40" s="9"/>
      <c r="V40" s="14"/>
      <c r="W40" s="14"/>
    </row>
    <row r="41" spans="1:23" x14ac:dyDescent="0.2">
      <c r="A41" s="2"/>
      <c r="B41" s="93" t="s">
        <v>3</v>
      </c>
      <c r="C41" s="49">
        <v>10580.797495408171</v>
      </c>
      <c r="D41" s="96">
        <v>92.008369071220187</v>
      </c>
      <c r="E41" s="96">
        <v>104.44831755906907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2"/>
      <c r="T41" s="9"/>
      <c r="U41" s="9"/>
      <c r="V41" s="14"/>
      <c r="W41" s="14"/>
    </row>
    <row r="42" spans="1:23" x14ac:dyDescent="0.2">
      <c r="A42" s="2"/>
      <c r="B42" s="93" t="s">
        <v>4</v>
      </c>
      <c r="C42" s="49">
        <v>9971.7613798949296</v>
      </c>
      <c r="D42" s="96">
        <v>86.712320288681525</v>
      </c>
      <c r="E42" s="96">
        <v>106.3992837518082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2"/>
      <c r="T42" s="9"/>
      <c r="U42" s="9"/>
      <c r="V42" s="14"/>
      <c r="W42" s="14"/>
    </row>
    <row r="43" spans="1:23" x14ac:dyDescent="0.2">
      <c r="A43" s="2"/>
      <c r="B43" s="93" t="s">
        <v>5</v>
      </c>
      <c r="C43" s="49">
        <v>9196.8547808897129</v>
      </c>
      <c r="D43" s="96">
        <v>79.973896990443578</v>
      </c>
      <c r="E43" s="96">
        <v>101.54930497307491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2"/>
      <c r="T43" s="9"/>
      <c r="U43" s="9"/>
      <c r="V43" s="14"/>
      <c r="W43" s="14"/>
    </row>
    <row r="44" spans="1:23" x14ac:dyDescent="0.2">
      <c r="A44" s="2"/>
      <c r="B44" s="93" t="s">
        <v>6</v>
      </c>
      <c r="C44" s="49">
        <v>9877.0085810646906</v>
      </c>
      <c r="D44" s="96">
        <v>85.888370062898716</v>
      </c>
      <c r="E44" s="96">
        <v>103.15529016784586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2"/>
      <c r="T44" s="9"/>
      <c r="U44" s="9"/>
      <c r="V44" s="14"/>
      <c r="W44" s="14"/>
    </row>
    <row r="45" spans="1:23" x14ac:dyDescent="0.2">
      <c r="A45" s="2"/>
      <c r="B45" s="93" t="s">
        <v>7</v>
      </c>
      <c r="C45" s="49">
        <v>6973.0714108044249</v>
      </c>
      <c r="D45" s="96">
        <v>60.636348838894172</v>
      </c>
      <c r="E45" s="96">
        <v>101.61315385346821</v>
      </c>
      <c r="G45" s="31"/>
      <c r="H45" s="31"/>
      <c r="I45" s="31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3" x14ac:dyDescent="0.2">
      <c r="A46" s="2"/>
      <c r="B46" s="93" t="s">
        <v>8</v>
      </c>
      <c r="C46" s="49">
        <v>10215.31532195772</v>
      </c>
      <c r="D46" s="96">
        <v>88.830213670516756</v>
      </c>
      <c r="E46" s="96">
        <v>102.1357269486914</v>
      </c>
      <c r="G46" s="2"/>
      <c r="H46" s="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2"/>
      <c r="U46" s="2"/>
      <c r="V46" s="2"/>
    </row>
    <row r="47" spans="1:23" s="2" customFormat="1" x14ac:dyDescent="0.2">
      <c r="B47" s="25" t="s">
        <v>45</v>
      </c>
      <c r="C47" s="50">
        <v>11499.820725240741</v>
      </c>
      <c r="D47" s="97">
        <v>100</v>
      </c>
      <c r="E47" s="97">
        <v>103.7620267408506</v>
      </c>
      <c r="F47" s="3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</row>
    <row r="48" spans="1:23" s="2" customFormat="1" x14ac:dyDescent="0.2">
      <c r="B48" s="91" t="s">
        <v>31</v>
      </c>
      <c r="E48" s="3"/>
      <c r="F48" s="3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1:22" s="2" customFormat="1" x14ac:dyDescent="0.2"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17"/>
    </row>
    <row r="50" spans="1:22" s="2" customFormat="1" x14ac:dyDescent="0.2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33"/>
      <c r="T50" s="9"/>
      <c r="U50" s="9"/>
      <c r="V50" s="9"/>
    </row>
    <row r="51" spans="1:22" s="2" customFormat="1" x14ac:dyDescent="0.2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T51" s="9"/>
      <c r="U51" s="9"/>
      <c r="V51" s="9"/>
    </row>
    <row r="52" spans="1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T52" s="9"/>
      <c r="U52" s="9"/>
      <c r="V52" s="9"/>
    </row>
    <row r="53" spans="1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1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1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33"/>
      <c r="T55" s="9"/>
      <c r="U55" s="9"/>
      <c r="V55" s="9"/>
    </row>
    <row r="56" spans="1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1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T57" s="9"/>
      <c r="U57" s="9"/>
      <c r="V57" s="9"/>
    </row>
    <row r="58" spans="1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1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1:22" x14ac:dyDescent="0.2">
      <c r="A60" s="2"/>
      <c r="B60" s="2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2"/>
      <c r="U60" s="2"/>
    </row>
    <row r="61" spans="1:22" s="2" customFormat="1" x14ac:dyDescent="0.2">
      <c r="B61" s="28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1:22" s="2" customFormat="1" x14ac:dyDescent="0.2">
      <c r="B62" s="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</row>
    <row r="63" spans="1:22" s="2" customFormat="1" x14ac:dyDescent="0.2"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17"/>
    </row>
    <row r="64" spans="1:22" s="2" customFormat="1" x14ac:dyDescent="0.2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5" spans="1:41" s="2" customFormat="1" x14ac:dyDescent="0.2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</row>
    <row r="66" spans="1:41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1:41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1:41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41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41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:41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1:41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1:41" s="2" customFormat="1" x14ac:dyDescent="0.2">
      <c r="B73" s="8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9"/>
    </row>
    <row r="74" spans="1:41" x14ac:dyDescent="0.2">
      <c r="A74" s="2"/>
      <c r="B74" s="8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2"/>
      <c r="R74" s="2"/>
      <c r="S74" s="2"/>
      <c r="T74" s="2"/>
      <c r="U74" s="2"/>
    </row>
    <row r="75" spans="1:41" x14ac:dyDescent="0.2">
      <c r="A75" s="2"/>
      <c r="B75" s="47"/>
      <c r="C75" s="31"/>
      <c r="D75" s="31"/>
      <c r="E75" s="31"/>
      <c r="F75" s="31"/>
      <c r="G75" s="31"/>
      <c r="H75" s="31"/>
      <c r="I75" s="31"/>
      <c r="J75" s="2"/>
      <c r="K75" s="2"/>
      <c r="L75" s="6"/>
      <c r="M75" s="6"/>
      <c r="N75" s="34"/>
      <c r="O75" s="34"/>
      <c r="P75" s="34"/>
      <c r="Q75" s="2"/>
      <c r="R75" s="2"/>
      <c r="S75" s="2"/>
      <c r="T75" s="2"/>
      <c r="U75" s="2"/>
    </row>
    <row r="76" spans="1:41" x14ac:dyDescent="0.2">
      <c r="A76" s="2"/>
      <c r="B76" s="4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8"/>
      <c r="N76" s="34"/>
      <c r="O76" s="34"/>
      <c r="P76" s="34"/>
      <c r="Q76" s="2"/>
      <c r="R76" s="2"/>
      <c r="S76" s="2"/>
      <c r="T76" s="2"/>
      <c r="U76" s="2"/>
    </row>
    <row r="77" spans="1:41" x14ac:dyDescent="0.2">
      <c r="A77" s="2"/>
      <c r="B77" s="48"/>
      <c r="C77" s="39"/>
      <c r="D77" s="39"/>
      <c r="E77" s="39"/>
      <c r="F77" s="39"/>
      <c r="G77" s="39"/>
      <c r="H77" s="38"/>
      <c r="I77" s="38"/>
      <c r="J77" s="38"/>
      <c r="K77" s="38"/>
      <c r="L77" s="38"/>
      <c r="M77" s="38"/>
      <c r="N77" s="2"/>
      <c r="O77" s="34"/>
      <c r="P77" s="34"/>
      <c r="Q77" s="2"/>
      <c r="R77" s="2"/>
      <c r="S77" s="2"/>
      <c r="T77" s="2"/>
      <c r="U77" s="2"/>
    </row>
    <row r="78" spans="1:41" x14ac:dyDescent="0.2">
      <c r="A78" s="2"/>
      <c r="B78" s="4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2"/>
      <c r="O78" s="34"/>
      <c r="P78" s="34"/>
      <c r="Q78" s="2"/>
      <c r="R78" s="2"/>
      <c r="S78" s="2"/>
      <c r="T78" s="2"/>
      <c r="U78" s="2"/>
      <c r="AL78" s="40"/>
      <c r="AM78" s="40"/>
      <c r="AN78" s="41"/>
      <c r="AO78" s="2"/>
    </row>
    <row r="79" spans="1:41" x14ac:dyDescent="0.2">
      <c r="A79" s="2"/>
      <c r="B79" s="48"/>
      <c r="C79" s="42"/>
      <c r="D79" s="42"/>
      <c r="E79" s="42"/>
      <c r="F79" s="39"/>
      <c r="G79" s="39"/>
      <c r="H79" s="39"/>
      <c r="I79" s="39"/>
      <c r="J79" s="39"/>
      <c r="K79" s="39"/>
      <c r="L79" s="39"/>
      <c r="M79" s="39"/>
      <c r="N79" s="2"/>
      <c r="O79" s="34"/>
      <c r="P79" s="34"/>
      <c r="Q79" s="2"/>
      <c r="R79" s="2"/>
      <c r="S79" s="2"/>
      <c r="T79" s="2"/>
      <c r="U79" s="2"/>
      <c r="AN79" s="2"/>
      <c r="AO79" s="2"/>
    </row>
    <row r="80" spans="1:41" x14ac:dyDescent="0.2">
      <c r="A80" s="2"/>
      <c r="B80" s="48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2"/>
      <c r="O80" s="43"/>
      <c r="P80" s="43"/>
      <c r="Q80" s="2"/>
      <c r="R80" s="2"/>
      <c r="S80" s="2"/>
      <c r="T80" s="2"/>
      <c r="U80" s="2"/>
      <c r="AN80" s="2"/>
      <c r="AO80" s="2"/>
    </row>
    <row r="81" spans="1:41" x14ac:dyDescent="0.2">
      <c r="A81" s="2"/>
      <c r="B81" s="23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2"/>
      <c r="O81" s="2"/>
      <c r="P81" s="2"/>
      <c r="Q81" s="2"/>
      <c r="R81" s="2"/>
      <c r="S81" s="2"/>
      <c r="T81" s="2"/>
      <c r="U81" s="2"/>
      <c r="AN81" s="33"/>
      <c r="AO81" s="2"/>
    </row>
    <row r="82" spans="1:41" x14ac:dyDescent="0.2">
      <c r="A82" s="2"/>
      <c r="B82" s="2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2"/>
      <c r="O82" s="2"/>
      <c r="P82" s="2"/>
      <c r="Q82" s="2"/>
      <c r="R82" s="2"/>
      <c r="S82" s="2"/>
      <c r="T82" s="2"/>
      <c r="U82" s="2"/>
      <c r="AN82" s="2"/>
      <c r="AO82" s="2"/>
    </row>
    <row r="83" spans="1:41" x14ac:dyDescent="0.2">
      <c r="A83" s="2"/>
      <c r="B83" s="2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2"/>
      <c r="O83" s="2"/>
      <c r="P83" s="2"/>
      <c r="Q83" s="2"/>
      <c r="R83" s="2"/>
      <c r="S83" s="2"/>
      <c r="T83" s="2"/>
      <c r="U83" s="2"/>
      <c r="AN83" s="2"/>
      <c r="AO83" s="2"/>
    </row>
    <row r="84" spans="1:41" x14ac:dyDescent="0.2">
      <c r="A84" s="2"/>
      <c r="B84" s="2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2"/>
      <c r="O84" s="2"/>
      <c r="P84" s="2"/>
      <c r="Q84" s="2"/>
      <c r="R84" s="2"/>
      <c r="S84" s="2"/>
      <c r="T84" s="2"/>
      <c r="U84" s="2"/>
      <c r="AN84" s="2"/>
      <c r="AO84" s="2"/>
    </row>
    <row r="85" spans="1:41" x14ac:dyDescent="0.2">
      <c r="A85" s="2"/>
      <c r="B85" s="2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2"/>
      <c r="O85" s="2"/>
      <c r="P85" s="2"/>
      <c r="Q85" s="2"/>
      <c r="R85" s="2"/>
      <c r="S85" s="2"/>
      <c r="T85" s="2"/>
      <c r="U85" s="2"/>
      <c r="AN85" s="2"/>
      <c r="AO85" s="2"/>
    </row>
    <row r="86" spans="1:41" x14ac:dyDescent="0.2">
      <c r="A86" s="2"/>
      <c r="B86" s="2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2"/>
      <c r="O86" s="2"/>
      <c r="P86" s="2"/>
      <c r="Q86" s="2"/>
      <c r="R86" s="2"/>
      <c r="S86" s="2"/>
      <c r="T86" s="2"/>
      <c r="U86" s="2"/>
      <c r="AN86" s="2"/>
      <c r="AO86" s="2"/>
    </row>
    <row r="87" spans="1:41" x14ac:dyDescent="0.2">
      <c r="A87" s="2"/>
      <c r="B87" s="2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2"/>
      <c r="O87" s="2"/>
      <c r="P87" s="2"/>
      <c r="Q87" s="2"/>
      <c r="R87" s="2"/>
      <c r="S87" s="2"/>
      <c r="T87" s="2"/>
      <c r="U87" s="2"/>
      <c r="AN87" s="2"/>
      <c r="AO87" s="2"/>
    </row>
    <row r="88" spans="1:41" x14ac:dyDescent="0.2">
      <c r="A88" s="2"/>
      <c r="B88" s="2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2"/>
      <c r="O88" s="2"/>
      <c r="P88" s="2"/>
      <c r="Q88" s="2"/>
      <c r="R88" s="2"/>
      <c r="S88" s="2"/>
      <c r="T88" s="2"/>
      <c r="U88" s="2"/>
      <c r="AN88" s="33"/>
      <c r="AO88" s="2"/>
    </row>
    <row r="89" spans="1:41" x14ac:dyDescent="0.2">
      <c r="A89" s="2"/>
      <c r="B89" s="2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2"/>
      <c r="O89" s="2"/>
      <c r="P89" s="2"/>
      <c r="Q89" s="2"/>
      <c r="R89" s="2"/>
      <c r="S89" s="2"/>
      <c r="T89" s="2"/>
      <c r="U89" s="2"/>
      <c r="AN89" s="2"/>
      <c r="AO89" s="2"/>
    </row>
    <row r="90" spans="1:41" x14ac:dyDescent="0.2">
      <c r="A90" s="2"/>
      <c r="B90" s="2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2"/>
      <c r="O90" s="2"/>
      <c r="P90" s="2"/>
      <c r="Q90" s="2"/>
      <c r="R90" s="2"/>
      <c r="S90" s="2"/>
      <c r="T90" s="2"/>
      <c r="U90" s="2"/>
      <c r="AN90" s="2"/>
      <c r="AO90" s="2"/>
    </row>
    <row r="91" spans="1:4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AN91" s="2"/>
      <c r="AO91" s="2"/>
    </row>
    <row r="92" spans="1:4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4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41" x14ac:dyDescent="0.2">
      <c r="A94" s="2"/>
      <c r="B94" s="2"/>
      <c r="C94" s="8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2"/>
      <c r="P94" s="2"/>
      <c r="Q94" s="2"/>
      <c r="R94" s="2"/>
      <c r="S94" s="2"/>
      <c r="T94" s="2"/>
      <c r="U94" s="2"/>
    </row>
    <row r="95" spans="1:4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4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</sheetData>
  <mergeCells count="8">
    <mergeCell ref="T33:U33"/>
    <mergeCell ref="T31:U31"/>
    <mergeCell ref="B35:C35"/>
    <mergeCell ref="D35:E35"/>
    <mergeCell ref="B3:C3"/>
    <mergeCell ref="D3:E3"/>
    <mergeCell ref="B19:C19"/>
    <mergeCell ref="D19:E1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tabSelected="1" workbookViewId="0">
      <selection activeCell="C39" sqref="C39:E47"/>
    </sheetView>
  </sheetViews>
  <sheetFormatPr defaultRowHeight="12.75" x14ac:dyDescent="0.2"/>
  <sheetData>
    <row r="3" spans="2:2" ht="12.75" customHeight="1" x14ac:dyDescent="0.2">
      <c r="B3" s="1"/>
    </row>
    <row r="4" spans="2:2" ht="14.25" x14ac:dyDescent="0.2">
      <c r="B4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60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79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52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84.19</v>
      </c>
      <c r="E5" s="58">
        <v>217.41900000000001</v>
      </c>
      <c r="F5" s="58">
        <v>136.50800000000001</v>
      </c>
      <c r="G5" s="58">
        <v>339.30700000000002</v>
      </c>
      <c r="H5" s="58">
        <v>156.22200000000001</v>
      </c>
      <c r="I5" s="58">
        <v>271.13</v>
      </c>
      <c r="J5" s="58">
        <v>223.56200000000001</v>
      </c>
      <c r="K5" s="58">
        <v>199.27699999999999</v>
      </c>
      <c r="L5" s="56">
        <f>D5+E5+F5+G5+H5+I5+J5+K5</f>
        <v>1627.6150000000002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1786.4729999999997</v>
      </c>
      <c r="E6" s="62">
        <v>1629.2</v>
      </c>
      <c r="F6" s="62">
        <v>1460.5430000000001</v>
      </c>
      <c r="G6" s="62">
        <v>1506.8320000000001</v>
      </c>
      <c r="H6" s="62">
        <v>1197.366</v>
      </c>
      <c r="I6" s="62">
        <v>894.32799999999997</v>
      </c>
      <c r="J6" s="62">
        <v>778.03600000000006</v>
      </c>
      <c r="K6" s="62">
        <v>1173.7660000000001</v>
      </c>
      <c r="L6" s="60">
        <f t="shared" ref="L6:L15" si="0">D6+E6+F6+G6+H6+I6+J6+K6</f>
        <v>10426.544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1657.4559999999999</v>
      </c>
      <c r="E7" s="62">
        <v>832.32299999999998</v>
      </c>
      <c r="F7" s="62">
        <v>1178.827</v>
      </c>
      <c r="G7" s="62">
        <v>884.71600000000001</v>
      </c>
      <c r="H7" s="62">
        <v>1075.6130000000001</v>
      </c>
      <c r="I7" s="62">
        <v>795.38900000000001</v>
      </c>
      <c r="J7" s="62">
        <v>747.77700000000004</v>
      </c>
      <c r="K7" s="62">
        <v>1058.9639999999999</v>
      </c>
      <c r="L7" s="60">
        <f t="shared" si="0"/>
        <v>8231.0650000000005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398.00200000000001</v>
      </c>
      <c r="E8" s="62">
        <v>237.643</v>
      </c>
      <c r="F8" s="62">
        <v>242.672</v>
      </c>
      <c r="G8" s="62">
        <v>258.74400000000003</v>
      </c>
      <c r="H8" s="62">
        <v>309.41000000000003</v>
      </c>
      <c r="I8" s="62">
        <v>270.12400000000002</v>
      </c>
      <c r="J8" s="62">
        <v>237.98099999999999</v>
      </c>
      <c r="K8" s="62">
        <v>308.35700000000003</v>
      </c>
      <c r="L8" s="60">
        <f t="shared" si="0"/>
        <v>2262.9330000000004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2353.3270000000002</v>
      </c>
      <c r="E9" s="62">
        <v>722.62700000000007</v>
      </c>
      <c r="F9" s="62">
        <v>592.08000000000004</v>
      </c>
      <c r="G9" s="62">
        <v>790.24800000000005</v>
      </c>
      <c r="H9" s="62">
        <v>776.48399999999992</v>
      </c>
      <c r="I9" s="62">
        <v>968.39400000000001</v>
      </c>
      <c r="J9" s="62">
        <v>750.40999999999985</v>
      </c>
      <c r="K9" s="62">
        <v>1205.3800000000001</v>
      </c>
      <c r="L9" s="60">
        <f t="shared" si="0"/>
        <v>8158.95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423.291</v>
      </c>
      <c r="E10" s="62">
        <v>105.283</v>
      </c>
      <c r="F10" s="62">
        <v>110.348</v>
      </c>
      <c r="G10" s="62">
        <v>129.56800000000001</v>
      </c>
      <c r="H10" s="62">
        <v>126.342</v>
      </c>
      <c r="I10" s="62">
        <v>163.07300000000001</v>
      </c>
      <c r="J10" s="62">
        <v>126.773</v>
      </c>
      <c r="K10" s="62">
        <v>215.51400000000001</v>
      </c>
      <c r="L10" s="60">
        <f t="shared" si="0"/>
        <v>1400.192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818.15599999999995</v>
      </c>
      <c r="E11" s="62">
        <v>51.192</v>
      </c>
      <c r="F11" s="62">
        <v>55.012</v>
      </c>
      <c r="G11" s="62">
        <v>70.557000000000002</v>
      </c>
      <c r="H11" s="62">
        <v>82.984999999999999</v>
      </c>
      <c r="I11" s="62">
        <v>85.941000000000003</v>
      </c>
      <c r="J11" s="62">
        <v>77.486000000000004</v>
      </c>
      <c r="K11" s="62">
        <v>152.83099999999999</v>
      </c>
      <c r="L11" s="60">
        <f t="shared" si="0"/>
        <v>1394.1599999999999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846.37599999999998</v>
      </c>
      <c r="E12" s="62">
        <v>260.80399999999997</v>
      </c>
      <c r="F12" s="62">
        <v>275.89400000000001</v>
      </c>
      <c r="G12" s="62">
        <v>318.60199999999998</v>
      </c>
      <c r="H12" s="62">
        <v>284.49599999999998</v>
      </c>
      <c r="I12" s="62">
        <v>287.20100000000002</v>
      </c>
      <c r="J12" s="62">
        <v>260.75099999999998</v>
      </c>
      <c r="K12" s="62">
        <v>309.73700000000002</v>
      </c>
      <c r="L12" s="60">
        <f t="shared" si="0"/>
        <v>2843.8609999999999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608.44799999999998</v>
      </c>
      <c r="E13" s="62">
        <v>186.374</v>
      </c>
      <c r="F13" s="62">
        <v>195.64400000000001</v>
      </c>
      <c r="G13" s="62">
        <v>227.726</v>
      </c>
      <c r="H13" s="62">
        <v>203.75399999999999</v>
      </c>
      <c r="I13" s="62">
        <v>210.49700000000001</v>
      </c>
      <c r="J13" s="62">
        <v>188.851</v>
      </c>
      <c r="K13" s="62">
        <v>230.28200000000001</v>
      </c>
      <c r="L13" s="60">
        <f t="shared" si="0"/>
        <v>2051.576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1481.1179999999999</v>
      </c>
      <c r="E14" s="62">
        <v>416.29300000000001</v>
      </c>
      <c r="F14" s="62">
        <v>617.01900000000001</v>
      </c>
      <c r="G14" s="62">
        <v>458.17500000000001</v>
      </c>
      <c r="H14" s="62">
        <v>558.31700000000001</v>
      </c>
      <c r="I14" s="62">
        <v>606.45299999999997</v>
      </c>
      <c r="J14" s="62">
        <v>543.78800000000001</v>
      </c>
      <c r="K14" s="62">
        <v>725.87699999999995</v>
      </c>
      <c r="L14" s="60">
        <f t="shared" si="0"/>
        <v>5407.0400000000009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320.452</v>
      </c>
      <c r="E15" s="66">
        <v>61.146999999999998</v>
      </c>
      <c r="F15" s="66">
        <v>63.3</v>
      </c>
      <c r="G15" s="66">
        <v>63.653000000000006</v>
      </c>
      <c r="H15" s="66">
        <v>53.024999999999999</v>
      </c>
      <c r="I15" s="66">
        <v>71.878999999999991</v>
      </c>
      <c r="J15" s="66">
        <v>67.328000000000003</v>
      </c>
      <c r="K15" s="66">
        <v>94.122</v>
      </c>
      <c r="L15" s="67">
        <f t="shared" si="0"/>
        <v>794.90599999999995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f>D5+D6+D8+D9+D10+D11+D12+D13+D14+D15</f>
        <v>9119.8330000000005</v>
      </c>
      <c r="E16" s="65">
        <f t="shared" ref="E16:K16" si="1">E5+E6+E8+E9+E10+E11+E12+E13+E14+E15</f>
        <v>3887.982</v>
      </c>
      <c r="F16" s="65">
        <f t="shared" si="1"/>
        <v>3749.0200000000013</v>
      </c>
      <c r="G16" s="65">
        <f t="shared" si="1"/>
        <v>4163.4120000000003</v>
      </c>
      <c r="H16" s="65">
        <f t="shared" si="1"/>
        <v>3748.4010000000003</v>
      </c>
      <c r="I16" s="65">
        <f t="shared" si="1"/>
        <v>3829.0199999999995</v>
      </c>
      <c r="J16" s="65">
        <f t="shared" si="1"/>
        <v>3254.9659999999999</v>
      </c>
      <c r="K16" s="65">
        <f t="shared" si="1"/>
        <v>4615.1430000000009</v>
      </c>
      <c r="L16" s="69">
        <f>L5+L6+L8+L9+L10+L11+L12+L13+L14+L15</f>
        <v>36367.777000000002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61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80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52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14.135</v>
      </c>
      <c r="E5" s="58">
        <v>58.718000000000004</v>
      </c>
      <c r="F5" s="58">
        <v>29.143999999999998</v>
      </c>
      <c r="G5" s="58">
        <v>58.423999999999999</v>
      </c>
      <c r="H5" s="58">
        <v>27.661000000000001</v>
      </c>
      <c r="I5" s="58">
        <v>42.383000000000003</v>
      </c>
      <c r="J5" s="58">
        <v>35.173999999999999</v>
      </c>
      <c r="K5" s="58">
        <v>29.292999999999999</v>
      </c>
      <c r="L5" s="56">
        <v>294.93200000000002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496.13099999999997</v>
      </c>
      <c r="E6" s="62">
        <v>436.32100000000003</v>
      </c>
      <c r="F6" s="62">
        <v>553.50699999999995</v>
      </c>
      <c r="G6" s="62">
        <v>429.858</v>
      </c>
      <c r="H6" s="62">
        <v>573.43100000000004</v>
      </c>
      <c r="I6" s="62">
        <v>407.64599999999996</v>
      </c>
      <c r="J6" s="62">
        <v>349.13899999999995</v>
      </c>
      <c r="K6" s="62">
        <v>551.173</v>
      </c>
      <c r="L6" s="60">
        <v>3797.2059999999992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300.87299999999999</v>
      </c>
      <c r="E7" s="62">
        <v>331.755</v>
      </c>
      <c r="F7" s="62">
        <v>436.94099999999997</v>
      </c>
      <c r="G7" s="62">
        <v>338.327</v>
      </c>
      <c r="H7" s="62">
        <v>471.79700000000003</v>
      </c>
      <c r="I7" s="62">
        <v>327.85399999999998</v>
      </c>
      <c r="J7" s="62">
        <v>291.51299999999998</v>
      </c>
      <c r="K7" s="62">
        <v>407.54899999999998</v>
      </c>
      <c r="L7" s="60">
        <v>2906.6089999999999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29.94</v>
      </c>
      <c r="E8" s="62">
        <v>11.303000000000001</v>
      </c>
      <c r="F8" s="62">
        <v>12.391999999999999</v>
      </c>
      <c r="G8" s="62">
        <v>18.100999999999999</v>
      </c>
      <c r="H8" s="62">
        <v>16.8</v>
      </c>
      <c r="I8" s="62">
        <v>11.327</v>
      </c>
      <c r="J8" s="62">
        <v>13.067</v>
      </c>
      <c r="K8" s="62">
        <v>16.596</v>
      </c>
      <c r="L8" s="60">
        <v>129.52600000000001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337.47800000000001</v>
      </c>
      <c r="E9" s="62">
        <v>222.25</v>
      </c>
      <c r="F9" s="62">
        <v>207.96100000000001</v>
      </c>
      <c r="G9" s="62">
        <v>266.024</v>
      </c>
      <c r="H9" s="62">
        <v>255.947</v>
      </c>
      <c r="I9" s="62">
        <v>220.03899999999999</v>
      </c>
      <c r="J9" s="62">
        <v>204.12199999999999</v>
      </c>
      <c r="K9" s="62">
        <v>277.51300000000003</v>
      </c>
      <c r="L9" s="60">
        <v>1991.3340000000003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340.80500000000001</v>
      </c>
      <c r="E10" s="62">
        <v>25.257000000000001</v>
      </c>
      <c r="F10" s="62">
        <v>24.777000000000001</v>
      </c>
      <c r="G10" s="62">
        <v>24.036000000000001</v>
      </c>
      <c r="H10" s="62">
        <v>29.774000000000001</v>
      </c>
      <c r="I10" s="62">
        <v>28.940999999999999</v>
      </c>
      <c r="J10" s="62">
        <v>27.434999999999999</v>
      </c>
      <c r="K10" s="62">
        <v>49.359000000000002</v>
      </c>
      <c r="L10" s="60">
        <v>550.38400000000001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59.222000000000001</v>
      </c>
      <c r="E11" s="62">
        <v>11.122999999999999</v>
      </c>
      <c r="F11" s="62">
        <v>11.593</v>
      </c>
      <c r="G11" s="62">
        <v>13.004</v>
      </c>
      <c r="H11" s="62">
        <v>14.413</v>
      </c>
      <c r="I11" s="62">
        <v>13.787000000000001</v>
      </c>
      <c r="J11" s="62">
        <v>11.907</v>
      </c>
      <c r="K11" s="62">
        <v>21.62</v>
      </c>
      <c r="L11" s="60">
        <v>156.66900000000001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601.524</v>
      </c>
      <c r="E12" s="62">
        <v>116.816</v>
      </c>
      <c r="F12" s="62">
        <v>198.78</v>
      </c>
      <c r="G12" s="62">
        <v>132.518</v>
      </c>
      <c r="H12" s="62">
        <v>155.17500000000001</v>
      </c>
      <c r="I12" s="62">
        <v>122.072</v>
      </c>
      <c r="J12" s="62">
        <v>170.88</v>
      </c>
      <c r="K12" s="62">
        <v>245.745</v>
      </c>
      <c r="L12" s="60">
        <v>1743.5099999999998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286.84699999999998</v>
      </c>
      <c r="E13" s="62">
        <v>59.733000000000004</v>
      </c>
      <c r="F13" s="62">
        <v>47.600000000000009</v>
      </c>
      <c r="G13" s="62">
        <v>71.16</v>
      </c>
      <c r="H13" s="62">
        <v>32.03</v>
      </c>
      <c r="I13" s="62">
        <v>58.182000000000002</v>
      </c>
      <c r="J13" s="62">
        <v>41.596000000000004</v>
      </c>
      <c r="K13" s="62">
        <v>78.236999999999995</v>
      </c>
      <c r="L13" s="60">
        <v>675.38499999999999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127.989</v>
      </c>
      <c r="E14" s="62">
        <v>47.863</v>
      </c>
      <c r="F14" s="62">
        <v>56.613</v>
      </c>
      <c r="G14" s="62">
        <v>69.878</v>
      </c>
      <c r="H14" s="62">
        <v>70.849000000000004</v>
      </c>
      <c r="I14" s="62">
        <v>80.045999999999992</v>
      </c>
      <c r="J14" s="62">
        <v>72.841000000000008</v>
      </c>
      <c r="K14" s="62">
        <v>81.965999999999994</v>
      </c>
      <c r="L14" s="60">
        <v>608.04499999999996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26.643999999999998</v>
      </c>
      <c r="E15" s="66">
        <v>14.429</v>
      </c>
      <c r="F15" s="66">
        <v>10.992000000000001</v>
      </c>
      <c r="G15" s="66">
        <v>10.093999999999999</v>
      </c>
      <c r="H15" s="66">
        <v>13.29</v>
      </c>
      <c r="I15" s="66">
        <v>7.9809999999999999</v>
      </c>
      <c r="J15" s="66">
        <v>10.273</v>
      </c>
      <c r="K15" s="66">
        <v>9.827</v>
      </c>
      <c r="L15" s="67">
        <v>103.52999999999999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v>2320.7150000000001</v>
      </c>
      <c r="E16" s="65">
        <v>1003.8130000000002</v>
      </c>
      <c r="F16" s="65">
        <v>1153.3589999999999</v>
      </c>
      <c r="G16" s="65">
        <v>1093.097</v>
      </c>
      <c r="H16" s="65">
        <v>1189.3699999999999</v>
      </c>
      <c r="I16" s="65">
        <v>992.404</v>
      </c>
      <c r="J16" s="65">
        <v>936.43399999999997</v>
      </c>
      <c r="K16" s="65">
        <v>1361.329</v>
      </c>
      <c r="L16" s="69">
        <v>10050.520999999999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44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81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34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0">
        <v>5439</v>
      </c>
      <c r="E5" s="71">
        <v>15114</v>
      </c>
      <c r="F5" s="71">
        <v>10286</v>
      </c>
      <c r="G5" s="71">
        <v>18922</v>
      </c>
      <c r="H5" s="71">
        <v>10414</v>
      </c>
      <c r="I5" s="71">
        <v>15747</v>
      </c>
      <c r="J5" s="71">
        <v>14163</v>
      </c>
      <c r="K5" s="71">
        <v>10206</v>
      </c>
      <c r="L5" s="72">
        <f>SUM(D5:K5)</f>
        <v>100291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3">
        <v>65979</v>
      </c>
      <c r="E6" s="74">
        <v>64157</v>
      </c>
      <c r="F6" s="74">
        <v>94872</v>
      </c>
      <c r="G6" s="74">
        <v>68307</v>
      </c>
      <c r="H6" s="74">
        <v>78675</v>
      </c>
      <c r="I6" s="74">
        <v>63349</v>
      </c>
      <c r="J6" s="74">
        <v>67646</v>
      </c>
      <c r="K6" s="74">
        <v>65302.000000000007</v>
      </c>
      <c r="L6" s="75">
        <f t="shared" ref="L6:L15" si="0">SUM(D6:K6)</f>
        <v>568287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3">
        <v>57134</v>
      </c>
      <c r="E7" s="74">
        <v>55977</v>
      </c>
      <c r="F7" s="74">
        <v>83462</v>
      </c>
      <c r="G7" s="74">
        <v>60980</v>
      </c>
      <c r="H7" s="74">
        <v>71769</v>
      </c>
      <c r="I7" s="74">
        <v>56986</v>
      </c>
      <c r="J7" s="74">
        <v>62328</v>
      </c>
      <c r="K7" s="74">
        <v>55407</v>
      </c>
      <c r="L7" s="75">
        <f t="shared" si="0"/>
        <v>504043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3">
        <v>22674</v>
      </c>
      <c r="E8" s="74">
        <v>14409</v>
      </c>
      <c r="F8" s="74">
        <v>15909</v>
      </c>
      <c r="G8" s="74">
        <v>13972</v>
      </c>
      <c r="H8" s="74">
        <v>22617</v>
      </c>
      <c r="I8" s="74">
        <v>12237</v>
      </c>
      <c r="J8" s="74">
        <v>20882</v>
      </c>
      <c r="K8" s="74">
        <v>14444</v>
      </c>
      <c r="L8" s="75">
        <f t="shared" si="0"/>
        <v>137144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3">
        <v>107089</v>
      </c>
      <c r="E9" s="74">
        <v>48730</v>
      </c>
      <c r="F9" s="74">
        <v>51439</v>
      </c>
      <c r="G9" s="74">
        <v>61426</v>
      </c>
      <c r="H9" s="74">
        <v>66490</v>
      </c>
      <c r="I9" s="74">
        <v>56738</v>
      </c>
      <c r="J9" s="74">
        <v>57858</v>
      </c>
      <c r="K9" s="74">
        <v>70017</v>
      </c>
      <c r="L9" s="75">
        <f t="shared" si="0"/>
        <v>519787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3">
        <v>10774</v>
      </c>
      <c r="E10" s="74">
        <v>3815</v>
      </c>
      <c r="F10" s="74">
        <v>3925</v>
      </c>
      <c r="G10" s="74">
        <v>4209</v>
      </c>
      <c r="H10" s="74">
        <v>4618</v>
      </c>
      <c r="I10" s="74">
        <v>3905</v>
      </c>
      <c r="J10" s="74">
        <v>3939</v>
      </c>
      <c r="K10" s="74">
        <v>5767</v>
      </c>
      <c r="L10" s="75">
        <f t="shared" si="0"/>
        <v>40952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3">
        <v>16496</v>
      </c>
      <c r="E11" s="74">
        <v>2029</v>
      </c>
      <c r="F11" s="74">
        <v>1903</v>
      </c>
      <c r="G11" s="74">
        <v>2484</v>
      </c>
      <c r="H11" s="74">
        <v>2766</v>
      </c>
      <c r="I11" s="74">
        <v>2859</v>
      </c>
      <c r="J11" s="74">
        <v>2726</v>
      </c>
      <c r="K11" s="74">
        <v>3424</v>
      </c>
      <c r="L11" s="75">
        <f t="shared" si="0"/>
        <v>34687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3">
        <v>6725</v>
      </c>
      <c r="E12" s="74">
        <v>1647</v>
      </c>
      <c r="F12" s="74">
        <v>1327</v>
      </c>
      <c r="G12" s="74">
        <v>1639</v>
      </c>
      <c r="H12" s="74">
        <v>1695</v>
      </c>
      <c r="I12" s="74">
        <v>1384</v>
      </c>
      <c r="J12" s="74">
        <v>1257</v>
      </c>
      <c r="K12" s="74">
        <v>2582</v>
      </c>
      <c r="L12" s="75">
        <f t="shared" si="0"/>
        <v>18256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3">
        <v>46163</v>
      </c>
      <c r="E13" s="74">
        <v>12230</v>
      </c>
      <c r="F13" s="74">
        <v>10254</v>
      </c>
      <c r="G13" s="74">
        <v>12461</v>
      </c>
      <c r="H13" s="74">
        <v>12908</v>
      </c>
      <c r="I13" s="74">
        <v>11108</v>
      </c>
      <c r="J13" s="74">
        <v>10570</v>
      </c>
      <c r="K13" s="74">
        <v>18763</v>
      </c>
      <c r="L13" s="75">
        <f t="shared" si="0"/>
        <v>134457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3">
        <v>77798</v>
      </c>
      <c r="E14" s="74">
        <v>41521</v>
      </c>
      <c r="F14" s="74">
        <v>42673</v>
      </c>
      <c r="G14" s="74">
        <v>52272</v>
      </c>
      <c r="H14" s="74">
        <v>55387</v>
      </c>
      <c r="I14" s="74">
        <v>58254</v>
      </c>
      <c r="J14" s="74">
        <v>63005</v>
      </c>
      <c r="K14" s="74">
        <v>63742</v>
      </c>
      <c r="L14" s="75">
        <f t="shared" si="0"/>
        <v>454652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6">
        <v>13163</v>
      </c>
      <c r="E15" s="77">
        <v>4556</v>
      </c>
      <c r="F15" s="77">
        <v>4424</v>
      </c>
      <c r="G15" s="77">
        <v>5698</v>
      </c>
      <c r="H15" s="77">
        <v>5487</v>
      </c>
      <c r="I15" s="77">
        <v>5529</v>
      </c>
      <c r="J15" s="77">
        <v>6295</v>
      </c>
      <c r="K15" s="77">
        <v>6801</v>
      </c>
      <c r="L15" s="78">
        <f t="shared" si="0"/>
        <v>51953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6">
        <f>D5+D6+D8+D9+D10+D11+D12+D13+D14+D15</f>
        <v>372300</v>
      </c>
      <c r="E16" s="76">
        <f t="shared" ref="E16:L16" si="1">E5+E6+E8+E9+E10+E11+E12+E13+E14+E15</f>
        <v>208208</v>
      </c>
      <c r="F16" s="76">
        <f t="shared" si="1"/>
        <v>237012</v>
      </c>
      <c r="G16" s="76">
        <f t="shared" si="1"/>
        <v>241390</v>
      </c>
      <c r="H16" s="76">
        <f t="shared" si="1"/>
        <v>261057</v>
      </c>
      <c r="I16" s="76">
        <f t="shared" si="1"/>
        <v>231110</v>
      </c>
      <c r="J16" s="76">
        <f t="shared" si="1"/>
        <v>248341</v>
      </c>
      <c r="K16" s="76">
        <f t="shared" si="1"/>
        <v>261048</v>
      </c>
      <c r="L16" s="78">
        <f t="shared" si="1"/>
        <v>2060466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" right="0" top="0.39370078740157483" bottom="0.39370078740157483" header="0.51181102362204722" footer="0.51181102362204722"/>
  <pageSetup paperSize="9" scale="74" orientation="landscape" r:id="rId1"/>
  <headerFooter alignWithMargins="0">
    <oddFooter>&amp;CStatistical office of the SR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82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34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0">
        <v>5019</v>
      </c>
      <c r="E5" s="71">
        <v>14348</v>
      </c>
      <c r="F5" s="71">
        <v>9439</v>
      </c>
      <c r="G5" s="71">
        <v>17639</v>
      </c>
      <c r="H5" s="71">
        <v>9812</v>
      </c>
      <c r="I5" s="71">
        <v>13291</v>
      </c>
      <c r="J5" s="71">
        <v>12158</v>
      </c>
      <c r="K5" s="71">
        <v>8754</v>
      </c>
      <c r="L5" s="72">
        <f>SUM(D5:K5)</f>
        <v>90460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3">
        <v>61967</v>
      </c>
      <c r="E6" s="74">
        <v>60611</v>
      </c>
      <c r="F6" s="74">
        <v>89983</v>
      </c>
      <c r="G6" s="74">
        <v>63432</v>
      </c>
      <c r="H6" s="74">
        <v>72106</v>
      </c>
      <c r="I6" s="74">
        <v>59746</v>
      </c>
      <c r="J6" s="74">
        <v>61189</v>
      </c>
      <c r="K6" s="74">
        <v>60768</v>
      </c>
      <c r="L6" s="75">
        <f t="shared" ref="L6:L15" si="0">SUM(D6:K6)</f>
        <v>529802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3">
        <v>53191</v>
      </c>
      <c r="E7" s="74">
        <v>52481</v>
      </c>
      <c r="F7" s="74">
        <v>78632</v>
      </c>
      <c r="G7" s="74">
        <v>56166</v>
      </c>
      <c r="H7" s="74">
        <v>65265</v>
      </c>
      <c r="I7" s="74">
        <v>53431</v>
      </c>
      <c r="J7" s="74">
        <v>55945</v>
      </c>
      <c r="K7" s="74">
        <v>50931</v>
      </c>
      <c r="L7" s="75">
        <f t="shared" si="0"/>
        <v>466042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3">
        <v>18066</v>
      </c>
      <c r="E8" s="74">
        <v>9033</v>
      </c>
      <c r="F8" s="74">
        <v>11226</v>
      </c>
      <c r="G8" s="74">
        <v>9836</v>
      </c>
      <c r="H8" s="74">
        <v>14865</v>
      </c>
      <c r="I8" s="74">
        <v>8661</v>
      </c>
      <c r="J8" s="74">
        <v>14730</v>
      </c>
      <c r="K8" s="74">
        <v>11024</v>
      </c>
      <c r="L8" s="75">
        <f t="shared" si="0"/>
        <v>97441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3">
        <v>93455</v>
      </c>
      <c r="E9" s="74">
        <v>39917</v>
      </c>
      <c r="F9" s="74">
        <v>41391</v>
      </c>
      <c r="G9" s="74">
        <v>49445</v>
      </c>
      <c r="H9" s="74">
        <v>54605</v>
      </c>
      <c r="I9" s="74">
        <v>45860</v>
      </c>
      <c r="J9" s="74">
        <v>46282</v>
      </c>
      <c r="K9" s="74">
        <v>58333</v>
      </c>
      <c r="L9" s="75">
        <f t="shared" si="0"/>
        <v>429288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3">
        <v>9708</v>
      </c>
      <c r="E10" s="74">
        <v>3321</v>
      </c>
      <c r="F10" s="74">
        <v>3364</v>
      </c>
      <c r="G10" s="74">
        <v>3622</v>
      </c>
      <c r="H10" s="74">
        <v>3916</v>
      </c>
      <c r="I10" s="74">
        <v>3393</v>
      </c>
      <c r="J10" s="74">
        <v>3251</v>
      </c>
      <c r="K10" s="74">
        <v>5108</v>
      </c>
      <c r="L10" s="75">
        <f t="shared" si="0"/>
        <v>35683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3">
        <v>16254.999999999998</v>
      </c>
      <c r="E11" s="74">
        <v>1962</v>
      </c>
      <c r="F11" s="74">
        <v>1823</v>
      </c>
      <c r="G11" s="74">
        <v>2400</v>
      </c>
      <c r="H11" s="74">
        <v>2649</v>
      </c>
      <c r="I11" s="74">
        <v>2698</v>
      </c>
      <c r="J11" s="74">
        <v>2523</v>
      </c>
      <c r="K11" s="74">
        <v>3287</v>
      </c>
      <c r="L11" s="75">
        <f t="shared" si="0"/>
        <v>33597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3">
        <v>6380</v>
      </c>
      <c r="E12" s="74">
        <v>1535</v>
      </c>
      <c r="F12" s="74">
        <v>1220</v>
      </c>
      <c r="G12" s="74">
        <v>1525</v>
      </c>
      <c r="H12" s="74">
        <v>1569</v>
      </c>
      <c r="I12" s="74">
        <v>1265</v>
      </c>
      <c r="J12" s="74">
        <v>1134</v>
      </c>
      <c r="K12" s="74">
        <v>2423</v>
      </c>
      <c r="L12" s="75">
        <f t="shared" si="0"/>
        <v>17051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3">
        <v>37883</v>
      </c>
      <c r="E13" s="74">
        <v>9477</v>
      </c>
      <c r="F13" s="74">
        <v>7613</v>
      </c>
      <c r="G13" s="74">
        <v>9625</v>
      </c>
      <c r="H13" s="74">
        <v>9808</v>
      </c>
      <c r="I13" s="74">
        <v>8153.0000000000009</v>
      </c>
      <c r="J13" s="74">
        <v>7492</v>
      </c>
      <c r="K13" s="74">
        <v>14866</v>
      </c>
      <c r="L13" s="75">
        <f t="shared" si="0"/>
        <v>104917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3">
        <v>76670</v>
      </c>
      <c r="E14" s="74">
        <v>40770</v>
      </c>
      <c r="F14" s="74">
        <v>41765</v>
      </c>
      <c r="G14" s="74">
        <v>51292</v>
      </c>
      <c r="H14" s="74">
        <v>54335</v>
      </c>
      <c r="I14" s="74">
        <v>57168</v>
      </c>
      <c r="J14" s="74">
        <v>61840</v>
      </c>
      <c r="K14" s="74">
        <v>62420</v>
      </c>
      <c r="L14" s="75">
        <f t="shared" si="0"/>
        <v>446260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6">
        <v>11166</v>
      </c>
      <c r="E15" s="77">
        <v>3385</v>
      </c>
      <c r="F15" s="77">
        <v>3137</v>
      </c>
      <c r="G15" s="77">
        <v>4196</v>
      </c>
      <c r="H15" s="77">
        <v>4062.9999999999995</v>
      </c>
      <c r="I15" s="77">
        <v>4299</v>
      </c>
      <c r="J15" s="77">
        <v>4912</v>
      </c>
      <c r="K15" s="77">
        <v>5361</v>
      </c>
      <c r="L15" s="78">
        <f t="shared" si="0"/>
        <v>40519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6">
        <f>D5+D6+D8+D9+D10+D11+D12+D13+D14+D15</f>
        <v>336569</v>
      </c>
      <c r="E16" s="76">
        <f t="shared" ref="E16:L16" si="1">E5+E6+E8+E9+E10+E11+E12+E13+E14+E15</f>
        <v>184359</v>
      </c>
      <c r="F16" s="76">
        <f t="shared" si="1"/>
        <v>210961</v>
      </c>
      <c r="G16" s="76">
        <f t="shared" si="1"/>
        <v>213012</v>
      </c>
      <c r="H16" s="76">
        <f t="shared" si="1"/>
        <v>227728</v>
      </c>
      <c r="I16" s="76">
        <f t="shared" si="1"/>
        <v>204534</v>
      </c>
      <c r="J16" s="76">
        <f t="shared" si="1"/>
        <v>215511</v>
      </c>
      <c r="K16" s="76">
        <f t="shared" si="1"/>
        <v>232344</v>
      </c>
      <c r="L16" s="78">
        <f t="shared" si="1"/>
        <v>1825018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34"/>
  <sheetViews>
    <sheetView tabSelected="1" topLeftCell="A4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6.85546875" style="3" customWidth="1"/>
    <col min="3" max="3" width="14.28515625" style="3" customWidth="1"/>
    <col min="4" max="4" width="12.7109375" style="3" customWidth="1"/>
    <col min="5" max="5" width="10.7109375" style="3" customWidth="1"/>
    <col min="6" max="6" width="16.5703125" style="3" customWidth="1"/>
    <col min="7" max="8" width="10.71093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2:41" s="2" customFormat="1" x14ac:dyDescent="0.2"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2:41" s="2" customFormat="1" x14ac:dyDescent="0.2">
      <c r="B2" s="47" t="s">
        <v>83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2:41" s="2" customFormat="1" x14ac:dyDescent="0.2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2:41" s="2" customFormat="1" x14ac:dyDescent="0.2">
      <c r="B4" s="79" t="s">
        <v>84</v>
      </c>
      <c r="C4" s="9"/>
      <c r="D4" s="9"/>
      <c r="E4" s="9"/>
      <c r="F4" s="9" t="s">
        <v>86</v>
      </c>
      <c r="G4" s="46" t="s">
        <v>60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2:41" x14ac:dyDescent="0.2">
      <c r="B5" s="112" t="s">
        <v>28</v>
      </c>
      <c r="C5" s="115" t="s">
        <v>54</v>
      </c>
      <c r="D5" s="116" t="s">
        <v>54</v>
      </c>
      <c r="E5" s="117"/>
      <c r="F5" s="121" t="s">
        <v>55</v>
      </c>
      <c r="G5" s="122"/>
      <c r="P5" s="34"/>
      <c r="AN5" s="2"/>
      <c r="AO5" s="2"/>
    </row>
    <row r="6" spans="2:41" x14ac:dyDescent="0.2">
      <c r="B6" s="113"/>
      <c r="C6" s="118"/>
      <c r="D6" s="119"/>
      <c r="E6" s="120"/>
      <c r="F6" s="123"/>
      <c r="G6" s="124"/>
      <c r="P6" s="43"/>
      <c r="AN6" s="2"/>
      <c r="AO6" s="2"/>
    </row>
    <row r="7" spans="2:41" ht="66" customHeight="1" x14ac:dyDescent="0.2">
      <c r="B7" s="113" t="s">
        <v>28</v>
      </c>
      <c r="C7" s="80" t="s">
        <v>35</v>
      </c>
      <c r="D7" s="80" t="s">
        <v>36</v>
      </c>
      <c r="E7" s="80" t="s">
        <v>37</v>
      </c>
      <c r="F7" s="80" t="s">
        <v>37</v>
      </c>
      <c r="G7" s="80" t="s">
        <v>38</v>
      </c>
      <c r="P7" s="2"/>
      <c r="AN7" s="33"/>
      <c r="AO7" s="2"/>
    </row>
    <row r="8" spans="2:41" x14ac:dyDescent="0.2">
      <c r="B8" s="114"/>
      <c r="C8" s="81" t="s">
        <v>16</v>
      </c>
      <c r="D8" s="81" t="s">
        <v>17</v>
      </c>
      <c r="E8" s="82" t="s">
        <v>18</v>
      </c>
      <c r="F8" s="82" t="s">
        <v>19</v>
      </c>
      <c r="G8" s="81" t="s">
        <v>20</v>
      </c>
      <c r="AN8" s="2"/>
      <c r="AO8" s="2"/>
    </row>
    <row r="9" spans="2:41" x14ac:dyDescent="0.2">
      <c r="B9" s="27" t="s">
        <v>1</v>
      </c>
      <c r="C9" s="83">
        <v>1120.24</v>
      </c>
      <c r="D9" s="83">
        <v>3639.68</v>
      </c>
      <c r="E9" s="84">
        <v>221.703</v>
      </c>
      <c r="F9" s="84">
        <v>18.754000000000001</v>
      </c>
      <c r="G9" s="83">
        <v>4962.8689999999997</v>
      </c>
      <c r="N9" s="14"/>
      <c r="O9" s="14"/>
      <c r="AN9" s="2"/>
      <c r="AO9" s="2"/>
    </row>
    <row r="10" spans="2:41" x14ac:dyDescent="0.2">
      <c r="B10" s="27" t="s">
        <v>2</v>
      </c>
      <c r="C10" s="83">
        <v>849.79200000000003</v>
      </c>
      <c r="D10" s="83">
        <v>1711.4780000000001</v>
      </c>
      <c r="E10" s="84">
        <v>126.9</v>
      </c>
      <c r="F10" s="84">
        <v>18.29</v>
      </c>
      <c r="G10" s="83">
        <v>2670.056</v>
      </c>
      <c r="N10" s="14"/>
      <c r="O10" s="14"/>
      <c r="AN10" s="2"/>
      <c r="AO10" s="2"/>
    </row>
    <row r="11" spans="2:41" x14ac:dyDescent="0.2">
      <c r="B11" s="27" t="s">
        <v>3</v>
      </c>
      <c r="C11" s="83">
        <v>831.63400000000001</v>
      </c>
      <c r="D11" s="83">
        <v>1815.74</v>
      </c>
      <c r="E11" s="84">
        <v>116.04600000000001</v>
      </c>
      <c r="F11" s="84">
        <v>18.556000000000001</v>
      </c>
      <c r="G11" s="83">
        <v>2745.2020000000002</v>
      </c>
      <c r="N11" s="14"/>
      <c r="O11" s="14"/>
      <c r="AN11" s="2"/>
      <c r="AO11" s="2"/>
    </row>
    <row r="12" spans="2:41" x14ac:dyDescent="0.2">
      <c r="B12" s="27" t="s">
        <v>4</v>
      </c>
      <c r="C12" s="83">
        <v>1180.4469999999999</v>
      </c>
      <c r="D12" s="83">
        <v>1804.4220000000003</v>
      </c>
      <c r="E12" s="84">
        <v>148.67599999999999</v>
      </c>
      <c r="F12" s="84">
        <v>24.364000000000001</v>
      </c>
      <c r="G12" s="83">
        <v>3108.6669999999999</v>
      </c>
      <c r="N12" s="14"/>
      <c r="O12" s="14"/>
      <c r="AN12" s="2"/>
      <c r="AO12" s="2"/>
    </row>
    <row r="13" spans="2:41" x14ac:dyDescent="0.2">
      <c r="B13" s="27" t="s">
        <v>5</v>
      </c>
      <c r="C13" s="83">
        <v>1008.023</v>
      </c>
      <c r="D13" s="83">
        <v>1966.5730000000001</v>
      </c>
      <c r="E13" s="84">
        <v>87.167000000000002</v>
      </c>
      <c r="F13" s="84">
        <v>22.472000000000001</v>
      </c>
      <c r="G13" s="83">
        <v>3039.3510000000001</v>
      </c>
      <c r="N13" s="14"/>
      <c r="O13" s="14"/>
      <c r="AN13" s="2"/>
      <c r="AO13" s="2"/>
    </row>
    <row r="14" spans="2:41" x14ac:dyDescent="0.2">
      <c r="B14" s="27" t="s">
        <v>6</v>
      </c>
      <c r="C14" s="83">
        <v>922.89300000000003</v>
      </c>
      <c r="D14" s="83">
        <v>1680.376</v>
      </c>
      <c r="E14" s="84">
        <v>110.901</v>
      </c>
      <c r="F14" s="84">
        <v>22.173999999999999</v>
      </c>
      <c r="G14" s="83">
        <v>2691.9360000000001</v>
      </c>
      <c r="N14" s="14"/>
      <c r="O14" s="14"/>
      <c r="AN14" s="33"/>
      <c r="AO14" s="2"/>
    </row>
    <row r="15" spans="2:41" x14ac:dyDescent="0.2">
      <c r="B15" s="27" t="s">
        <v>7</v>
      </c>
      <c r="C15" s="83">
        <v>987.09900000000005</v>
      </c>
      <c r="D15" s="83">
        <v>1757.684</v>
      </c>
      <c r="E15" s="84">
        <v>160.36000000000001</v>
      </c>
      <c r="F15" s="84">
        <v>25.227</v>
      </c>
      <c r="G15" s="83">
        <v>2879.6909999999998</v>
      </c>
      <c r="N15" s="14"/>
      <c r="O15" s="14"/>
      <c r="AN15" s="2"/>
      <c r="AO15" s="2"/>
    </row>
    <row r="16" spans="2:41" x14ac:dyDescent="0.2">
      <c r="B16" s="27" t="s">
        <v>8</v>
      </c>
      <c r="C16" s="83">
        <v>952.38</v>
      </c>
      <c r="D16" s="83">
        <v>2043.8820000000001</v>
      </c>
      <c r="E16" s="84">
        <v>172.874</v>
      </c>
      <c r="F16" s="84">
        <v>24.962</v>
      </c>
      <c r="G16" s="83">
        <v>3144.3989999999999</v>
      </c>
      <c r="N16" s="14"/>
      <c r="O16" s="14"/>
      <c r="AN16" s="2"/>
      <c r="AO16" s="2"/>
    </row>
    <row r="17" spans="2:41" x14ac:dyDescent="0.2">
      <c r="B17" s="24" t="s">
        <v>45</v>
      </c>
      <c r="C17" s="85">
        <v>7852.5079999999998</v>
      </c>
      <c r="D17" s="85">
        <v>16419.834999999999</v>
      </c>
      <c r="E17" s="86">
        <v>1144.627</v>
      </c>
      <c r="F17" s="86">
        <v>174.79900000000001</v>
      </c>
      <c r="G17" s="85">
        <v>25242.170999999998</v>
      </c>
      <c r="N17" s="14"/>
      <c r="O17" s="14"/>
      <c r="AN17" s="2"/>
      <c r="AO17" s="2"/>
    </row>
    <row r="18" spans="2:41" x14ac:dyDescent="0.2">
      <c r="B18" s="8" t="s">
        <v>53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2"/>
      <c r="O18" s="2"/>
    </row>
    <row r="19" spans="2:41" x14ac:dyDescent="0.2">
      <c r="B19" s="8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2"/>
      <c r="O19" s="2"/>
    </row>
    <row r="20" spans="2:41" x14ac:dyDescent="0.2">
      <c r="B20" s="87" t="s">
        <v>85</v>
      </c>
      <c r="F20" s="9" t="s">
        <v>86</v>
      </c>
      <c r="H20" s="46" t="s">
        <v>60</v>
      </c>
    </row>
    <row r="21" spans="2:41" x14ac:dyDescent="0.2">
      <c r="B21" s="112" t="s">
        <v>28</v>
      </c>
      <c r="C21" s="106" t="s">
        <v>56</v>
      </c>
      <c r="D21" s="108"/>
      <c r="E21" s="106" t="s">
        <v>55</v>
      </c>
      <c r="F21" s="107" t="s">
        <v>55</v>
      </c>
      <c r="G21" s="107"/>
      <c r="H21" s="108"/>
    </row>
    <row r="22" spans="2:41" x14ac:dyDescent="0.2">
      <c r="B22" s="113"/>
      <c r="C22" s="109"/>
      <c r="D22" s="111"/>
      <c r="E22" s="109"/>
      <c r="F22" s="110"/>
      <c r="G22" s="110"/>
      <c r="H22" s="111"/>
    </row>
    <row r="23" spans="2:41" ht="66.75" customHeight="1" x14ac:dyDescent="0.2">
      <c r="B23" s="113" t="s">
        <v>28</v>
      </c>
      <c r="C23" s="80" t="s">
        <v>39</v>
      </c>
      <c r="D23" s="80" t="s">
        <v>40</v>
      </c>
      <c r="E23" s="80" t="s">
        <v>41</v>
      </c>
      <c r="F23" s="80" t="s">
        <v>42</v>
      </c>
      <c r="G23" s="80" t="s">
        <v>40</v>
      </c>
      <c r="H23" s="80" t="s">
        <v>43</v>
      </c>
    </row>
    <row r="24" spans="2:41" ht="12" customHeight="1" x14ac:dyDescent="0.2">
      <c r="B24" s="114"/>
      <c r="C24" s="81" t="s">
        <v>21</v>
      </c>
      <c r="D24" s="82" t="s">
        <v>22</v>
      </c>
      <c r="E24" s="81" t="s">
        <v>23</v>
      </c>
      <c r="F24" s="81" t="s">
        <v>24</v>
      </c>
      <c r="G24" s="81" t="s">
        <v>25</v>
      </c>
      <c r="H24" s="82" t="s">
        <v>26</v>
      </c>
    </row>
    <row r="25" spans="2:41" x14ac:dyDescent="0.2">
      <c r="B25" s="19" t="s">
        <v>1</v>
      </c>
      <c r="C25" s="83">
        <v>533.09400000000005</v>
      </c>
      <c r="D25" s="84">
        <v>136.29499999999999</v>
      </c>
      <c r="E25" s="83">
        <v>356.23700000000002</v>
      </c>
      <c r="F25" s="83">
        <v>1353.681</v>
      </c>
      <c r="G25" s="83">
        <v>97.457999999999998</v>
      </c>
      <c r="H25" s="84">
        <v>3824.8820000000001</v>
      </c>
    </row>
    <row r="26" spans="2:41" x14ac:dyDescent="0.2">
      <c r="B26" s="27" t="s">
        <v>2</v>
      </c>
      <c r="C26" s="83">
        <v>479.81799999999998</v>
      </c>
      <c r="D26" s="84">
        <v>124.411</v>
      </c>
      <c r="E26" s="83">
        <v>170.048</v>
      </c>
      <c r="F26" s="83">
        <v>618.50199999999995</v>
      </c>
      <c r="G26" s="83">
        <v>88.628</v>
      </c>
      <c r="H26" s="84">
        <v>2397.02</v>
      </c>
    </row>
    <row r="27" spans="2:41" x14ac:dyDescent="0.2">
      <c r="B27" s="27" t="s">
        <v>3</v>
      </c>
      <c r="C27" s="83">
        <v>511.31900000000002</v>
      </c>
      <c r="D27" s="84">
        <v>138.08699999999999</v>
      </c>
      <c r="E27" s="83">
        <v>178.137</v>
      </c>
      <c r="F27" s="83">
        <v>664.17700000000002</v>
      </c>
      <c r="G27" s="83">
        <v>98.950999999999993</v>
      </c>
      <c r="H27" s="84">
        <v>2453.232</v>
      </c>
    </row>
    <row r="28" spans="2:41" x14ac:dyDescent="0.2">
      <c r="B28" s="27" t="s">
        <v>4</v>
      </c>
      <c r="C28" s="83">
        <v>669.22299999999996</v>
      </c>
      <c r="D28" s="84">
        <v>163.01499999999999</v>
      </c>
      <c r="E28" s="83">
        <v>178.10400000000001</v>
      </c>
      <c r="F28" s="83">
        <v>665.07399999999996</v>
      </c>
      <c r="G28" s="83">
        <v>116.94199999999999</v>
      </c>
      <c r="H28" s="84">
        <v>2980.9830000000002</v>
      </c>
    </row>
    <row r="29" spans="2:41" x14ac:dyDescent="0.2">
      <c r="B29" s="27" t="s">
        <v>5</v>
      </c>
      <c r="C29" s="83">
        <v>613.49</v>
      </c>
      <c r="D29" s="84">
        <v>154.85</v>
      </c>
      <c r="E29" s="83">
        <v>194.316</v>
      </c>
      <c r="F29" s="83">
        <v>713.86900000000003</v>
      </c>
      <c r="G29" s="83">
        <v>109.307</v>
      </c>
      <c r="H29" s="84">
        <v>2790.0740000000001</v>
      </c>
    </row>
    <row r="30" spans="2:41" x14ac:dyDescent="0.2">
      <c r="B30" s="27" t="s">
        <v>6</v>
      </c>
      <c r="C30" s="83">
        <v>678.84900000000005</v>
      </c>
      <c r="D30" s="84">
        <v>150.69999999999999</v>
      </c>
      <c r="E30" s="83">
        <v>165.17400000000001</v>
      </c>
      <c r="F30" s="83">
        <v>618.33600000000001</v>
      </c>
      <c r="G30" s="83">
        <v>107.61499999999999</v>
      </c>
      <c r="H30" s="84">
        <v>2630.4850000000001</v>
      </c>
    </row>
    <row r="31" spans="2:41" x14ac:dyDescent="0.2">
      <c r="B31" s="27" t="s">
        <v>7</v>
      </c>
      <c r="C31" s="83">
        <v>739.59400000000005</v>
      </c>
      <c r="D31" s="84">
        <v>180.84</v>
      </c>
      <c r="E31" s="83">
        <v>174.88300000000001</v>
      </c>
      <c r="F31" s="83">
        <v>638.08600000000001</v>
      </c>
      <c r="G31" s="83">
        <v>128.99199999999999</v>
      </c>
      <c r="H31" s="84">
        <v>2858.2420000000002</v>
      </c>
    </row>
    <row r="32" spans="2:41" x14ac:dyDescent="0.2">
      <c r="B32" s="27" t="s">
        <v>8</v>
      </c>
      <c r="C32" s="83">
        <v>740.423</v>
      </c>
      <c r="D32" s="84">
        <v>175.762</v>
      </c>
      <c r="E32" s="83">
        <v>202.36600000000001</v>
      </c>
      <c r="F32" s="83">
        <v>723.86</v>
      </c>
      <c r="G32" s="83">
        <v>125.738</v>
      </c>
      <c r="H32" s="84">
        <v>3008.5419999999999</v>
      </c>
    </row>
    <row r="33" spans="2:8" x14ac:dyDescent="0.2">
      <c r="B33" s="24" t="s">
        <v>45</v>
      </c>
      <c r="C33" s="85">
        <v>4965.8100000000004</v>
      </c>
      <c r="D33" s="86">
        <v>1223.96</v>
      </c>
      <c r="E33" s="85">
        <v>1619.2650000000001</v>
      </c>
      <c r="F33" s="85">
        <v>5995.585</v>
      </c>
      <c r="G33" s="85">
        <v>873.63099999999997</v>
      </c>
      <c r="H33" s="86">
        <v>22943.46</v>
      </c>
    </row>
    <row r="34" spans="2:8" x14ac:dyDescent="0.2">
      <c r="B34" s="3" t="s">
        <v>53</v>
      </c>
    </row>
  </sheetData>
  <mergeCells count="6">
    <mergeCell ref="E21:H22"/>
    <mergeCell ref="B5:B8"/>
    <mergeCell ref="C5:E6"/>
    <mergeCell ref="F5:G6"/>
    <mergeCell ref="B21:B24"/>
    <mergeCell ref="C21:D22"/>
  </mergeCells>
  <phoneticPr fontId="0" type="noConversion"/>
  <printOptions horizontalCentered="1" verticalCentered="1"/>
  <pageMargins left="0.19685039370078741" right="0.19685039370078741" top="0.39370078740157483" bottom="0.78740157480314965" header="0.51181102362204722" footer="0.51181102362204722"/>
  <pageSetup paperSize="9" scale="85" orientation="landscape" r:id="rId1"/>
  <headerFooter alignWithMargins="0">
    <oddFooter>&amp;CStatistical office of the SR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Regional GDP in EUR, PPS</vt:lpstr>
      <vt:lpstr>Reg.GDP per head in EUR, PPS</vt:lpstr>
      <vt:lpstr>Regional GDP in the EU</vt:lpstr>
      <vt:lpstr>Regional GVA</vt:lpstr>
      <vt:lpstr>Regional GFCF</vt:lpstr>
      <vt:lpstr>Reg. employment </vt:lpstr>
      <vt:lpstr>Reg. employees</vt:lpstr>
      <vt:lpstr>Reg.household accounts</vt:lpstr>
      <vt:lpstr>'Reg. employees'!Oblasť_tlače</vt:lpstr>
      <vt:lpstr>'Reg. employment '!Oblasť_tlače</vt:lpstr>
      <vt:lpstr>'Regional GFCF'!Oblasť_tlače</vt:lpstr>
      <vt:lpstr>'Regional GVA'!Oblasť_tlače</vt:lpstr>
    </vt:vector>
  </TitlesOfParts>
  <Company>Štatistický úrad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Rozsár Július</cp:lastModifiedBy>
  <cp:lastPrinted>2014-03-04T08:53:10Z</cp:lastPrinted>
  <dcterms:created xsi:type="dcterms:W3CDTF">2008-02-01T09:55:48Z</dcterms:created>
  <dcterms:modified xsi:type="dcterms:W3CDTF">2014-09-04T11:49:37Z</dcterms:modified>
</cp:coreProperties>
</file>