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6095" windowHeight="9045" activeTab="15"/>
  </bookViews>
  <sheets>
    <sheet name="d1" sheetId="2" r:id="rId1"/>
    <sheet name="d2" sheetId="3" r:id="rId2"/>
    <sheet name="d3" sheetId="4" r:id="rId3"/>
    <sheet name="d4" sheetId="5" r:id="rId4"/>
    <sheet name="d5" sheetId="6" r:id="rId5"/>
    <sheet name="d6" sheetId="7" r:id="rId6"/>
    <sheet name="d7" sheetId="8" r:id="rId7"/>
    <sheet name="d8" sheetId="9" r:id="rId8"/>
    <sheet name="d9" sheetId="10" r:id="rId9"/>
    <sheet name="d10" sheetId="11" r:id="rId10"/>
    <sheet name="d11" sheetId="12" r:id="rId11"/>
    <sheet name="d12" sheetId="13" r:id="rId12"/>
    <sheet name="d13" sheetId="14" r:id="rId13"/>
    <sheet name="d14" sheetId="15" r:id="rId14"/>
    <sheet name="d15" sheetId="16" r:id="rId15"/>
    <sheet name="d16" sheetId="17" r:id="rId16"/>
    <sheet name="d17" sheetId="18" r:id="rId17"/>
    <sheet name="d18" sheetId="19" r:id="rId18"/>
    <sheet name="d19" sheetId="20" r:id="rId19"/>
    <sheet name="d20" sheetId="21" r:id="rId20"/>
    <sheet name="d21" sheetId="22" r:id="rId21"/>
    <sheet name="d22" sheetId="23" r:id="rId22"/>
    <sheet name="d23" sheetId="24" r:id="rId23"/>
    <sheet name="d24" sheetId="25" r:id="rId24"/>
    <sheet name="d25" sheetId="26" r:id="rId25"/>
    <sheet name="d26" sheetId="27" r:id="rId26"/>
    <sheet name="d27" sheetId="28" r:id="rId27"/>
    <sheet name="d28" sheetId="29" r:id="rId28"/>
    <sheet name="d29" sheetId="30" r:id="rId29"/>
    <sheet name="d30" sheetId="31" r:id="rId30"/>
    <sheet name="d31" sheetId="32" r:id="rId31"/>
  </sheets>
  <calcPr calcId="145621" refMode="R1C1"/>
</workbook>
</file>

<file path=xl/calcChain.xml><?xml version="1.0" encoding="utf-8"?>
<calcChain xmlns="http://schemas.openxmlformats.org/spreadsheetml/2006/main">
  <c r="H38" i="17" l="1"/>
  <c r="B38" i="17"/>
  <c r="H37" i="17"/>
  <c r="B37" i="17"/>
  <c r="H36" i="17"/>
  <c r="B36" i="17"/>
  <c r="H35" i="17"/>
  <c r="B35" i="17"/>
  <c r="H34" i="17"/>
  <c r="B34" i="17"/>
  <c r="H33" i="17"/>
  <c r="B33" i="17"/>
  <c r="H32" i="17"/>
  <c r="B32" i="17"/>
  <c r="H31" i="17"/>
  <c r="B31" i="17"/>
  <c r="H30" i="17"/>
  <c r="B30" i="17"/>
  <c r="H29" i="17"/>
  <c r="B29" i="17"/>
  <c r="H28" i="17"/>
  <c r="B28" i="17"/>
  <c r="H27" i="17"/>
  <c r="B27" i="17"/>
  <c r="H26" i="17"/>
  <c r="B26" i="17"/>
  <c r="K23" i="17"/>
  <c r="J23" i="17"/>
  <c r="I23" i="17"/>
  <c r="H23" i="17"/>
  <c r="G23" i="17"/>
  <c r="F23" i="17"/>
  <c r="E23" i="17"/>
  <c r="D23" i="17"/>
  <c r="C23" i="17"/>
  <c r="B23" i="17"/>
  <c r="H21" i="17"/>
  <c r="B21" i="17"/>
  <c r="H20" i="17"/>
  <c r="B20" i="17"/>
  <c r="H19" i="17"/>
  <c r="B19" i="17"/>
  <c r="H18" i="17"/>
  <c r="B18" i="17"/>
  <c r="H17" i="17"/>
  <c r="B17" i="17"/>
  <c r="H16" i="17"/>
  <c r="B16" i="17"/>
  <c r="H15" i="17"/>
  <c r="B15" i="17"/>
  <c r="H14" i="17"/>
  <c r="B14" i="17"/>
  <c r="H13" i="17"/>
  <c r="B13" i="17"/>
  <c r="H12" i="17"/>
  <c r="B12" i="17"/>
  <c r="H11" i="17"/>
  <c r="B11" i="17"/>
  <c r="H10" i="17"/>
  <c r="B10" i="17"/>
  <c r="H9" i="17"/>
  <c r="B9" i="17"/>
  <c r="K6" i="17"/>
  <c r="J6" i="17"/>
  <c r="I6" i="17"/>
  <c r="H6" i="17"/>
  <c r="G6" i="17"/>
  <c r="F6" i="17"/>
  <c r="E6" i="17"/>
  <c r="D6" i="17"/>
  <c r="C6" i="17"/>
  <c r="B6" i="17"/>
  <c r="H257" i="2"/>
  <c r="U257" i="2" s="1"/>
  <c r="E257" i="2"/>
  <c r="Q257" i="2" s="1"/>
  <c r="B257" i="2"/>
  <c r="M257" i="2" s="1"/>
  <c r="H256" i="2"/>
  <c r="U256" i="2" s="1"/>
  <c r="E256" i="2"/>
  <c r="Q256" i="2" s="1"/>
  <c r="B256" i="2"/>
  <c r="M256" i="2" s="1"/>
  <c r="H255" i="2"/>
  <c r="U255" i="2" s="1"/>
  <c r="E255" i="2"/>
  <c r="Q255" i="2" s="1"/>
  <c r="B255" i="2"/>
  <c r="M255" i="2" s="1"/>
  <c r="H254" i="2"/>
  <c r="U254" i="2" s="1"/>
  <c r="E254" i="2"/>
  <c r="Q254" i="2" s="1"/>
  <c r="B254" i="2"/>
  <c r="M254" i="2" s="1"/>
  <c r="H253" i="2"/>
  <c r="U253" i="2" s="1"/>
  <c r="E253" i="2"/>
  <c r="Q253" i="2" s="1"/>
  <c r="B253" i="2"/>
  <c r="M253" i="2" s="1"/>
  <c r="H252" i="2"/>
  <c r="U252" i="2" s="1"/>
  <c r="E252" i="2"/>
  <c r="Q252" i="2" s="1"/>
  <c r="B252" i="2"/>
  <c r="M252" i="2" s="1"/>
  <c r="H251" i="2"/>
  <c r="U251" i="2" s="1"/>
  <c r="E251" i="2"/>
  <c r="Q251" i="2" s="1"/>
  <c r="B251" i="2"/>
  <c r="M251" i="2" s="1"/>
  <c r="H250" i="2"/>
  <c r="U250" i="2" s="1"/>
  <c r="E250" i="2"/>
  <c r="Q250" i="2" s="1"/>
  <c r="B250" i="2"/>
  <c r="M250" i="2" s="1"/>
  <c r="H249" i="2"/>
  <c r="U249" i="2" s="1"/>
  <c r="E249" i="2"/>
  <c r="Q249" i="2" s="1"/>
  <c r="B249" i="2"/>
  <c r="M249" i="2" s="1"/>
  <c r="H248" i="2"/>
  <c r="U248" i="2" s="1"/>
  <c r="E248" i="2"/>
  <c r="Q248" i="2" s="1"/>
  <c r="B248" i="2"/>
  <c r="M248" i="2" s="1"/>
  <c r="H247" i="2"/>
  <c r="U247" i="2" s="1"/>
  <c r="E247" i="2"/>
  <c r="Q247" i="2" s="1"/>
  <c r="B247" i="2"/>
  <c r="M247" i="2" s="1"/>
  <c r="H246" i="2"/>
  <c r="U246" i="2" s="1"/>
  <c r="E246" i="2"/>
  <c r="Q246" i="2" s="1"/>
  <c r="B246" i="2"/>
  <c r="M246" i="2" s="1"/>
  <c r="H245" i="2"/>
  <c r="U245" i="2" s="1"/>
  <c r="E245" i="2"/>
  <c r="Q245" i="2" s="1"/>
  <c r="B245" i="2"/>
  <c r="M245" i="2" s="1"/>
  <c r="H244" i="2"/>
  <c r="U244" i="2" s="1"/>
  <c r="E244" i="2"/>
  <c r="Q244" i="2" s="1"/>
  <c r="B244" i="2"/>
  <c r="M244" i="2" s="1"/>
  <c r="H243" i="2"/>
  <c r="U243" i="2" s="1"/>
  <c r="E243" i="2"/>
  <c r="Q243" i="2" s="1"/>
  <c r="B243" i="2"/>
  <c r="M243" i="2" s="1"/>
  <c r="H242" i="2"/>
  <c r="U242" i="2" s="1"/>
  <c r="E242" i="2"/>
  <c r="Q242" i="2" s="1"/>
  <c r="B242" i="2"/>
  <c r="M242" i="2" s="1"/>
  <c r="H241" i="2"/>
  <c r="U241" i="2" s="1"/>
  <c r="E241" i="2"/>
  <c r="Q241" i="2" s="1"/>
  <c r="B241" i="2"/>
  <c r="M241" i="2" s="1"/>
  <c r="H240" i="2"/>
  <c r="U240" i="2" s="1"/>
  <c r="E240" i="2"/>
  <c r="Q240" i="2" s="1"/>
  <c r="B240" i="2"/>
  <c r="M240" i="2" s="1"/>
  <c r="H239" i="2"/>
  <c r="U239" i="2" s="1"/>
  <c r="E239" i="2"/>
  <c r="Q239" i="2" s="1"/>
  <c r="B239" i="2"/>
  <c r="M239" i="2" s="1"/>
  <c r="H238" i="2"/>
  <c r="U238" i="2" s="1"/>
  <c r="E238" i="2"/>
  <c r="Q238" i="2" s="1"/>
  <c r="B238" i="2"/>
  <c r="M238" i="2" s="1"/>
  <c r="H237" i="2"/>
  <c r="U237" i="2" s="1"/>
  <c r="E237" i="2"/>
  <c r="Q237" i="2" s="1"/>
  <c r="B237" i="2"/>
  <c r="M237" i="2" s="1"/>
  <c r="H236" i="2"/>
  <c r="U236" i="2" s="1"/>
  <c r="E236" i="2"/>
  <c r="Q236" i="2" s="1"/>
  <c r="B236" i="2"/>
  <c r="M236" i="2" s="1"/>
  <c r="H235" i="2"/>
  <c r="U235" i="2" s="1"/>
  <c r="E235" i="2"/>
  <c r="Q235" i="2" s="1"/>
  <c r="B235" i="2"/>
  <c r="M235" i="2" s="1"/>
  <c r="H234" i="2"/>
  <c r="U234" i="2" s="1"/>
  <c r="E234" i="2"/>
  <c r="Q234" i="2" s="1"/>
  <c r="B234" i="2"/>
  <c r="M234" i="2" s="1"/>
  <c r="H233" i="2"/>
  <c r="U233" i="2" s="1"/>
  <c r="E233" i="2"/>
  <c r="Q233" i="2" s="1"/>
  <c r="B233" i="2"/>
  <c r="M233" i="2" s="1"/>
  <c r="H232" i="2"/>
  <c r="U232" i="2" s="1"/>
  <c r="E232" i="2"/>
  <c r="Q232" i="2" s="1"/>
  <c r="B232" i="2"/>
  <c r="M232" i="2" s="1"/>
  <c r="H231" i="2"/>
  <c r="U231" i="2" s="1"/>
  <c r="E231" i="2"/>
  <c r="Q231" i="2" s="1"/>
  <c r="B231" i="2"/>
  <c r="M231" i="2" s="1"/>
  <c r="H230" i="2"/>
  <c r="U230" i="2" s="1"/>
  <c r="E230" i="2"/>
  <c r="Q230" i="2" s="1"/>
  <c r="B230" i="2"/>
  <c r="M230" i="2" s="1"/>
  <c r="H229" i="2"/>
  <c r="U229" i="2" s="1"/>
  <c r="E229" i="2"/>
  <c r="Q229" i="2" s="1"/>
  <c r="B229" i="2"/>
  <c r="M229" i="2" s="1"/>
  <c r="H228" i="2"/>
  <c r="U228" i="2" s="1"/>
  <c r="E228" i="2"/>
  <c r="Q228" i="2" s="1"/>
  <c r="B228" i="2"/>
  <c r="M228" i="2" s="1"/>
  <c r="H227" i="2"/>
  <c r="U227" i="2" s="1"/>
  <c r="E227" i="2"/>
  <c r="Q227" i="2" s="1"/>
  <c r="B227" i="2"/>
  <c r="M227" i="2" s="1"/>
  <c r="H226" i="2"/>
  <c r="U226" i="2" s="1"/>
  <c r="E226" i="2"/>
  <c r="Q226" i="2" s="1"/>
  <c r="B226" i="2"/>
  <c r="M226" i="2" s="1"/>
  <c r="H225" i="2"/>
  <c r="U225" i="2" s="1"/>
  <c r="E225" i="2"/>
  <c r="Q225" i="2" s="1"/>
  <c r="B225" i="2"/>
  <c r="M225" i="2" s="1"/>
  <c r="H224" i="2"/>
  <c r="U224" i="2" s="1"/>
  <c r="E224" i="2"/>
  <c r="Q224" i="2" s="1"/>
  <c r="B224" i="2"/>
  <c r="M224" i="2" s="1"/>
  <c r="H223" i="2"/>
  <c r="U223" i="2" s="1"/>
  <c r="E223" i="2"/>
  <c r="Q223" i="2" s="1"/>
  <c r="B223" i="2"/>
  <c r="M223" i="2" s="1"/>
  <c r="H222" i="2"/>
  <c r="U222" i="2" s="1"/>
  <c r="E222" i="2"/>
  <c r="Q222" i="2" s="1"/>
  <c r="B222" i="2"/>
  <c r="M222" i="2" s="1"/>
  <c r="H221" i="2"/>
  <c r="U221" i="2" s="1"/>
  <c r="E221" i="2"/>
  <c r="Q221" i="2" s="1"/>
  <c r="B221" i="2"/>
  <c r="M221" i="2" s="1"/>
  <c r="H220" i="2"/>
  <c r="U220" i="2" s="1"/>
  <c r="E220" i="2"/>
  <c r="Q220" i="2" s="1"/>
  <c r="B220" i="2"/>
  <c r="M220" i="2" s="1"/>
  <c r="H219" i="2"/>
  <c r="U219" i="2" s="1"/>
  <c r="E219" i="2"/>
  <c r="Q219" i="2" s="1"/>
  <c r="B219" i="2"/>
  <c r="M219" i="2" s="1"/>
  <c r="H218" i="2"/>
  <c r="U218" i="2" s="1"/>
  <c r="E218" i="2"/>
  <c r="Q218" i="2" s="1"/>
  <c r="B218" i="2"/>
  <c r="M218" i="2" s="1"/>
  <c r="H217" i="2"/>
  <c r="U217" i="2" s="1"/>
  <c r="E217" i="2"/>
  <c r="Q217" i="2" s="1"/>
  <c r="B217" i="2"/>
  <c r="M217" i="2" s="1"/>
  <c r="H216" i="2"/>
  <c r="U216" i="2" s="1"/>
  <c r="E216" i="2"/>
  <c r="Q216" i="2" s="1"/>
  <c r="B216" i="2"/>
  <c r="M216" i="2" s="1"/>
  <c r="H215" i="2"/>
  <c r="U215" i="2" s="1"/>
  <c r="E215" i="2"/>
  <c r="Q215" i="2" s="1"/>
  <c r="B215" i="2"/>
  <c r="M215" i="2" s="1"/>
  <c r="H214" i="2"/>
  <c r="U214" i="2" s="1"/>
  <c r="E214" i="2"/>
  <c r="Q214" i="2" s="1"/>
  <c r="B214" i="2"/>
  <c r="M214" i="2" s="1"/>
  <c r="H213" i="2"/>
  <c r="U213" i="2" s="1"/>
  <c r="E213" i="2"/>
  <c r="Q213" i="2" s="1"/>
  <c r="B213" i="2"/>
  <c r="M213" i="2" s="1"/>
  <c r="H212" i="2"/>
  <c r="U212" i="2" s="1"/>
  <c r="E212" i="2"/>
  <c r="Q212" i="2" s="1"/>
  <c r="B212" i="2"/>
  <c r="M212" i="2" s="1"/>
  <c r="H211" i="2"/>
  <c r="U211" i="2" s="1"/>
  <c r="E211" i="2"/>
  <c r="Q211" i="2" s="1"/>
  <c r="B211" i="2"/>
  <c r="M211" i="2" s="1"/>
  <c r="H210" i="2"/>
  <c r="U210" i="2" s="1"/>
  <c r="E210" i="2"/>
  <c r="Q210" i="2" s="1"/>
  <c r="B210" i="2"/>
  <c r="M210" i="2" s="1"/>
  <c r="H209" i="2"/>
  <c r="U209" i="2" s="1"/>
  <c r="E209" i="2"/>
  <c r="Q209" i="2" s="1"/>
  <c r="B209" i="2"/>
  <c r="M209" i="2" s="1"/>
  <c r="H208" i="2"/>
  <c r="U208" i="2" s="1"/>
  <c r="E208" i="2"/>
  <c r="Q208" i="2" s="1"/>
  <c r="B208" i="2"/>
  <c r="M208" i="2" s="1"/>
  <c r="H207" i="2"/>
  <c r="U207" i="2" s="1"/>
  <c r="E207" i="2"/>
  <c r="Q207" i="2" s="1"/>
  <c r="B207" i="2"/>
  <c r="M207" i="2" s="1"/>
  <c r="H206" i="2"/>
  <c r="U206" i="2" s="1"/>
  <c r="E206" i="2"/>
  <c r="Q206" i="2" s="1"/>
  <c r="B206" i="2"/>
  <c r="M206" i="2" s="1"/>
  <c r="H205" i="2"/>
  <c r="U205" i="2" s="1"/>
  <c r="E205" i="2"/>
  <c r="Q205" i="2" s="1"/>
  <c r="B205" i="2"/>
  <c r="M205" i="2" s="1"/>
  <c r="H204" i="2"/>
  <c r="U204" i="2" s="1"/>
  <c r="E204" i="2"/>
  <c r="Q204" i="2" s="1"/>
  <c r="B204" i="2"/>
  <c r="M204" i="2" s="1"/>
  <c r="H203" i="2"/>
  <c r="U203" i="2" s="1"/>
  <c r="E203" i="2"/>
  <c r="Q203" i="2" s="1"/>
  <c r="B203" i="2"/>
  <c r="M203" i="2" s="1"/>
  <c r="H202" i="2"/>
  <c r="U202" i="2" s="1"/>
  <c r="E202" i="2"/>
  <c r="Q202" i="2" s="1"/>
  <c r="B202" i="2"/>
  <c r="M202" i="2" s="1"/>
  <c r="H201" i="2"/>
  <c r="U201" i="2" s="1"/>
  <c r="E201" i="2"/>
  <c r="Q201" i="2" s="1"/>
  <c r="B201" i="2"/>
  <c r="M201" i="2" s="1"/>
  <c r="H200" i="2"/>
  <c r="U200" i="2" s="1"/>
  <c r="E200" i="2"/>
  <c r="Q200" i="2" s="1"/>
  <c r="B200" i="2"/>
  <c r="M200" i="2" s="1"/>
  <c r="H199" i="2"/>
  <c r="U199" i="2" s="1"/>
  <c r="E199" i="2"/>
  <c r="Q199" i="2" s="1"/>
  <c r="B199" i="2"/>
  <c r="M199" i="2" s="1"/>
  <c r="H198" i="2"/>
  <c r="U198" i="2" s="1"/>
  <c r="E198" i="2"/>
  <c r="Q198" i="2" s="1"/>
  <c r="B198" i="2"/>
  <c r="M198" i="2" s="1"/>
  <c r="H197" i="2"/>
  <c r="U197" i="2" s="1"/>
  <c r="E197" i="2"/>
  <c r="Q197" i="2" s="1"/>
  <c r="B197" i="2"/>
  <c r="M197" i="2" s="1"/>
  <c r="H196" i="2"/>
  <c r="U196" i="2" s="1"/>
  <c r="E196" i="2"/>
  <c r="Q196" i="2" s="1"/>
  <c r="B196" i="2"/>
  <c r="M196" i="2" s="1"/>
  <c r="H195" i="2"/>
  <c r="U195" i="2" s="1"/>
  <c r="E195" i="2"/>
  <c r="Q195" i="2" s="1"/>
  <c r="B195" i="2"/>
  <c r="M195" i="2" s="1"/>
  <c r="H194" i="2"/>
  <c r="U194" i="2" s="1"/>
  <c r="E194" i="2"/>
  <c r="Q194" i="2" s="1"/>
  <c r="B194" i="2"/>
  <c r="M194" i="2" s="1"/>
  <c r="H193" i="2"/>
  <c r="U193" i="2" s="1"/>
  <c r="E193" i="2"/>
  <c r="Q193" i="2" s="1"/>
  <c r="B193" i="2"/>
  <c r="M193" i="2" s="1"/>
  <c r="H192" i="2"/>
  <c r="U192" i="2" s="1"/>
  <c r="E192" i="2"/>
  <c r="Q192" i="2" s="1"/>
  <c r="B192" i="2"/>
  <c r="M192" i="2" s="1"/>
  <c r="H191" i="2"/>
  <c r="U191" i="2" s="1"/>
  <c r="E191" i="2"/>
  <c r="Q191" i="2" s="1"/>
  <c r="B191" i="2"/>
  <c r="M191" i="2" s="1"/>
  <c r="H190" i="2"/>
  <c r="U190" i="2" s="1"/>
  <c r="E190" i="2"/>
  <c r="Q190" i="2" s="1"/>
  <c r="B190" i="2"/>
  <c r="M190" i="2" s="1"/>
  <c r="H189" i="2"/>
  <c r="U189" i="2" s="1"/>
  <c r="E189" i="2"/>
  <c r="Q189" i="2" s="1"/>
  <c r="B189" i="2"/>
  <c r="M189" i="2" s="1"/>
  <c r="H188" i="2"/>
  <c r="U188" i="2" s="1"/>
  <c r="E188" i="2"/>
  <c r="Q188" i="2" s="1"/>
  <c r="B188" i="2"/>
  <c r="M188" i="2" s="1"/>
  <c r="H187" i="2"/>
  <c r="U187" i="2" s="1"/>
  <c r="E187" i="2"/>
  <c r="Q187" i="2" s="1"/>
  <c r="B187" i="2"/>
  <c r="M187" i="2" s="1"/>
  <c r="H186" i="2"/>
  <c r="U186" i="2" s="1"/>
  <c r="E186" i="2"/>
  <c r="Q186" i="2" s="1"/>
  <c r="B186" i="2"/>
  <c r="M186" i="2" s="1"/>
  <c r="H185" i="2"/>
  <c r="U185" i="2" s="1"/>
  <c r="E185" i="2"/>
  <c r="Q185" i="2" s="1"/>
  <c r="B185" i="2"/>
  <c r="M185" i="2" s="1"/>
  <c r="H184" i="2"/>
  <c r="U184" i="2" s="1"/>
  <c r="E184" i="2"/>
  <c r="Q184" i="2" s="1"/>
  <c r="B184" i="2"/>
  <c r="M184" i="2" s="1"/>
  <c r="H183" i="2"/>
  <c r="U183" i="2" s="1"/>
  <c r="E183" i="2"/>
  <c r="Q183" i="2" s="1"/>
  <c r="B183" i="2"/>
  <c r="M183" i="2" s="1"/>
  <c r="H182" i="2"/>
  <c r="U182" i="2" s="1"/>
  <c r="E182" i="2"/>
  <c r="Q182" i="2" s="1"/>
  <c r="B182" i="2"/>
  <c r="M182" i="2" s="1"/>
  <c r="H181" i="2"/>
  <c r="U181" i="2" s="1"/>
  <c r="E181" i="2"/>
  <c r="Q181" i="2" s="1"/>
  <c r="B181" i="2"/>
  <c r="M181" i="2" s="1"/>
  <c r="H180" i="2"/>
  <c r="U180" i="2" s="1"/>
  <c r="E180" i="2"/>
  <c r="Q180" i="2" s="1"/>
  <c r="B180" i="2"/>
  <c r="M180" i="2" s="1"/>
  <c r="H179" i="2"/>
  <c r="U179" i="2" s="1"/>
  <c r="E179" i="2"/>
  <c r="Q179" i="2" s="1"/>
  <c r="B179" i="2"/>
  <c r="M179" i="2" s="1"/>
  <c r="H178" i="2"/>
  <c r="U178" i="2" s="1"/>
  <c r="E178" i="2"/>
  <c r="Q178" i="2" s="1"/>
  <c r="B178" i="2"/>
  <c r="M178" i="2" s="1"/>
  <c r="H177" i="2"/>
  <c r="U177" i="2" s="1"/>
  <c r="E177" i="2"/>
  <c r="Q177" i="2" s="1"/>
  <c r="B177" i="2"/>
  <c r="M177" i="2" s="1"/>
  <c r="H176" i="2"/>
  <c r="U176" i="2" s="1"/>
  <c r="E176" i="2"/>
  <c r="Q176" i="2" s="1"/>
  <c r="B176" i="2"/>
  <c r="M176" i="2" s="1"/>
  <c r="H175" i="2"/>
  <c r="U175" i="2" s="1"/>
  <c r="E175" i="2"/>
  <c r="Q175" i="2" s="1"/>
  <c r="B175" i="2"/>
  <c r="M175" i="2" s="1"/>
  <c r="H174" i="2"/>
  <c r="U174" i="2" s="1"/>
  <c r="E174" i="2"/>
  <c r="Q174" i="2" s="1"/>
  <c r="B174" i="2"/>
  <c r="M174" i="2" s="1"/>
  <c r="H173" i="2"/>
  <c r="U173" i="2" s="1"/>
  <c r="E173" i="2"/>
  <c r="Q173" i="2" s="1"/>
  <c r="B173" i="2"/>
  <c r="M173" i="2" s="1"/>
  <c r="H172" i="2"/>
  <c r="U172" i="2" s="1"/>
  <c r="E172" i="2"/>
  <c r="Q172" i="2" s="1"/>
  <c r="B172" i="2"/>
  <c r="M172" i="2" s="1"/>
  <c r="H171" i="2"/>
  <c r="U171" i="2" s="1"/>
  <c r="E171" i="2"/>
  <c r="Q171" i="2" s="1"/>
  <c r="B171" i="2"/>
  <c r="M171" i="2" s="1"/>
  <c r="H170" i="2"/>
  <c r="U170" i="2" s="1"/>
  <c r="E170" i="2"/>
  <c r="Q170" i="2" s="1"/>
  <c r="B170" i="2"/>
  <c r="M170" i="2" s="1"/>
  <c r="H169" i="2"/>
  <c r="U169" i="2" s="1"/>
  <c r="E169" i="2"/>
  <c r="Q169" i="2" s="1"/>
  <c r="B169" i="2"/>
  <c r="M169" i="2" s="1"/>
  <c r="H168" i="2"/>
  <c r="U168" i="2" s="1"/>
  <c r="E168" i="2"/>
  <c r="Q168" i="2" s="1"/>
  <c r="B168" i="2"/>
  <c r="M168" i="2" s="1"/>
  <c r="H167" i="2"/>
  <c r="U167" i="2" s="1"/>
  <c r="E167" i="2"/>
  <c r="Q167" i="2" s="1"/>
  <c r="B167" i="2"/>
  <c r="M167" i="2" s="1"/>
  <c r="H166" i="2"/>
  <c r="U166" i="2" s="1"/>
  <c r="E166" i="2"/>
  <c r="Q166" i="2" s="1"/>
  <c r="B166" i="2"/>
  <c r="M166" i="2" s="1"/>
  <c r="H165" i="2"/>
  <c r="U165" i="2" s="1"/>
  <c r="E165" i="2"/>
  <c r="Q165" i="2" s="1"/>
  <c r="B165" i="2"/>
  <c r="M165" i="2" s="1"/>
  <c r="H164" i="2"/>
  <c r="U164" i="2" s="1"/>
  <c r="E164" i="2"/>
  <c r="Q164" i="2" s="1"/>
  <c r="B164" i="2"/>
  <c r="M164" i="2" s="1"/>
  <c r="H163" i="2"/>
  <c r="U163" i="2" s="1"/>
  <c r="E163" i="2"/>
  <c r="Q163" i="2" s="1"/>
  <c r="B163" i="2"/>
  <c r="M163" i="2" s="1"/>
  <c r="H162" i="2"/>
  <c r="U162" i="2" s="1"/>
  <c r="E162" i="2"/>
  <c r="Q162" i="2" s="1"/>
  <c r="B162" i="2"/>
  <c r="M162" i="2" s="1"/>
  <c r="H161" i="2"/>
  <c r="U161" i="2" s="1"/>
  <c r="E161" i="2"/>
  <c r="Q161" i="2" s="1"/>
  <c r="B161" i="2"/>
  <c r="M161" i="2" s="1"/>
  <c r="H160" i="2"/>
  <c r="U160" i="2" s="1"/>
  <c r="E160" i="2"/>
  <c r="Q160" i="2" s="1"/>
  <c r="B160" i="2"/>
  <c r="M160" i="2" s="1"/>
  <c r="H159" i="2"/>
  <c r="U159" i="2" s="1"/>
  <c r="E159" i="2"/>
  <c r="Q159" i="2" s="1"/>
  <c r="B159" i="2"/>
  <c r="M159" i="2" s="1"/>
  <c r="H158" i="2"/>
  <c r="U158" i="2" s="1"/>
  <c r="E158" i="2"/>
  <c r="Q158" i="2" s="1"/>
  <c r="B158" i="2"/>
  <c r="M158" i="2" s="1"/>
  <c r="H157" i="2"/>
  <c r="U157" i="2" s="1"/>
  <c r="E157" i="2"/>
  <c r="Q157" i="2" s="1"/>
  <c r="B157" i="2"/>
  <c r="M157" i="2" s="1"/>
  <c r="H156" i="2"/>
  <c r="U156" i="2" s="1"/>
  <c r="E156" i="2"/>
  <c r="Q156" i="2" s="1"/>
  <c r="B156" i="2"/>
  <c r="M156" i="2" s="1"/>
  <c r="H155" i="2"/>
  <c r="U155" i="2" s="1"/>
  <c r="E155" i="2"/>
  <c r="Q155" i="2" s="1"/>
  <c r="B155" i="2"/>
  <c r="M155" i="2" s="1"/>
  <c r="H154" i="2"/>
  <c r="U154" i="2" s="1"/>
  <c r="E154" i="2"/>
  <c r="Q154" i="2" s="1"/>
  <c r="B154" i="2"/>
  <c r="M154" i="2" s="1"/>
  <c r="H153" i="2"/>
  <c r="U153" i="2" s="1"/>
  <c r="E153" i="2"/>
  <c r="Q153" i="2" s="1"/>
  <c r="B153" i="2"/>
  <c r="M153" i="2" s="1"/>
  <c r="H152" i="2"/>
  <c r="U152" i="2" s="1"/>
  <c r="E152" i="2"/>
  <c r="Q152" i="2" s="1"/>
  <c r="B152" i="2"/>
  <c r="M152" i="2" s="1"/>
  <c r="H151" i="2"/>
  <c r="U151" i="2" s="1"/>
  <c r="E151" i="2"/>
  <c r="Q151" i="2" s="1"/>
  <c r="B151" i="2"/>
  <c r="M151" i="2" s="1"/>
  <c r="H150" i="2"/>
  <c r="U150" i="2" s="1"/>
  <c r="E150" i="2"/>
  <c r="Q150" i="2" s="1"/>
  <c r="B150" i="2"/>
  <c r="M150" i="2" s="1"/>
  <c r="H149" i="2"/>
  <c r="U149" i="2" s="1"/>
  <c r="E149" i="2"/>
  <c r="Q149" i="2" s="1"/>
  <c r="B149" i="2"/>
  <c r="M149" i="2" s="1"/>
  <c r="H148" i="2"/>
  <c r="U148" i="2" s="1"/>
  <c r="E148" i="2"/>
  <c r="Q148" i="2" s="1"/>
  <c r="B148" i="2"/>
  <c r="M148" i="2" s="1"/>
  <c r="H147" i="2"/>
  <c r="U147" i="2" s="1"/>
  <c r="E147" i="2"/>
  <c r="Q147" i="2" s="1"/>
  <c r="B147" i="2"/>
  <c r="M147" i="2" s="1"/>
  <c r="H146" i="2"/>
  <c r="U146" i="2" s="1"/>
  <c r="E146" i="2"/>
  <c r="Q146" i="2" s="1"/>
  <c r="B146" i="2"/>
  <c r="M146" i="2" s="1"/>
  <c r="H145" i="2"/>
  <c r="U145" i="2" s="1"/>
  <c r="E145" i="2"/>
  <c r="Q145" i="2" s="1"/>
  <c r="B145" i="2"/>
  <c r="M145" i="2" s="1"/>
  <c r="H144" i="2"/>
  <c r="U144" i="2" s="1"/>
  <c r="E144" i="2"/>
  <c r="Q144" i="2" s="1"/>
  <c r="B144" i="2"/>
  <c r="M144" i="2" s="1"/>
  <c r="H143" i="2"/>
  <c r="U143" i="2" s="1"/>
  <c r="E143" i="2"/>
  <c r="Q143" i="2" s="1"/>
  <c r="B143" i="2"/>
  <c r="M143" i="2" s="1"/>
  <c r="H142" i="2"/>
  <c r="U142" i="2" s="1"/>
  <c r="E142" i="2"/>
  <c r="Q142" i="2" s="1"/>
  <c r="B142" i="2"/>
  <c r="M142" i="2" s="1"/>
  <c r="H141" i="2"/>
  <c r="U141" i="2" s="1"/>
  <c r="E141" i="2"/>
  <c r="Q141" i="2" s="1"/>
  <c r="B141" i="2"/>
  <c r="M141" i="2" s="1"/>
  <c r="H140" i="2"/>
  <c r="U140" i="2" s="1"/>
  <c r="E140" i="2"/>
  <c r="Q140" i="2" s="1"/>
  <c r="B140" i="2"/>
  <c r="M140" i="2" s="1"/>
  <c r="H139" i="2"/>
  <c r="U139" i="2" s="1"/>
  <c r="E139" i="2"/>
  <c r="Q139" i="2" s="1"/>
  <c r="B139" i="2"/>
  <c r="M139" i="2" s="1"/>
  <c r="H138" i="2"/>
  <c r="U138" i="2" s="1"/>
  <c r="E138" i="2"/>
  <c r="Q138" i="2" s="1"/>
  <c r="B138" i="2"/>
  <c r="M138" i="2" s="1"/>
  <c r="H137" i="2"/>
  <c r="U137" i="2" s="1"/>
  <c r="E137" i="2"/>
  <c r="Q137" i="2" s="1"/>
  <c r="B137" i="2"/>
  <c r="M137" i="2" s="1"/>
  <c r="H136" i="2"/>
  <c r="U136" i="2" s="1"/>
  <c r="E136" i="2"/>
  <c r="Q136" i="2" s="1"/>
  <c r="B136" i="2"/>
  <c r="M136" i="2" s="1"/>
  <c r="H135" i="2"/>
  <c r="U135" i="2" s="1"/>
  <c r="E135" i="2"/>
  <c r="Q135" i="2" s="1"/>
  <c r="B135" i="2"/>
  <c r="M135" i="2" s="1"/>
  <c r="H134" i="2"/>
  <c r="U134" i="2" s="1"/>
  <c r="E134" i="2"/>
  <c r="Q134" i="2" s="1"/>
  <c r="B134" i="2"/>
  <c r="M134" i="2" s="1"/>
  <c r="H133" i="2"/>
  <c r="U133" i="2" s="1"/>
  <c r="E133" i="2"/>
  <c r="Q133" i="2" s="1"/>
  <c r="B133" i="2"/>
  <c r="M133" i="2" s="1"/>
  <c r="H132" i="2"/>
  <c r="U132" i="2" s="1"/>
  <c r="E132" i="2"/>
  <c r="Q132" i="2" s="1"/>
  <c r="B132" i="2"/>
  <c r="M132" i="2" s="1"/>
  <c r="H131" i="2"/>
  <c r="U131" i="2" s="1"/>
  <c r="E131" i="2"/>
  <c r="Q131" i="2" s="1"/>
  <c r="B131" i="2"/>
  <c r="M131" i="2" s="1"/>
  <c r="H130" i="2"/>
  <c r="U130" i="2" s="1"/>
  <c r="E130" i="2"/>
  <c r="Q130" i="2" s="1"/>
  <c r="B130" i="2"/>
  <c r="M130" i="2" s="1"/>
  <c r="H129" i="2"/>
  <c r="U129" i="2" s="1"/>
  <c r="E129" i="2"/>
  <c r="Q129" i="2" s="1"/>
  <c r="B129" i="2"/>
  <c r="M129" i="2" s="1"/>
  <c r="H128" i="2"/>
  <c r="U128" i="2" s="1"/>
  <c r="E128" i="2"/>
  <c r="Q128" i="2" s="1"/>
  <c r="B128" i="2"/>
  <c r="M128" i="2" s="1"/>
  <c r="H127" i="2"/>
  <c r="U127" i="2" s="1"/>
  <c r="E127" i="2"/>
  <c r="Q127" i="2" s="1"/>
  <c r="B127" i="2"/>
  <c r="M127" i="2" s="1"/>
  <c r="H126" i="2"/>
  <c r="U126" i="2" s="1"/>
  <c r="E126" i="2"/>
  <c r="Q126" i="2" s="1"/>
  <c r="B126" i="2"/>
  <c r="M126" i="2" s="1"/>
  <c r="H125" i="2"/>
  <c r="U125" i="2" s="1"/>
  <c r="E125" i="2"/>
  <c r="Q125" i="2" s="1"/>
  <c r="B125" i="2"/>
  <c r="M125" i="2" s="1"/>
  <c r="H124" i="2"/>
  <c r="U124" i="2" s="1"/>
  <c r="E124" i="2"/>
  <c r="Q124" i="2" s="1"/>
  <c r="B124" i="2"/>
  <c r="M124" i="2" s="1"/>
  <c r="H123" i="2"/>
  <c r="U123" i="2" s="1"/>
  <c r="E123" i="2"/>
  <c r="Q123" i="2" s="1"/>
  <c r="B123" i="2"/>
  <c r="M123" i="2" s="1"/>
  <c r="H122" i="2"/>
  <c r="U122" i="2" s="1"/>
  <c r="E122" i="2"/>
  <c r="Q122" i="2" s="1"/>
  <c r="B122" i="2"/>
  <c r="B9" i="2" s="1"/>
  <c r="H119" i="2"/>
  <c r="U119" i="2" s="1"/>
  <c r="E119" i="2"/>
  <c r="Q119" i="2" s="1"/>
  <c r="B119" i="2"/>
  <c r="M119" i="2" s="1"/>
  <c r="H118" i="2"/>
  <c r="U118" i="2" s="1"/>
  <c r="E118" i="2"/>
  <c r="Q118" i="2" s="1"/>
  <c r="B118" i="2"/>
  <c r="M118" i="2" s="1"/>
  <c r="H117" i="2"/>
  <c r="U117" i="2" s="1"/>
  <c r="E117" i="2"/>
  <c r="Q117" i="2" s="1"/>
  <c r="B117" i="2"/>
  <c r="M117" i="2" s="1"/>
  <c r="H116" i="2"/>
  <c r="U116" i="2" s="1"/>
  <c r="E116" i="2"/>
  <c r="Q116" i="2" s="1"/>
  <c r="B116" i="2"/>
  <c r="M116" i="2" s="1"/>
  <c r="H115" i="2"/>
  <c r="U115" i="2" s="1"/>
  <c r="E115" i="2"/>
  <c r="Q115" i="2" s="1"/>
  <c r="B115" i="2"/>
  <c r="M115" i="2" s="1"/>
  <c r="H114" i="2"/>
  <c r="U114" i="2" s="1"/>
  <c r="E114" i="2"/>
  <c r="Q114" i="2" s="1"/>
  <c r="B114" i="2"/>
  <c r="M114" i="2" s="1"/>
  <c r="H113" i="2"/>
  <c r="U113" i="2" s="1"/>
  <c r="E113" i="2"/>
  <c r="Q113" i="2" s="1"/>
  <c r="B113" i="2"/>
  <c r="M113" i="2" s="1"/>
  <c r="H112" i="2"/>
  <c r="U112" i="2" s="1"/>
  <c r="E112" i="2"/>
  <c r="Q112" i="2" s="1"/>
  <c r="B112" i="2"/>
  <c r="M112" i="2" s="1"/>
  <c r="H111" i="2"/>
  <c r="U111" i="2" s="1"/>
  <c r="E111" i="2"/>
  <c r="Q111" i="2" s="1"/>
  <c r="B111" i="2"/>
  <c r="M111" i="2" s="1"/>
  <c r="H110" i="2"/>
  <c r="U110" i="2" s="1"/>
  <c r="E110" i="2"/>
  <c r="Q110" i="2" s="1"/>
  <c r="B110" i="2"/>
  <c r="M110" i="2" s="1"/>
  <c r="H109" i="2"/>
  <c r="U109" i="2" s="1"/>
  <c r="E109" i="2"/>
  <c r="Q109" i="2" s="1"/>
  <c r="B109" i="2"/>
  <c r="M109" i="2" s="1"/>
  <c r="H108" i="2"/>
  <c r="U108" i="2" s="1"/>
  <c r="E108" i="2"/>
  <c r="Q108" i="2" s="1"/>
  <c r="B108" i="2"/>
  <c r="M108" i="2" s="1"/>
  <c r="H107" i="2"/>
  <c r="U107" i="2" s="1"/>
  <c r="E107" i="2"/>
  <c r="Q107" i="2" s="1"/>
  <c r="B107" i="2"/>
  <c r="M107" i="2" s="1"/>
  <c r="H106" i="2"/>
  <c r="U106" i="2" s="1"/>
  <c r="E106" i="2"/>
  <c r="Q106" i="2" s="1"/>
  <c r="B106" i="2"/>
  <c r="M106" i="2" s="1"/>
  <c r="H105" i="2"/>
  <c r="U105" i="2" s="1"/>
  <c r="E105" i="2"/>
  <c r="Q105" i="2" s="1"/>
  <c r="B105" i="2"/>
  <c r="M105" i="2" s="1"/>
  <c r="H104" i="2"/>
  <c r="U104" i="2" s="1"/>
  <c r="E104" i="2"/>
  <c r="Q104" i="2" s="1"/>
  <c r="B104" i="2"/>
  <c r="M104" i="2" s="1"/>
  <c r="H103" i="2"/>
  <c r="U103" i="2" s="1"/>
  <c r="E103" i="2"/>
  <c r="Q103" i="2" s="1"/>
  <c r="B103" i="2"/>
  <c r="M103" i="2" s="1"/>
  <c r="H102" i="2"/>
  <c r="U102" i="2" s="1"/>
  <c r="E102" i="2"/>
  <c r="Q102" i="2" s="1"/>
  <c r="B102" i="2"/>
  <c r="M102" i="2" s="1"/>
  <c r="H101" i="2"/>
  <c r="U101" i="2" s="1"/>
  <c r="E101" i="2"/>
  <c r="Q101" i="2" s="1"/>
  <c r="B101" i="2"/>
  <c r="M101" i="2" s="1"/>
  <c r="H100" i="2"/>
  <c r="U100" i="2" s="1"/>
  <c r="E100" i="2"/>
  <c r="Q100" i="2" s="1"/>
  <c r="B100" i="2"/>
  <c r="M100" i="2" s="1"/>
  <c r="H99" i="2"/>
  <c r="U99" i="2" s="1"/>
  <c r="E99" i="2"/>
  <c r="Q99" i="2" s="1"/>
  <c r="B99" i="2"/>
  <c r="M99" i="2" s="1"/>
  <c r="H98" i="2"/>
  <c r="U98" i="2" s="1"/>
  <c r="E98" i="2"/>
  <c r="Q98" i="2" s="1"/>
  <c r="B98" i="2"/>
  <c r="M98" i="2" s="1"/>
  <c r="H97" i="2"/>
  <c r="U97" i="2" s="1"/>
  <c r="E97" i="2"/>
  <c r="Q97" i="2" s="1"/>
  <c r="B97" i="2"/>
  <c r="M97" i="2" s="1"/>
  <c r="H96" i="2"/>
  <c r="U96" i="2" s="1"/>
  <c r="E96" i="2"/>
  <c r="Q96" i="2" s="1"/>
  <c r="B96" i="2"/>
  <c r="M96" i="2" s="1"/>
  <c r="H95" i="2"/>
  <c r="U95" i="2" s="1"/>
  <c r="E95" i="2"/>
  <c r="Q95" i="2" s="1"/>
  <c r="B95" i="2"/>
  <c r="M95" i="2" s="1"/>
  <c r="H94" i="2"/>
  <c r="U94" i="2" s="1"/>
  <c r="E94" i="2"/>
  <c r="Q94" i="2" s="1"/>
  <c r="B94" i="2"/>
  <c r="M94" i="2" s="1"/>
  <c r="H93" i="2"/>
  <c r="U93" i="2" s="1"/>
  <c r="E93" i="2"/>
  <c r="Q93" i="2" s="1"/>
  <c r="B93" i="2"/>
  <c r="M93" i="2" s="1"/>
  <c r="H92" i="2"/>
  <c r="U92" i="2" s="1"/>
  <c r="E92" i="2"/>
  <c r="Q92" i="2" s="1"/>
  <c r="B92" i="2"/>
  <c r="M92" i="2" s="1"/>
  <c r="H91" i="2"/>
  <c r="U91" i="2" s="1"/>
  <c r="E91" i="2"/>
  <c r="Q91" i="2" s="1"/>
  <c r="B91" i="2"/>
  <c r="M91" i="2" s="1"/>
  <c r="H90" i="2"/>
  <c r="U90" i="2" s="1"/>
  <c r="E90" i="2"/>
  <c r="Q90" i="2" s="1"/>
  <c r="B90" i="2"/>
  <c r="M90" i="2" s="1"/>
  <c r="H89" i="2"/>
  <c r="U89" i="2" s="1"/>
  <c r="E89" i="2"/>
  <c r="Q89" i="2" s="1"/>
  <c r="B89" i="2"/>
  <c r="M89" i="2" s="1"/>
  <c r="H88" i="2"/>
  <c r="U88" i="2" s="1"/>
  <c r="E88" i="2"/>
  <c r="Q88" i="2" s="1"/>
  <c r="B88" i="2"/>
  <c r="M88" i="2" s="1"/>
  <c r="H87" i="2"/>
  <c r="U87" i="2" s="1"/>
  <c r="E87" i="2"/>
  <c r="Q87" i="2" s="1"/>
  <c r="B87" i="2"/>
  <c r="M87" i="2" s="1"/>
  <c r="H86" i="2"/>
  <c r="U86" i="2" s="1"/>
  <c r="E86" i="2"/>
  <c r="Q86" i="2" s="1"/>
  <c r="B86" i="2"/>
  <c r="M86" i="2" s="1"/>
  <c r="H85" i="2"/>
  <c r="U85" i="2" s="1"/>
  <c r="E85" i="2"/>
  <c r="Q85" i="2" s="1"/>
  <c r="B85" i="2"/>
  <c r="M85" i="2" s="1"/>
  <c r="H84" i="2"/>
  <c r="U84" i="2" s="1"/>
  <c r="E84" i="2"/>
  <c r="Q84" i="2" s="1"/>
  <c r="B84" i="2"/>
  <c r="M84" i="2" s="1"/>
  <c r="H83" i="2"/>
  <c r="U83" i="2" s="1"/>
  <c r="E83" i="2"/>
  <c r="Q83" i="2" s="1"/>
  <c r="B83" i="2"/>
  <c r="M83" i="2" s="1"/>
  <c r="H82" i="2"/>
  <c r="U82" i="2" s="1"/>
  <c r="E82" i="2"/>
  <c r="Q82" i="2" s="1"/>
  <c r="B82" i="2"/>
  <c r="M82" i="2" s="1"/>
  <c r="H81" i="2"/>
  <c r="U81" i="2" s="1"/>
  <c r="E81" i="2"/>
  <c r="Q81" i="2" s="1"/>
  <c r="B81" i="2"/>
  <c r="M81" i="2" s="1"/>
  <c r="H80" i="2"/>
  <c r="U80" i="2" s="1"/>
  <c r="E80" i="2"/>
  <c r="Q80" i="2" s="1"/>
  <c r="B80" i="2"/>
  <c r="M80" i="2" s="1"/>
  <c r="H79" i="2"/>
  <c r="U79" i="2" s="1"/>
  <c r="E79" i="2"/>
  <c r="Q79" i="2" s="1"/>
  <c r="B79" i="2"/>
  <c r="M79" i="2" s="1"/>
  <c r="H78" i="2"/>
  <c r="U78" i="2" s="1"/>
  <c r="E78" i="2"/>
  <c r="Q78" i="2" s="1"/>
  <c r="B78" i="2"/>
  <c r="M78" i="2" s="1"/>
  <c r="H77" i="2"/>
  <c r="U77" i="2" s="1"/>
  <c r="E77" i="2"/>
  <c r="Q77" i="2" s="1"/>
  <c r="B77" i="2"/>
  <c r="M77" i="2" s="1"/>
  <c r="H76" i="2"/>
  <c r="U76" i="2" s="1"/>
  <c r="E76" i="2"/>
  <c r="Q76" i="2" s="1"/>
  <c r="B76" i="2"/>
  <c r="M76" i="2" s="1"/>
  <c r="H75" i="2"/>
  <c r="U75" i="2" s="1"/>
  <c r="E75" i="2"/>
  <c r="Q75" i="2" s="1"/>
  <c r="B75" i="2"/>
  <c r="M75" i="2" s="1"/>
  <c r="H74" i="2"/>
  <c r="U74" i="2" s="1"/>
  <c r="E74" i="2"/>
  <c r="Q74" i="2" s="1"/>
  <c r="B74" i="2"/>
  <c r="M74" i="2" s="1"/>
  <c r="H73" i="2"/>
  <c r="U73" i="2" s="1"/>
  <c r="E73" i="2"/>
  <c r="Q73" i="2" s="1"/>
  <c r="B73" i="2"/>
  <c r="M73" i="2" s="1"/>
  <c r="H72" i="2"/>
  <c r="U72" i="2" s="1"/>
  <c r="E72" i="2"/>
  <c r="Q72" i="2" s="1"/>
  <c r="B72" i="2"/>
  <c r="M72" i="2" s="1"/>
  <c r="H71" i="2"/>
  <c r="U71" i="2" s="1"/>
  <c r="E71" i="2"/>
  <c r="Q71" i="2" s="1"/>
  <c r="B71" i="2"/>
  <c r="M71" i="2" s="1"/>
  <c r="H70" i="2"/>
  <c r="U70" i="2" s="1"/>
  <c r="E70" i="2"/>
  <c r="Q70" i="2" s="1"/>
  <c r="B70" i="2"/>
  <c r="M70" i="2" s="1"/>
  <c r="H69" i="2"/>
  <c r="U69" i="2" s="1"/>
  <c r="E69" i="2"/>
  <c r="Q69" i="2" s="1"/>
  <c r="B69" i="2"/>
  <c r="M69" i="2" s="1"/>
  <c r="H68" i="2"/>
  <c r="U68" i="2" s="1"/>
  <c r="E68" i="2"/>
  <c r="Q68" i="2" s="1"/>
  <c r="B68" i="2"/>
  <c r="M68" i="2" s="1"/>
  <c r="H67" i="2"/>
  <c r="U67" i="2" s="1"/>
  <c r="E67" i="2"/>
  <c r="Q67" i="2" s="1"/>
  <c r="B67" i="2"/>
  <c r="M67" i="2" s="1"/>
  <c r="H66" i="2"/>
  <c r="U66" i="2" s="1"/>
  <c r="E66" i="2"/>
  <c r="Q66" i="2" s="1"/>
  <c r="B66" i="2"/>
  <c r="M66" i="2" s="1"/>
  <c r="H65" i="2"/>
  <c r="U65" i="2" s="1"/>
  <c r="E65" i="2"/>
  <c r="Q65" i="2" s="1"/>
  <c r="B65" i="2"/>
  <c r="M65" i="2" s="1"/>
  <c r="H64" i="2"/>
  <c r="U64" i="2" s="1"/>
  <c r="E64" i="2"/>
  <c r="Q64" i="2" s="1"/>
  <c r="B64" i="2"/>
  <c r="M64" i="2" s="1"/>
  <c r="H63" i="2"/>
  <c r="U63" i="2" s="1"/>
  <c r="E63" i="2"/>
  <c r="Q63" i="2" s="1"/>
  <c r="B63" i="2"/>
  <c r="M63" i="2" s="1"/>
  <c r="H62" i="2"/>
  <c r="U62" i="2" s="1"/>
  <c r="E62" i="2"/>
  <c r="Q62" i="2" s="1"/>
  <c r="B62" i="2"/>
  <c r="M62" i="2" s="1"/>
  <c r="H61" i="2"/>
  <c r="U61" i="2" s="1"/>
  <c r="E61" i="2"/>
  <c r="Q61" i="2" s="1"/>
  <c r="B61" i="2"/>
  <c r="M61" i="2" s="1"/>
  <c r="H60" i="2"/>
  <c r="U60" i="2" s="1"/>
  <c r="E60" i="2"/>
  <c r="Q60" i="2" s="1"/>
  <c r="B60" i="2"/>
  <c r="M60" i="2" s="1"/>
  <c r="H59" i="2"/>
  <c r="U59" i="2" s="1"/>
  <c r="E59" i="2"/>
  <c r="Q59" i="2" s="1"/>
  <c r="B59" i="2"/>
  <c r="M59" i="2" s="1"/>
  <c r="H58" i="2"/>
  <c r="U58" i="2" s="1"/>
  <c r="E58" i="2"/>
  <c r="Q58" i="2" s="1"/>
  <c r="B58" i="2"/>
  <c r="M58" i="2" s="1"/>
  <c r="H57" i="2"/>
  <c r="U57" i="2" s="1"/>
  <c r="E57" i="2"/>
  <c r="Q57" i="2" s="1"/>
  <c r="B57" i="2"/>
  <c r="M57" i="2" s="1"/>
  <c r="H56" i="2"/>
  <c r="U56" i="2" s="1"/>
  <c r="E56" i="2"/>
  <c r="Q56" i="2" s="1"/>
  <c r="B56" i="2"/>
  <c r="M56" i="2" s="1"/>
  <c r="H55" i="2"/>
  <c r="U55" i="2" s="1"/>
  <c r="E55" i="2"/>
  <c r="Q55" i="2" s="1"/>
  <c r="B55" i="2"/>
  <c r="M55" i="2" s="1"/>
  <c r="H54" i="2"/>
  <c r="U54" i="2" s="1"/>
  <c r="E54" i="2"/>
  <c r="Q54" i="2" s="1"/>
  <c r="B54" i="2"/>
  <c r="M54" i="2" s="1"/>
  <c r="H53" i="2"/>
  <c r="U53" i="2" s="1"/>
  <c r="E53" i="2"/>
  <c r="Q53" i="2" s="1"/>
  <c r="B53" i="2"/>
  <c r="M53" i="2" s="1"/>
  <c r="H52" i="2"/>
  <c r="U52" i="2" s="1"/>
  <c r="E52" i="2"/>
  <c r="Q52" i="2" s="1"/>
  <c r="B52" i="2"/>
  <c r="M52" i="2" s="1"/>
  <c r="H51" i="2"/>
  <c r="U51" i="2" s="1"/>
  <c r="E51" i="2"/>
  <c r="Q51" i="2" s="1"/>
  <c r="B51" i="2"/>
  <c r="M51" i="2" s="1"/>
  <c r="H50" i="2"/>
  <c r="U50" i="2" s="1"/>
  <c r="E50" i="2"/>
  <c r="Q50" i="2" s="1"/>
  <c r="B50" i="2"/>
  <c r="M50" i="2" s="1"/>
  <c r="H49" i="2"/>
  <c r="U49" i="2" s="1"/>
  <c r="E49" i="2"/>
  <c r="Q49" i="2" s="1"/>
  <c r="B49" i="2"/>
  <c r="M49" i="2" s="1"/>
  <c r="H48" i="2"/>
  <c r="U48" i="2" s="1"/>
  <c r="E48" i="2"/>
  <c r="Q48" i="2" s="1"/>
  <c r="B48" i="2"/>
  <c r="M48" i="2" s="1"/>
  <c r="H47" i="2"/>
  <c r="U47" i="2" s="1"/>
  <c r="E47" i="2"/>
  <c r="Q47" i="2" s="1"/>
  <c r="B47" i="2"/>
  <c r="M47" i="2" s="1"/>
  <c r="H46" i="2"/>
  <c r="U46" i="2" s="1"/>
  <c r="E46" i="2"/>
  <c r="Q46" i="2" s="1"/>
  <c r="B46" i="2"/>
  <c r="M46" i="2" s="1"/>
  <c r="H45" i="2"/>
  <c r="U45" i="2" s="1"/>
  <c r="E45" i="2"/>
  <c r="Q45" i="2" s="1"/>
  <c r="B45" i="2"/>
  <c r="M45" i="2" s="1"/>
  <c r="H44" i="2"/>
  <c r="U44" i="2" s="1"/>
  <c r="E44" i="2"/>
  <c r="Q44" i="2" s="1"/>
  <c r="B44" i="2"/>
  <c r="M44" i="2" s="1"/>
  <c r="H43" i="2"/>
  <c r="U43" i="2" s="1"/>
  <c r="E43" i="2"/>
  <c r="Q43" i="2" s="1"/>
  <c r="B43" i="2"/>
  <c r="M43" i="2" s="1"/>
  <c r="H42" i="2"/>
  <c r="U42" i="2" s="1"/>
  <c r="E42" i="2"/>
  <c r="Q42" i="2" s="1"/>
  <c r="B42" i="2"/>
  <c r="M42" i="2" s="1"/>
  <c r="H41" i="2"/>
  <c r="U41" i="2" s="1"/>
  <c r="E41" i="2"/>
  <c r="Q41" i="2" s="1"/>
  <c r="B41" i="2"/>
  <c r="M41" i="2" s="1"/>
  <c r="H38" i="2"/>
  <c r="U38" i="2" s="1"/>
  <c r="E38" i="2"/>
  <c r="Q38" i="2" s="1"/>
  <c r="B38" i="2"/>
  <c r="M38" i="2" s="1"/>
  <c r="H37" i="2"/>
  <c r="U37" i="2" s="1"/>
  <c r="E37" i="2"/>
  <c r="Q37" i="2" s="1"/>
  <c r="B37" i="2"/>
  <c r="M37" i="2" s="1"/>
  <c r="H36" i="2"/>
  <c r="U36" i="2" s="1"/>
  <c r="E36" i="2"/>
  <c r="Q36" i="2" s="1"/>
  <c r="B36" i="2"/>
  <c r="M36" i="2" s="1"/>
  <c r="H35" i="2"/>
  <c r="U35" i="2" s="1"/>
  <c r="E35" i="2"/>
  <c r="Q35" i="2" s="1"/>
  <c r="B35" i="2"/>
  <c r="M35" i="2" s="1"/>
  <c r="H34" i="2"/>
  <c r="U34" i="2" s="1"/>
  <c r="E34" i="2"/>
  <c r="Q34" i="2" s="1"/>
  <c r="B34" i="2"/>
  <c r="M34" i="2" s="1"/>
  <c r="H33" i="2"/>
  <c r="U33" i="2" s="1"/>
  <c r="E33" i="2"/>
  <c r="Q33" i="2" s="1"/>
  <c r="B33" i="2"/>
  <c r="M33" i="2" s="1"/>
  <c r="H32" i="2"/>
  <c r="U32" i="2" s="1"/>
  <c r="E32" i="2"/>
  <c r="Q32" i="2" s="1"/>
  <c r="B32" i="2"/>
  <c r="M32" i="2" s="1"/>
  <c r="H31" i="2"/>
  <c r="U31" i="2" s="1"/>
  <c r="E31" i="2"/>
  <c r="Q31" i="2" s="1"/>
  <c r="B31" i="2"/>
  <c r="M31" i="2" s="1"/>
  <c r="H28" i="2"/>
  <c r="U28" i="2" s="1"/>
  <c r="E28" i="2"/>
  <c r="Q28" i="2" s="1"/>
  <c r="B28" i="2"/>
  <c r="M28" i="2" s="1"/>
  <c r="H27" i="2"/>
  <c r="U27" i="2" s="1"/>
  <c r="E27" i="2"/>
  <c r="Q27" i="2" s="1"/>
  <c r="B27" i="2"/>
  <c r="M27" i="2" s="1"/>
  <c r="H26" i="2"/>
  <c r="U26" i="2" s="1"/>
  <c r="E26" i="2"/>
  <c r="Q26" i="2" s="1"/>
  <c r="B26" i="2"/>
  <c r="M26" i="2" s="1"/>
  <c r="H25" i="2"/>
  <c r="U25" i="2" s="1"/>
  <c r="E25" i="2"/>
  <c r="Q25" i="2" s="1"/>
  <c r="B25" i="2"/>
  <c r="M25" i="2" s="1"/>
  <c r="H22" i="2"/>
  <c r="U22" i="2" s="1"/>
  <c r="E22" i="2"/>
  <c r="Q22" i="2" s="1"/>
  <c r="B22" i="2"/>
  <c r="M22" i="2" s="1"/>
  <c r="H21" i="2"/>
  <c r="U21" i="2" s="1"/>
  <c r="E21" i="2"/>
  <c r="Q21" i="2" s="1"/>
  <c r="B21" i="2"/>
  <c r="M21" i="2" s="1"/>
  <c r="H20" i="2"/>
  <c r="U20" i="2" s="1"/>
  <c r="E20" i="2"/>
  <c r="Q20" i="2" s="1"/>
  <c r="B20" i="2"/>
  <c r="M20" i="2" s="1"/>
  <c r="H19" i="2"/>
  <c r="U19" i="2" s="1"/>
  <c r="E19" i="2"/>
  <c r="Q19" i="2" s="1"/>
  <c r="B19" i="2"/>
  <c r="M19" i="2" s="1"/>
  <c r="H18" i="2"/>
  <c r="U18" i="2" s="1"/>
  <c r="E18" i="2"/>
  <c r="Q18" i="2" s="1"/>
  <c r="B18" i="2"/>
  <c r="M18" i="2" s="1"/>
  <c r="H17" i="2"/>
  <c r="U17" i="2" s="1"/>
  <c r="E17" i="2"/>
  <c r="Q17" i="2" s="1"/>
  <c r="B17" i="2"/>
  <c r="M17" i="2" s="1"/>
  <c r="H16" i="2"/>
  <c r="U16" i="2" s="1"/>
  <c r="E16" i="2"/>
  <c r="Q16" i="2" s="1"/>
  <c r="B16" i="2"/>
  <c r="M16" i="2" s="1"/>
  <c r="H15" i="2"/>
  <c r="U15" i="2" s="1"/>
  <c r="E15" i="2"/>
  <c r="Q15" i="2" s="1"/>
  <c r="B15" i="2"/>
  <c r="M15" i="2" s="1"/>
  <c r="H14" i="2"/>
  <c r="U14" i="2" s="1"/>
  <c r="E14" i="2"/>
  <c r="Q14" i="2" s="1"/>
  <c r="B14" i="2"/>
  <c r="M14" i="2" s="1"/>
  <c r="H13" i="2"/>
  <c r="U13" i="2" s="1"/>
  <c r="E13" i="2"/>
  <c r="Q13" i="2" s="1"/>
  <c r="B13" i="2"/>
  <c r="M13" i="2" s="1"/>
  <c r="V9" i="2"/>
  <c r="V10" i="2" s="1"/>
  <c r="S9" i="2"/>
  <c r="S10" i="2" s="1"/>
  <c r="T9" i="2"/>
  <c r="T10" i="2" s="1"/>
  <c r="R9" i="2"/>
  <c r="R10" i="2" s="1"/>
  <c r="O9" i="2"/>
  <c r="O10" i="2" s="1"/>
  <c r="P9" i="2"/>
  <c r="P10" i="2" s="1"/>
  <c r="N9" i="2"/>
  <c r="N10" i="2" s="1"/>
  <c r="K9" i="2"/>
  <c r="K10" i="2" s="1"/>
  <c r="L9" i="2"/>
  <c r="L10" i="2" s="1"/>
  <c r="J9" i="2"/>
  <c r="J10" i="2" s="1"/>
  <c r="I9" i="2"/>
  <c r="I10" i="2" s="1"/>
  <c r="H6" i="2"/>
  <c r="U6" i="2" s="1"/>
  <c r="G9" i="2"/>
  <c r="G10" i="2"/>
  <c r="F9" i="2"/>
  <c r="F10" i="2"/>
  <c r="E6" i="2"/>
  <c r="Q6" i="2" s="1"/>
  <c r="E9" i="2"/>
  <c r="Q9" i="2" s="1"/>
  <c r="D9" i="2"/>
  <c r="D10" i="2" s="1"/>
  <c r="C9" i="2"/>
  <c r="C10" i="2" s="1"/>
  <c r="B6" i="2"/>
  <c r="M6" i="2" s="1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34" i="9"/>
  <c r="AL56" i="9" s="1"/>
  <c r="AL35" i="9"/>
  <c r="AL36" i="9"/>
  <c r="AL37" i="9"/>
  <c r="AL38" i="9"/>
  <c r="AM34" i="9"/>
  <c r="AM56" i="9" s="1"/>
  <c r="AM35" i="9"/>
  <c r="AM36" i="9"/>
  <c r="AM37" i="9"/>
  <c r="AM38" i="9"/>
  <c r="AN34" i="9"/>
  <c r="AN56" i="9" s="1"/>
  <c r="AN35" i="9"/>
  <c r="AN36" i="9"/>
  <c r="AN37" i="9"/>
  <c r="AN38" i="9"/>
  <c r="AO34" i="9"/>
  <c r="AO56" i="9" s="1"/>
  <c r="AO35" i="9"/>
  <c r="AO36" i="9"/>
  <c r="AO37" i="9"/>
  <c r="AO38" i="9"/>
  <c r="AP34" i="9"/>
  <c r="AP56" i="9" s="1"/>
  <c r="AP35" i="9"/>
  <c r="AP36" i="9"/>
  <c r="AP37" i="9"/>
  <c r="AP38" i="9"/>
  <c r="AQ34" i="9"/>
  <c r="AQ56" i="9" s="1"/>
  <c r="AQ35" i="9"/>
  <c r="AQ36" i="9"/>
  <c r="AQ37" i="9"/>
  <c r="AQ38" i="9"/>
  <c r="AR34" i="9"/>
  <c r="AR56" i="9" s="1"/>
  <c r="AR35" i="9"/>
  <c r="AR36" i="9"/>
  <c r="AR37" i="9"/>
  <c r="AR38" i="9"/>
  <c r="AS34" i="9"/>
  <c r="AS56" i="9" s="1"/>
  <c r="AS35" i="9"/>
  <c r="AS36" i="9"/>
  <c r="AS37" i="9"/>
  <c r="AS38" i="9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34" i="8"/>
  <c r="AL35" i="8"/>
  <c r="AL36" i="8"/>
  <c r="AL37" i="8"/>
  <c r="AL38" i="8"/>
  <c r="AL56" i="8"/>
  <c r="AM34" i="8"/>
  <c r="AM35" i="8"/>
  <c r="AM36" i="8"/>
  <c r="AM37" i="8"/>
  <c r="AM38" i="8"/>
  <c r="AM56" i="8"/>
  <c r="AN34" i="8"/>
  <c r="AN35" i="8"/>
  <c r="AN36" i="8"/>
  <c r="AN37" i="8"/>
  <c r="AN38" i="8"/>
  <c r="AN56" i="8"/>
  <c r="AO34" i="8"/>
  <c r="AO35" i="8"/>
  <c r="AO36" i="8"/>
  <c r="AO37" i="8"/>
  <c r="AO38" i="8"/>
  <c r="AO56" i="8"/>
  <c r="AP34" i="8"/>
  <c r="AP35" i="8"/>
  <c r="AP36" i="8"/>
  <c r="AP37" i="8"/>
  <c r="AP38" i="8"/>
  <c r="AP56" i="8"/>
  <c r="AQ34" i="8"/>
  <c r="AQ35" i="8"/>
  <c r="AQ36" i="8"/>
  <c r="AQ37" i="8"/>
  <c r="AQ38" i="8"/>
  <c r="AQ56" i="8"/>
  <c r="AR34" i="8"/>
  <c r="AR35" i="8"/>
  <c r="AR36" i="8"/>
  <c r="AR37" i="8"/>
  <c r="AR38" i="8"/>
  <c r="AR56" i="8"/>
  <c r="AS34" i="8"/>
  <c r="AS35" i="8"/>
  <c r="AS36" i="8"/>
  <c r="AS37" i="8"/>
  <c r="AS38" i="8"/>
  <c r="AS56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29" i="8"/>
  <c r="AL30" i="8"/>
  <c r="AL31" i="8"/>
  <c r="AL32" i="8"/>
  <c r="AL33" i="8"/>
  <c r="AL55" i="8"/>
  <c r="AM29" i="8"/>
  <c r="AM30" i="8"/>
  <c r="AM31" i="8"/>
  <c r="AM32" i="8"/>
  <c r="AM33" i="8"/>
  <c r="AM55" i="8"/>
  <c r="AN29" i="8"/>
  <c r="AN30" i="8"/>
  <c r="AN31" i="8"/>
  <c r="AN32" i="8"/>
  <c r="AN33" i="8"/>
  <c r="AN55" i="8"/>
  <c r="AO29" i="8"/>
  <c r="AO30" i="8"/>
  <c r="AO31" i="8"/>
  <c r="AO32" i="8"/>
  <c r="AO33" i="8"/>
  <c r="AO55" i="8"/>
  <c r="AP29" i="8"/>
  <c r="AP30" i="8"/>
  <c r="AP31" i="8"/>
  <c r="AP32" i="8"/>
  <c r="AP33" i="8"/>
  <c r="AP55" i="8"/>
  <c r="AQ29" i="8"/>
  <c r="AQ30" i="8"/>
  <c r="AQ31" i="8"/>
  <c r="AQ32" i="8"/>
  <c r="AQ33" i="8"/>
  <c r="AQ55" i="8"/>
  <c r="AR29" i="8"/>
  <c r="AR30" i="8"/>
  <c r="AR31" i="8"/>
  <c r="AR32" i="8"/>
  <c r="AR33" i="8"/>
  <c r="AR55" i="8"/>
  <c r="AS29" i="8"/>
  <c r="AS30" i="8"/>
  <c r="AS31" i="8"/>
  <c r="AS32" i="8"/>
  <c r="AS33" i="8"/>
  <c r="AS55" i="8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29" i="9"/>
  <c r="AL30" i="9"/>
  <c r="AL31" i="9"/>
  <c r="AL32" i="9"/>
  <c r="AL33" i="9"/>
  <c r="AL55" i="9"/>
  <c r="AM29" i="9"/>
  <c r="AM30" i="9"/>
  <c r="AM31" i="9"/>
  <c r="AM32" i="9"/>
  <c r="AM33" i="9"/>
  <c r="AM55" i="9"/>
  <c r="AN29" i="9"/>
  <c r="AN30" i="9"/>
  <c r="AN31" i="9"/>
  <c r="AN32" i="9"/>
  <c r="AN33" i="9"/>
  <c r="AN55" i="9"/>
  <c r="AO29" i="9"/>
  <c r="AO30" i="9"/>
  <c r="AO31" i="9"/>
  <c r="AO32" i="9"/>
  <c r="AO33" i="9"/>
  <c r="AO55" i="9"/>
  <c r="AP29" i="9"/>
  <c r="AP30" i="9"/>
  <c r="AP31" i="9"/>
  <c r="AP32" i="9"/>
  <c r="AP33" i="9"/>
  <c r="AP55" i="9"/>
  <c r="AQ29" i="9"/>
  <c r="AQ30" i="9"/>
  <c r="AQ31" i="9"/>
  <c r="AQ32" i="9"/>
  <c r="AQ33" i="9"/>
  <c r="AQ55" i="9"/>
  <c r="AR29" i="9"/>
  <c r="AR30" i="9"/>
  <c r="AR31" i="9"/>
  <c r="AR32" i="9"/>
  <c r="AR33" i="9"/>
  <c r="AR55" i="9"/>
  <c r="AS29" i="9"/>
  <c r="AS30" i="9"/>
  <c r="AS31" i="9"/>
  <c r="AS32" i="9"/>
  <c r="AS33" i="9"/>
  <c r="AS55" i="9"/>
  <c r="B5" i="3"/>
  <c r="AN5" i="3"/>
  <c r="AO5" i="3"/>
  <c r="AP5" i="3"/>
  <c r="AQ5" i="3"/>
  <c r="AR5" i="3"/>
  <c r="AS5" i="3"/>
  <c r="AT5" i="3"/>
  <c r="AU5" i="3"/>
  <c r="AV5" i="3"/>
  <c r="AW5" i="3"/>
  <c r="C8" i="3"/>
  <c r="B8" i="3" s="1"/>
  <c r="D8" i="3"/>
  <c r="E8" i="3"/>
  <c r="AO8" i="3" s="1"/>
  <c r="F8" i="3"/>
  <c r="G8" i="3"/>
  <c r="H8" i="3"/>
  <c r="I8" i="3"/>
  <c r="J8" i="3"/>
  <c r="K8" i="3"/>
  <c r="L8" i="3"/>
  <c r="M8" i="3"/>
  <c r="N8" i="3"/>
  <c r="O8" i="3"/>
  <c r="AQ8" i="3" s="1"/>
  <c r="P8" i="3"/>
  <c r="Q8" i="3"/>
  <c r="R8" i="3"/>
  <c r="S8" i="3"/>
  <c r="T8" i="3"/>
  <c r="U8" i="3"/>
  <c r="V8" i="3"/>
  <c r="W8" i="3"/>
  <c r="X8" i="3"/>
  <c r="Y8" i="3"/>
  <c r="AS8" i="3" s="1"/>
  <c r="Z8" i="3"/>
  <c r="AA8" i="3"/>
  <c r="AB8" i="3"/>
  <c r="AC8" i="3"/>
  <c r="AD8" i="3"/>
  <c r="AE8" i="3"/>
  <c r="AF8" i="3"/>
  <c r="AG8" i="3"/>
  <c r="AH8" i="3"/>
  <c r="AI8" i="3"/>
  <c r="AU8" i="3" s="1"/>
  <c r="AJ8" i="3"/>
  <c r="AK8" i="3"/>
  <c r="AL8" i="3"/>
  <c r="AM8" i="3"/>
  <c r="AN8" i="3"/>
  <c r="AP8" i="3"/>
  <c r="AR8" i="3"/>
  <c r="AT8" i="3"/>
  <c r="AV8" i="3"/>
  <c r="C9" i="3"/>
  <c r="B9" i="3" s="1"/>
  <c r="D9" i="3"/>
  <c r="E9" i="3"/>
  <c r="AO9" i="3" s="1"/>
  <c r="F9" i="3"/>
  <c r="G9" i="3"/>
  <c r="H9" i="3"/>
  <c r="I9" i="3"/>
  <c r="J9" i="3"/>
  <c r="K9" i="3"/>
  <c r="L9" i="3"/>
  <c r="M9" i="3"/>
  <c r="N9" i="3"/>
  <c r="O9" i="3"/>
  <c r="AQ9" i="3" s="1"/>
  <c r="P9" i="3"/>
  <c r="Q9" i="3"/>
  <c r="R9" i="3"/>
  <c r="S9" i="3"/>
  <c r="T9" i="3"/>
  <c r="U9" i="3"/>
  <c r="V9" i="3"/>
  <c r="W9" i="3"/>
  <c r="X9" i="3"/>
  <c r="Y9" i="3"/>
  <c r="AS9" i="3" s="1"/>
  <c r="Z9" i="3"/>
  <c r="AA9" i="3"/>
  <c r="AB9" i="3"/>
  <c r="AC9" i="3"/>
  <c r="AD9" i="3"/>
  <c r="AE9" i="3"/>
  <c r="AF9" i="3"/>
  <c r="AG9" i="3"/>
  <c r="AH9" i="3"/>
  <c r="AI9" i="3"/>
  <c r="AU9" i="3" s="1"/>
  <c r="AJ9" i="3"/>
  <c r="AK9" i="3"/>
  <c r="AL9" i="3"/>
  <c r="AM9" i="3"/>
  <c r="AN9" i="3"/>
  <c r="AP9" i="3"/>
  <c r="AR9" i="3"/>
  <c r="AT9" i="3"/>
  <c r="AV9" i="3"/>
  <c r="B12" i="3"/>
  <c r="AN12" i="3"/>
  <c r="AO12" i="3"/>
  <c r="AP12" i="3"/>
  <c r="AQ12" i="3"/>
  <c r="AR12" i="3"/>
  <c r="AS12" i="3"/>
  <c r="AT12" i="3"/>
  <c r="AU12" i="3"/>
  <c r="AV12" i="3"/>
  <c r="AW12" i="3"/>
  <c r="B13" i="3"/>
  <c r="AN13" i="3"/>
  <c r="AO13" i="3"/>
  <c r="AP13" i="3"/>
  <c r="AQ13" i="3"/>
  <c r="AR13" i="3"/>
  <c r="AS13" i="3"/>
  <c r="AT13" i="3"/>
  <c r="AU13" i="3"/>
  <c r="AV13" i="3"/>
  <c r="AW13" i="3"/>
  <c r="B14" i="3"/>
  <c r="AN14" i="3"/>
  <c r="AO14" i="3"/>
  <c r="AP14" i="3"/>
  <c r="AQ14" i="3"/>
  <c r="AR14" i="3"/>
  <c r="AS14" i="3"/>
  <c r="AT14" i="3"/>
  <c r="AU14" i="3"/>
  <c r="AV14" i="3"/>
  <c r="AW14" i="3"/>
  <c r="B15" i="3"/>
  <c r="AN15" i="3"/>
  <c r="AO15" i="3"/>
  <c r="AP15" i="3"/>
  <c r="AQ15" i="3"/>
  <c r="AR15" i="3"/>
  <c r="AS15" i="3"/>
  <c r="AT15" i="3"/>
  <c r="AU15" i="3"/>
  <c r="AV15" i="3"/>
  <c r="AW15" i="3"/>
  <c r="B16" i="3"/>
  <c r="AN16" i="3"/>
  <c r="AO16" i="3"/>
  <c r="AP16" i="3"/>
  <c r="AQ16" i="3"/>
  <c r="AR16" i="3"/>
  <c r="AS16" i="3"/>
  <c r="AT16" i="3"/>
  <c r="AU16" i="3"/>
  <c r="AV16" i="3"/>
  <c r="AW16" i="3"/>
  <c r="B17" i="3"/>
  <c r="AN17" i="3"/>
  <c r="AO17" i="3"/>
  <c r="AP17" i="3"/>
  <c r="AQ17" i="3"/>
  <c r="AR17" i="3"/>
  <c r="AS17" i="3"/>
  <c r="AT17" i="3"/>
  <c r="AU17" i="3"/>
  <c r="AV17" i="3"/>
  <c r="AW17" i="3"/>
  <c r="B18" i="3"/>
  <c r="AN18" i="3"/>
  <c r="AO18" i="3"/>
  <c r="AP18" i="3"/>
  <c r="AQ18" i="3"/>
  <c r="AR18" i="3"/>
  <c r="AS18" i="3"/>
  <c r="AT18" i="3"/>
  <c r="AU18" i="3"/>
  <c r="AV18" i="3"/>
  <c r="AW18" i="3"/>
  <c r="B19" i="3"/>
  <c r="AN19" i="3"/>
  <c r="AO19" i="3"/>
  <c r="AP19" i="3"/>
  <c r="AQ19" i="3"/>
  <c r="AR19" i="3"/>
  <c r="AS19" i="3"/>
  <c r="AT19" i="3"/>
  <c r="AU19" i="3"/>
  <c r="AV19" i="3"/>
  <c r="AW19" i="3"/>
  <c r="B20" i="3"/>
  <c r="AN20" i="3"/>
  <c r="AO20" i="3"/>
  <c r="AP20" i="3"/>
  <c r="AQ20" i="3"/>
  <c r="AR20" i="3"/>
  <c r="AS20" i="3"/>
  <c r="AT20" i="3"/>
  <c r="AU20" i="3"/>
  <c r="AV20" i="3"/>
  <c r="AW20" i="3"/>
  <c r="B21" i="3"/>
  <c r="AN21" i="3"/>
  <c r="AO21" i="3"/>
  <c r="AP21" i="3"/>
  <c r="AQ21" i="3"/>
  <c r="AR21" i="3"/>
  <c r="AS21" i="3"/>
  <c r="AT21" i="3"/>
  <c r="AU21" i="3"/>
  <c r="AV21" i="3"/>
  <c r="AW21" i="3"/>
  <c r="B24" i="3"/>
  <c r="AN24" i="3"/>
  <c r="AO24" i="3"/>
  <c r="AP24" i="3"/>
  <c r="AQ24" i="3"/>
  <c r="AR24" i="3"/>
  <c r="AS24" i="3"/>
  <c r="AT24" i="3"/>
  <c r="AU24" i="3"/>
  <c r="AV24" i="3"/>
  <c r="AW24" i="3"/>
  <c r="B25" i="3"/>
  <c r="AN25" i="3"/>
  <c r="AO25" i="3"/>
  <c r="AP25" i="3"/>
  <c r="AQ25" i="3"/>
  <c r="AR25" i="3"/>
  <c r="AS25" i="3"/>
  <c r="AT25" i="3"/>
  <c r="AU25" i="3"/>
  <c r="AV25" i="3"/>
  <c r="AW25" i="3"/>
  <c r="B26" i="3"/>
  <c r="AN26" i="3"/>
  <c r="AO26" i="3"/>
  <c r="AP26" i="3"/>
  <c r="AQ26" i="3"/>
  <c r="AR26" i="3"/>
  <c r="AS26" i="3"/>
  <c r="AT26" i="3"/>
  <c r="AU26" i="3"/>
  <c r="AV26" i="3"/>
  <c r="AW26" i="3"/>
  <c r="B27" i="3"/>
  <c r="AN27" i="3"/>
  <c r="AO27" i="3"/>
  <c r="AP27" i="3"/>
  <c r="AQ27" i="3"/>
  <c r="AR27" i="3"/>
  <c r="AS27" i="3"/>
  <c r="AT27" i="3"/>
  <c r="AU27" i="3"/>
  <c r="AV27" i="3"/>
  <c r="AW27" i="3"/>
  <c r="B30" i="3"/>
  <c r="AN30" i="3"/>
  <c r="AO30" i="3"/>
  <c r="AP30" i="3"/>
  <c r="AQ30" i="3"/>
  <c r="AR30" i="3"/>
  <c r="AS30" i="3"/>
  <c r="AT30" i="3"/>
  <c r="AU30" i="3"/>
  <c r="AV30" i="3"/>
  <c r="AW30" i="3"/>
  <c r="B31" i="3"/>
  <c r="AN31" i="3"/>
  <c r="AO31" i="3"/>
  <c r="AP31" i="3"/>
  <c r="AQ31" i="3"/>
  <c r="AR31" i="3"/>
  <c r="AS31" i="3"/>
  <c r="AT31" i="3"/>
  <c r="AU31" i="3"/>
  <c r="AV31" i="3"/>
  <c r="AW31" i="3"/>
  <c r="B32" i="3"/>
  <c r="AN32" i="3"/>
  <c r="AO32" i="3"/>
  <c r="AP32" i="3"/>
  <c r="AQ32" i="3"/>
  <c r="AR32" i="3"/>
  <c r="AS32" i="3"/>
  <c r="AT32" i="3"/>
  <c r="AU32" i="3"/>
  <c r="AV32" i="3"/>
  <c r="AW32" i="3"/>
  <c r="B33" i="3"/>
  <c r="AN33" i="3"/>
  <c r="AO33" i="3"/>
  <c r="AP33" i="3"/>
  <c r="AQ33" i="3"/>
  <c r="AR33" i="3"/>
  <c r="AS33" i="3"/>
  <c r="AT33" i="3"/>
  <c r="AU33" i="3"/>
  <c r="AV33" i="3"/>
  <c r="AW33" i="3"/>
  <c r="B34" i="3"/>
  <c r="AN34" i="3"/>
  <c r="AO34" i="3"/>
  <c r="AP34" i="3"/>
  <c r="AQ34" i="3"/>
  <c r="AR34" i="3"/>
  <c r="AS34" i="3"/>
  <c r="AT34" i="3"/>
  <c r="AU34" i="3"/>
  <c r="AV34" i="3"/>
  <c r="AW34" i="3"/>
  <c r="B35" i="3"/>
  <c r="AN35" i="3"/>
  <c r="AO35" i="3"/>
  <c r="AP35" i="3"/>
  <c r="AQ35" i="3"/>
  <c r="AR35" i="3"/>
  <c r="AS35" i="3"/>
  <c r="AT35" i="3"/>
  <c r="AU35" i="3"/>
  <c r="AV35" i="3"/>
  <c r="AW35" i="3"/>
  <c r="B36" i="3"/>
  <c r="AN36" i="3"/>
  <c r="AO36" i="3"/>
  <c r="AP36" i="3"/>
  <c r="AQ36" i="3"/>
  <c r="AR36" i="3"/>
  <c r="AS36" i="3"/>
  <c r="AT36" i="3"/>
  <c r="AU36" i="3"/>
  <c r="AV36" i="3"/>
  <c r="AW36" i="3"/>
  <c r="B37" i="3"/>
  <c r="AN37" i="3"/>
  <c r="AO37" i="3"/>
  <c r="AP37" i="3"/>
  <c r="AQ37" i="3"/>
  <c r="AR37" i="3"/>
  <c r="AS37" i="3"/>
  <c r="AT37" i="3"/>
  <c r="AU37" i="3"/>
  <c r="AV37" i="3"/>
  <c r="AW37" i="3"/>
  <c r="B40" i="3"/>
  <c r="AN40" i="3"/>
  <c r="AO40" i="3"/>
  <c r="AP40" i="3"/>
  <c r="AQ40" i="3"/>
  <c r="AR40" i="3"/>
  <c r="AS40" i="3"/>
  <c r="AT40" i="3"/>
  <c r="AU40" i="3"/>
  <c r="AV40" i="3"/>
  <c r="AW40" i="3"/>
  <c r="B41" i="3"/>
  <c r="AN41" i="3"/>
  <c r="AO41" i="3"/>
  <c r="AP41" i="3"/>
  <c r="AQ41" i="3"/>
  <c r="AR41" i="3"/>
  <c r="AS41" i="3"/>
  <c r="AT41" i="3"/>
  <c r="AU41" i="3"/>
  <c r="AV41" i="3"/>
  <c r="AW41" i="3"/>
  <c r="B42" i="3"/>
  <c r="AN42" i="3"/>
  <c r="AO42" i="3"/>
  <c r="AP42" i="3"/>
  <c r="AQ42" i="3"/>
  <c r="AR42" i="3"/>
  <c r="AS42" i="3"/>
  <c r="AT42" i="3"/>
  <c r="AU42" i="3"/>
  <c r="AV42" i="3"/>
  <c r="AW42" i="3"/>
  <c r="B43" i="3"/>
  <c r="AN43" i="3"/>
  <c r="AO43" i="3"/>
  <c r="AP43" i="3"/>
  <c r="AQ43" i="3"/>
  <c r="AR43" i="3"/>
  <c r="AS43" i="3"/>
  <c r="AT43" i="3"/>
  <c r="AU43" i="3"/>
  <c r="AV43" i="3"/>
  <c r="AW43" i="3"/>
  <c r="B44" i="3"/>
  <c r="AN44" i="3"/>
  <c r="AO44" i="3"/>
  <c r="AP44" i="3"/>
  <c r="AQ44" i="3"/>
  <c r="AR44" i="3"/>
  <c r="AS44" i="3"/>
  <c r="AT44" i="3"/>
  <c r="AU44" i="3"/>
  <c r="AV44" i="3"/>
  <c r="AW44" i="3"/>
  <c r="B45" i="3"/>
  <c r="AN45" i="3"/>
  <c r="AO45" i="3"/>
  <c r="AP45" i="3"/>
  <c r="AQ45" i="3"/>
  <c r="AR45" i="3"/>
  <c r="AS45" i="3"/>
  <c r="AT45" i="3"/>
  <c r="AU45" i="3"/>
  <c r="AV45" i="3"/>
  <c r="AW45" i="3"/>
  <c r="B46" i="3"/>
  <c r="AN46" i="3"/>
  <c r="AO46" i="3"/>
  <c r="AP46" i="3"/>
  <c r="AQ46" i="3"/>
  <c r="AR46" i="3"/>
  <c r="AS46" i="3"/>
  <c r="AT46" i="3"/>
  <c r="AU46" i="3"/>
  <c r="AV46" i="3"/>
  <c r="AW46" i="3"/>
  <c r="B47" i="3"/>
  <c r="AN47" i="3"/>
  <c r="AO47" i="3"/>
  <c r="AP47" i="3"/>
  <c r="AQ47" i="3"/>
  <c r="AR47" i="3"/>
  <c r="AS47" i="3"/>
  <c r="AT47" i="3"/>
  <c r="AU47" i="3"/>
  <c r="AV47" i="3"/>
  <c r="AW47" i="3"/>
  <c r="B48" i="3"/>
  <c r="AN48" i="3"/>
  <c r="AO48" i="3"/>
  <c r="AP48" i="3"/>
  <c r="AQ48" i="3"/>
  <c r="AR48" i="3"/>
  <c r="AS48" i="3"/>
  <c r="AT48" i="3"/>
  <c r="AU48" i="3"/>
  <c r="AV48" i="3"/>
  <c r="AW48" i="3"/>
  <c r="B49" i="3"/>
  <c r="AN49" i="3"/>
  <c r="AO49" i="3"/>
  <c r="AP49" i="3"/>
  <c r="AQ49" i="3"/>
  <c r="AR49" i="3"/>
  <c r="AS49" i="3"/>
  <c r="AT49" i="3"/>
  <c r="AU49" i="3"/>
  <c r="AV49" i="3"/>
  <c r="AW49" i="3"/>
  <c r="B50" i="3"/>
  <c r="AN50" i="3"/>
  <c r="AO50" i="3"/>
  <c r="AP50" i="3"/>
  <c r="AQ50" i="3"/>
  <c r="AR50" i="3"/>
  <c r="AS50" i="3"/>
  <c r="AT50" i="3"/>
  <c r="AU50" i="3"/>
  <c r="AV50" i="3"/>
  <c r="AW50" i="3"/>
  <c r="B51" i="3"/>
  <c r="AN51" i="3"/>
  <c r="AO51" i="3"/>
  <c r="AP51" i="3"/>
  <c r="AQ51" i="3"/>
  <c r="AR51" i="3"/>
  <c r="AS51" i="3"/>
  <c r="AT51" i="3"/>
  <c r="AU51" i="3"/>
  <c r="AV51" i="3"/>
  <c r="AW51" i="3"/>
  <c r="B52" i="3"/>
  <c r="AN52" i="3"/>
  <c r="AO52" i="3"/>
  <c r="AP52" i="3"/>
  <c r="AQ52" i="3"/>
  <c r="AR52" i="3"/>
  <c r="AS52" i="3"/>
  <c r="AT52" i="3"/>
  <c r="AU52" i="3"/>
  <c r="AV52" i="3"/>
  <c r="AW52" i="3"/>
  <c r="B53" i="3"/>
  <c r="AN53" i="3"/>
  <c r="AO53" i="3"/>
  <c r="AP53" i="3"/>
  <c r="AQ53" i="3"/>
  <c r="AR53" i="3"/>
  <c r="AS53" i="3"/>
  <c r="AT53" i="3"/>
  <c r="AU53" i="3"/>
  <c r="AV53" i="3"/>
  <c r="AW53" i="3"/>
  <c r="B54" i="3"/>
  <c r="AN54" i="3"/>
  <c r="AO54" i="3"/>
  <c r="AP54" i="3"/>
  <c r="AQ54" i="3"/>
  <c r="AR54" i="3"/>
  <c r="AS54" i="3"/>
  <c r="AT54" i="3"/>
  <c r="AU54" i="3"/>
  <c r="AV54" i="3"/>
  <c r="AW54" i="3"/>
  <c r="B55" i="3"/>
  <c r="AN55" i="3"/>
  <c r="AO55" i="3"/>
  <c r="AP55" i="3"/>
  <c r="AQ55" i="3"/>
  <c r="AR55" i="3"/>
  <c r="AS55" i="3"/>
  <c r="AT55" i="3"/>
  <c r="AU55" i="3"/>
  <c r="AV55" i="3"/>
  <c r="AW55" i="3"/>
  <c r="B56" i="3"/>
  <c r="AN56" i="3"/>
  <c r="AO56" i="3"/>
  <c r="AP56" i="3"/>
  <c r="AQ56" i="3"/>
  <c r="AR56" i="3"/>
  <c r="AS56" i="3"/>
  <c r="AT56" i="3"/>
  <c r="AU56" i="3"/>
  <c r="AV56" i="3"/>
  <c r="AW56" i="3"/>
  <c r="B57" i="3"/>
  <c r="AN57" i="3"/>
  <c r="AO57" i="3"/>
  <c r="AP57" i="3"/>
  <c r="AQ57" i="3"/>
  <c r="AR57" i="3"/>
  <c r="AS57" i="3"/>
  <c r="AT57" i="3"/>
  <c r="AU57" i="3"/>
  <c r="AV57" i="3"/>
  <c r="AW57" i="3"/>
  <c r="B58" i="3"/>
  <c r="AN58" i="3"/>
  <c r="AO58" i="3"/>
  <c r="AP58" i="3"/>
  <c r="AQ58" i="3"/>
  <c r="AR58" i="3"/>
  <c r="AS58" i="3"/>
  <c r="AT58" i="3"/>
  <c r="AU58" i="3"/>
  <c r="AV58" i="3"/>
  <c r="AW58" i="3"/>
  <c r="B59" i="3"/>
  <c r="AN59" i="3"/>
  <c r="AO59" i="3"/>
  <c r="AP59" i="3"/>
  <c r="AQ59" i="3"/>
  <c r="AR59" i="3"/>
  <c r="AS59" i="3"/>
  <c r="AT59" i="3"/>
  <c r="AU59" i="3"/>
  <c r="AV59" i="3"/>
  <c r="AW59" i="3"/>
  <c r="B60" i="3"/>
  <c r="AN60" i="3"/>
  <c r="AO60" i="3"/>
  <c r="AP60" i="3"/>
  <c r="AQ60" i="3"/>
  <c r="AR60" i="3"/>
  <c r="AS60" i="3"/>
  <c r="AT60" i="3"/>
  <c r="AU60" i="3"/>
  <c r="AV60" i="3"/>
  <c r="AW60" i="3"/>
  <c r="B61" i="3"/>
  <c r="AN61" i="3"/>
  <c r="AO61" i="3"/>
  <c r="AP61" i="3"/>
  <c r="AQ61" i="3"/>
  <c r="AR61" i="3"/>
  <c r="AS61" i="3"/>
  <c r="AT61" i="3"/>
  <c r="AU61" i="3"/>
  <c r="AV61" i="3"/>
  <c r="AW61" i="3"/>
  <c r="B62" i="3"/>
  <c r="AN62" i="3"/>
  <c r="AO62" i="3"/>
  <c r="AP62" i="3"/>
  <c r="AQ62" i="3"/>
  <c r="AR62" i="3"/>
  <c r="AS62" i="3"/>
  <c r="AT62" i="3"/>
  <c r="AU62" i="3"/>
  <c r="AV62" i="3"/>
  <c r="AW62" i="3"/>
  <c r="B63" i="3"/>
  <c r="AN63" i="3"/>
  <c r="AO63" i="3"/>
  <c r="AP63" i="3"/>
  <c r="AQ63" i="3"/>
  <c r="AR63" i="3"/>
  <c r="AS63" i="3"/>
  <c r="AT63" i="3"/>
  <c r="AU63" i="3"/>
  <c r="AV63" i="3"/>
  <c r="AW63" i="3"/>
  <c r="B64" i="3"/>
  <c r="AN64" i="3"/>
  <c r="AO64" i="3"/>
  <c r="AP64" i="3"/>
  <c r="AQ64" i="3"/>
  <c r="AR64" i="3"/>
  <c r="AS64" i="3"/>
  <c r="AT64" i="3"/>
  <c r="AU64" i="3"/>
  <c r="AV64" i="3"/>
  <c r="AW64" i="3"/>
  <c r="B65" i="3"/>
  <c r="AN65" i="3"/>
  <c r="AO65" i="3"/>
  <c r="AP65" i="3"/>
  <c r="AQ65" i="3"/>
  <c r="AR65" i="3"/>
  <c r="AS65" i="3"/>
  <c r="AT65" i="3"/>
  <c r="AU65" i="3"/>
  <c r="AV65" i="3"/>
  <c r="AW65" i="3"/>
  <c r="B66" i="3"/>
  <c r="AN66" i="3"/>
  <c r="AO66" i="3"/>
  <c r="AP66" i="3"/>
  <c r="AQ66" i="3"/>
  <c r="AR66" i="3"/>
  <c r="AS66" i="3"/>
  <c r="AT66" i="3"/>
  <c r="AU66" i="3"/>
  <c r="AV66" i="3"/>
  <c r="AW66" i="3"/>
  <c r="B67" i="3"/>
  <c r="AN67" i="3"/>
  <c r="AO67" i="3"/>
  <c r="AP67" i="3"/>
  <c r="AQ67" i="3"/>
  <c r="AR67" i="3"/>
  <c r="AS67" i="3"/>
  <c r="AT67" i="3"/>
  <c r="AU67" i="3"/>
  <c r="AV67" i="3"/>
  <c r="AW67" i="3"/>
  <c r="B68" i="3"/>
  <c r="AN68" i="3"/>
  <c r="AO68" i="3"/>
  <c r="AP68" i="3"/>
  <c r="AQ68" i="3"/>
  <c r="AR68" i="3"/>
  <c r="AS68" i="3"/>
  <c r="AT68" i="3"/>
  <c r="AU68" i="3"/>
  <c r="AV68" i="3"/>
  <c r="AW68" i="3"/>
  <c r="B69" i="3"/>
  <c r="AN69" i="3"/>
  <c r="AO69" i="3"/>
  <c r="AP69" i="3"/>
  <c r="AQ69" i="3"/>
  <c r="AR69" i="3"/>
  <c r="AS69" i="3"/>
  <c r="AT69" i="3"/>
  <c r="AU69" i="3"/>
  <c r="AV69" i="3"/>
  <c r="AW69" i="3"/>
  <c r="B70" i="3"/>
  <c r="AN70" i="3"/>
  <c r="AO70" i="3"/>
  <c r="AP70" i="3"/>
  <c r="AQ70" i="3"/>
  <c r="AR70" i="3"/>
  <c r="AS70" i="3"/>
  <c r="AT70" i="3"/>
  <c r="AU70" i="3"/>
  <c r="AV70" i="3"/>
  <c r="AW70" i="3"/>
  <c r="B71" i="3"/>
  <c r="AN71" i="3"/>
  <c r="AO71" i="3"/>
  <c r="AP71" i="3"/>
  <c r="AQ71" i="3"/>
  <c r="AR71" i="3"/>
  <c r="AS71" i="3"/>
  <c r="AT71" i="3"/>
  <c r="AU71" i="3"/>
  <c r="AV71" i="3"/>
  <c r="AW71" i="3"/>
  <c r="B72" i="3"/>
  <c r="AN72" i="3"/>
  <c r="AO72" i="3"/>
  <c r="AP72" i="3"/>
  <c r="AQ72" i="3"/>
  <c r="AR72" i="3"/>
  <c r="AS72" i="3"/>
  <c r="AT72" i="3"/>
  <c r="AU72" i="3"/>
  <c r="AV72" i="3"/>
  <c r="AW72" i="3"/>
  <c r="B73" i="3"/>
  <c r="AN73" i="3"/>
  <c r="AO73" i="3"/>
  <c r="AP73" i="3"/>
  <c r="AQ73" i="3"/>
  <c r="AR73" i="3"/>
  <c r="AS73" i="3"/>
  <c r="AT73" i="3"/>
  <c r="AU73" i="3"/>
  <c r="AV73" i="3"/>
  <c r="AW73" i="3"/>
  <c r="B74" i="3"/>
  <c r="AN74" i="3"/>
  <c r="AO74" i="3"/>
  <c r="AP74" i="3"/>
  <c r="AQ74" i="3"/>
  <c r="AR74" i="3"/>
  <c r="AS74" i="3"/>
  <c r="AT74" i="3"/>
  <c r="AU74" i="3"/>
  <c r="AV74" i="3"/>
  <c r="AW74" i="3"/>
  <c r="B75" i="3"/>
  <c r="AN75" i="3"/>
  <c r="AO75" i="3"/>
  <c r="AP75" i="3"/>
  <c r="AQ75" i="3"/>
  <c r="AR75" i="3"/>
  <c r="AS75" i="3"/>
  <c r="AT75" i="3"/>
  <c r="AU75" i="3"/>
  <c r="AV75" i="3"/>
  <c r="AW75" i="3"/>
  <c r="B76" i="3"/>
  <c r="AN76" i="3"/>
  <c r="AO76" i="3"/>
  <c r="AP76" i="3"/>
  <c r="AQ76" i="3"/>
  <c r="AR76" i="3"/>
  <c r="AS76" i="3"/>
  <c r="AT76" i="3"/>
  <c r="AU76" i="3"/>
  <c r="AV76" i="3"/>
  <c r="AW76" i="3"/>
  <c r="B77" i="3"/>
  <c r="AN77" i="3"/>
  <c r="AO77" i="3"/>
  <c r="AP77" i="3"/>
  <c r="AQ77" i="3"/>
  <c r="AR77" i="3"/>
  <c r="AS77" i="3"/>
  <c r="AT77" i="3"/>
  <c r="AU77" i="3"/>
  <c r="AV77" i="3"/>
  <c r="AW77" i="3"/>
  <c r="B78" i="3"/>
  <c r="AN78" i="3"/>
  <c r="AO78" i="3"/>
  <c r="AP78" i="3"/>
  <c r="AQ78" i="3"/>
  <c r="AR78" i="3"/>
  <c r="AS78" i="3"/>
  <c r="AT78" i="3"/>
  <c r="AU78" i="3"/>
  <c r="AV78" i="3"/>
  <c r="AW78" i="3"/>
  <c r="B79" i="3"/>
  <c r="AN79" i="3"/>
  <c r="AO79" i="3"/>
  <c r="AP79" i="3"/>
  <c r="AQ79" i="3"/>
  <c r="AR79" i="3"/>
  <c r="AS79" i="3"/>
  <c r="AT79" i="3"/>
  <c r="AU79" i="3"/>
  <c r="AV79" i="3"/>
  <c r="AW79" i="3"/>
  <c r="B80" i="3"/>
  <c r="AN80" i="3"/>
  <c r="AO80" i="3"/>
  <c r="AP80" i="3"/>
  <c r="AQ80" i="3"/>
  <c r="AR80" i="3"/>
  <c r="AS80" i="3"/>
  <c r="AT80" i="3"/>
  <c r="AU80" i="3"/>
  <c r="AV80" i="3"/>
  <c r="AW80" i="3"/>
  <c r="B81" i="3"/>
  <c r="AN81" i="3"/>
  <c r="AO81" i="3"/>
  <c r="AP81" i="3"/>
  <c r="AQ81" i="3"/>
  <c r="AR81" i="3"/>
  <c r="AS81" i="3"/>
  <c r="AT81" i="3"/>
  <c r="AU81" i="3"/>
  <c r="AV81" i="3"/>
  <c r="AW81" i="3"/>
  <c r="B82" i="3"/>
  <c r="AN82" i="3"/>
  <c r="AO82" i="3"/>
  <c r="AP82" i="3"/>
  <c r="AQ82" i="3"/>
  <c r="AR82" i="3"/>
  <c r="AS82" i="3"/>
  <c r="AT82" i="3"/>
  <c r="AU82" i="3"/>
  <c r="AV82" i="3"/>
  <c r="AW82" i="3"/>
  <c r="B83" i="3"/>
  <c r="AN83" i="3"/>
  <c r="AO83" i="3"/>
  <c r="AP83" i="3"/>
  <c r="AQ83" i="3"/>
  <c r="AR83" i="3"/>
  <c r="AS83" i="3"/>
  <c r="AT83" i="3"/>
  <c r="AU83" i="3"/>
  <c r="AV83" i="3"/>
  <c r="AW83" i="3"/>
  <c r="B84" i="3"/>
  <c r="AN84" i="3"/>
  <c r="AO84" i="3"/>
  <c r="AP84" i="3"/>
  <c r="AQ84" i="3"/>
  <c r="AR84" i="3"/>
  <c r="AS84" i="3"/>
  <c r="AT84" i="3"/>
  <c r="AU84" i="3"/>
  <c r="AV84" i="3"/>
  <c r="AW84" i="3"/>
  <c r="B85" i="3"/>
  <c r="AN85" i="3"/>
  <c r="AO85" i="3"/>
  <c r="AP85" i="3"/>
  <c r="AQ85" i="3"/>
  <c r="AR85" i="3"/>
  <c r="AS85" i="3"/>
  <c r="AT85" i="3"/>
  <c r="AU85" i="3"/>
  <c r="AV85" i="3"/>
  <c r="AW85" i="3"/>
  <c r="B86" i="3"/>
  <c r="AN86" i="3"/>
  <c r="AO86" i="3"/>
  <c r="AP86" i="3"/>
  <c r="AQ86" i="3"/>
  <c r="AR86" i="3"/>
  <c r="AS86" i="3"/>
  <c r="AT86" i="3"/>
  <c r="AU86" i="3"/>
  <c r="AV86" i="3"/>
  <c r="AW86" i="3"/>
  <c r="B87" i="3"/>
  <c r="AN87" i="3"/>
  <c r="AO87" i="3"/>
  <c r="AP87" i="3"/>
  <c r="AQ87" i="3"/>
  <c r="AR87" i="3"/>
  <c r="AS87" i="3"/>
  <c r="AT87" i="3"/>
  <c r="AU87" i="3"/>
  <c r="AV87" i="3"/>
  <c r="AW87" i="3"/>
  <c r="B88" i="3"/>
  <c r="AN88" i="3"/>
  <c r="AO88" i="3"/>
  <c r="AP88" i="3"/>
  <c r="AQ88" i="3"/>
  <c r="AR88" i="3"/>
  <c r="AS88" i="3"/>
  <c r="AT88" i="3"/>
  <c r="AU88" i="3"/>
  <c r="AV88" i="3"/>
  <c r="AW88" i="3"/>
  <c r="B89" i="3"/>
  <c r="AN89" i="3"/>
  <c r="AO89" i="3"/>
  <c r="AP89" i="3"/>
  <c r="AQ89" i="3"/>
  <c r="AR89" i="3"/>
  <c r="AS89" i="3"/>
  <c r="AT89" i="3"/>
  <c r="AU89" i="3"/>
  <c r="AV89" i="3"/>
  <c r="AW89" i="3"/>
  <c r="B90" i="3"/>
  <c r="AN90" i="3"/>
  <c r="AO90" i="3"/>
  <c r="AP90" i="3"/>
  <c r="AQ90" i="3"/>
  <c r="AR90" i="3"/>
  <c r="AS90" i="3"/>
  <c r="AT90" i="3"/>
  <c r="AU90" i="3"/>
  <c r="AV90" i="3"/>
  <c r="AW90" i="3"/>
  <c r="B91" i="3"/>
  <c r="AN91" i="3"/>
  <c r="AO91" i="3"/>
  <c r="AP91" i="3"/>
  <c r="AQ91" i="3"/>
  <c r="AR91" i="3"/>
  <c r="AS91" i="3"/>
  <c r="AT91" i="3"/>
  <c r="AU91" i="3"/>
  <c r="AV91" i="3"/>
  <c r="AW91" i="3"/>
  <c r="B92" i="3"/>
  <c r="AN92" i="3"/>
  <c r="AO92" i="3"/>
  <c r="AP92" i="3"/>
  <c r="AQ92" i="3"/>
  <c r="AR92" i="3"/>
  <c r="AS92" i="3"/>
  <c r="AT92" i="3"/>
  <c r="AU92" i="3"/>
  <c r="AV92" i="3"/>
  <c r="AW92" i="3"/>
  <c r="B93" i="3"/>
  <c r="AN93" i="3"/>
  <c r="AO93" i="3"/>
  <c r="AP93" i="3"/>
  <c r="AQ93" i="3"/>
  <c r="AR93" i="3"/>
  <c r="AS93" i="3"/>
  <c r="AT93" i="3"/>
  <c r="AU93" i="3"/>
  <c r="AV93" i="3"/>
  <c r="AW93" i="3"/>
  <c r="B94" i="3"/>
  <c r="AN94" i="3"/>
  <c r="AO94" i="3"/>
  <c r="AP94" i="3"/>
  <c r="AQ94" i="3"/>
  <c r="AR94" i="3"/>
  <c r="AS94" i="3"/>
  <c r="AT94" i="3"/>
  <c r="AU94" i="3"/>
  <c r="AV94" i="3"/>
  <c r="AW94" i="3"/>
  <c r="B95" i="3"/>
  <c r="AN95" i="3"/>
  <c r="AO95" i="3"/>
  <c r="AP95" i="3"/>
  <c r="AQ95" i="3"/>
  <c r="AR95" i="3"/>
  <c r="AS95" i="3"/>
  <c r="AT95" i="3"/>
  <c r="AU95" i="3"/>
  <c r="AV95" i="3"/>
  <c r="AW95" i="3"/>
  <c r="B96" i="3"/>
  <c r="AN96" i="3"/>
  <c r="AO96" i="3"/>
  <c r="AP96" i="3"/>
  <c r="AQ96" i="3"/>
  <c r="AR96" i="3"/>
  <c r="AS96" i="3"/>
  <c r="AT96" i="3"/>
  <c r="AU96" i="3"/>
  <c r="AV96" i="3"/>
  <c r="AW96" i="3"/>
  <c r="B97" i="3"/>
  <c r="AN97" i="3"/>
  <c r="AO97" i="3"/>
  <c r="AP97" i="3"/>
  <c r="AQ97" i="3"/>
  <c r="AR97" i="3"/>
  <c r="AS97" i="3"/>
  <c r="AT97" i="3"/>
  <c r="AU97" i="3"/>
  <c r="AV97" i="3"/>
  <c r="AW97" i="3"/>
  <c r="B98" i="3"/>
  <c r="AN98" i="3"/>
  <c r="AO98" i="3"/>
  <c r="AP98" i="3"/>
  <c r="AQ98" i="3"/>
  <c r="AR98" i="3"/>
  <c r="AS98" i="3"/>
  <c r="AT98" i="3"/>
  <c r="AU98" i="3"/>
  <c r="AV98" i="3"/>
  <c r="AW98" i="3"/>
  <c r="B99" i="3"/>
  <c r="AN99" i="3"/>
  <c r="AO99" i="3"/>
  <c r="AP99" i="3"/>
  <c r="AQ99" i="3"/>
  <c r="AR99" i="3"/>
  <c r="AS99" i="3"/>
  <c r="AT99" i="3"/>
  <c r="AU99" i="3"/>
  <c r="AV99" i="3"/>
  <c r="AW99" i="3"/>
  <c r="B100" i="3"/>
  <c r="AN100" i="3"/>
  <c r="AO100" i="3"/>
  <c r="AP100" i="3"/>
  <c r="AQ100" i="3"/>
  <c r="AR100" i="3"/>
  <c r="AS100" i="3"/>
  <c r="AT100" i="3"/>
  <c r="AU100" i="3"/>
  <c r="AV100" i="3"/>
  <c r="AW100" i="3"/>
  <c r="B101" i="3"/>
  <c r="AN101" i="3"/>
  <c r="AO101" i="3"/>
  <c r="AP101" i="3"/>
  <c r="AQ101" i="3"/>
  <c r="AR101" i="3"/>
  <c r="AS101" i="3"/>
  <c r="AT101" i="3"/>
  <c r="AU101" i="3"/>
  <c r="AV101" i="3"/>
  <c r="AW101" i="3"/>
  <c r="B102" i="3"/>
  <c r="AN102" i="3"/>
  <c r="AO102" i="3"/>
  <c r="AP102" i="3"/>
  <c r="AQ102" i="3"/>
  <c r="AR102" i="3"/>
  <c r="AS102" i="3"/>
  <c r="AT102" i="3"/>
  <c r="AU102" i="3"/>
  <c r="AV102" i="3"/>
  <c r="AW102" i="3"/>
  <c r="B103" i="3"/>
  <c r="AN103" i="3"/>
  <c r="AO103" i="3"/>
  <c r="AP103" i="3"/>
  <c r="AQ103" i="3"/>
  <c r="AR103" i="3"/>
  <c r="AS103" i="3"/>
  <c r="AT103" i="3"/>
  <c r="AU103" i="3"/>
  <c r="AV103" i="3"/>
  <c r="AW103" i="3"/>
  <c r="B104" i="3"/>
  <c r="AN104" i="3"/>
  <c r="AO104" i="3"/>
  <c r="AP104" i="3"/>
  <c r="AQ104" i="3"/>
  <c r="AR104" i="3"/>
  <c r="AS104" i="3"/>
  <c r="AT104" i="3"/>
  <c r="AU104" i="3"/>
  <c r="AV104" i="3"/>
  <c r="AW104" i="3"/>
  <c r="B105" i="3"/>
  <c r="AN105" i="3"/>
  <c r="AO105" i="3"/>
  <c r="AP105" i="3"/>
  <c r="AQ105" i="3"/>
  <c r="AR105" i="3"/>
  <c r="AS105" i="3"/>
  <c r="AT105" i="3"/>
  <c r="AU105" i="3"/>
  <c r="AV105" i="3"/>
  <c r="AW105" i="3"/>
  <c r="B106" i="3"/>
  <c r="AN106" i="3"/>
  <c r="AO106" i="3"/>
  <c r="AP106" i="3"/>
  <c r="AQ106" i="3"/>
  <c r="AR106" i="3"/>
  <c r="AS106" i="3"/>
  <c r="AT106" i="3"/>
  <c r="AU106" i="3"/>
  <c r="AV106" i="3"/>
  <c r="AW106" i="3"/>
  <c r="B107" i="3"/>
  <c r="AN107" i="3"/>
  <c r="AO107" i="3"/>
  <c r="AP107" i="3"/>
  <c r="AQ107" i="3"/>
  <c r="AR107" i="3"/>
  <c r="AS107" i="3"/>
  <c r="AT107" i="3"/>
  <c r="AU107" i="3"/>
  <c r="AV107" i="3"/>
  <c r="AW107" i="3"/>
  <c r="B108" i="3"/>
  <c r="AN108" i="3"/>
  <c r="AO108" i="3"/>
  <c r="AP108" i="3"/>
  <c r="AQ108" i="3"/>
  <c r="AR108" i="3"/>
  <c r="AS108" i="3"/>
  <c r="AT108" i="3"/>
  <c r="AU108" i="3"/>
  <c r="AV108" i="3"/>
  <c r="AW108" i="3"/>
  <c r="B109" i="3"/>
  <c r="AN109" i="3"/>
  <c r="AO109" i="3"/>
  <c r="AP109" i="3"/>
  <c r="AQ109" i="3"/>
  <c r="AR109" i="3"/>
  <c r="AS109" i="3"/>
  <c r="AT109" i="3"/>
  <c r="AU109" i="3"/>
  <c r="AV109" i="3"/>
  <c r="AW109" i="3"/>
  <c r="B110" i="3"/>
  <c r="AN110" i="3"/>
  <c r="AO110" i="3"/>
  <c r="AP110" i="3"/>
  <c r="AQ110" i="3"/>
  <c r="AR110" i="3"/>
  <c r="AS110" i="3"/>
  <c r="AT110" i="3"/>
  <c r="AU110" i="3"/>
  <c r="AV110" i="3"/>
  <c r="AW110" i="3"/>
  <c r="B111" i="3"/>
  <c r="AN111" i="3"/>
  <c r="AO111" i="3"/>
  <c r="AP111" i="3"/>
  <c r="AQ111" i="3"/>
  <c r="AR111" i="3"/>
  <c r="AS111" i="3"/>
  <c r="AT111" i="3"/>
  <c r="AU111" i="3"/>
  <c r="AV111" i="3"/>
  <c r="AW111" i="3"/>
  <c r="B112" i="3"/>
  <c r="AN112" i="3"/>
  <c r="AO112" i="3"/>
  <c r="AP112" i="3"/>
  <c r="AQ112" i="3"/>
  <c r="AR112" i="3"/>
  <c r="AS112" i="3"/>
  <c r="AT112" i="3"/>
  <c r="AU112" i="3"/>
  <c r="AV112" i="3"/>
  <c r="AW112" i="3"/>
  <c r="B113" i="3"/>
  <c r="AN113" i="3"/>
  <c r="AO113" i="3"/>
  <c r="AP113" i="3"/>
  <c r="AQ113" i="3"/>
  <c r="AR113" i="3"/>
  <c r="AS113" i="3"/>
  <c r="AT113" i="3"/>
  <c r="AU113" i="3"/>
  <c r="AV113" i="3"/>
  <c r="AW113" i="3"/>
  <c r="B114" i="3"/>
  <c r="AN114" i="3"/>
  <c r="AO114" i="3"/>
  <c r="AP114" i="3"/>
  <c r="AQ114" i="3"/>
  <c r="AR114" i="3"/>
  <c r="AS114" i="3"/>
  <c r="AT114" i="3"/>
  <c r="AU114" i="3"/>
  <c r="AV114" i="3"/>
  <c r="AW114" i="3"/>
  <c r="B115" i="3"/>
  <c r="AN115" i="3"/>
  <c r="AO115" i="3"/>
  <c r="AP115" i="3"/>
  <c r="AQ115" i="3"/>
  <c r="AR115" i="3"/>
  <c r="AS115" i="3"/>
  <c r="AT115" i="3"/>
  <c r="AU115" i="3"/>
  <c r="AV115" i="3"/>
  <c r="AW115" i="3"/>
  <c r="B116" i="3"/>
  <c r="AN116" i="3"/>
  <c r="AO116" i="3"/>
  <c r="AP116" i="3"/>
  <c r="AQ116" i="3"/>
  <c r="AR116" i="3"/>
  <c r="AS116" i="3"/>
  <c r="AT116" i="3"/>
  <c r="AU116" i="3"/>
  <c r="AV116" i="3"/>
  <c r="AW116" i="3"/>
  <c r="B117" i="3"/>
  <c r="AN117" i="3"/>
  <c r="AO117" i="3"/>
  <c r="AP117" i="3"/>
  <c r="AQ117" i="3"/>
  <c r="AR117" i="3"/>
  <c r="AS117" i="3"/>
  <c r="AT117" i="3"/>
  <c r="AU117" i="3"/>
  <c r="AV117" i="3"/>
  <c r="AW117" i="3"/>
  <c r="B118" i="3"/>
  <c r="AN118" i="3"/>
  <c r="AO118" i="3"/>
  <c r="AP118" i="3"/>
  <c r="AQ118" i="3"/>
  <c r="AR118" i="3"/>
  <c r="AS118" i="3"/>
  <c r="AT118" i="3"/>
  <c r="AU118" i="3"/>
  <c r="AV118" i="3"/>
  <c r="AW118" i="3"/>
  <c r="B121" i="3"/>
  <c r="AN121" i="3"/>
  <c r="AO121" i="3"/>
  <c r="AP121" i="3"/>
  <c r="AQ121" i="3"/>
  <c r="AR121" i="3"/>
  <c r="AS121" i="3"/>
  <c r="AT121" i="3"/>
  <c r="AU121" i="3"/>
  <c r="AV121" i="3"/>
  <c r="AW121" i="3"/>
  <c r="B122" i="3"/>
  <c r="AN122" i="3"/>
  <c r="AO122" i="3"/>
  <c r="AP122" i="3"/>
  <c r="AQ122" i="3"/>
  <c r="AR122" i="3"/>
  <c r="AS122" i="3"/>
  <c r="AT122" i="3"/>
  <c r="AU122" i="3"/>
  <c r="AV122" i="3"/>
  <c r="AW122" i="3"/>
  <c r="B123" i="3"/>
  <c r="AN123" i="3"/>
  <c r="AO123" i="3"/>
  <c r="AP123" i="3"/>
  <c r="AQ123" i="3"/>
  <c r="AR123" i="3"/>
  <c r="AS123" i="3"/>
  <c r="AT123" i="3"/>
  <c r="AU123" i="3"/>
  <c r="AV123" i="3"/>
  <c r="AW123" i="3"/>
  <c r="B124" i="3"/>
  <c r="AN124" i="3"/>
  <c r="AO124" i="3"/>
  <c r="AP124" i="3"/>
  <c r="AQ124" i="3"/>
  <c r="AR124" i="3"/>
  <c r="AS124" i="3"/>
  <c r="AT124" i="3"/>
  <c r="AU124" i="3"/>
  <c r="AV124" i="3"/>
  <c r="AW124" i="3"/>
  <c r="B125" i="3"/>
  <c r="AN125" i="3"/>
  <c r="AO125" i="3"/>
  <c r="AP125" i="3"/>
  <c r="AQ125" i="3"/>
  <c r="AR125" i="3"/>
  <c r="AS125" i="3"/>
  <c r="AT125" i="3"/>
  <c r="AU125" i="3"/>
  <c r="AV125" i="3"/>
  <c r="AW125" i="3"/>
  <c r="B126" i="3"/>
  <c r="AN126" i="3"/>
  <c r="AO126" i="3"/>
  <c r="AP126" i="3"/>
  <c r="AQ126" i="3"/>
  <c r="AR126" i="3"/>
  <c r="AS126" i="3"/>
  <c r="AT126" i="3"/>
  <c r="AU126" i="3"/>
  <c r="AV126" i="3"/>
  <c r="AW126" i="3"/>
  <c r="B127" i="3"/>
  <c r="AN127" i="3"/>
  <c r="AO127" i="3"/>
  <c r="AP127" i="3"/>
  <c r="AQ127" i="3"/>
  <c r="AR127" i="3"/>
  <c r="AS127" i="3"/>
  <c r="AT127" i="3"/>
  <c r="AU127" i="3"/>
  <c r="AV127" i="3"/>
  <c r="AW127" i="3"/>
  <c r="B128" i="3"/>
  <c r="AN128" i="3"/>
  <c r="AO128" i="3"/>
  <c r="AP128" i="3"/>
  <c r="AQ128" i="3"/>
  <c r="AR128" i="3"/>
  <c r="AS128" i="3"/>
  <c r="AT128" i="3"/>
  <c r="AU128" i="3"/>
  <c r="AV128" i="3"/>
  <c r="AW128" i="3"/>
  <c r="B129" i="3"/>
  <c r="AN129" i="3"/>
  <c r="AO129" i="3"/>
  <c r="AP129" i="3"/>
  <c r="AQ129" i="3"/>
  <c r="AR129" i="3"/>
  <c r="AS129" i="3"/>
  <c r="AT129" i="3"/>
  <c r="AU129" i="3"/>
  <c r="AV129" i="3"/>
  <c r="AW129" i="3"/>
  <c r="B130" i="3"/>
  <c r="AN130" i="3"/>
  <c r="AO130" i="3"/>
  <c r="AP130" i="3"/>
  <c r="AQ130" i="3"/>
  <c r="AR130" i="3"/>
  <c r="AS130" i="3"/>
  <c r="AT130" i="3"/>
  <c r="AU130" i="3"/>
  <c r="AV130" i="3"/>
  <c r="AW130" i="3"/>
  <c r="B131" i="3"/>
  <c r="AN131" i="3"/>
  <c r="AO131" i="3"/>
  <c r="AP131" i="3"/>
  <c r="AQ131" i="3"/>
  <c r="AR131" i="3"/>
  <c r="AS131" i="3"/>
  <c r="AT131" i="3"/>
  <c r="AU131" i="3"/>
  <c r="AV131" i="3"/>
  <c r="AW131" i="3"/>
  <c r="B132" i="3"/>
  <c r="AN132" i="3"/>
  <c r="AO132" i="3"/>
  <c r="AP132" i="3"/>
  <c r="AQ132" i="3"/>
  <c r="AR132" i="3"/>
  <c r="AS132" i="3"/>
  <c r="AT132" i="3"/>
  <c r="AU132" i="3"/>
  <c r="AV132" i="3"/>
  <c r="AW132" i="3"/>
  <c r="B133" i="3"/>
  <c r="AN133" i="3"/>
  <c r="AO133" i="3"/>
  <c r="AP133" i="3"/>
  <c r="AQ133" i="3"/>
  <c r="AR133" i="3"/>
  <c r="AS133" i="3"/>
  <c r="AT133" i="3"/>
  <c r="AU133" i="3"/>
  <c r="AV133" i="3"/>
  <c r="AW133" i="3"/>
  <c r="B134" i="3"/>
  <c r="AN134" i="3"/>
  <c r="AO134" i="3"/>
  <c r="AP134" i="3"/>
  <c r="AQ134" i="3"/>
  <c r="AR134" i="3"/>
  <c r="AS134" i="3"/>
  <c r="AT134" i="3"/>
  <c r="AU134" i="3"/>
  <c r="AV134" i="3"/>
  <c r="AW134" i="3"/>
  <c r="B135" i="3"/>
  <c r="AN135" i="3"/>
  <c r="AO135" i="3"/>
  <c r="AP135" i="3"/>
  <c r="AQ135" i="3"/>
  <c r="AR135" i="3"/>
  <c r="AS135" i="3"/>
  <c r="AT135" i="3"/>
  <c r="AU135" i="3"/>
  <c r="AV135" i="3"/>
  <c r="AW135" i="3"/>
  <c r="B136" i="3"/>
  <c r="AN136" i="3"/>
  <c r="AO136" i="3"/>
  <c r="AP136" i="3"/>
  <c r="AQ136" i="3"/>
  <c r="AR136" i="3"/>
  <c r="AS136" i="3"/>
  <c r="AT136" i="3"/>
  <c r="AU136" i="3"/>
  <c r="AV136" i="3"/>
  <c r="AW136" i="3"/>
  <c r="B137" i="3"/>
  <c r="AN137" i="3"/>
  <c r="AO137" i="3"/>
  <c r="AP137" i="3"/>
  <c r="AQ137" i="3"/>
  <c r="AR137" i="3"/>
  <c r="AS137" i="3"/>
  <c r="AT137" i="3"/>
  <c r="AU137" i="3"/>
  <c r="AV137" i="3"/>
  <c r="AW137" i="3"/>
  <c r="B138" i="3"/>
  <c r="AN138" i="3"/>
  <c r="AO138" i="3"/>
  <c r="AP138" i="3"/>
  <c r="AQ138" i="3"/>
  <c r="AR138" i="3"/>
  <c r="AS138" i="3"/>
  <c r="AT138" i="3"/>
  <c r="AU138" i="3"/>
  <c r="AV138" i="3"/>
  <c r="AW138" i="3"/>
  <c r="B139" i="3"/>
  <c r="AN139" i="3"/>
  <c r="AO139" i="3"/>
  <c r="AP139" i="3"/>
  <c r="AQ139" i="3"/>
  <c r="AR139" i="3"/>
  <c r="AS139" i="3"/>
  <c r="AT139" i="3"/>
  <c r="AU139" i="3"/>
  <c r="AV139" i="3"/>
  <c r="AW139" i="3"/>
  <c r="B140" i="3"/>
  <c r="AN140" i="3"/>
  <c r="AO140" i="3"/>
  <c r="AP140" i="3"/>
  <c r="AQ140" i="3"/>
  <c r="AR140" i="3"/>
  <c r="AS140" i="3"/>
  <c r="AT140" i="3"/>
  <c r="AU140" i="3"/>
  <c r="AV140" i="3"/>
  <c r="AW140" i="3"/>
  <c r="B141" i="3"/>
  <c r="AN141" i="3"/>
  <c r="AO141" i="3"/>
  <c r="AP141" i="3"/>
  <c r="AQ141" i="3"/>
  <c r="AR141" i="3"/>
  <c r="AS141" i="3"/>
  <c r="AT141" i="3"/>
  <c r="AU141" i="3"/>
  <c r="AV141" i="3"/>
  <c r="AW141" i="3"/>
  <c r="B142" i="3"/>
  <c r="AN142" i="3"/>
  <c r="AO142" i="3"/>
  <c r="AP142" i="3"/>
  <c r="AQ142" i="3"/>
  <c r="AR142" i="3"/>
  <c r="AS142" i="3"/>
  <c r="AT142" i="3"/>
  <c r="AU142" i="3"/>
  <c r="AV142" i="3"/>
  <c r="AW142" i="3"/>
  <c r="B143" i="3"/>
  <c r="AN143" i="3"/>
  <c r="AO143" i="3"/>
  <c r="AP143" i="3"/>
  <c r="AQ143" i="3"/>
  <c r="AR143" i="3"/>
  <c r="AS143" i="3"/>
  <c r="AT143" i="3"/>
  <c r="AU143" i="3"/>
  <c r="AV143" i="3"/>
  <c r="AW143" i="3"/>
  <c r="B144" i="3"/>
  <c r="AN144" i="3"/>
  <c r="AO144" i="3"/>
  <c r="AP144" i="3"/>
  <c r="AQ144" i="3"/>
  <c r="AR144" i="3"/>
  <c r="AS144" i="3"/>
  <c r="AT144" i="3"/>
  <c r="AU144" i="3"/>
  <c r="AV144" i="3"/>
  <c r="AW144" i="3"/>
  <c r="B145" i="3"/>
  <c r="AN145" i="3"/>
  <c r="AO145" i="3"/>
  <c r="AP145" i="3"/>
  <c r="AQ145" i="3"/>
  <c r="AR145" i="3"/>
  <c r="AS145" i="3"/>
  <c r="AT145" i="3"/>
  <c r="AU145" i="3"/>
  <c r="AV145" i="3"/>
  <c r="AW145" i="3"/>
  <c r="B146" i="3"/>
  <c r="AN146" i="3"/>
  <c r="AO146" i="3"/>
  <c r="AP146" i="3"/>
  <c r="AQ146" i="3"/>
  <c r="AR146" i="3"/>
  <c r="AS146" i="3"/>
  <c r="AT146" i="3"/>
  <c r="AU146" i="3"/>
  <c r="AV146" i="3"/>
  <c r="AW146" i="3"/>
  <c r="B147" i="3"/>
  <c r="AN147" i="3"/>
  <c r="AO147" i="3"/>
  <c r="AP147" i="3"/>
  <c r="AQ147" i="3"/>
  <c r="AR147" i="3"/>
  <c r="AS147" i="3"/>
  <c r="AT147" i="3"/>
  <c r="AU147" i="3"/>
  <c r="AV147" i="3"/>
  <c r="AW147" i="3"/>
  <c r="B148" i="3"/>
  <c r="AN148" i="3"/>
  <c r="AO148" i="3"/>
  <c r="AP148" i="3"/>
  <c r="AQ148" i="3"/>
  <c r="AR148" i="3"/>
  <c r="AS148" i="3"/>
  <c r="AT148" i="3"/>
  <c r="AU148" i="3"/>
  <c r="AV148" i="3"/>
  <c r="AW148" i="3"/>
  <c r="B149" i="3"/>
  <c r="AN149" i="3"/>
  <c r="AO149" i="3"/>
  <c r="AP149" i="3"/>
  <c r="AQ149" i="3"/>
  <c r="AR149" i="3"/>
  <c r="AS149" i="3"/>
  <c r="AT149" i="3"/>
  <c r="AU149" i="3"/>
  <c r="AV149" i="3"/>
  <c r="AW149" i="3"/>
  <c r="B150" i="3"/>
  <c r="AN150" i="3"/>
  <c r="AO150" i="3"/>
  <c r="AP150" i="3"/>
  <c r="AQ150" i="3"/>
  <c r="AR150" i="3"/>
  <c r="AS150" i="3"/>
  <c r="AT150" i="3"/>
  <c r="AU150" i="3"/>
  <c r="AV150" i="3"/>
  <c r="AW150" i="3"/>
  <c r="B151" i="3"/>
  <c r="AN151" i="3"/>
  <c r="AO151" i="3"/>
  <c r="AP151" i="3"/>
  <c r="AQ151" i="3"/>
  <c r="AR151" i="3"/>
  <c r="AS151" i="3"/>
  <c r="AT151" i="3"/>
  <c r="AU151" i="3"/>
  <c r="AV151" i="3"/>
  <c r="AW151" i="3"/>
  <c r="B152" i="3"/>
  <c r="AN152" i="3"/>
  <c r="AO152" i="3"/>
  <c r="AP152" i="3"/>
  <c r="AQ152" i="3"/>
  <c r="AR152" i="3"/>
  <c r="AS152" i="3"/>
  <c r="AT152" i="3"/>
  <c r="AU152" i="3"/>
  <c r="AV152" i="3"/>
  <c r="AW152" i="3"/>
  <c r="B153" i="3"/>
  <c r="AN153" i="3"/>
  <c r="AO153" i="3"/>
  <c r="AP153" i="3"/>
  <c r="AQ153" i="3"/>
  <c r="AR153" i="3"/>
  <c r="AS153" i="3"/>
  <c r="AT153" i="3"/>
  <c r="AU153" i="3"/>
  <c r="AV153" i="3"/>
  <c r="AW153" i="3"/>
  <c r="B154" i="3"/>
  <c r="AN154" i="3"/>
  <c r="AO154" i="3"/>
  <c r="AP154" i="3"/>
  <c r="AQ154" i="3"/>
  <c r="AR154" i="3"/>
  <c r="AS154" i="3"/>
  <c r="AT154" i="3"/>
  <c r="AU154" i="3"/>
  <c r="AV154" i="3"/>
  <c r="AW154" i="3"/>
  <c r="B155" i="3"/>
  <c r="AN155" i="3"/>
  <c r="AO155" i="3"/>
  <c r="AP155" i="3"/>
  <c r="AQ155" i="3"/>
  <c r="AR155" i="3"/>
  <c r="AS155" i="3"/>
  <c r="AT155" i="3"/>
  <c r="AU155" i="3"/>
  <c r="AV155" i="3"/>
  <c r="AW155" i="3"/>
  <c r="B156" i="3"/>
  <c r="AN156" i="3"/>
  <c r="AO156" i="3"/>
  <c r="AP156" i="3"/>
  <c r="AQ156" i="3"/>
  <c r="AR156" i="3"/>
  <c r="AS156" i="3"/>
  <c r="AT156" i="3"/>
  <c r="AU156" i="3"/>
  <c r="AV156" i="3"/>
  <c r="AW156" i="3"/>
  <c r="B157" i="3"/>
  <c r="AN157" i="3"/>
  <c r="AO157" i="3"/>
  <c r="AP157" i="3"/>
  <c r="AQ157" i="3"/>
  <c r="AR157" i="3"/>
  <c r="AS157" i="3"/>
  <c r="AT157" i="3"/>
  <c r="AU157" i="3"/>
  <c r="AV157" i="3"/>
  <c r="AW157" i="3"/>
  <c r="B158" i="3"/>
  <c r="AN158" i="3"/>
  <c r="AO158" i="3"/>
  <c r="AP158" i="3"/>
  <c r="AQ158" i="3"/>
  <c r="AR158" i="3"/>
  <c r="AS158" i="3"/>
  <c r="AT158" i="3"/>
  <c r="AU158" i="3"/>
  <c r="AV158" i="3"/>
  <c r="AW158" i="3"/>
  <c r="B159" i="3"/>
  <c r="AN159" i="3"/>
  <c r="AO159" i="3"/>
  <c r="AP159" i="3"/>
  <c r="AQ159" i="3"/>
  <c r="AR159" i="3"/>
  <c r="AS159" i="3"/>
  <c r="AT159" i="3"/>
  <c r="AU159" i="3"/>
  <c r="AV159" i="3"/>
  <c r="AW159" i="3"/>
  <c r="B160" i="3"/>
  <c r="AN160" i="3"/>
  <c r="AO160" i="3"/>
  <c r="AP160" i="3"/>
  <c r="AQ160" i="3"/>
  <c r="AR160" i="3"/>
  <c r="AS160" i="3"/>
  <c r="AT160" i="3"/>
  <c r="AU160" i="3"/>
  <c r="AV160" i="3"/>
  <c r="AW160" i="3"/>
  <c r="B161" i="3"/>
  <c r="AN161" i="3"/>
  <c r="AO161" i="3"/>
  <c r="AP161" i="3"/>
  <c r="AQ161" i="3"/>
  <c r="AR161" i="3"/>
  <c r="AS161" i="3"/>
  <c r="AT161" i="3"/>
  <c r="AU161" i="3"/>
  <c r="AV161" i="3"/>
  <c r="AW161" i="3"/>
  <c r="B162" i="3"/>
  <c r="AN162" i="3"/>
  <c r="AO162" i="3"/>
  <c r="AP162" i="3"/>
  <c r="AQ162" i="3"/>
  <c r="AR162" i="3"/>
  <c r="AS162" i="3"/>
  <c r="AT162" i="3"/>
  <c r="AU162" i="3"/>
  <c r="AV162" i="3"/>
  <c r="AW162" i="3"/>
  <c r="B163" i="3"/>
  <c r="AN163" i="3"/>
  <c r="AO163" i="3"/>
  <c r="AP163" i="3"/>
  <c r="AQ163" i="3"/>
  <c r="AR163" i="3"/>
  <c r="AS163" i="3"/>
  <c r="AT163" i="3"/>
  <c r="AU163" i="3"/>
  <c r="AV163" i="3"/>
  <c r="AW163" i="3"/>
  <c r="B164" i="3"/>
  <c r="AN164" i="3"/>
  <c r="AO164" i="3"/>
  <c r="AP164" i="3"/>
  <c r="AQ164" i="3"/>
  <c r="AR164" i="3"/>
  <c r="AS164" i="3"/>
  <c r="AT164" i="3"/>
  <c r="AU164" i="3"/>
  <c r="AV164" i="3"/>
  <c r="AW164" i="3"/>
  <c r="B165" i="3"/>
  <c r="AN165" i="3"/>
  <c r="AO165" i="3"/>
  <c r="AP165" i="3"/>
  <c r="AQ165" i="3"/>
  <c r="AR165" i="3"/>
  <c r="AS165" i="3"/>
  <c r="AT165" i="3"/>
  <c r="AU165" i="3"/>
  <c r="AV165" i="3"/>
  <c r="AW165" i="3"/>
  <c r="B166" i="3"/>
  <c r="AN166" i="3"/>
  <c r="AO166" i="3"/>
  <c r="AP166" i="3"/>
  <c r="AQ166" i="3"/>
  <c r="AR166" i="3"/>
  <c r="AS166" i="3"/>
  <c r="AT166" i="3"/>
  <c r="AU166" i="3"/>
  <c r="AV166" i="3"/>
  <c r="AW166" i="3"/>
  <c r="B167" i="3"/>
  <c r="AN167" i="3"/>
  <c r="AO167" i="3"/>
  <c r="AP167" i="3"/>
  <c r="AQ167" i="3"/>
  <c r="AR167" i="3"/>
  <c r="AS167" i="3"/>
  <c r="AT167" i="3"/>
  <c r="AU167" i="3"/>
  <c r="AV167" i="3"/>
  <c r="AW167" i="3"/>
  <c r="B168" i="3"/>
  <c r="AN168" i="3"/>
  <c r="AO168" i="3"/>
  <c r="AP168" i="3"/>
  <c r="AQ168" i="3"/>
  <c r="AR168" i="3"/>
  <c r="AS168" i="3"/>
  <c r="AT168" i="3"/>
  <c r="AU168" i="3"/>
  <c r="AV168" i="3"/>
  <c r="AW168" i="3"/>
  <c r="B169" i="3"/>
  <c r="AN169" i="3"/>
  <c r="AO169" i="3"/>
  <c r="AP169" i="3"/>
  <c r="AQ169" i="3"/>
  <c r="AR169" i="3"/>
  <c r="AS169" i="3"/>
  <c r="AT169" i="3"/>
  <c r="AU169" i="3"/>
  <c r="AV169" i="3"/>
  <c r="AW169" i="3"/>
  <c r="B170" i="3"/>
  <c r="AN170" i="3"/>
  <c r="AO170" i="3"/>
  <c r="AP170" i="3"/>
  <c r="AQ170" i="3"/>
  <c r="AR170" i="3"/>
  <c r="AS170" i="3"/>
  <c r="AT170" i="3"/>
  <c r="AU170" i="3"/>
  <c r="AV170" i="3"/>
  <c r="AW170" i="3"/>
  <c r="B171" i="3"/>
  <c r="AN171" i="3"/>
  <c r="AO171" i="3"/>
  <c r="AP171" i="3"/>
  <c r="AQ171" i="3"/>
  <c r="AR171" i="3"/>
  <c r="AS171" i="3"/>
  <c r="AT171" i="3"/>
  <c r="AU171" i="3"/>
  <c r="AV171" i="3"/>
  <c r="AW171" i="3"/>
  <c r="B172" i="3"/>
  <c r="AN172" i="3"/>
  <c r="AO172" i="3"/>
  <c r="AP172" i="3"/>
  <c r="AQ172" i="3"/>
  <c r="AR172" i="3"/>
  <c r="AS172" i="3"/>
  <c r="AT172" i="3"/>
  <c r="AU172" i="3"/>
  <c r="AV172" i="3"/>
  <c r="AW172" i="3"/>
  <c r="B173" i="3"/>
  <c r="AN173" i="3"/>
  <c r="AO173" i="3"/>
  <c r="AP173" i="3"/>
  <c r="AQ173" i="3"/>
  <c r="AR173" i="3"/>
  <c r="AS173" i="3"/>
  <c r="AT173" i="3"/>
  <c r="AU173" i="3"/>
  <c r="AV173" i="3"/>
  <c r="AW173" i="3"/>
  <c r="B174" i="3"/>
  <c r="AN174" i="3"/>
  <c r="AO174" i="3"/>
  <c r="AP174" i="3"/>
  <c r="AQ174" i="3"/>
  <c r="AR174" i="3"/>
  <c r="AS174" i="3"/>
  <c r="AT174" i="3"/>
  <c r="AU174" i="3"/>
  <c r="AV174" i="3"/>
  <c r="AW174" i="3"/>
  <c r="B175" i="3"/>
  <c r="AN175" i="3"/>
  <c r="AO175" i="3"/>
  <c r="AP175" i="3"/>
  <c r="AQ175" i="3"/>
  <c r="AR175" i="3"/>
  <c r="AS175" i="3"/>
  <c r="AT175" i="3"/>
  <c r="AU175" i="3"/>
  <c r="AV175" i="3"/>
  <c r="AW175" i="3"/>
  <c r="B176" i="3"/>
  <c r="AN176" i="3"/>
  <c r="AO176" i="3"/>
  <c r="AP176" i="3"/>
  <c r="AQ176" i="3"/>
  <c r="AR176" i="3"/>
  <c r="AS176" i="3"/>
  <c r="AT176" i="3"/>
  <c r="AU176" i="3"/>
  <c r="AV176" i="3"/>
  <c r="AW176" i="3"/>
  <c r="B177" i="3"/>
  <c r="AN177" i="3"/>
  <c r="AO177" i="3"/>
  <c r="AP177" i="3"/>
  <c r="AQ177" i="3"/>
  <c r="AR177" i="3"/>
  <c r="AS177" i="3"/>
  <c r="AT177" i="3"/>
  <c r="AU177" i="3"/>
  <c r="AV177" i="3"/>
  <c r="AW177" i="3"/>
  <c r="B178" i="3"/>
  <c r="AN178" i="3"/>
  <c r="AO178" i="3"/>
  <c r="AP178" i="3"/>
  <c r="AQ178" i="3"/>
  <c r="AR178" i="3"/>
  <c r="AS178" i="3"/>
  <c r="AT178" i="3"/>
  <c r="AU178" i="3"/>
  <c r="AV178" i="3"/>
  <c r="AW178" i="3"/>
  <c r="B179" i="3"/>
  <c r="AN179" i="3"/>
  <c r="AO179" i="3"/>
  <c r="AP179" i="3"/>
  <c r="AQ179" i="3"/>
  <c r="AR179" i="3"/>
  <c r="AS179" i="3"/>
  <c r="AT179" i="3"/>
  <c r="AU179" i="3"/>
  <c r="AV179" i="3"/>
  <c r="AW179" i="3"/>
  <c r="B180" i="3"/>
  <c r="AN180" i="3"/>
  <c r="AO180" i="3"/>
  <c r="AP180" i="3"/>
  <c r="AQ180" i="3"/>
  <c r="AR180" i="3"/>
  <c r="AS180" i="3"/>
  <c r="AT180" i="3"/>
  <c r="AU180" i="3"/>
  <c r="AV180" i="3"/>
  <c r="AW180" i="3"/>
  <c r="B181" i="3"/>
  <c r="AN181" i="3"/>
  <c r="AO181" i="3"/>
  <c r="AP181" i="3"/>
  <c r="AQ181" i="3"/>
  <c r="AR181" i="3"/>
  <c r="AS181" i="3"/>
  <c r="AT181" i="3"/>
  <c r="AU181" i="3"/>
  <c r="AV181" i="3"/>
  <c r="AW181" i="3"/>
  <c r="B182" i="3"/>
  <c r="AN182" i="3"/>
  <c r="AO182" i="3"/>
  <c r="AP182" i="3"/>
  <c r="AQ182" i="3"/>
  <c r="AR182" i="3"/>
  <c r="AS182" i="3"/>
  <c r="AT182" i="3"/>
  <c r="AU182" i="3"/>
  <c r="AV182" i="3"/>
  <c r="AW182" i="3"/>
  <c r="B183" i="3"/>
  <c r="AN183" i="3"/>
  <c r="AO183" i="3"/>
  <c r="AP183" i="3"/>
  <c r="AQ183" i="3"/>
  <c r="AR183" i="3"/>
  <c r="AS183" i="3"/>
  <c r="AT183" i="3"/>
  <c r="AU183" i="3"/>
  <c r="AV183" i="3"/>
  <c r="AW183" i="3"/>
  <c r="B184" i="3"/>
  <c r="AN184" i="3"/>
  <c r="AO184" i="3"/>
  <c r="AP184" i="3"/>
  <c r="AQ184" i="3"/>
  <c r="AR184" i="3"/>
  <c r="AS184" i="3"/>
  <c r="AT184" i="3"/>
  <c r="AU184" i="3"/>
  <c r="AV184" i="3"/>
  <c r="AW184" i="3"/>
  <c r="B185" i="3"/>
  <c r="AN185" i="3"/>
  <c r="AO185" i="3"/>
  <c r="AP185" i="3"/>
  <c r="AQ185" i="3"/>
  <c r="AR185" i="3"/>
  <c r="AS185" i="3"/>
  <c r="AT185" i="3"/>
  <c r="AU185" i="3"/>
  <c r="AV185" i="3"/>
  <c r="AW185" i="3"/>
  <c r="B186" i="3"/>
  <c r="AN186" i="3"/>
  <c r="AO186" i="3"/>
  <c r="AP186" i="3"/>
  <c r="AQ186" i="3"/>
  <c r="AR186" i="3"/>
  <c r="AS186" i="3"/>
  <c r="AT186" i="3"/>
  <c r="AU186" i="3"/>
  <c r="AV186" i="3"/>
  <c r="AW186" i="3"/>
  <c r="B187" i="3"/>
  <c r="AN187" i="3"/>
  <c r="AO187" i="3"/>
  <c r="AP187" i="3"/>
  <c r="AQ187" i="3"/>
  <c r="AR187" i="3"/>
  <c r="AS187" i="3"/>
  <c r="AT187" i="3"/>
  <c r="AU187" i="3"/>
  <c r="AV187" i="3"/>
  <c r="AW187" i="3"/>
  <c r="B188" i="3"/>
  <c r="AN188" i="3"/>
  <c r="AO188" i="3"/>
  <c r="AP188" i="3"/>
  <c r="AQ188" i="3"/>
  <c r="AR188" i="3"/>
  <c r="AS188" i="3"/>
  <c r="AT188" i="3"/>
  <c r="AU188" i="3"/>
  <c r="AV188" i="3"/>
  <c r="AW188" i="3"/>
  <c r="B189" i="3"/>
  <c r="AN189" i="3"/>
  <c r="AO189" i="3"/>
  <c r="AP189" i="3"/>
  <c r="AQ189" i="3"/>
  <c r="AR189" i="3"/>
  <c r="AS189" i="3"/>
  <c r="AT189" i="3"/>
  <c r="AU189" i="3"/>
  <c r="AV189" i="3"/>
  <c r="AW189" i="3"/>
  <c r="B190" i="3"/>
  <c r="AN190" i="3"/>
  <c r="AO190" i="3"/>
  <c r="AP190" i="3"/>
  <c r="AQ190" i="3"/>
  <c r="AR190" i="3"/>
  <c r="AS190" i="3"/>
  <c r="AT190" i="3"/>
  <c r="AU190" i="3"/>
  <c r="AV190" i="3"/>
  <c r="AW190" i="3"/>
  <c r="B191" i="3"/>
  <c r="AN191" i="3"/>
  <c r="AO191" i="3"/>
  <c r="AP191" i="3"/>
  <c r="AQ191" i="3"/>
  <c r="AR191" i="3"/>
  <c r="AS191" i="3"/>
  <c r="AT191" i="3"/>
  <c r="AU191" i="3"/>
  <c r="AV191" i="3"/>
  <c r="AW191" i="3"/>
  <c r="B192" i="3"/>
  <c r="AN192" i="3"/>
  <c r="AO192" i="3"/>
  <c r="AP192" i="3"/>
  <c r="AQ192" i="3"/>
  <c r="AR192" i="3"/>
  <c r="AS192" i="3"/>
  <c r="AT192" i="3"/>
  <c r="AU192" i="3"/>
  <c r="AV192" i="3"/>
  <c r="AW192" i="3"/>
  <c r="B193" i="3"/>
  <c r="AN193" i="3"/>
  <c r="AO193" i="3"/>
  <c r="AP193" i="3"/>
  <c r="AQ193" i="3"/>
  <c r="AR193" i="3"/>
  <c r="AS193" i="3"/>
  <c r="AT193" i="3"/>
  <c r="AU193" i="3"/>
  <c r="AV193" i="3"/>
  <c r="AW193" i="3"/>
  <c r="B194" i="3"/>
  <c r="AN194" i="3"/>
  <c r="AO194" i="3"/>
  <c r="AP194" i="3"/>
  <c r="AQ194" i="3"/>
  <c r="AR194" i="3"/>
  <c r="AS194" i="3"/>
  <c r="AT194" i="3"/>
  <c r="AU194" i="3"/>
  <c r="AV194" i="3"/>
  <c r="AW194" i="3"/>
  <c r="B195" i="3"/>
  <c r="AN195" i="3"/>
  <c r="AO195" i="3"/>
  <c r="AP195" i="3"/>
  <c r="AQ195" i="3"/>
  <c r="AR195" i="3"/>
  <c r="AS195" i="3"/>
  <c r="AT195" i="3"/>
  <c r="AU195" i="3"/>
  <c r="AV195" i="3"/>
  <c r="AW195" i="3"/>
  <c r="B196" i="3"/>
  <c r="AN196" i="3"/>
  <c r="AO196" i="3"/>
  <c r="AP196" i="3"/>
  <c r="AQ196" i="3"/>
  <c r="AR196" i="3"/>
  <c r="AS196" i="3"/>
  <c r="AT196" i="3"/>
  <c r="AU196" i="3"/>
  <c r="AV196" i="3"/>
  <c r="AW196" i="3"/>
  <c r="B197" i="3"/>
  <c r="AN197" i="3"/>
  <c r="AO197" i="3"/>
  <c r="AP197" i="3"/>
  <c r="AQ197" i="3"/>
  <c r="AR197" i="3"/>
  <c r="AS197" i="3"/>
  <c r="AT197" i="3"/>
  <c r="AU197" i="3"/>
  <c r="AV197" i="3"/>
  <c r="AW197" i="3"/>
  <c r="B198" i="3"/>
  <c r="AN198" i="3"/>
  <c r="AO198" i="3"/>
  <c r="AP198" i="3"/>
  <c r="AQ198" i="3"/>
  <c r="AR198" i="3"/>
  <c r="AS198" i="3"/>
  <c r="AT198" i="3"/>
  <c r="AU198" i="3"/>
  <c r="AV198" i="3"/>
  <c r="AW198" i="3"/>
  <c r="B199" i="3"/>
  <c r="AN199" i="3"/>
  <c r="AO199" i="3"/>
  <c r="AP199" i="3"/>
  <c r="AQ199" i="3"/>
  <c r="AR199" i="3"/>
  <c r="AS199" i="3"/>
  <c r="AT199" i="3"/>
  <c r="AU199" i="3"/>
  <c r="AV199" i="3"/>
  <c r="AW199" i="3"/>
  <c r="B200" i="3"/>
  <c r="AN200" i="3"/>
  <c r="AO200" i="3"/>
  <c r="AP200" i="3"/>
  <c r="AQ200" i="3"/>
  <c r="AR200" i="3"/>
  <c r="AS200" i="3"/>
  <c r="AT200" i="3"/>
  <c r="AU200" i="3"/>
  <c r="AV200" i="3"/>
  <c r="AW200" i="3"/>
  <c r="B201" i="3"/>
  <c r="AN201" i="3"/>
  <c r="AO201" i="3"/>
  <c r="AP201" i="3"/>
  <c r="AQ201" i="3"/>
  <c r="AR201" i="3"/>
  <c r="AS201" i="3"/>
  <c r="AT201" i="3"/>
  <c r="AU201" i="3"/>
  <c r="AV201" i="3"/>
  <c r="AW201" i="3"/>
  <c r="B202" i="3"/>
  <c r="AN202" i="3"/>
  <c r="AO202" i="3"/>
  <c r="AP202" i="3"/>
  <c r="AQ202" i="3"/>
  <c r="AR202" i="3"/>
  <c r="AS202" i="3"/>
  <c r="AT202" i="3"/>
  <c r="AU202" i="3"/>
  <c r="AV202" i="3"/>
  <c r="AW202" i="3"/>
  <c r="B203" i="3"/>
  <c r="AN203" i="3"/>
  <c r="AO203" i="3"/>
  <c r="AP203" i="3"/>
  <c r="AQ203" i="3"/>
  <c r="AR203" i="3"/>
  <c r="AS203" i="3"/>
  <c r="AT203" i="3"/>
  <c r="AU203" i="3"/>
  <c r="AV203" i="3"/>
  <c r="AW203" i="3"/>
  <c r="B204" i="3"/>
  <c r="AN204" i="3"/>
  <c r="AO204" i="3"/>
  <c r="AP204" i="3"/>
  <c r="AQ204" i="3"/>
  <c r="AR204" i="3"/>
  <c r="AS204" i="3"/>
  <c r="AT204" i="3"/>
  <c r="AU204" i="3"/>
  <c r="AV204" i="3"/>
  <c r="AW204" i="3"/>
  <c r="B205" i="3"/>
  <c r="AN205" i="3"/>
  <c r="AO205" i="3"/>
  <c r="AP205" i="3"/>
  <c r="AQ205" i="3"/>
  <c r="AR205" i="3"/>
  <c r="AS205" i="3"/>
  <c r="AT205" i="3"/>
  <c r="AU205" i="3"/>
  <c r="AV205" i="3"/>
  <c r="AW205" i="3"/>
  <c r="B206" i="3"/>
  <c r="AN206" i="3"/>
  <c r="AO206" i="3"/>
  <c r="AP206" i="3"/>
  <c r="AQ206" i="3"/>
  <c r="AR206" i="3"/>
  <c r="AS206" i="3"/>
  <c r="AT206" i="3"/>
  <c r="AU206" i="3"/>
  <c r="AV206" i="3"/>
  <c r="AW206" i="3"/>
  <c r="B207" i="3"/>
  <c r="AN207" i="3"/>
  <c r="AO207" i="3"/>
  <c r="AP207" i="3"/>
  <c r="AQ207" i="3"/>
  <c r="AR207" i="3"/>
  <c r="AS207" i="3"/>
  <c r="AT207" i="3"/>
  <c r="AU207" i="3"/>
  <c r="AV207" i="3"/>
  <c r="AW207" i="3"/>
  <c r="B208" i="3"/>
  <c r="AN208" i="3"/>
  <c r="AO208" i="3"/>
  <c r="AP208" i="3"/>
  <c r="AQ208" i="3"/>
  <c r="AR208" i="3"/>
  <c r="AS208" i="3"/>
  <c r="AT208" i="3"/>
  <c r="AU208" i="3"/>
  <c r="AV208" i="3"/>
  <c r="AW208" i="3"/>
  <c r="B209" i="3"/>
  <c r="AN209" i="3"/>
  <c r="AO209" i="3"/>
  <c r="AP209" i="3"/>
  <c r="AQ209" i="3"/>
  <c r="AR209" i="3"/>
  <c r="AS209" i="3"/>
  <c r="AT209" i="3"/>
  <c r="AU209" i="3"/>
  <c r="AV209" i="3"/>
  <c r="AW209" i="3"/>
  <c r="B210" i="3"/>
  <c r="AN210" i="3"/>
  <c r="AO210" i="3"/>
  <c r="AP210" i="3"/>
  <c r="AQ210" i="3"/>
  <c r="AR210" i="3"/>
  <c r="AS210" i="3"/>
  <c r="AT210" i="3"/>
  <c r="AU210" i="3"/>
  <c r="AV210" i="3"/>
  <c r="AW210" i="3"/>
  <c r="B211" i="3"/>
  <c r="AN211" i="3"/>
  <c r="AO211" i="3"/>
  <c r="AP211" i="3"/>
  <c r="AQ211" i="3"/>
  <c r="AR211" i="3"/>
  <c r="AS211" i="3"/>
  <c r="AT211" i="3"/>
  <c r="AU211" i="3"/>
  <c r="AV211" i="3"/>
  <c r="AW211" i="3"/>
  <c r="B212" i="3"/>
  <c r="AN212" i="3"/>
  <c r="AO212" i="3"/>
  <c r="AP212" i="3"/>
  <c r="AQ212" i="3"/>
  <c r="AR212" i="3"/>
  <c r="AS212" i="3"/>
  <c r="AT212" i="3"/>
  <c r="AU212" i="3"/>
  <c r="AV212" i="3"/>
  <c r="AW212" i="3"/>
  <c r="B213" i="3"/>
  <c r="AN213" i="3"/>
  <c r="AO213" i="3"/>
  <c r="AP213" i="3"/>
  <c r="AQ213" i="3"/>
  <c r="AR213" i="3"/>
  <c r="AS213" i="3"/>
  <c r="AT213" i="3"/>
  <c r="AU213" i="3"/>
  <c r="AV213" i="3"/>
  <c r="AW213" i="3"/>
  <c r="B214" i="3"/>
  <c r="AN214" i="3"/>
  <c r="AO214" i="3"/>
  <c r="AP214" i="3"/>
  <c r="AQ214" i="3"/>
  <c r="AR214" i="3"/>
  <c r="AS214" i="3"/>
  <c r="AT214" i="3"/>
  <c r="AU214" i="3"/>
  <c r="AV214" i="3"/>
  <c r="AW214" i="3"/>
  <c r="B215" i="3"/>
  <c r="AN215" i="3"/>
  <c r="AO215" i="3"/>
  <c r="AP215" i="3"/>
  <c r="AQ215" i="3"/>
  <c r="AR215" i="3"/>
  <c r="AS215" i="3"/>
  <c r="AT215" i="3"/>
  <c r="AU215" i="3"/>
  <c r="AV215" i="3"/>
  <c r="AW215" i="3"/>
  <c r="B216" i="3"/>
  <c r="AN216" i="3"/>
  <c r="AO216" i="3"/>
  <c r="AP216" i="3"/>
  <c r="AQ216" i="3"/>
  <c r="AR216" i="3"/>
  <c r="AS216" i="3"/>
  <c r="AT216" i="3"/>
  <c r="AU216" i="3"/>
  <c r="AV216" i="3"/>
  <c r="AW216" i="3"/>
  <c r="B217" i="3"/>
  <c r="AN217" i="3"/>
  <c r="AO217" i="3"/>
  <c r="AP217" i="3"/>
  <c r="AQ217" i="3"/>
  <c r="AR217" i="3"/>
  <c r="AS217" i="3"/>
  <c r="AT217" i="3"/>
  <c r="AU217" i="3"/>
  <c r="AV217" i="3"/>
  <c r="AW217" i="3"/>
  <c r="B218" i="3"/>
  <c r="AN218" i="3"/>
  <c r="AO218" i="3"/>
  <c r="AP218" i="3"/>
  <c r="AQ218" i="3"/>
  <c r="AR218" i="3"/>
  <c r="AS218" i="3"/>
  <c r="AT218" i="3"/>
  <c r="AU218" i="3"/>
  <c r="AV218" i="3"/>
  <c r="AW218" i="3"/>
  <c r="B219" i="3"/>
  <c r="AN219" i="3"/>
  <c r="AO219" i="3"/>
  <c r="AP219" i="3"/>
  <c r="AQ219" i="3"/>
  <c r="AR219" i="3"/>
  <c r="AS219" i="3"/>
  <c r="AT219" i="3"/>
  <c r="AU219" i="3"/>
  <c r="AV219" i="3"/>
  <c r="AW219" i="3"/>
  <c r="B220" i="3"/>
  <c r="AN220" i="3"/>
  <c r="AO220" i="3"/>
  <c r="AP220" i="3"/>
  <c r="AQ220" i="3"/>
  <c r="AR220" i="3"/>
  <c r="AS220" i="3"/>
  <c r="AT220" i="3"/>
  <c r="AU220" i="3"/>
  <c r="AV220" i="3"/>
  <c r="AW220" i="3"/>
  <c r="B221" i="3"/>
  <c r="AN221" i="3"/>
  <c r="AO221" i="3"/>
  <c r="AP221" i="3"/>
  <c r="AQ221" i="3"/>
  <c r="AR221" i="3"/>
  <c r="AS221" i="3"/>
  <c r="AT221" i="3"/>
  <c r="AU221" i="3"/>
  <c r="AV221" i="3"/>
  <c r="AW221" i="3"/>
  <c r="B222" i="3"/>
  <c r="AN222" i="3"/>
  <c r="AO222" i="3"/>
  <c r="AP222" i="3"/>
  <c r="AQ222" i="3"/>
  <c r="AR222" i="3"/>
  <c r="AS222" i="3"/>
  <c r="AT222" i="3"/>
  <c r="AU222" i="3"/>
  <c r="AV222" i="3"/>
  <c r="AW222" i="3"/>
  <c r="B223" i="3"/>
  <c r="AN223" i="3"/>
  <c r="AO223" i="3"/>
  <c r="AP223" i="3"/>
  <c r="AQ223" i="3"/>
  <c r="AR223" i="3"/>
  <c r="AS223" i="3"/>
  <c r="AT223" i="3"/>
  <c r="AU223" i="3"/>
  <c r="AV223" i="3"/>
  <c r="AW223" i="3"/>
  <c r="B224" i="3"/>
  <c r="AN224" i="3"/>
  <c r="AO224" i="3"/>
  <c r="AP224" i="3"/>
  <c r="AQ224" i="3"/>
  <c r="AR224" i="3"/>
  <c r="AS224" i="3"/>
  <c r="AT224" i="3"/>
  <c r="AU224" i="3"/>
  <c r="AV224" i="3"/>
  <c r="AW224" i="3"/>
  <c r="B225" i="3"/>
  <c r="AN225" i="3"/>
  <c r="AO225" i="3"/>
  <c r="AP225" i="3"/>
  <c r="AQ225" i="3"/>
  <c r="AR225" i="3"/>
  <c r="AS225" i="3"/>
  <c r="AT225" i="3"/>
  <c r="AU225" i="3"/>
  <c r="AV225" i="3"/>
  <c r="AW225" i="3"/>
  <c r="B226" i="3"/>
  <c r="AN226" i="3"/>
  <c r="AO226" i="3"/>
  <c r="AP226" i="3"/>
  <c r="AQ226" i="3"/>
  <c r="AR226" i="3"/>
  <c r="AS226" i="3"/>
  <c r="AT226" i="3"/>
  <c r="AU226" i="3"/>
  <c r="AV226" i="3"/>
  <c r="AW226" i="3"/>
  <c r="B227" i="3"/>
  <c r="AN227" i="3"/>
  <c r="AO227" i="3"/>
  <c r="AP227" i="3"/>
  <c r="AQ227" i="3"/>
  <c r="AR227" i="3"/>
  <c r="AS227" i="3"/>
  <c r="AT227" i="3"/>
  <c r="AU227" i="3"/>
  <c r="AV227" i="3"/>
  <c r="AW227" i="3"/>
  <c r="B228" i="3"/>
  <c r="AN228" i="3"/>
  <c r="AO228" i="3"/>
  <c r="AP228" i="3"/>
  <c r="AQ228" i="3"/>
  <c r="AR228" i="3"/>
  <c r="AS228" i="3"/>
  <c r="AT228" i="3"/>
  <c r="AU228" i="3"/>
  <c r="AV228" i="3"/>
  <c r="AW228" i="3"/>
  <c r="B229" i="3"/>
  <c r="AN229" i="3"/>
  <c r="AO229" i="3"/>
  <c r="AP229" i="3"/>
  <c r="AQ229" i="3"/>
  <c r="AR229" i="3"/>
  <c r="AS229" i="3"/>
  <c r="AT229" i="3"/>
  <c r="AU229" i="3"/>
  <c r="AV229" i="3"/>
  <c r="AW229" i="3"/>
  <c r="B230" i="3"/>
  <c r="AN230" i="3"/>
  <c r="AO230" i="3"/>
  <c r="AP230" i="3"/>
  <c r="AQ230" i="3"/>
  <c r="AR230" i="3"/>
  <c r="AS230" i="3"/>
  <c r="AT230" i="3"/>
  <c r="AU230" i="3"/>
  <c r="AV230" i="3"/>
  <c r="AW230" i="3"/>
  <c r="B231" i="3"/>
  <c r="AN231" i="3"/>
  <c r="AO231" i="3"/>
  <c r="AP231" i="3"/>
  <c r="AQ231" i="3"/>
  <c r="AR231" i="3"/>
  <c r="AS231" i="3"/>
  <c r="AT231" i="3"/>
  <c r="AU231" i="3"/>
  <c r="AV231" i="3"/>
  <c r="AW231" i="3"/>
  <c r="B232" i="3"/>
  <c r="AN232" i="3"/>
  <c r="AO232" i="3"/>
  <c r="AP232" i="3"/>
  <c r="AQ232" i="3"/>
  <c r="AR232" i="3"/>
  <c r="AS232" i="3"/>
  <c r="AT232" i="3"/>
  <c r="AU232" i="3"/>
  <c r="AV232" i="3"/>
  <c r="AW232" i="3"/>
  <c r="B233" i="3"/>
  <c r="AN233" i="3"/>
  <c r="AO233" i="3"/>
  <c r="AP233" i="3"/>
  <c r="AQ233" i="3"/>
  <c r="AR233" i="3"/>
  <c r="AS233" i="3"/>
  <c r="AT233" i="3"/>
  <c r="AU233" i="3"/>
  <c r="AV233" i="3"/>
  <c r="AW233" i="3"/>
  <c r="B234" i="3"/>
  <c r="AN234" i="3"/>
  <c r="AO234" i="3"/>
  <c r="AP234" i="3"/>
  <c r="AQ234" i="3"/>
  <c r="AR234" i="3"/>
  <c r="AS234" i="3"/>
  <c r="AT234" i="3"/>
  <c r="AU234" i="3"/>
  <c r="AV234" i="3"/>
  <c r="AW234" i="3"/>
  <c r="B235" i="3"/>
  <c r="AN235" i="3"/>
  <c r="AO235" i="3"/>
  <c r="AP235" i="3"/>
  <c r="AQ235" i="3"/>
  <c r="AR235" i="3"/>
  <c r="AS235" i="3"/>
  <c r="AT235" i="3"/>
  <c r="AU235" i="3"/>
  <c r="AV235" i="3"/>
  <c r="AW235" i="3"/>
  <c r="B236" i="3"/>
  <c r="AN236" i="3"/>
  <c r="AO236" i="3"/>
  <c r="AP236" i="3"/>
  <c r="AQ236" i="3"/>
  <c r="AR236" i="3"/>
  <c r="AS236" i="3"/>
  <c r="AT236" i="3"/>
  <c r="AU236" i="3"/>
  <c r="AV236" i="3"/>
  <c r="AW236" i="3"/>
  <c r="B237" i="3"/>
  <c r="AN237" i="3"/>
  <c r="AO237" i="3"/>
  <c r="AP237" i="3"/>
  <c r="AQ237" i="3"/>
  <c r="AR237" i="3"/>
  <c r="AS237" i="3"/>
  <c r="AT237" i="3"/>
  <c r="AU237" i="3"/>
  <c r="AV237" i="3"/>
  <c r="AW237" i="3"/>
  <c r="B238" i="3"/>
  <c r="AN238" i="3"/>
  <c r="AO238" i="3"/>
  <c r="AP238" i="3"/>
  <c r="AQ238" i="3"/>
  <c r="AR238" i="3"/>
  <c r="AS238" i="3"/>
  <c r="AT238" i="3"/>
  <c r="AU238" i="3"/>
  <c r="AV238" i="3"/>
  <c r="AW238" i="3"/>
  <c r="B239" i="3"/>
  <c r="AN239" i="3"/>
  <c r="AO239" i="3"/>
  <c r="AP239" i="3"/>
  <c r="AQ239" i="3"/>
  <c r="AR239" i="3"/>
  <c r="AS239" i="3"/>
  <c r="AT239" i="3"/>
  <c r="AU239" i="3"/>
  <c r="AV239" i="3"/>
  <c r="AW239" i="3"/>
  <c r="B240" i="3"/>
  <c r="AN240" i="3"/>
  <c r="AO240" i="3"/>
  <c r="AP240" i="3"/>
  <c r="AQ240" i="3"/>
  <c r="AR240" i="3"/>
  <c r="AS240" i="3"/>
  <c r="AT240" i="3"/>
  <c r="AU240" i="3"/>
  <c r="AV240" i="3"/>
  <c r="AW240" i="3"/>
  <c r="B241" i="3"/>
  <c r="AN241" i="3"/>
  <c r="AO241" i="3"/>
  <c r="AP241" i="3"/>
  <c r="AQ241" i="3"/>
  <c r="AR241" i="3"/>
  <c r="AS241" i="3"/>
  <c r="AT241" i="3"/>
  <c r="AU241" i="3"/>
  <c r="AV241" i="3"/>
  <c r="AW241" i="3"/>
  <c r="B242" i="3"/>
  <c r="AN242" i="3"/>
  <c r="AO242" i="3"/>
  <c r="AP242" i="3"/>
  <c r="AQ242" i="3"/>
  <c r="AR242" i="3"/>
  <c r="AS242" i="3"/>
  <c r="AT242" i="3"/>
  <c r="AU242" i="3"/>
  <c r="AV242" i="3"/>
  <c r="AW242" i="3"/>
  <c r="B243" i="3"/>
  <c r="AN243" i="3"/>
  <c r="AO243" i="3"/>
  <c r="AP243" i="3"/>
  <c r="AQ243" i="3"/>
  <c r="AR243" i="3"/>
  <c r="AS243" i="3"/>
  <c r="AT243" i="3"/>
  <c r="AU243" i="3"/>
  <c r="AV243" i="3"/>
  <c r="AW243" i="3"/>
  <c r="B244" i="3"/>
  <c r="AN244" i="3"/>
  <c r="AO244" i="3"/>
  <c r="AP244" i="3"/>
  <c r="AQ244" i="3"/>
  <c r="AR244" i="3"/>
  <c r="AS244" i="3"/>
  <c r="AT244" i="3"/>
  <c r="AU244" i="3"/>
  <c r="AV244" i="3"/>
  <c r="AW244" i="3"/>
  <c r="B245" i="3"/>
  <c r="AN245" i="3"/>
  <c r="AO245" i="3"/>
  <c r="AP245" i="3"/>
  <c r="AQ245" i="3"/>
  <c r="AR245" i="3"/>
  <c r="AS245" i="3"/>
  <c r="AT245" i="3"/>
  <c r="AU245" i="3"/>
  <c r="AV245" i="3"/>
  <c r="AW245" i="3"/>
  <c r="B246" i="3"/>
  <c r="AN246" i="3"/>
  <c r="AO246" i="3"/>
  <c r="AP246" i="3"/>
  <c r="AQ246" i="3"/>
  <c r="AR246" i="3"/>
  <c r="AS246" i="3"/>
  <c r="AT246" i="3"/>
  <c r="AU246" i="3"/>
  <c r="AV246" i="3"/>
  <c r="AW246" i="3"/>
  <c r="B247" i="3"/>
  <c r="AN247" i="3"/>
  <c r="AO247" i="3"/>
  <c r="AP247" i="3"/>
  <c r="AQ247" i="3"/>
  <c r="AR247" i="3"/>
  <c r="AS247" i="3"/>
  <c r="AT247" i="3"/>
  <c r="AU247" i="3"/>
  <c r="AV247" i="3"/>
  <c r="AW247" i="3"/>
  <c r="B248" i="3"/>
  <c r="AN248" i="3"/>
  <c r="AO248" i="3"/>
  <c r="AP248" i="3"/>
  <c r="AQ248" i="3"/>
  <c r="AR248" i="3"/>
  <c r="AS248" i="3"/>
  <c r="AT248" i="3"/>
  <c r="AU248" i="3"/>
  <c r="AV248" i="3"/>
  <c r="AW248" i="3"/>
  <c r="B249" i="3"/>
  <c r="AN249" i="3"/>
  <c r="AO249" i="3"/>
  <c r="AP249" i="3"/>
  <c r="AQ249" i="3"/>
  <c r="AR249" i="3"/>
  <c r="AS249" i="3"/>
  <c r="AT249" i="3"/>
  <c r="AU249" i="3"/>
  <c r="AV249" i="3"/>
  <c r="AW249" i="3"/>
  <c r="B250" i="3"/>
  <c r="AN250" i="3"/>
  <c r="AO250" i="3"/>
  <c r="AP250" i="3"/>
  <c r="AQ250" i="3"/>
  <c r="AR250" i="3"/>
  <c r="AS250" i="3"/>
  <c r="AT250" i="3"/>
  <c r="AU250" i="3"/>
  <c r="AV250" i="3"/>
  <c r="AW250" i="3"/>
  <c r="B251" i="3"/>
  <c r="AN251" i="3"/>
  <c r="AO251" i="3"/>
  <c r="AP251" i="3"/>
  <c r="AQ251" i="3"/>
  <c r="AR251" i="3"/>
  <c r="AS251" i="3"/>
  <c r="AT251" i="3"/>
  <c r="AU251" i="3"/>
  <c r="AV251" i="3"/>
  <c r="AW251" i="3"/>
  <c r="B252" i="3"/>
  <c r="AN252" i="3"/>
  <c r="AO252" i="3"/>
  <c r="AP252" i="3"/>
  <c r="AQ252" i="3"/>
  <c r="AR252" i="3"/>
  <c r="AS252" i="3"/>
  <c r="AT252" i="3"/>
  <c r="AU252" i="3"/>
  <c r="AV252" i="3"/>
  <c r="AW252" i="3"/>
  <c r="B253" i="3"/>
  <c r="AN253" i="3"/>
  <c r="AO253" i="3"/>
  <c r="AP253" i="3"/>
  <c r="AQ253" i="3"/>
  <c r="AR253" i="3"/>
  <c r="AS253" i="3"/>
  <c r="AT253" i="3"/>
  <c r="AU253" i="3"/>
  <c r="AV253" i="3"/>
  <c r="AW253" i="3"/>
  <c r="B254" i="3"/>
  <c r="AN254" i="3"/>
  <c r="AO254" i="3"/>
  <c r="AP254" i="3"/>
  <c r="AQ254" i="3"/>
  <c r="AR254" i="3"/>
  <c r="AS254" i="3"/>
  <c r="AT254" i="3"/>
  <c r="AU254" i="3"/>
  <c r="AV254" i="3"/>
  <c r="AW254" i="3"/>
  <c r="B255" i="3"/>
  <c r="AN255" i="3"/>
  <c r="AO255" i="3"/>
  <c r="AP255" i="3"/>
  <c r="AQ255" i="3"/>
  <c r="AR255" i="3"/>
  <c r="AS255" i="3"/>
  <c r="AT255" i="3"/>
  <c r="AU255" i="3"/>
  <c r="AV255" i="3"/>
  <c r="AW255" i="3"/>
  <c r="B256" i="3"/>
  <c r="AN256" i="3"/>
  <c r="AO256" i="3"/>
  <c r="AP256" i="3"/>
  <c r="AQ256" i="3"/>
  <c r="AR256" i="3"/>
  <c r="AS256" i="3"/>
  <c r="AT256" i="3"/>
  <c r="AU256" i="3"/>
  <c r="AV256" i="3"/>
  <c r="AW256" i="3"/>
  <c r="B5" i="4"/>
  <c r="C8" i="4"/>
  <c r="C9" i="4" s="1"/>
  <c r="D8" i="4"/>
  <c r="E8" i="4"/>
  <c r="E9" i="4" s="1"/>
  <c r="F8" i="4"/>
  <c r="G8" i="4"/>
  <c r="G9" i="4" s="1"/>
  <c r="H8" i="4"/>
  <c r="I8" i="4"/>
  <c r="I9" i="4" s="1"/>
  <c r="J8" i="4"/>
  <c r="K8" i="4"/>
  <c r="K9" i="4" s="1"/>
  <c r="L8" i="4"/>
  <c r="B8" i="4"/>
  <c r="D9" i="4"/>
  <c r="F9" i="4"/>
  <c r="H9" i="4"/>
  <c r="J9" i="4"/>
  <c r="L9" i="4"/>
  <c r="B12" i="4"/>
  <c r="B13" i="4"/>
  <c r="B14" i="4"/>
  <c r="B15" i="4"/>
  <c r="B16" i="4"/>
  <c r="B17" i="4"/>
  <c r="B18" i="4"/>
  <c r="B19" i="4"/>
  <c r="B20" i="4"/>
  <c r="B21" i="4"/>
  <c r="B24" i="4"/>
  <c r="B25" i="4"/>
  <c r="B26" i="4"/>
  <c r="B27" i="4"/>
  <c r="B30" i="4"/>
  <c r="B31" i="4"/>
  <c r="B32" i="4"/>
  <c r="B33" i="4"/>
  <c r="B34" i="4"/>
  <c r="B35" i="4"/>
  <c r="B36" i="4"/>
  <c r="B37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7" i="5"/>
  <c r="B8" i="5"/>
  <c r="B53" i="5" s="1"/>
  <c r="B9" i="5"/>
  <c r="B10" i="5"/>
  <c r="B11" i="5"/>
  <c r="B12" i="5"/>
  <c r="B13" i="5"/>
  <c r="B14" i="5"/>
  <c r="B15" i="5"/>
  <c r="B16" i="5"/>
  <c r="B17" i="5"/>
  <c r="B18" i="5"/>
  <c r="B47" i="5" s="1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51" i="5" s="1"/>
  <c r="B39" i="5"/>
  <c r="B40" i="5"/>
  <c r="B41" i="5"/>
  <c r="B42" i="5"/>
  <c r="B43" i="5"/>
  <c r="B6" i="5"/>
  <c r="C6" i="5"/>
  <c r="D6" i="5"/>
  <c r="E6" i="5"/>
  <c r="F6" i="5"/>
  <c r="G6" i="5"/>
  <c r="H6" i="5"/>
  <c r="I6" i="5"/>
  <c r="J6" i="5"/>
  <c r="K6" i="5"/>
  <c r="L6" i="5"/>
  <c r="M6" i="5"/>
  <c r="N6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C46" i="5"/>
  <c r="D46" i="5"/>
  <c r="E46" i="5"/>
  <c r="F46" i="5"/>
  <c r="G46" i="5"/>
  <c r="H46" i="5"/>
  <c r="I46" i="5"/>
  <c r="J46" i="5"/>
  <c r="K46" i="5"/>
  <c r="L46" i="5"/>
  <c r="M46" i="5"/>
  <c r="N46" i="5"/>
  <c r="C47" i="5"/>
  <c r="D47" i="5"/>
  <c r="E47" i="5"/>
  <c r="F47" i="5"/>
  <c r="G47" i="5"/>
  <c r="H47" i="5"/>
  <c r="I47" i="5"/>
  <c r="J47" i="5"/>
  <c r="K47" i="5"/>
  <c r="L47" i="5"/>
  <c r="M47" i="5"/>
  <c r="N47" i="5"/>
  <c r="C48" i="5"/>
  <c r="D48" i="5"/>
  <c r="E48" i="5"/>
  <c r="F48" i="5"/>
  <c r="G48" i="5"/>
  <c r="H48" i="5"/>
  <c r="I48" i="5"/>
  <c r="J48" i="5"/>
  <c r="K48" i="5"/>
  <c r="L48" i="5"/>
  <c r="M48" i="5"/>
  <c r="N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C50" i="5"/>
  <c r="D50" i="5"/>
  <c r="E50" i="5"/>
  <c r="F50" i="5"/>
  <c r="G50" i="5"/>
  <c r="H50" i="5"/>
  <c r="I50" i="5"/>
  <c r="J50" i="5"/>
  <c r="K50" i="5"/>
  <c r="L50" i="5"/>
  <c r="M50" i="5"/>
  <c r="N50" i="5"/>
  <c r="C51" i="5"/>
  <c r="D51" i="5"/>
  <c r="E51" i="5"/>
  <c r="F51" i="5"/>
  <c r="G51" i="5"/>
  <c r="H51" i="5"/>
  <c r="I51" i="5"/>
  <c r="J51" i="5"/>
  <c r="K51" i="5"/>
  <c r="L51" i="5"/>
  <c r="M51" i="5"/>
  <c r="N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C53" i="5"/>
  <c r="D53" i="5"/>
  <c r="E53" i="5"/>
  <c r="F53" i="5"/>
  <c r="G53" i="5"/>
  <c r="H53" i="5"/>
  <c r="I53" i="5"/>
  <c r="J53" i="5"/>
  <c r="K53" i="5"/>
  <c r="L53" i="5"/>
  <c r="M53" i="5"/>
  <c r="N53" i="5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6" i="6"/>
  <c r="C6" i="6"/>
  <c r="D6" i="6"/>
  <c r="E6" i="6"/>
  <c r="F6" i="6"/>
  <c r="G6" i="6"/>
  <c r="H6" i="6"/>
  <c r="I6" i="6"/>
  <c r="J6" i="6"/>
  <c r="K6" i="6"/>
  <c r="L6" i="6"/>
  <c r="M6" i="6"/>
  <c r="N6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C46" i="6"/>
  <c r="D46" i="6"/>
  <c r="E46" i="6"/>
  <c r="F46" i="6"/>
  <c r="G46" i="6"/>
  <c r="H46" i="6"/>
  <c r="I46" i="6"/>
  <c r="J46" i="6"/>
  <c r="K46" i="6"/>
  <c r="L46" i="6"/>
  <c r="M46" i="6"/>
  <c r="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C48" i="6"/>
  <c r="D48" i="6"/>
  <c r="E48" i="6"/>
  <c r="F48" i="6"/>
  <c r="G48" i="6"/>
  <c r="H48" i="6"/>
  <c r="I48" i="6"/>
  <c r="J48" i="6"/>
  <c r="K48" i="6"/>
  <c r="L48" i="6"/>
  <c r="M48" i="6"/>
  <c r="N48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C50" i="6"/>
  <c r="D50" i="6"/>
  <c r="E50" i="6"/>
  <c r="F50" i="6"/>
  <c r="G50" i="6"/>
  <c r="H50" i="6"/>
  <c r="I50" i="6"/>
  <c r="J50" i="6"/>
  <c r="K50" i="6"/>
  <c r="L50" i="6"/>
  <c r="M50" i="6"/>
  <c r="N50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B53" i="6"/>
  <c r="C53" i="6"/>
  <c r="D53" i="6"/>
  <c r="E53" i="6"/>
  <c r="F53" i="6"/>
  <c r="G53" i="6"/>
  <c r="H53" i="6"/>
  <c r="I53" i="6"/>
  <c r="J53" i="6"/>
  <c r="K53" i="6"/>
  <c r="L53" i="6"/>
  <c r="M53" i="6"/>
  <c r="N53" i="6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AP6" i="8" s="1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AS6" i="8" s="1"/>
  <c r="AN6" i="8"/>
  <c r="AR6" i="8"/>
  <c r="B7" i="8"/>
  <c r="B50" i="8" s="1"/>
  <c r="AL7" i="8"/>
  <c r="AM7" i="8"/>
  <c r="AN7" i="8"/>
  <c r="AO7" i="8"/>
  <c r="AP7" i="8"/>
  <c r="AQ7" i="8"/>
  <c r="AR7" i="8"/>
  <c r="AS7" i="8"/>
  <c r="B8" i="8"/>
  <c r="AL8" i="8"/>
  <c r="AM8" i="8"/>
  <c r="AN8" i="8"/>
  <c r="AO8" i="8"/>
  <c r="AP8" i="8"/>
  <c r="AQ8" i="8"/>
  <c r="AR8" i="8"/>
  <c r="AS8" i="8"/>
  <c r="B9" i="8"/>
  <c r="AL9" i="8"/>
  <c r="AM9" i="8"/>
  <c r="AN9" i="8"/>
  <c r="AO9" i="8"/>
  <c r="AP9" i="8"/>
  <c r="AQ9" i="8"/>
  <c r="AR9" i="8"/>
  <c r="AS9" i="8"/>
  <c r="B10" i="8"/>
  <c r="AL10" i="8"/>
  <c r="AM10" i="8"/>
  <c r="AN10" i="8"/>
  <c r="AO10" i="8"/>
  <c r="AP10" i="8"/>
  <c r="AQ10" i="8"/>
  <c r="AR10" i="8"/>
  <c r="AS10" i="8"/>
  <c r="B11" i="8"/>
  <c r="AL11" i="8"/>
  <c r="AM11" i="8"/>
  <c r="AN11" i="8"/>
  <c r="AO11" i="8"/>
  <c r="AP11" i="8"/>
  <c r="AQ11" i="8"/>
  <c r="AR11" i="8"/>
  <c r="AS11" i="8"/>
  <c r="B12" i="8"/>
  <c r="AL12" i="8"/>
  <c r="AM12" i="8"/>
  <c r="AN12" i="8"/>
  <c r="AO12" i="8"/>
  <c r="AP12" i="8"/>
  <c r="AQ12" i="8"/>
  <c r="AR12" i="8"/>
  <c r="AS12" i="8"/>
  <c r="B13" i="8"/>
  <c r="AL13" i="8"/>
  <c r="AM13" i="8"/>
  <c r="AN13" i="8"/>
  <c r="AO13" i="8"/>
  <c r="AP13" i="8"/>
  <c r="AQ13" i="8"/>
  <c r="AR13" i="8"/>
  <c r="AS13" i="8"/>
  <c r="B14" i="8"/>
  <c r="AL14" i="8"/>
  <c r="AM14" i="8"/>
  <c r="AN14" i="8"/>
  <c r="AO14" i="8"/>
  <c r="AP14" i="8"/>
  <c r="AQ14" i="8"/>
  <c r="AR14" i="8"/>
  <c r="AS14" i="8"/>
  <c r="B15" i="8"/>
  <c r="AL15" i="8"/>
  <c r="AM15" i="8"/>
  <c r="AN15" i="8"/>
  <c r="AO15" i="8"/>
  <c r="AP15" i="8"/>
  <c r="AQ15" i="8"/>
  <c r="AR15" i="8"/>
  <c r="AS15" i="8"/>
  <c r="B16" i="8"/>
  <c r="AL16" i="8"/>
  <c r="AM16" i="8"/>
  <c r="AN16" i="8"/>
  <c r="AO16" i="8"/>
  <c r="AP16" i="8"/>
  <c r="AQ16" i="8"/>
  <c r="AR16" i="8"/>
  <c r="AS16" i="8"/>
  <c r="B17" i="8"/>
  <c r="AL17" i="8"/>
  <c r="AM17" i="8"/>
  <c r="AN17" i="8"/>
  <c r="AO17" i="8"/>
  <c r="AP17" i="8"/>
  <c r="AQ17" i="8"/>
  <c r="AR17" i="8"/>
  <c r="AS17" i="8"/>
  <c r="B18" i="8"/>
  <c r="AL18" i="8"/>
  <c r="AM18" i="8"/>
  <c r="AN18" i="8"/>
  <c r="AO18" i="8"/>
  <c r="AP18" i="8"/>
  <c r="AQ18" i="8"/>
  <c r="AR18" i="8"/>
  <c r="AS18" i="8"/>
  <c r="B19" i="8"/>
  <c r="AL19" i="8"/>
  <c r="AM19" i="8"/>
  <c r="AN19" i="8"/>
  <c r="AO19" i="8"/>
  <c r="AP19" i="8"/>
  <c r="AQ19" i="8"/>
  <c r="AR19" i="8"/>
  <c r="AS19" i="8"/>
  <c r="B20" i="8"/>
  <c r="AL20" i="8"/>
  <c r="AM20" i="8"/>
  <c r="AN20" i="8"/>
  <c r="AO20" i="8"/>
  <c r="AP20" i="8"/>
  <c r="AQ20" i="8"/>
  <c r="AR20" i="8"/>
  <c r="AS20" i="8"/>
  <c r="B21" i="8"/>
  <c r="AL21" i="8"/>
  <c r="AM21" i="8"/>
  <c r="AN21" i="8"/>
  <c r="AO21" i="8"/>
  <c r="AP21" i="8"/>
  <c r="AQ21" i="8"/>
  <c r="AR21" i="8"/>
  <c r="AS21" i="8"/>
  <c r="B22" i="8"/>
  <c r="AL22" i="8"/>
  <c r="AM22" i="8"/>
  <c r="AN22" i="8"/>
  <c r="AO22" i="8"/>
  <c r="AP22" i="8"/>
  <c r="AQ22" i="8"/>
  <c r="AR22" i="8"/>
  <c r="AS22" i="8"/>
  <c r="B23" i="8"/>
  <c r="AL23" i="8"/>
  <c r="AM23" i="8"/>
  <c r="AN23" i="8"/>
  <c r="AO23" i="8"/>
  <c r="AP23" i="8"/>
  <c r="AQ23" i="8"/>
  <c r="AR23" i="8"/>
  <c r="AS23" i="8"/>
  <c r="B24" i="8"/>
  <c r="AL24" i="8"/>
  <c r="AM24" i="8"/>
  <c r="AN24" i="8"/>
  <c r="AO24" i="8"/>
  <c r="AP24" i="8"/>
  <c r="AQ24" i="8"/>
  <c r="AR24" i="8"/>
  <c r="AS24" i="8"/>
  <c r="B25" i="8"/>
  <c r="AL25" i="8"/>
  <c r="AM25" i="8"/>
  <c r="AN25" i="8"/>
  <c r="AO25" i="8"/>
  <c r="AP25" i="8"/>
  <c r="AQ25" i="8"/>
  <c r="AR25" i="8"/>
  <c r="AS25" i="8"/>
  <c r="B26" i="8"/>
  <c r="AL26" i="8"/>
  <c r="AM26" i="8"/>
  <c r="AN26" i="8"/>
  <c r="AO26" i="8"/>
  <c r="AP26" i="8"/>
  <c r="AQ26" i="8"/>
  <c r="AR26" i="8"/>
  <c r="AS26" i="8"/>
  <c r="B27" i="8"/>
  <c r="AL27" i="8"/>
  <c r="AM27" i="8"/>
  <c r="AN27" i="8"/>
  <c r="AO27" i="8"/>
  <c r="AP27" i="8"/>
  <c r="AQ27" i="8"/>
  <c r="AR27" i="8"/>
  <c r="AS27" i="8"/>
  <c r="B28" i="8"/>
  <c r="AL28" i="8"/>
  <c r="AM28" i="8"/>
  <c r="AN28" i="8"/>
  <c r="AO28" i="8"/>
  <c r="AP28" i="8"/>
  <c r="AQ28" i="8"/>
  <c r="AR28" i="8"/>
  <c r="AS28" i="8"/>
  <c r="B29" i="8"/>
  <c r="B30" i="8"/>
  <c r="B31" i="8"/>
  <c r="B32" i="8"/>
  <c r="B33" i="8"/>
  <c r="B34" i="8"/>
  <c r="B35" i="8"/>
  <c r="B36" i="8"/>
  <c r="B37" i="8"/>
  <c r="B38" i="8"/>
  <c r="B39" i="8"/>
  <c r="AL39" i="8"/>
  <c r="AM39" i="8"/>
  <c r="AN39" i="8"/>
  <c r="AO39" i="8"/>
  <c r="AP39" i="8"/>
  <c r="AQ39" i="8"/>
  <c r="AR39" i="8"/>
  <c r="AS39" i="8"/>
  <c r="B40" i="8"/>
  <c r="AL40" i="8"/>
  <c r="AM40" i="8"/>
  <c r="AN40" i="8"/>
  <c r="AO40" i="8"/>
  <c r="AP40" i="8"/>
  <c r="AQ40" i="8"/>
  <c r="AR40" i="8"/>
  <c r="AS40" i="8"/>
  <c r="B41" i="8"/>
  <c r="AL41" i="8"/>
  <c r="AM41" i="8"/>
  <c r="AN41" i="8"/>
  <c r="AO41" i="8"/>
  <c r="AP41" i="8"/>
  <c r="AQ41" i="8"/>
  <c r="AR41" i="8"/>
  <c r="AS41" i="8"/>
  <c r="B42" i="8"/>
  <c r="AL42" i="8"/>
  <c r="AM42" i="8"/>
  <c r="AN42" i="8"/>
  <c r="AO42" i="8"/>
  <c r="AP42" i="8"/>
  <c r="AQ42" i="8"/>
  <c r="AR42" i="8"/>
  <c r="AS42" i="8"/>
  <c r="B43" i="8"/>
  <c r="AL43" i="8"/>
  <c r="AM43" i="8"/>
  <c r="AN43" i="8"/>
  <c r="AO43" i="8"/>
  <c r="AP43" i="8"/>
  <c r="AQ43" i="8"/>
  <c r="AR43" i="8"/>
  <c r="AS43" i="8"/>
  <c r="B44" i="8"/>
  <c r="AL44" i="8"/>
  <c r="AM44" i="8"/>
  <c r="AN44" i="8"/>
  <c r="AO44" i="8"/>
  <c r="AP44" i="8"/>
  <c r="AQ44" i="8"/>
  <c r="AR44" i="8"/>
  <c r="AS44" i="8"/>
  <c r="B45" i="8"/>
  <c r="AL45" i="8"/>
  <c r="AM45" i="8"/>
  <c r="AN45" i="8"/>
  <c r="AO45" i="8"/>
  <c r="AP45" i="8"/>
  <c r="AQ45" i="8"/>
  <c r="AR45" i="8"/>
  <c r="AS45" i="8"/>
  <c r="B46" i="8"/>
  <c r="AL46" i="8"/>
  <c r="AM46" i="8"/>
  <c r="AN46" i="8"/>
  <c r="AO46" i="8"/>
  <c r="AP46" i="8"/>
  <c r="AQ46" i="8"/>
  <c r="AR46" i="8"/>
  <c r="AS46" i="8"/>
  <c r="B47" i="8"/>
  <c r="AL47" i="8"/>
  <c r="AM47" i="8"/>
  <c r="AN47" i="8"/>
  <c r="AO47" i="8"/>
  <c r="AP47" i="8"/>
  <c r="AQ47" i="8"/>
  <c r="AR47" i="8"/>
  <c r="AS47" i="8"/>
  <c r="B48" i="8"/>
  <c r="AL48" i="8"/>
  <c r="AM48" i="8"/>
  <c r="AN48" i="8"/>
  <c r="AO48" i="8"/>
  <c r="AP48" i="8"/>
  <c r="AQ48" i="8"/>
  <c r="AR48" i="8"/>
  <c r="AS48" i="8"/>
  <c r="B49" i="8"/>
  <c r="AL49" i="8"/>
  <c r="AM49" i="8"/>
  <c r="AN49" i="8"/>
  <c r="AO49" i="8"/>
  <c r="AP49" i="8"/>
  <c r="AQ49" i="8"/>
  <c r="AR49" i="8"/>
  <c r="AS49" i="8"/>
  <c r="C50" i="8"/>
  <c r="D50" i="8"/>
  <c r="E50" i="8"/>
  <c r="F50" i="8"/>
  <c r="G50" i="8"/>
  <c r="AM50" i="8" s="1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Q50" i="8" s="1"/>
  <c r="AB50" i="8"/>
  <c r="AC50" i="8"/>
  <c r="AD50" i="8"/>
  <c r="AE50" i="8"/>
  <c r="AF50" i="8"/>
  <c r="AG50" i="8"/>
  <c r="AH50" i="8"/>
  <c r="AI50" i="8"/>
  <c r="AJ50" i="8"/>
  <c r="AK50" i="8"/>
  <c r="AO50" i="8"/>
  <c r="AS50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M51" i="8"/>
  <c r="AO51" i="8"/>
  <c r="AQ51" i="8"/>
  <c r="AS51" i="8"/>
  <c r="C52" i="8"/>
  <c r="D52" i="8"/>
  <c r="E52" i="8"/>
  <c r="F52" i="8"/>
  <c r="G52" i="8"/>
  <c r="AM52" i="8" s="1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Q52" i="8" s="1"/>
  <c r="AB52" i="8"/>
  <c r="AC52" i="8"/>
  <c r="AD52" i="8"/>
  <c r="AE52" i="8"/>
  <c r="AF52" i="8"/>
  <c r="AG52" i="8"/>
  <c r="AH52" i="8"/>
  <c r="AI52" i="8"/>
  <c r="AJ52" i="8"/>
  <c r="AK52" i="8"/>
  <c r="AO52" i="8"/>
  <c r="AS52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M53" i="8"/>
  <c r="AO53" i="8"/>
  <c r="AQ53" i="8"/>
  <c r="AS53" i="8"/>
  <c r="C54" i="8"/>
  <c r="D54" i="8"/>
  <c r="E54" i="8"/>
  <c r="F54" i="8"/>
  <c r="G54" i="8"/>
  <c r="AM54" i="8" s="1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Q54" i="8" s="1"/>
  <c r="AB54" i="8"/>
  <c r="AC54" i="8"/>
  <c r="AD54" i="8"/>
  <c r="AE54" i="8"/>
  <c r="AF54" i="8"/>
  <c r="AG54" i="8"/>
  <c r="AH54" i="8"/>
  <c r="AI54" i="8"/>
  <c r="AJ54" i="8"/>
  <c r="AK54" i="8"/>
  <c r="AO54" i="8"/>
  <c r="AS54" i="8"/>
  <c r="C55" i="8"/>
  <c r="B57" i="8"/>
  <c r="C57" i="8"/>
  <c r="D57" i="8"/>
  <c r="E57" i="8"/>
  <c r="F57" i="8"/>
  <c r="G57" i="8"/>
  <c r="H57" i="8"/>
  <c r="I57" i="8"/>
  <c r="J57" i="8"/>
  <c r="K57" i="8"/>
  <c r="L57" i="8"/>
  <c r="AN57" i="8" s="1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R57" i="8" s="1"/>
  <c r="AG57" i="8"/>
  <c r="AH57" i="8"/>
  <c r="AI57" i="8"/>
  <c r="AJ57" i="8"/>
  <c r="AK57" i="8"/>
  <c r="AL57" i="8"/>
  <c r="AP57" i="8"/>
  <c r="AS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AN58" i="8"/>
  <c r="AP58" i="8"/>
  <c r="AR58" i="8"/>
  <c r="AS58" i="8"/>
  <c r="B59" i="8"/>
  <c r="C59" i="8"/>
  <c r="D59" i="8"/>
  <c r="E59" i="8"/>
  <c r="F59" i="8"/>
  <c r="G59" i="8"/>
  <c r="H59" i="8"/>
  <c r="I59" i="8"/>
  <c r="J59" i="8"/>
  <c r="K59" i="8"/>
  <c r="L59" i="8"/>
  <c r="AN59" i="8" s="1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R59" i="8" s="1"/>
  <c r="AG59" i="8"/>
  <c r="AH59" i="8"/>
  <c r="AI59" i="8"/>
  <c r="AJ59" i="8"/>
  <c r="AK59" i="8"/>
  <c r="AL59" i="8"/>
  <c r="AP59" i="8"/>
  <c r="AS59" i="8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AS6" i="9" s="1"/>
  <c r="AL6" i="9"/>
  <c r="AN6" i="9"/>
  <c r="AP6" i="9"/>
  <c r="AR6" i="9"/>
  <c r="B7" i="9"/>
  <c r="B50" i="9" s="1"/>
  <c r="AL7" i="9"/>
  <c r="AM7" i="9"/>
  <c r="AN7" i="9"/>
  <c r="AO7" i="9"/>
  <c r="AP7" i="9"/>
  <c r="AQ7" i="9"/>
  <c r="AR7" i="9"/>
  <c r="AS7" i="9"/>
  <c r="B8" i="9"/>
  <c r="AL8" i="9"/>
  <c r="AM8" i="9"/>
  <c r="AN8" i="9"/>
  <c r="AO8" i="9"/>
  <c r="AP8" i="9"/>
  <c r="AQ8" i="9"/>
  <c r="AR8" i="9"/>
  <c r="AS8" i="9"/>
  <c r="B9" i="9"/>
  <c r="AL9" i="9"/>
  <c r="AM9" i="9"/>
  <c r="AN9" i="9"/>
  <c r="AO9" i="9"/>
  <c r="AP9" i="9"/>
  <c r="AQ9" i="9"/>
  <c r="AR9" i="9"/>
  <c r="AS9" i="9"/>
  <c r="B10" i="9"/>
  <c r="AL10" i="9"/>
  <c r="AM10" i="9"/>
  <c r="AN10" i="9"/>
  <c r="AO10" i="9"/>
  <c r="AP10" i="9"/>
  <c r="AQ10" i="9"/>
  <c r="AR10" i="9"/>
  <c r="AS10" i="9"/>
  <c r="B11" i="9"/>
  <c r="AL11" i="9"/>
  <c r="AM11" i="9"/>
  <c r="AN11" i="9"/>
  <c r="AO11" i="9"/>
  <c r="AP11" i="9"/>
  <c r="AQ11" i="9"/>
  <c r="AR11" i="9"/>
  <c r="AS11" i="9"/>
  <c r="B12" i="9"/>
  <c r="AL12" i="9"/>
  <c r="AM12" i="9"/>
  <c r="AN12" i="9"/>
  <c r="AO12" i="9"/>
  <c r="AP12" i="9"/>
  <c r="AQ12" i="9"/>
  <c r="AR12" i="9"/>
  <c r="AS12" i="9"/>
  <c r="B13" i="9"/>
  <c r="AL13" i="9"/>
  <c r="AM13" i="9"/>
  <c r="AN13" i="9"/>
  <c r="AO13" i="9"/>
  <c r="AP13" i="9"/>
  <c r="AQ13" i="9"/>
  <c r="AR13" i="9"/>
  <c r="AS13" i="9"/>
  <c r="B14" i="9"/>
  <c r="AL14" i="9"/>
  <c r="AM14" i="9"/>
  <c r="AN14" i="9"/>
  <c r="AO14" i="9"/>
  <c r="AP14" i="9"/>
  <c r="AQ14" i="9"/>
  <c r="AR14" i="9"/>
  <c r="AS14" i="9"/>
  <c r="B15" i="9"/>
  <c r="AL15" i="9"/>
  <c r="AM15" i="9"/>
  <c r="AN15" i="9"/>
  <c r="AO15" i="9"/>
  <c r="AP15" i="9"/>
  <c r="AQ15" i="9"/>
  <c r="AR15" i="9"/>
  <c r="AS15" i="9"/>
  <c r="B16" i="9"/>
  <c r="AL16" i="9"/>
  <c r="AM16" i="9"/>
  <c r="AN16" i="9"/>
  <c r="AO16" i="9"/>
  <c r="AP16" i="9"/>
  <c r="AQ16" i="9"/>
  <c r="AR16" i="9"/>
  <c r="AS16" i="9"/>
  <c r="B17" i="9"/>
  <c r="AL17" i="9"/>
  <c r="AM17" i="9"/>
  <c r="AN17" i="9"/>
  <c r="AO17" i="9"/>
  <c r="AP17" i="9"/>
  <c r="AQ17" i="9"/>
  <c r="AR17" i="9"/>
  <c r="AS17" i="9"/>
  <c r="B18" i="9"/>
  <c r="AL18" i="9"/>
  <c r="AM18" i="9"/>
  <c r="AN18" i="9"/>
  <c r="AO18" i="9"/>
  <c r="AP18" i="9"/>
  <c r="AQ18" i="9"/>
  <c r="AR18" i="9"/>
  <c r="AS18" i="9"/>
  <c r="B19" i="9"/>
  <c r="AL19" i="9"/>
  <c r="AM19" i="9"/>
  <c r="AN19" i="9"/>
  <c r="AO19" i="9"/>
  <c r="AP19" i="9"/>
  <c r="AQ19" i="9"/>
  <c r="AR19" i="9"/>
  <c r="AS19" i="9"/>
  <c r="B20" i="9"/>
  <c r="AL20" i="9"/>
  <c r="AM20" i="9"/>
  <c r="AN20" i="9"/>
  <c r="AO20" i="9"/>
  <c r="AP20" i="9"/>
  <c r="AQ20" i="9"/>
  <c r="AR20" i="9"/>
  <c r="AS20" i="9"/>
  <c r="B21" i="9"/>
  <c r="AL21" i="9"/>
  <c r="AM21" i="9"/>
  <c r="AN21" i="9"/>
  <c r="AO21" i="9"/>
  <c r="AP21" i="9"/>
  <c r="AQ21" i="9"/>
  <c r="AR21" i="9"/>
  <c r="AS21" i="9"/>
  <c r="B22" i="9"/>
  <c r="AL22" i="9"/>
  <c r="AM22" i="9"/>
  <c r="AN22" i="9"/>
  <c r="AO22" i="9"/>
  <c r="AP22" i="9"/>
  <c r="AQ22" i="9"/>
  <c r="AR22" i="9"/>
  <c r="AS22" i="9"/>
  <c r="B23" i="9"/>
  <c r="AL23" i="9"/>
  <c r="AM23" i="9"/>
  <c r="AN23" i="9"/>
  <c r="AO23" i="9"/>
  <c r="AP23" i="9"/>
  <c r="AQ23" i="9"/>
  <c r="AR23" i="9"/>
  <c r="AS23" i="9"/>
  <c r="B24" i="9"/>
  <c r="AL24" i="9"/>
  <c r="AM24" i="9"/>
  <c r="AN24" i="9"/>
  <c r="AO24" i="9"/>
  <c r="AP24" i="9"/>
  <c r="AQ24" i="9"/>
  <c r="AR24" i="9"/>
  <c r="AS24" i="9"/>
  <c r="B25" i="9"/>
  <c r="AL25" i="9"/>
  <c r="AM25" i="9"/>
  <c r="AN25" i="9"/>
  <c r="AO25" i="9"/>
  <c r="AP25" i="9"/>
  <c r="AQ25" i="9"/>
  <c r="AR25" i="9"/>
  <c r="AS25" i="9"/>
  <c r="B26" i="9"/>
  <c r="AL26" i="9"/>
  <c r="AM26" i="9"/>
  <c r="AN26" i="9"/>
  <c r="AO26" i="9"/>
  <c r="AP26" i="9"/>
  <c r="AQ26" i="9"/>
  <c r="AR26" i="9"/>
  <c r="AS26" i="9"/>
  <c r="B27" i="9"/>
  <c r="AL27" i="9"/>
  <c r="AM27" i="9"/>
  <c r="AN27" i="9"/>
  <c r="AO27" i="9"/>
  <c r="AP27" i="9"/>
  <c r="AQ27" i="9"/>
  <c r="AR27" i="9"/>
  <c r="AS27" i="9"/>
  <c r="B28" i="9"/>
  <c r="AL28" i="9"/>
  <c r="AM28" i="9"/>
  <c r="AN28" i="9"/>
  <c r="AO28" i="9"/>
  <c r="AP28" i="9"/>
  <c r="AQ28" i="9"/>
  <c r="AR28" i="9"/>
  <c r="AS28" i="9"/>
  <c r="B29" i="9"/>
  <c r="B30" i="9"/>
  <c r="B31" i="9"/>
  <c r="B32" i="9"/>
  <c r="B33" i="9"/>
  <c r="B34" i="9"/>
  <c r="B35" i="9"/>
  <c r="B36" i="9"/>
  <c r="B37" i="9"/>
  <c r="B38" i="9"/>
  <c r="B39" i="9"/>
  <c r="AL39" i="9"/>
  <c r="AM39" i="9"/>
  <c r="AN39" i="9"/>
  <c r="AO39" i="9"/>
  <c r="AP39" i="9"/>
  <c r="AQ39" i="9"/>
  <c r="AR39" i="9"/>
  <c r="AS39" i="9"/>
  <c r="B40" i="9"/>
  <c r="AL40" i="9"/>
  <c r="AM40" i="9"/>
  <c r="AN40" i="9"/>
  <c r="AO40" i="9"/>
  <c r="AP40" i="9"/>
  <c r="AQ40" i="9"/>
  <c r="AR40" i="9"/>
  <c r="AS40" i="9"/>
  <c r="B41" i="9"/>
  <c r="AL41" i="9"/>
  <c r="AM41" i="9"/>
  <c r="AN41" i="9"/>
  <c r="AO41" i="9"/>
  <c r="AP41" i="9"/>
  <c r="AQ41" i="9"/>
  <c r="AR41" i="9"/>
  <c r="AS41" i="9"/>
  <c r="B42" i="9"/>
  <c r="AL42" i="9"/>
  <c r="AM42" i="9"/>
  <c r="AN42" i="9"/>
  <c r="AO42" i="9"/>
  <c r="AP42" i="9"/>
  <c r="AQ42" i="9"/>
  <c r="AR42" i="9"/>
  <c r="AS42" i="9"/>
  <c r="B43" i="9"/>
  <c r="AL43" i="9"/>
  <c r="AM43" i="9"/>
  <c r="AN43" i="9"/>
  <c r="AO43" i="9"/>
  <c r="AP43" i="9"/>
  <c r="AQ43" i="9"/>
  <c r="AR43" i="9"/>
  <c r="AS43" i="9"/>
  <c r="B44" i="9"/>
  <c r="AL44" i="9"/>
  <c r="AM44" i="9"/>
  <c r="AN44" i="9"/>
  <c r="AO44" i="9"/>
  <c r="AP44" i="9"/>
  <c r="AQ44" i="9"/>
  <c r="AR44" i="9"/>
  <c r="AS44" i="9"/>
  <c r="B45" i="9"/>
  <c r="B58" i="9" s="1"/>
  <c r="AL45" i="9"/>
  <c r="AM45" i="9"/>
  <c r="AN45" i="9"/>
  <c r="AO45" i="9"/>
  <c r="AP45" i="9"/>
  <c r="AQ45" i="9"/>
  <c r="AR45" i="9"/>
  <c r="AS45" i="9"/>
  <c r="B46" i="9"/>
  <c r="AL46" i="9"/>
  <c r="AM46" i="9"/>
  <c r="AN46" i="9"/>
  <c r="AO46" i="9"/>
  <c r="AP46" i="9"/>
  <c r="AQ46" i="9"/>
  <c r="AR46" i="9"/>
  <c r="AS46" i="9"/>
  <c r="B47" i="9"/>
  <c r="AL47" i="9"/>
  <c r="AM47" i="9"/>
  <c r="AN47" i="9"/>
  <c r="AO47" i="9"/>
  <c r="AP47" i="9"/>
  <c r="AQ47" i="9"/>
  <c r="AR47" i="9"/>
  <c r="AS47" i="9"/>
  <c r="B48" i="9"/>
  <c r="AL48" i="9"/>
  <c r="AM48" i="9"/>
  <c r="AN48" i="9"/>
  <c r="AO48" i="9"/>
  <c r="AP48" i="9"/>
  <c r="AQ48" i="9"/>
  <c r="AR48" i="9"/>
  <c r="AS48" i="9"/>
  <c r="B49" i="9"/>
  <c r="B59" i="9" s="1"/>
  <c r="AL49" i="9"/>
  <c r="AM49" i="9"/>
  <c r="AN49" i="9"/>
  <c r="AO49" i="9"/>
  <c r="AP49" i="9"/>
  <c r="AQ49" i="9"/>
  <c r="AR49" i="9"/>
  <c r="AS49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M50" i="9"/>
  <c r="AO50" i="9"/>
  <c r="AQ50" i="9"/>
  <c r="AS50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AO51" i="9" s="1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S51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M52" i="9"/>
  <c r="AO52" i="9"/>
  <c r="AQ52" i="9"/>
  <c r="AS52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AO53" i="9" s="1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S53" i="9"/>
  <c r="C54" i="9"/>
  <c r="D54" i="9"/>
  <c r="E54" i="9"/>
  <c r="F54" i="9"/>
  <c r="G54" i="9"/>
  <c r="H54" i="9"/>
  <c r="I54" i="9"/>
  <c r="J54" i="9"/>
  <c r="K54" i="9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M54" i="9"/>
  <c r="AO54" i="9"/>
  <c r="AQ54" i="9"/>
  <c r="AS54" i="9"/>
  <c r="C55" i="9"/>
  <c r="C57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N57" i="9"/>
  <c r="AP57" i="9"/>
  <c r="AR57" i="9"/>
  <c r="AS57" i="9"/>
  <c r="C58" i="9"/>
  <c r="D58" i="9"/>
  <c r="E58" i="9"/>
  <c r="F58" i="9"/>
  <c r="G58" i="9"/>
  <c r="H58" i="9"/>
  <c r="I58" i="9"/>
  <c r="J58" i="9"/>
  <c r="K58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P58" i="9"/>
  <c r="AS58" i="9"/>
  <c r="C59" i="9"/>
  <c r="D59" i="9"/>
  <c r="E59" i="9"/>
  <c r="F59" i="9"/>
  <c r="G59" i="9"/>
  <c r="H59" i="9"/>
  <c r="I59" i="9"/>
  <c r="J59" i="9"/>
  <c r="K59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N59" i="9"/>
  <c r="AO59" i="9"/>
  <c r="AP59" i="9"/>
  <c r="AQ59" i="9"/>
  <c r="AR59" i="9"/>
  <c r="AS59" i="9"/>
  <c r="B8" i="10"/>
  <c r="B9" i="10"/>
  <c r="B10" i="10"/>
  <c r="B11" i="10"/>
  <c r="B12" i="10"/>
  <c r="B13" i="10"/>
  <c r="B14" i="10"/>
  <c r="B15" i="10"/>
  <c r="B16" i="10"/>
  <c r="B17" i="10"/>
  <c r="B18" i="10"/>
  <c r="B19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6" i="10"/>
  <c r="C6" i="10"/>
  <c r="D6" i="10"/>
  <c r="E6" i="10"/>
  <c r="F6" i="10"/>
  <c r="G6" i="10"/>
  <c r="H6" i="10"/>
  <c r="I6" i="10"/>
  <c r="B21" i="10"/>
  <c r="C21" i="10"/>
  <c r="D21" i="10"/>
  <c r="E21" i="10"/>
  <c r="F21" i="10"/>
  <c r="G21" i="10"/>
  <c r="H21" i="10"/>
  <c r="I21" i="10"/>
  <c r="C7" i="11"/>
  <c r="D7" i="11"/>
  <c r="E7" i="11"/>
  <c r="F7" i="11"/>
  <c r="B7" i="11"/>
  <c r="C8" i="11"/>
  <c r="D8" i="11"/>
  <c r="E8" i="11"/>
  <c r="F8" i="11"/>
  <c r="F6" i="11" s="1"/>
  <c r="C9" i="11"/>
  <c r="D9" i="11"/>
  <c r="E9" i="11"/>
  <c r="F9" i="11"/>
  <c r="B9" i="11"/>
  <c r="C10" i="11"/>
  <c r="D10" i="11"/>
  <c r="E10" i="11"/>
  <c r="F10" i="11"/>
  <c r="C11" i="11"/>
  <c r="D11" i="11"/>
  <c r="E11" i="11"/>
  <c r="F11" i="11"/>
  <c r="B11" i="11"/>
  <c r="C12" i="11"/>
  <c r="D12" i="11"/>
  <c r="E12" i="11"/>
  <c r="F12" i="11"/>
  <c r="C13" i="11"/>
  <c r="D13" i="11"/>
  <c r="E13" i="11"/>
  <c r="F13" i="11"/>
  <c r="B13" i="11"/>
  <c r="C14" i="11"/>
  <c r="D14" i="11"/>
  <c r="E14" i="11"/>
  <c r="F14" i="11"/>
  <c r="C15" i="11"/>
  <c r="D15" i="11"/>
  <c r="E15" i="11"/>
  <c r="F15" i="11"/>
  <c r="B15" i="11"/>
  <c r="C16" i="11"/>
  <c r="D16" i="11"/>
  <c r="E16" i="11"/>
  <c r="F16" i="11"/>
  <c r="D6" i="11"/>
  <c r="G8" i="11"/>
  <c r="G10" i="11"/>
  <c r="G12" i="11"/>
  <c r="G14" i="11"/>
  <c r="G16" i="11"/>
  <c r="H7" i="11"/>
  <c r="H8" i="11"/>
  <c r="H9" i="11"/>
  <c r="H10" i="11"/>
  <c r="H11" i="11"/>
  <c r="H12" i="11"/>
  <c r="H13" i="11"/>
  <c r="H14" i="11"/>
  <c r="H15" i="11"/>
  <c r="H16" i="11"/>
  <c r="H6" i="11"/>
  <c r="I6" i="11"/>
  <c r="J6" i="11"/>
  <c r="K6" i="11"/>
  <c r="L6" i="11"/>
  <c r="M7" i="11"/>
  <c r="M8" i="11"/>
  <c r="M9" i="11"/>
  <c r="M10" i="11"/>
  <c r="M11" i="11"/>
  <c r="M12" i="11"/>
  <c r="M13" i="11"/>
  <c r="M14" i="11"/>
  <c r="M15" i="11"/>
  <c r="M16" i="11"/>
  <c r="N7" i="11"/>
  <c r="N8" i="11"/>
  <c r="N9" i="11"/>
  <c r="N10" i="11"/>
  <c r="N11" i="11"/>
  <c r="N12" i="11"/>
  <c r="N13" i="11"/>
  <c r="N14" i="11"/>
  <c r="N15" i="11"/>
  <c r="N16" i="11"/>
  <c r="N6" i="11"/>
  <c r="O6" i="11"/>
  <c r="P6" i="11"/>
  <c r="Q6" i="11"/>
  <c r="R6" i="11"/>
  <c r="S7" i="11"/>
  <c r="S8" i="11"/>
  <c r="S9" i="11"/>
  <c r="S10" i="11"/>
  <c r="S11" i="11"/>
  <c r="S12" i="11"/>
  <c r="S13" i="11"/>
  <c r="S14" i="11"/>
  <c r="S15" i="11"/>
  <c r="S16" i="11"/>
  <c r="H7" i="12"/>
  <c r="N7" i="12"/>
  <c r="B7" i="12"/>
  <c r="H8" i="12"/>
  <c r="N8" i="12"/>
  <c r="H9" i="12"/>
  <c r="H6" i="12" s="1"/>
  <c r="N9" i="12"/>
  <c r="B9" i="12"/>
  <c r="H10" i="12"/>
  <c r="N10" i="12"/>
  <c r="B10" i="12" s="1"/>
  <c r="H11" i="12"/>
  <c r="N11" i="12"/>
  <c r="B11" i="12"/>
  <c r="H12" i="12"/>
  <c r="N12" i="12"/>
  <c r="B12" i="12" s="1"/>
  <c r="H13" i="12"/>
  <c r="N13" i="12"/>
  <c r="B13" i="12"/>
  <c r="H14" i="12"/>
  <c r="N14" i="12"/>
  <c r="H15" i="12"/>
  <c r="N15" i="12"/>
  <c r="B15" i="12"/>
  <c r="H16" i="12"/>
  <c r="N16" i="12"/>
  <c r="B16" i="12" s="1"/>
  <c r="H17" i="12"/>
  <c r="N17" i="12"/>
  <c r="B17" i="12"/>
  <c r="H18" i="12"/>
  <c r="N18" i="12"/>
  <c r="H19" i="12"/>
  <c r="N19" i="12"/>
  <c r="B19" i="12"/>
  <c r="H20" i="12"/>
  <c r="N20" i="12"/>
  <c r="B20" i="12" s="1"/>
  <c r="H21" i="12"/>
  <c r="H47" i="12" s="1"/>
  <c r="N21" i="12"/>
  <c r="B21" i="12"/>
  <c r="H22" i="12"/>
  <c r="N22" i="12"/>
  <c r="B22" i="12" s="1"/>
  <c r="H23" i="12"/>
  <c r="N23" i="12"/>
  <c r="B23" i="12"/>
  <c r="H24" i="12"/>
  <c r="N24" i="12"/>
  <c r="H25" i="12"/>
  <c r="N25" i="12"/>
  <c r="B25" i="12"/>
  <c r="H26" i="12"/>
  <c r="N26" i="12"/>
  <c r="B26" i="12" s="1"/>
  <c r="H27" i="12"/>
  <c r="N27" i="12"/>
  <c r="B27" i="12"/>
  <c r="H28" i="12"/>
  <c r="N28" i="12"/>
  <c r="H29" i="12"/>
  <c r="H49" i="12" s="1"/>
  <c r="N29" i="12"/>
  <c r="B29" i="12"/>
  <c r="H30" i="12"/>
  <c r="N30" i="12"/>
  <c r="B30" i="12" s="1"/>
  <c r="H31" i="12"/>
  <c r="N31" i="12"/>
  <c r="B31" i="12"/>
  <c r="H32" i="12"/>
  <c r="N32" i="12"/>
  <c r="B32" i="12" s="1"/>
  <c r="H33" i="12"/>
  <c r="N33" i="12"/>
  <c r="B33" i="12"/>
  <c r="H34" i="12"/>
  <c r="N34" i="12"/>
  <c r="H35" i="12"/>
  <c r="N35" i="12"/>
  <c r="B35" i="12"/>
  <c r="H36" i="12"/>
  <c r="N36" i="12"/>
  <c r="B36" i="12" s="1"/>
  <c r="H37" i="12"/>
  <c r="N37" i="12"/>
  <c r="B37" i="12"/>
  <c r="H38" i="12"/>
  <c r="N38" i="12"/>
  <c r="H39" i="12"/>
  <c r="N39" i="12"/>
  <c r="B39" i="12"/>
  <c r="H40" i="12"/>
  <c r="N40" i="12"/>
  <c r="B40" i="12" s="1"/>
  <c r="H41" i="12"/>
  <c r="H51" i="12" s="1"/>
  <c r="N41" i="12"/>
  <c r="B41" i="12"/>
  <c r="H42" i="12"/>
  <c r="N42" i="12"/>
  <c r="B42" i="12" s="1"/>
  <c r="H43" i="12"/>
  <c r="N43" i="12"/>
  <c r="B43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M7" i="12"/>
  <c r="S7" i="12"/>
  <c r="G7" i="12"/>
  <c r="M8" i="12"/>
  <c r="S8" i="12"/>
  <c r="S45" i="12" s="1"/>
  <c r="M9" i="12"/>
  <c r="S9" i="12"/>
  <c r="G9" i="12"/>
  <c r="M10" i="12"/>
  <c r="S10" i="12"/>
  <c r="G10" i="12" s="1"/>
  <c r="M11" i="12"/>
  <c r="S11" i="12"/>
  <c r="G11" i="12"/>
  <c r="M12" i="12"/>
  <c r="S12" i="12"/>
  <c r="G12" i="12" s="1"/>
  <c r="M13" i="12"/>
  <c r="S13" i="12"/>
  <c r="G13" i="12"/>
  <c r="M14" i="12"/>
  <c r="S14" i="12"/>
  <c r="G14" i="12" s="1"/>
  <c r="M15" i="12"/>
  <c r="S15" i="12"/>
  <c r="G15" i="12"/>
  <c r="M16" i="12"/>
  <c r="S16" i="12"/>
  <c r="G16" i="12" s="1"/>
  <c r="M17" i="12"/>
  <c r="S17" i="12"/>
  <c r="G17" i="12"/>
  <c r="M18" i="12"/>
  <c r="S18" i="12"/>
  <c r="G18" i="12" s="1"/>
  <c r="M19" i="12"/>
  <c r="M47" i="12" s="1"/>
  <c r="S19" i="12"/>
  <c r="G19" i="12"/>
  <c r="M20" i="12"/>
  <c r="S20" i="12"/>
  <c r="G20" i="12" s="1"/>
  <c r="M21" i="12"/>
  <c r="S21" i="12"/>
  <c r="G21" i="12"/>
  <c r="M22" i="12"/>
  <c r="S22" i="12"/>
  <c r="G22" i="12" s="1"/>
  <c r="M23" i="12"/>
  <c r="S23" i="12"/>
  <c r="G23" i="12"/>
  <c r="M24" i="12"/>
  <c r="S24" i="12"/>
  <c r="G24" i="12" s="1"/>
  <c r="M25" i="12"/>
  <c r="S25" i="12"/>
  <c r="G25" i="12"/>
  <c r="M26" i="12"/>
  <c r="S26" i="12"/>
  <c r="G26" i="12" s="1"/>
  <c r="M27" i="12"/>
  <c r="S27" i="12"/>
  <c r="G27" i="12"/>
  <c r="M28" i="12"/>
  <c r="S28" i="12"/>
  <c r="G28" i="12" s="1"/>
  <c r="M29" i="12"/>
  <c r="S29" i="12"/>
  <c r="G29" i="12"/>
  <c r="M30" i="12"/>
  <c r="S30" i="12"/>
  <c r="G30" i="12" s="1"/>
  <c r="M31" i="12"/>
  <c r="S31" i="12"/>
  <c r="G31" i="12"/>
  <c r="M32" i="12"/>
  <c r="S32" i="12"/>
  <c r="G32" i="12" s="1"/>
  <c r="M33" i="12"/>
  <c r="S33" i="12"/>
  <c r="G33" i="12"/>
  <c r="M34" i="12"/>
  <c r="S34" i="12"/>
  <c r="G34" i="12" s="1"/>
  <c r="M35" i="12"/>
  <c r="S35" i="12"/>
  <c r="G35" i="12"/>
  <c r="M36" i="12"/>
  <c r="S36" i="12"/>
  <c r="G36" i="12" s="1"/>
  <c r="M37" i="12"/>
  <c r="S37" i="12"/>
  <c r="G37" i="12"/>
  <c r="M38" i="12"/>
  <c r="S38" i="12"/>
  <c r="G38" i="12" s="1"/>
  <c r="M39" i="12"/>
  <c r="M51" i="12" s="1"/>
  <c r="S39" i="12"/>
  <c r="G39" i="12"/>
  <c r="M40" i="12"/>
  <c r="S40" i="12"/>
  <c r="G40" i="12" s="1"/>
  <c r="M41" i="12"/>
  <c r="S41" i="12"/>
  <c r="G41" i="12"/>
  <c r="M42" i="12"/>
  <c r="S42" i="12"/>
  <c r="G42" i="12" s="1"/>
  <c r="M43" i="12"/>
  <c r="M52" i="12" s="1"/>
  <c r="G52" i="12" s="1"/>
  <c r="S43" i="12"/>
  <c r="G43" i="12"/>
  <c r="I6" i="12"/>
  <c r="J6" i="12"/>
  <c r="K6" i="12"/>
  <c r="L6" i="12"/>
  <c r="N6" i="12"/>
  <c r="O6" i="12"/>
  <c r="P6" i="12"/>
  <c r="Q6" i="12"/>
  <c r="R6" i="12"/>
  <c r="H44" i="12"/>
  <c r="N44" i="12"/>
  <c r="B44" i="12"/>
  <c r="I44" i="12"/>
  <c r="O44" i="12"/>
  <c r="C44" i="12" s="1"/>
  <c r="J44" i="12"/>
  <c r="P44" i="12"/>
  <c r="D44" i="12"/>
  <c r="K44" i="12"/>
  <c r="Q44" i="12"/>
  <c r="E44" i="12" s="1"/>
  <c r="L44" i="12"/>
  <c r="R44" i="12"/>
  <c r="F44" i="12"/>
  <c r="S44" i="12"/>
  <c r="I45" i="12"/>
  <c r="O45" i="12"/>
  <c r="C45" i="12" s="1"/>
  <c r="J45" i="12"/>
  <c r="P45" i="12"/>
  <c r="D45" i="12"/>
  <c r="K45" i="12"/>
  <c r="Q45" i="12"/>
  <c r="E45" i="12" s="1"/>
  <c r="L45" i="12"/>
  <c r="R45" i="12"/>
  <c r="F45" i="12"/>
  <c r="H46" i="12"/>
  <c r="I46" i="12"/>
  <c r="O46" i="12"/>
  <c r="C46" i="12" s="1"/>
  <c r="J46" i="12"/>
  <c r="P46" i="12"/>
  <c r="D46" i="12"/>
  <c r="K46" i="12"/>
  <c r="Q46" i="12"/>
  <c r="E46" i="12" s="1"/>
  <c r="L46" i="12"/>
  <c r="R46" i="12"/>
  <c r="F46" i="12"/>
  <c r="S46" i="12"/>
  <c r="I47" i="12"/>
  <c r="O47" i="12"/>
  <c r="C47" i="12" s="1"/>
  <c r="J47" i="12"/>
  <c r="P47" i="12"/>
  <c r="D47" i="12"/>
  <c r="K47" i="12"/>
  <c r="Q47" i="12"/>
  <c r="E47" i="12" s="1"/>
  <c r="L47" i="12"/>
  <c r="R47" i="12"/>
  <c r="F47" i="12"/>
  <c r="H48" i="12"/>
  <c r="I48" i="12"/>
  <c r="O48" i="12"/>
  <c r="C48" i="12" s="1"/>
  <c r="J48" i="12"/>
  <c r="P48" i="12"/>
  <c r="D48" i="12"/>
  <c r="K48" i="12"/>
  <c r="Q48" i="12"/>
  <c r="E48" i="12" s="1"/>
  <c r="L48" i="12"/>
  <c r="R48" i="12"/>
  <c r="F48" i="12"/>
  <c r="S48" i="12"/>
  <c r="I49" i="12"/>
  <c r="O49" i="12"/>
  <c r="C49" i="12" s="1"/>
  <c r="J49" i="12"/>
  <c r="P49" i="12"/>
  <c r="D49" i="12"/>
  <c r="K49" i="12"/>
  <c r="Q49" i="12"/>
  <c r="E49" i="12" s="1"/>
  <c r="L49" i="12"/>
  <c r="R49" i="12"/>
  <c r="F49" i="12"/>
  <c r="H50" i="12"/>
  <c r="I50" i="12"/>
  <c r="O50" i="12"/>
  <c r="C50" i="12" s="1"/>
  <c r="J50" i="12"/>
  <c r="P50" i="12"/>
  <c r="D50" i="12"/>
  <c r="K50" i="12"/>
  <c r="Q50" i="12"/>
  <c r="E50" i="12" s="1"/>
  <c r="L50" i="12"/>
  <c r="R50" i="12"/>
  <c r="F50" i="12"/>
  <c r="S50" i="12"/>
  <c r="I51" i="12"/>
  <c r="O51" i="12"/>
  <c r="C51" i="12" s="1"/>
  <c r="J51" i="12"/>
  <c r="P51" i="12"/>
  <c r="D51" i="12"/>
  <c r="K51" i="12"/>
  <c r="Q51" i="12"/>
  <c r="E51" i="12" s="1"/>
  <c r="L51" i="12"/>
  <c r="R51" i="12"/>
  <c r="F51" i="12"/>
  <c r="H52" i="12"/>
  <c r="N52" i="12"/>
  <c r="B52" i="12"/>
  <c r="I52" i="12"/>
  <c r="O52" i="12"/>
  <c r="C52" i="12" s="1"/>
  <c r="J52" i="12"/>
  <c r="P52" i="12"/>
  <c r="D52" i="12"/>
  <c r="K52" i="12"/>
  <c r="Q52" i="12"/>
  <c r="E52" i="12" s="1"/>
  <c r="L52" i="12"/>
  <c r="R52" i="12"/>
  <c r="F52" i="12"/>
  <c r="S52" i="12"/>
  <c r="H53" i="12"/>
  <c r="I53" i="12"/>
  <c r="O53" i="12"/>
  <c r="C53" i="12" s="1"/>
  <c r="J53" i="12"/>
  <c r="P53" i="12"/>
  <c r="D53" i="12"/>
  <c r="K53" i="12"/>
  <c r="Q53" i="12"/>
  <c r="E53" i="12" s="1"/>
  <c r="L53" i="12"/>
  <c r="R53" i="12"/>
  <c r="F53" i="12"/>
  <c r="S53" i="12"/>
  <c r="C8" i="13"/>
  <c r="C9" i="13"/>
  <c r="C10" i="13"/>
  <c r="C11" i="13"/>
  <c r="C6" i="13"/>
  <c r="D8" i="13"/>
  <c r="D9" i="13"/>
  <c r="D10" i="13"/>
  <c r="D11" i="13"/>
  <c r="E8" i="13"/>
  <c r="E9" i="13"/>
  <c r="E10" i="13"/>
  <c r="E11" i="13"/>
  <c r="E6" i="13"/>
  <c r="F8" i="13"/>
  <c r="F9" i="13"/>
  <c r="F10" i="13"/>
  <c r="F11" i="13"/>
  <c r="B11" i="13" s="1"/>
  <c r="B9" i="13"/>
  <c r="C15" i="13"/>
  <c r="D15" i="13"/>
  <c r="E15" i="13"/>
  <c r="F15" i="13"/>
  <c r="B17" i="13"/>
  <c r="B18" i="13"/>
  <c r="B19" i="13"/>
  <c r="B20" i="13"/>
  <c r="C24" i="13"/>
  <c r="D24" i="13"/>
  <c r="E24" i="13"/>
  <c r="F24" i="13"/>
  <c r="B24" i="13"/>
  <c r="B26" i="13"/>
  <c r="B27" i="13"/>
  <c r="B28" i="13"/>
  <c r="B29" i="13"/>
  <c r="B9" i="14"/>
  <c r="B10" i="14"/>
  <c r="B11" i="14"/>
  <c r="B12" i="14"/>
  <c r="C6" i="14"/>
  <c r="D6" i="14"/>
  <c r="E6" i="14"/>
  <c r="F6" i="14"/>
  <c r="G6" i="14"/>
  <c r="H6" i="14"/>
  <c r="I6" i="14"/>
  <c r="J6" i="14"/>
  <c r="K6" i="14"/>
  <c r="L6" i="14"/>
  <c r="N6" i="14"/>
  <c r="B15" i="14"/>
  <c r="B16" i="14"/>
  <c r="B17" i="14"/>
  <c r="B18" i="14"/>
  <c r="C21" i="15"/>
  <c r="C35" i="15"/>
  <c r="C49" i="15"/>
  <c r="C63" i="15"/>
  <c r="B63" i="15" s="1"/>
  <c r="C77" i="15"/>
  <c r="C91" i="15"/>
  <c r="B91" i="15" s="1"/>
  <c r="C105" i="15"/>
  <c r="C119" i="15"/>
  <c r="B119" i="15" s="1"/>
  <c r="D21" i="15"/>
  <c r="B21" i="15" s="1"/>
  <c r="D35" i="15"/>
  <c r="D49" i="15"/>
  <c r="B49" i="15" s="1"/>
  <c r="D63" i="15"/>
  <c r="D77" i="15"/>
  <c r="B77" i="15" s="1"/>
  <c r="D91" i="15"/>
  <c r="D105" i="15"/>
  <c r="B105" i="15" s="1"/>
  <c r="D119" i="15"/>
  <c r="D7" i="15"/>
  <c r="E21" i="15"/>
  <c r="E35" i="15"/>
  <c r="E49" i="15"/>
  <c r="E63" i="15"/>
  <c r="E77" i="15"/>
  <c r="E91" i="15"/>
  <c r="E105" i="15"/>
  <c r="E119" i="15"/>
  <c r="E7" i="15"/>
  <c r="F21" i="15"/>
  <c r="F35" i="15"/>
  <c r="F49" i="15"/>
  <c r="F63" i="15"/>
  <c r="F77" i="15"/>
  <c r="F91" i="15"/>
  <c r="F105" i="15"/>
  <c r="F119" i="15"/>
  <c r="G21" i="15"/>
  <c r="G35" i="15"/>
  <c r="G49" i="15"/>
  <c r="G63" i="15"/>
  <c r="G77" i="15"/>
  <c r="G91" i="15"/>
  <c r="G105" i="15"/>
  <c r="G119" i="15"/>
  <c r="G7" i="15"/>
  <c r="H21" i="15"/>
  <c r="H35" i="15"/>
  <c r="H49" i="15"/>
  <c r="H63" i="15"/>
  <c r="H77" i="15"/>
  <c r="H91" i="15"/>
  <c r="H105" i="15"/>
  <c r="H119" i="15"/>
  <c r="I21" i="15"/>
  <c r="I35" i="15"/>
  <c r="I49" i="15"/>
  <c r="I63" i="15"/>
  <c r="I77" i="15"/>
  <c r="I91" i="15"/>
  <c r="I105" i="15"/>
  <c r="I119" i="15"/>
  <c r="I7" i="15"/>
  <c r="J21" i="15"/>
  <c r="J35" i="15"/>
  <c r="J49" i="15"/>
  <c r="J63" i="15"/>
  <c r="J77" i="15"/>
  <c r="J91" i="15"/>
  <c r="J105" i="15"/>
  <c r="J119" i="15"/>
  <c r="K21" i="15"/>
  <c r="K35" i="15"/>
  <c r="K49" i="15"/>
  <c r="K63" i="15"/>
  <c r="K77" i="15"/>
  <c r="K91" i="15"/>
  <c r="K105" i="15"/>
  <c r="K119" i="15"/>
  <c r="K7" i="15"/>
  <c r="L21" i="15"/>
  <c r="L35" i="15"/>
  <c r="L49" i="15"/>
  <c r="L63" i="15"/>
  <c r="L77" i="15"/>
  <c r="L91" i="15"/>
  <c r="L105" i="15"/>
  <c r="L119" i="15"/>
  <c r="M21" i="15"/>
  <c r="M35" i="15"/>
  <c r="M49" i="15"/>
  <c r="M63" i="15"/>
  <c r="M77" i="15"/>
  <c r="M91" i="15"/>
  <c r="M105" i="15"/>
  <c r="M119" i="15"/>
  <c r="M7" i="15"/>
  <c r="N21" i="15"/>
  <c r="N35" i="15"/>
  <c r="N49" i="15"/>
  <c r="N63" i="15"/>
  <c r="N77" i="15"/>
  <c r="N91" i="15"/>
  <c r="N105" i="15"/>
  <c r="N119" i="15"/>
  <c r="O21" i="15"/>
  <c r="O35" i="15"/>
  <c r="O49" i="15"/>
  <c r="O63" i="15"/>
  <c r="O77" i="15"/>
  <c r="O91" i="15"/>
  <c r="O105" i="15"/>
  <c r="O119" i="15"/>
  <c r="O7" i="15"/>
  <c r="P21" i="15"/>
  <c r="P35" i="15"/>
  <c r="P49" i="15"/>
  <c r="P63" i="15"/>
  <c r="P77" i="15"/>
  <c r="P91" i="15"/>
  <c r="P105" i="15"/>
  <c r="P119" i="15"/>
  <c r="B8" i="15"/>
  <c r="B9" i="15"/>
  <c r="B10" i="15"/>
  <c r="B11" i="15"/>
  <c r="B12" i="15"/>
  <c r="B13" i="15"/>
  <c r="B14" i="15"/>
  <c r="B15" i="15"/>
  <c r="B16" i="15"/>
  <c r="B22" i="15"/>
  <c r="B23" i="15"/>
  <c r="B24" i="15"/>
  <c r="B25" i="15"/>
  <c r="B26" i="15"/>
  <c r="B27" i="15"/>
  <c r="B28" i="15"/>
  <c r="B29" i="15"/>
  <c r="B30" i="15"/>
  <c r="B36" i="15"/>
  <c r="B37" i="15"/>
  <c r="B38" i="15"/>
  <c r="B39" i="15"/>
  <c r="B40" i="15"/>
  <c r="B41" i="15"/>
  <c r="B42" i="15"/>
  <c r="B43" i="15"/>
  <c r="B44" i="15"/>
  <c r="B50" i="15"/>
  <c r="B51" i="15"/>
  <c r="B52" i="15"/>
  <c r="B53" i="15"/>
  <c r="B54" i="15"/>
  <c r="B55" i="15"/>
  <c r="B56" i="15"/>
  <c r="B57" i="15"/>
  <c r="B58" i="15"/>
  <c r="B64" i="15"/>
  <c r="B65" i="15"/>
  <c r="B66" i="15"/>
  <c r="B67" i="15"/>
  <c r="B68" i="15"/>
  <c r="B69" i="15"/>
  <c r="B70" i="15"/>
  <c r="B71" i="15"/>
  <c r="B72" i="15"/>
  <c r="B78" i="15"/>
  <c r="B79" i="15"/>
  <c r="B80" i="15"/>
  <c r="B81" i="15"/>
  <c r="B82" i="15"/>
  <c r="B83" i="15"/>
  <c r="B84" i="15"/>
  <c r="B85" i="15"/>
  <c r="B86" i="15"/>
  <c r="B92" i="15"/>
  <c r="B93" i="15"/>
  <c r="B94" i="15"/>
  <c r="B95" i="15"/>
  <c r="B96" i="15"/>
  <c r="B97" i="15"/>
  <c r="B98" i="15"/>
  <c r="B99" i="15"/>
  <c r="B100" i="15"/>
  <c r="B106" i="15"/>
  <c r="B107" i="15"/>
  <c r="B108" i="15"/>
  <c r="B109" i="15"/>
  <c r="B110" i="15"/>
  <c r="B111" i="15"/>
  <c r="B112" i="15"/>
  <c r="B113" i="15"/>
  <c r="B114" i="15"/>
  <c r="B120" i="15"/>
  <c r="B121" i="15"/>
  <c r="B122" i="15"/>
  <c r="B123" i="15"/>
  <c r="B124" i="15"/>
  <c r="B125" i="15"/>
  <c r="B126" i="15"/>
  <c r="B127" i="15"/>
  <c r="B128" i="15"/>
  <c r="C5" i="16"/>
  <c r="D5" i="16"/>
  <c r="E5" i="16"/>
  <c r="F5" i="16"/>
  <c r="G5" i="16"/>
  <c r="H5" i="16"/>
  <c r="I5" i="16"/>
  <c r="J5" i="16"/>
  <c r="K5" i="16"/>
  <c r="L5" i="16"/>
  <c r="M5" i="16"/>
  <c r="N5" i="16"/>
  <c r="O8" i="16"/>
  <c r="O9" i="16"/>
  <c r="O5" i="16"/>
  <c r="P8" i="16"/>
  <c r="P9" i="16"/>
  <c r="Q8" i="16"/>
  <c r="T8" i="16" s="1"/>
  <c r="Q9" i="16"/>
  <c r="Q5" i="16"/>
  <c r="R8" i="16"/>
  <c r="R9" i="16"/>
  <c r="R5" i="16" s="1"/>
  <c r="S8" i="16"/>
  <c r="T9" i="16"/>
  <c r="B8" i="16"/>
  <c r="B9" i="16"/>
  <c r="B12" i="16"/>
  <c r="O12" i="16"/>
  <c r="P12" i="16"/>
  <c r="S12" i="16" s="1"/>
  <c r="Q12" i="16"/>
  <c r="R12" i="16"/>
  <c r="T12" i="16"/>
  <c r="B13" i="16"/>
  <c r="O13" i="16"/>
  <c r="P13" i="16"/>
  <c r="Q13" i="16"/>
  <c r="T13" i="16" s="1"/>
  <c r="R13" i="16"/>
  <c r="S13" i="16"/>
  <c r="B16" i="16"/>
  <c r="O16" i="16"/>
  <c r="P16" i="16"/>
  <c r="S16" i="16" s="1"/>
  <c r="Q16" i="16"/>
  <c r="R16" i="16"/>
  <c r="T16" i="16"/>
  <c r="B17" i="16"/>
  <c r="O17" i="16"/>
  <c r="P17" i="16"/>
  <c r="Q17" i="16"/>
  <c r="T17" i="16" s="1"/>
  <c r="R17" i="16"/>
  <c r="S17" i="16"/>
  <c r="B20" i="16"/>
  <c r="O20" i="16"/>
  <c r="P20" i="16"/>
  <c r="S20" i="16" s="1"/>
  <c r="Q20" i="16"/>
  <c r="R20" i="16"/>
  <c r="T20" i="16"/>
  <c r="B21" i="16"/>
  <c r="O21" i="16"/>
  <c r="P21" i="16"/>
  <c r="Q21" i="16"/>
  <c r="T21" i="16" s="1"/>
  <c r="R21" i="16"/>
  <c r="S21" i="16"/>
  <c r="B22" i="16"/>
  <c r="O22" i="16"/>
  <c r="P22" i="16"/>
  <c r="S22" i="16" s="1"/>
  <c r="Q22" i="16"/>
  <c r="R22" i="16"/>
  <c r="T22" i="16"/>
  <c r="B23" i="16"/>
  <c r="O23" i="16"/>
  <c r="P23" i="16"/>
  <c r="Q23" i="16"/>
  <c r="T23" i="16" s="1"/>
  <c r="R23" i="16"/>
  <c r="S23" i="16"/>
  <c r="B24" i="16"/>
  <c r="O24" i="16"/>
  <c r="P24" i="16"/>
  <c r="S24" i="16" s="1"/>
  <c r="Q24" i="16"/>
  <c r="R24" i="16"/>
  <c r="T24" i="16"/>
  <c r="B25" i="16"/>
  <c r="O25" i="16"/>
  <c r="P25" i="16"/>
  <c r="Q25" i="16"/>
  <c r="T25" i="16" s="1"/>
  <c r="R25" i="16"/>
  <c r="S25" i="16"/>
  <c r="B26" i="16"/>
  <c r="O26" i="16"/>
  <c r="P26" i="16"/>
  <c r="S26" i="16" s="1"/>
  <c r="Q26" i="16"/>
  <c r="R26" i="16"/>
  <c r="T26" i="16"/>
  <c r="B27" i="16"/>
  <c r="O27" i="16"/>
  <c r="P27" i="16"/>
  <c r="Q27" i="16"/>
  <c r="T27" i="16" s="1"/>
  <c r="R27" i="16"/>
  <c r="S27" i="16"/>
  <c r="B28" i="16"/>
  <c r="O28" i="16"/>
  <c r="P28" i="16"/>
  <c r="S28" i="16" s="1"/>
  <c r="Q28" i="16"/>
  <c r="R28" i="16"/>
  <c r="T28" i="16"/>
  <c r="B29" i="16"/>
  <c r="O29" i="16"/>
  <c r="P29" i="16"/>
  <c r="Q29" i="16"/>
  <c r="T29" i="16" s="1"/>
  <c r="R29" i="16"/>
  <c r="S29" i="16"/>
  <c r="B30" i="16"/>
  <c r="O30" i="16"/>
  <c r="P30" i="16"/>
  <c r="S30" i="16" s="1"/>
  <c r="Q30" i="16"/>
  <c r="R30" i="16"/>
  <c r="T30" i="16"/>
  <c r="B31" i="16"/>
  <c r="O31" i="16"/>
  <c r="P31" i="16"/>
  <c r="Q31" i="16"/>
  <c r="T31" i="16" s="1"/>
  <c r="R31" i="16"/>
  <c r="S31" i="16"/>
  <c r="B32" i="16"/>
  <c r="O32" i="16"/>
  <c r="P32" i="16"/>
  <c r="S32" i="16" s="1"/>
  <c r="Q32" i="16"/>
  <c r="R32" i="16"/>
  <c r="T32" i="16"/>
  <c r="B33" i="16"/>
  <c r="O33" i="16"/>
  <c r="P33" i="16"/>
  <c r="Q33" i="16"/>
  <c r="T33" i="16" s="1"/>
  <c r="R33" i="16"/>
  <c r="S33" i="16"/>
  <c r="B34" i="16"/>
  <c r="O34" i="16"/>
  <c r="P34" i="16"/>
  <c r="S34" i="16" s="1"/>
  <c r="Q34" i="16"/>
  <c r="R34" i="16"/>
  <c r="T34" i="16"/>
  <c r="B35" i="16"/>
  <c r="O35" i="16"/>
  <c r="P35" i="16"/>
  <c r="Q35" i="16"/>
  <c r="T35" i="16" s="1"/>
  <c r="R35" i="16"/>
  <c r="S35" i="16"/>
  <c r="B36" i="16"/>
  <c r="O36" i="16"/>
  <c r="P36" i="16"/>
  <c r="S36" i="16" s="1"/>
  <c r="Q36" i="16"/>
  <c r="R36" i="16"/>
  <c r="T36" i="16"/>
  <c r="B37" i="16"/>
  <c r="O37" i="16"/>
  <c r="P37" i="16"/>
  <c r="Q37" i="16"/>
  <c r="T37" i="16" s="1"/>
  <c r="R37" i="16"/>
  <c r="S37" i="16"/>
  <c r="B38" i="16"/>
  <c r="O38" i="16"/>
  <c r="P38" i="16"/>
  <c r="S38" i="16" s="1"/>
  <c r="Q38" i="16"/>
  <c r="R38" i="16"/>
  <c r="T38" i="16"/>
  <c r="B39" i="16"/>
  <c r="O39" i="16"/>
  <c r="P39" i="16"/>
  <c r="Q39" i="16"/>
  <c r="T39" i="16" s="1"/>
  <c r="R39" i="16"/>
  <c r="S39" i="16"/>
  <c r="B40" i="16"/>
  <c r="O40" i="16"/>
  <c r="P40" i="16"/>
  <c r="S40" i="16" s="1"/>
  <c r="Q40" i="16"/>
  <c r="R40" i="16"/>
  <c r="T40" i="16"/>
  <c r="B41" i="16"/>
  <c r="O41" i="16"/>
  <c r="P41" i="16"/>
  <c r="Q41" i="16"/>
  <c r="T41" i="16" s="1"/>
  <c r="R41" i="16"/>
  <c r="S41" i="16"/>
  <c r="B42" i="16"/>
  <c r="O42" i="16"/>
  <c r="P42" i="16"/>
  <c r="S42" i="16" s="1"/>
  <c r="Q42" i="16"/>
  <c r="R42" i="16"/>
  <c r="T42" i="16"/>
  <c r="B43" i="16"/>
  <c r="O43" i="16"/>
  <c r="P43" i="16"/>
  <c r="Q43" i="16"/>
  <c r="T43" i="16" s="1"/>
  <c r="R43" i="16"/>
  <c r="S43" i="16"/>
  <c r="B44" i="16"/>
  <c r="O44" i="16"/>
  <c r="P44" i="16"/>
  <c r="S44" i="16" s="1"/>
  <c r="Q44" i="16"/>
  <c r="R44" i="16"/>
  <c r="T44" i="16"/>
  <c r="B45" i="16"/>
  <c r="O45" i="16"/>
  <c r="P45" i="16"/>
  <c r="Q45" i="16"/>
  <c r="T45" i="16" s="1"/>
  <c r="R45" i="16"/>
  <c r="S45" i="16"/>
  <c r="B46" i="16"/>
  <c r="O46" i="16"/>
  <c r="P46" i="16"/>
  <c r="S46" i="16" s="1"/>
  <c r="Q46" i="16"/>
  <c r="R46" i="16"/>
  <c r="T46" i="16"/>
  <c r="B47" i="16"/>
  <c r="O47" i="16"/>
  <c r="P47" i="16"/>
  <c r="Q47" i="16"/>
  <c r="T47" i="16" s="1"/>
  <c r="R47" i="16"/>
  <c r="S47" i="16"/>
  <c r="B48" i="16"/>
  <c r="O48" i="16"/>
  <c r="P48" i="16"/>
  <c r="S48" i="16" s="1"/>
  <c r="Q48" i="16"/>
  <c r="R48" i="16"/>
  <c r="T48" i="16"/>
  <c r="B49" i="16"/>
  <c r="O49" i="16"/>
  <c r="P49" i="16"/>
  <c r="Q49" i="16"/>
  <c r="T49" i="16" s="1"/>
  <c r="R49" i="16"/>
  <c r="S49" i="16"/>
  <c r="B50" i="16"/>
  <c r="O50" i="16"/>
  <c r="P50" i="16"/>
  <c r="S50" i="16" s="1"/>
  <c r="Q50" i="16"/>
  <c r="R50" i="16"/>
  <c r="T50" i="16"/>
  <c r="B53" i="16"/>
  <c r="O53" i="16"/>
  <c r="P53" i="16"/>
  <c r="Q53" i="16"/>
  <c r="T53" i="16" s="1"/>
  <c r="R53" i="16"/>
  <c r="S53" i="16"/>
  <c r="B54" i="16"/>
  <c r="O54" i="16"/>
  <c r="P54" i="16"/>
  <c r="S54" i="16" s="1"/>
  <c r="Q54" i="16"/>
  <c r="R54" i="16"/>
  <c r="T54" i="16"/>
  <c r="B55" i="16"/>
  <c r="O55" i="16"/>
  <c r="P55" i="16"/>
  <c r="Q55" i="16"/>
  <c r="T55" i="16" s="1"/>
  <c r="R55" i="16"/>
  <c r="S55" i="16"/>
  <c r="B56" i="16"/>
  <c r="O56" i="16"/>
  <c r="P56" i="16"/>
  <c r="S56" i="16" s="1"/>
  <c r="Q56" i="16"/>
  <c r="R56" i="16"/>
  <c r="T56" i="16"/>
  <c r="B57" i="16"/>
  <c r="O57" i="16"/>
  <c r="P57" i="16"/>
  <c r="Q57" i="16"/>
  <c r="T57" i="16" s="1"/>
  <c r="R57" i="16"/>
  <c r="S57" i="16"/>
  <c r="B58" i="16"/>
  <c r="O58" i="16"/>
  <c r="P58" i="16"/>
  <c r="S58" i="16" s="1"/>
  <c r="Q58" i="16"/>
  <c r="R58" i="16"/>
  <c r="T58" i="16"/>
  <c r="B59" i="16"/>
  <c r="O59" i="16"/>
  <c r="P59" i="16"/>
  <c r="Q59" i="16"/>
  <c r="T59" i="16" s="1"/>
  <c r="R59" i="16"/>
  <c r="S59" i="16"/>
  <c r="C6" i="18"/>
  <c r="D6" i="18"/>
  <c r="E6" i="18"/>
  <c r="F6" i="18"/>
  <c r="G6" i="18"/>
  <c r="H6" i="18"/>
  <c r="I6" i="18"/>
  <c r="J6" i="18"/>
  <c r="K6" i="18"/>
  <c r="L6" i="18"/>
  <c r="B6" i="18"/>
  <c r="O6" i="18"/>
  <c r="P6" i="18"/>
  <c r="Q6" i="18"/>
  <c r="R6" i="18"/>
  <c r="S6" i="18"/>
  <c r="T6" i="18"/>
  <c r="U6" i="18"/>
  <c r="V6" i="18"/>
  <c r="W6" i="18"/>
  <c r="X6" i="18"/>
  <c r="C8" i="18"/>
  <c r="D8" i="18"/>
  <c r="E8" i="18"/>
  <c r="F8" i="18"/>
  <c r="G8" i="18"/>
  <c r="H8" i="18"/>
  <c r="I8" i="18"/>
  <c r="J8" i="18"/>
  <c r="K8" i="18"/>
  <c r="L8" i="18"/>
  <c r="B8" i="18"/>
  <c r="O8" i="18"/>
  <c r="P8" i="18"/>
  <c r="Q8" i="18"/>
  <c r="R8" i="18"/>
  <c r="S8" i="18"/>
  <c r="T8" i="18"/>
  <c r="U8" i="18"/>
  <c r="V8" i="18"/>
  <c r="W8" i="18"/>
  <c r="X8" i="18"/>
  <c r="B9" i="18"/>
  <c r="N9" i="18"/>
  <c r="B10" i="18"/>
  <c r="N10" i="18"/>
  <c r="B11" i="18"/>
  <c r="N11" i="18"/>
  <c r="B12" i="18"/>
  <c r="N12" i="18"/>
  <c r="B13" i="18"/>
  <c r="N13" i="18"/>
  <c r="B14" i="18"/>
  <c r="N14" i="18"/>
  <c r="B15" i="18"/>
  <c r="N15" i="18"/>
  <c r="B16" i="18"/>
  <c r="N16" i="18"/>
  <c r="B17" i="18"/>
  <c r="N17" i="18"/>
  <c r="B18" i="18"/>
  <c r="N18" i="18"/>
  <c r="B19" i="18"/>
  <c r="N19" i="18"/>
  <c r="B20" i="18"/>
  <c r="N20" i="18"/>
  <c r="C22" i="18"/>
  <c r="D22" i="18"/>
  <c r="E22" i="18"/>
  <c r="F22" i="18"/>
  <c r="G22" i="18"/>
  <c r="H22" i="18"/>
  <c r="I22" i="18"/>
  <c r="J22" i="18"/>
  <c r="K22" i="18"/>
  <c r="L22" i="18"/>
  <c r="B22" i="18"/>
  <c r="O22" i="18"/>
  <c r="P22" i="18"/>
  <c r="Q22" i="18"/>
  <c r="R22" i="18"/>
  <c r="S22" i="18"/>
  <c r="T22" i="18"/>
  <c r="U22" i="18"/>
  <c r="V22" i="18"/>
  <c r="W22" i="18"/>
  <c r="X22" i="18"/>
  <c r="B23" i="18"/>
  <c r="N23" i="18"/>
  <c r="B24" i="18"/>
  <c r="N24" i="18"/>
  <c r="B25" i="18"/>
  <c r="N25" i="18"/>
  <c r="B26" i="18"/>
  <c r="N26" i="18"/>
  <c r="B27" i="18"/>
  <c r="N27" i="18"/>
  <c r="B28" i="18"/>
  <c r="N28" i="18"/>
  <c r="B29" i="18"/>
  <c r="N29" i="18"/>
  <c r="B30" i="18"/>
  <c r="N30" i="18"/>
  <c r="B31" i="18"/>
  <c r="N31" i="18"/>
  <c r="B32" i="18"/>
  <c r="N32" i="18"/>
  <c r="B33" i="18"/>
  <c r="N33" i="18"/>
  <c r="B34" i="18"/>
  <c r="N34" i="18"/>
  <c r="C36" i="18"/>
  <c r="D36" i="18"/>
  <c r="E36" i="18"/>
  <c r="F36" i="18"/>
  <c r="G36" i="18"/>
  <c r="H36" i="18"/>
  <c r="I36" i="18"/>
  <c r="J36" i="18"/>
  <c r="K36" i="18"/>
  <c r="L36" i="18"/>
  <c r="B36" i="18"/>
  <c r="O36" i="18"/>
  <c r="P36" i="18"/>
  <c r="Q36" i="18"/>
  <c r="R36" i="18"/>
  <c r="S36" i="18"/>
  <c r="T36" i="18"/>
  <c r="U36" i="18"/>
  <c r="V36" i="18"/>
  <c r="W36" i="18"/>
  <c r="X36" i="18"/>
  <c r="B37" i="18"/>
  <c r="N37" i="18"/>
  <c r="B38" i="18"/>
  <c r="N38" i="18"/>
  <c r="B39" i="18"/>
  <c r="N39" i="18"/>
  <c r="B40" i="18"/>
  <c r="N40" i="18"/>
  <c r="B41" i="18"/>
  <c r="N41" i="18"/>
  <c r="B42" i="18"/>
  <c r="N42" i="18"/>
  <c r="B43" i="18"/>
  <c r="N43" i="18"/>
  <c r="B44" i="18"/>
  <c r="N44" i="18"/>
  <c r="B45" i="18"/>
  <c r="N45" i="18"/>
  <c r="B46" i="18"/>
  <c r="N46" i="18"/>
  <c r="B47" i="18"/>
  <c r="N47" i="18"/>
  <c r="B48" i="18"/>
  <c r="N48" i="18"/>
  <c r="C50" i="18"/>
  <c r="D50" i="18"/>
  <c r="E50" i="18"/>
  <c r="F50" i="18"/>
  <c r="G50" i="18"/>
  <c r="H50" i="18"/>
  <c r="I50" i="18"/>
  <c r="J50" i="18"/>
  <c r="K50" i="18"/>
  <c r="L50" i="18"/>
  <c r="B50" i="18"/>
  <c r="O50" i="18"/>
  <c r="P50" i="18"/>
  <c r="Q50" i="18"/>
  <c r="R50" i="18"/>
  <c r="S50" i="18"/>
  <c r="T50" i="18"/>
  <c r="U50" i="18"/>
  <c r="V50" i="18"/>
  <c r="W50" i="18"/>
  <c r="X50" i="18"/>
  <c r="B51" i="18"/>
  <c r="N51" i="18"/>
  <c r="B52" i="18"/>
  <c r="N52" i="18"/>
  <c r="B53" i="18"/>
  <c r="N53" i="18"/>
  <c r="B54" i="18"/>
  <c r="N54" i="18"/>
  <c r="B55" i="18"/>
  <c r="N55" i="18"/>
  <c r="B56" i="18"/>
  <c r="N56" i="18"/>
  <c r="B57" i="18"/>
  <c r="N57" i="18"/>
  <c r="B58" i="18"/>
  <c r="N58" i="18"/>
  <c r="B59" i="18"/>
  <c r="N59" i="18"/>
  <c r="B60" i="18"/>
  <c r="N60" i="18"/>
  <c r="B61" i="18"/>
  <c r="N61" i="18"/>
  <c r="B62" i="18"/>
  <c r="N62" i="18"/>
  <c r="C6" i="19"/>
  <c r="D6" i="19"/>
  <c r="E6" i="19"/>
  <c r="F6" i="19"/>
  <c r="G6" i="19"/>
  <c r="H6" i="19"/>
  <c r="I6" i="19"/>
  <c r="J6" i="19"/>
  <c r="K6" i="19"/>
  <c r="L6" i="19"/>
  <c r="B6" i="19"/>
  <c r="O6" i="19"/>
  <c r="P6" i="19"/>
  <c r="Q6" i="19"/>
  <c r="R6" i="19"/>
  <c r="S6" i="19"/>
  <c r="T6" i="19"/>
  <c r="U6" i="19"/>
  <c r="V6" i="19"/>
  <c r="W6" i="19"/>
  <c r="X6" i="19"/>
  <c r="C8" i="19"/>
  <c r="D8" i="19"/>
  <c r="E8" i="19"/>
  <c r="F8" i="19"/>
  <c r="G8" i="19"/>
  <c r="H8" i="19"/>
  <c r="I8" i="19"/>
  <c r="J8" i="19"/>
  <c r="K8" i="19"/>
  <c r="L8" i="19"/>
  <c r="B8" i="19"/>
  <c r="O8" i="19"/>
  <c r="P8" i="19"/>
  <c r="Q8" i="19"/>
  <c r="R8" i="19"/>
  <c r="S8" i="19"/>
  <c r="T8" i="19"/>
  <c r="U8" i="19"/>
  <c r="V8" i="19"/>
  <c r="W8" i="19"/>
  <c r="X8" i="19"/>
  <c r="B9" i="19"/>
  <c r="N9" i="19"/>
  <c r="B10" i="19"/>
  <c r="N10" i="19"/>
  <c r="B11" i="19"/>
  <c r="N11" i="19"/>
  <c r="B12" i="19"/>
  <c r="N12" i="19"/>
  <c r="B13" i="19"/>
  <c r="N13" i="19"/>
  <c r="B14" i="19"/>
  <c r="N14" i="19"/>
  <c r="B15" i="19"/>
  <c r="N15" i="19"/>
  <c r="B16" i="19"/>
  <c r="N16" i="19"/>
  <c r="B17" i="19"/>
  <c r="N17" i="19"/>
  <c r="B18" i="19"/>
  <c r="N18" i="19"/>
  <c r="B19" i="19"/>
  <c r="N19" i="19"/>
  <c r="C21" i="19"/>
  <c r="D21" i="19"/>
  <c r="E21" i="19"/>
  <c r="F21" i="19"/>
  <c r="G21" i="19"/>
  <c r="H21" i="19"/>
  <c r="I21" i="19"/>
  <c r="J21" i="19"/>
  <c r="K21" i="19"/>
  <c r="L21" i="19"/>
  <c r="B21" i="19"/>
  <c r="O21" i="19"/>
  <c r="P21" i="19"/>
  <c r="Q21" i="19"/>
  <c r="R21" i="19"/>
  <c r="S21" i="19"/>
  <c r="T21" i="19"/>
  <c r="U21" i="19"/>
  <c r="V21" i="19"/>
  <c r="W21" i="19"/>
  <c r="X21" i="19"/>
  <c r="B22" i="19"/>
  <c r="N22" i="19"/>
  <c r="B23" i="19"/>
  <c r="N23" i="19"/>
  <c r="B24" i="19"/>
  <c r="N24" i="19"/>
  <c r="B25" i="19"/>
  <c r="N25" i="19"/>
  <c r="B26" i="19"/>
  <c r="N26" i="19"/>
  <c r="B27" i="19"/>
  <c r="N27" i="19"/>
  <c r="B28" i="19"/>
  <c r="N28" i="19"/>
  <c r="B29" i="19"/>
  <c r="N29" i="19"/>
  <c r="B30" i="19"/>
  <c r="N30" i="19"/>
  <c r="B31" i="19"/>
  <c r="N31" i="19"/>
  <c r="B32" i="19"/>
  <c r="N32" i="19"/>
  <c r="C34" i="19"/>
  <c r="D34" i="19"/>
  <c r="E34" i="19"/>
  <c r="F34" i="19"/>
  <c r="G34" i="19"/>
  <c r="H34" i="19"/>
  <c r="I34" i="19"/>
  <c r="J34" i="19"/>
  <c r="K34" i="19"/>
  <c r="L34" i="19"/>
  <c r="B34" i="19"/>
  <c r="O34" i="19"/>
  <c r="P34" i="19"/>
  <c r="Q34" i="19"/>
  <c r="R34" i="19"/>
  <c r="S34" i="19"/>
  <c r="T34" i="19"/>
  <c r="U34" i="19"/>
  <c r="V34" i="19"/>
  <c r="W34" i="19"/>
  <c r="X34" i="19"/>
  <c r="B35" i="19"/>
  <c r="N35" i="19"/>
  <c r="B36" i="19"/>
  <c r="N36" i="19"/>
  <c r="B37" i="19"/>
  <c r="N37" i="19"/>
  <c r="B38" i="19"/>
  <c r="N38" i="19"/>
  <c r="B39" i="19"/>
  <c r="N39" i="19"/>
  <c r="B40" i="19"/>
  <c r="N40" i="19"/>
  <c r="B41" i="19"/>
  <c r="N41" i="19"/>
  <c r="B42" i="19"/>
  <c r="N42" i="19"/>
  <c r="B43" i="19"/>
  <c r="N43" i="19"/>
  <c r="B44" i="19"/>
  <c r="N44" i="19"/>
  <c r="B45" i="19"/>
  <c r="N45" i="19"/>
  <c r="C47" i="19"/>
  <c r="D47" i="19"/>
  <c r="E47" i="19"/>
  <c r="F47" i="19"/>
  <c r="G47" i="19"/>
  <c r="H47" i="19"/>
  <c r="I47" i="19"/>
  <c r="J47" i="19"/>
  <c r="K47" i="19"/>
  <c r="L47" i="19"/>
  <c r="B47" i="19"/>
  <c r="O47" i="19"/>
  <c r="P47" i="19"/>
  <c r="Q47" i="19"/>
  <c r="R47" i="19"/>
  <c r="S47" i="19"/>
  <c r="T47" i="19"/>
  <c r="U47" i="19"/>
  <c r="V47" i="19"/>
  <c r="W47" i="19"/>
  <c r="X47" i="19"/>
  <c r="B48" i="19"/>
  <c r="N48" i="19"/>
  <c r="B49" i="19"/>
  <c r="N49" i="19"/>
  <c r="B50" i="19"/>
  <c r="N50" i="19"/>
  <c r="B51" i="19"/>
  <c r="N51" i="19"/>
  <c r="B52" i="19"/>
  <c r="N52" i="19"/>
  <c r="B53" i="19"/>
  <c r="N53" i="19"/>
  <c r="B54" i="19"/>
  <c r="N54" i="19"/>
  <c r="B55" i="19"/>
  <c r="N55" i="19"/>
  <c r="B56" i="19"/>
  <c r="N56" i="19"/>
  <c r="B57" i="19"/>
  <c r="N57" i="19"/>
  <c r="B58" i="19"/>
  <c r="N58" i="19"/>
  <c r="C6" i="20"/>
  <c r="D6" i="20"/>
  <c r="E6" i="20"/>
  <c r="F6" i="20"/>
  <c r="G6" i="20"/>
  <c r="H6" i="20"/>
  <c r="I6" i="20"/>
  <c r="J6" i="20"/>
  <c r="K6" i="20"/>
  <c r="L6" i="20"/>
  <c r="B6" i="20"/>
  <c r="O6" i="20"/>
  <c r="P6" i="20"/>
  <c r="Q6" i="20"/>
  <c r="R6" i="20"/>
  <c r="S6" i="20"/>
  <c r="T6" i="20"/>
  <c r="U6" i="20"/>
  <c r="V6" i="20"/>
  <c r="W6" i="20"/>
  <c r="X6" i="20"/>
  <c r="C8" i="20"/>
  <c r="D8" i="20"/>
  <c r="E8" i="20"/>
  <c r="F8" i="20"/>
  <c r="G8" i="20"/>
  <c r="H8" i="20"/>
  <c r="I8" i="20"/>
  <c r="J8" i="20"/>
  <c r="K8" i="20"/>
  <c r="L8" i="20"/>
  <c r="B8" i="20"/>
  <c r="O8" i="20"/>
  <c r="P8" i="20"/>
  <c r="Q8" i="20"/>
  <c r="R8" i="20"/>
  <c r="S8" i="20"/>
  <c r="T8" i="20"/>
  <c r="U8" i="20"/>
  <c r="V8" i="20"/>
  <c r="W8" i="20"/>
  <c r="X8" i="20"/>
  <c r="B9" i="20"/>
  <c r="N9" i="20"/>
  <c r="B10" i="20"/>
  <c r="N10" i="20"/>
  <c r="B11" i="20"/>
  <c r="N11" i="20"/>
  <c r="B12" i="20"/>
  <c r="N12" i="20"/>
  <c r="B13" i="20"/>
  <c r="N13" i="20"/>
  <c r="B14" i="20"/>
  <c r="N14" i="20"/>
  <c r="B15" i="20"/>
  <c r="N15" i="20"/>
  <c r="B16" i="20"/>
  <c r="N16" i="20"/>
  <c r="B17" i="20"/>
  <c r="N17" i="20"/>
  <c r="C19" i="20"/>
  <c r="D19" i="20"/>
  <c r="E19" i="20"/>
  <c r="F19" i="20"/>
  <c r="G19" i="20"/>
  <c r="H19" i="20"/>
  <c r="I19" i="20"/>
  <c r="J19" i="20"/>
  <c r="K19" i="20"/>
  <c r="L19" i="20"/>
  <c r="B19" i="20"/>
  <c r="O19" i="20"/>
  <c r="P19" i="20"/>
  <c r="Q19" i="20"/>
  <c r="R19" i="20"/>
  <c r="S19" i="20"/>
  <c r="T19" i="20"/>
  <c r="U19" i="20"/>
  <c r="V19" i="20"/>
  <c r="W19" i="20"/>
  <c r="X19" i="20"/>
  <c r="B20" i="20"/>
  <c r="N20" i="20"/>
  <c r="B21" i="20"/>
  <c r="N21" i="20"/>
  <c r="B22" i="20"/>
  <c r="N22" i="20"/>
  <c r="B23" i="20"/>
  <c r="N23" i="20"/>
  <c r="B24" i="20"/>
  <c r="N24" i="20"/>
  <c r="B25" i="20"/>
  <c r="N25" i="20"/>
  <c r="B26" i="20"/>
  <c r="N26" i="20"/>
  <c r="B27" i="20"/>
  <c r="N27" i="20"/>
  <c r="B28" i="20"/>
  <c r="N28" i="20"/>
  <c r="C30" i="20"/>
  <c r="D30" i="20"/>
  <c r="E30" i="20"/>
  <c r="F30" i="20"/>
  <c r="G30" i="20"/>
  <c r="H30" i="20"/>
  <c r="I30" i="20"/>
  <c r="J30" i="20"/>
  <c r="K30" i="20"/>
  <c r="L30" i="20"/>
  <c r="B30" i="20"/>
  <c r="O30" i="20"/>
  <c r="P30" i="20"/>
  <c r="Q30" i="20"/>
  <c r="R30" i="20"/>
  <c r="S30" i="20"/>
  <c r="T30" i="20"/>
  <c r="U30" i="20"/>
  <c r="V30" i="20"/>
  <c r="W30" i="20"/>
  <c r="X30" i="20"/>
  <c r="B31" i="20"/>
  <c r="N31" i="20"/>
  <c r="B32" i="20"/>
  <c r="N32" i="20"/>
  <c r="B33" i="20"/>
  <c r="N33" i="20"/>
  <c r="B34" i="20"/>
  <c r="N34" i="20"/>
  <c r="B35" i="20"/>
  <c r="N35" i="20"/>
  <c r="B36" i="20"/>
  <c r="N36" i="20"/>
  <c r="B37" i="20"/>
  <c r="N37" i="20"/>
  <c r="B38" i="20"/>
  <c r="N38" i="20"/>
  <c r="B39" i="20"/>
  <c r="N39" i="20"/>
  <c r="C41" i="20"/>
  <c r="D41" i="20"/>
  <c r="E41" i="20"/>
  <c r="F41" i="20"/>
  <c r="G41" i="20"/>
  <c r="H41" i="20"/>
  <c r="I41" i="20"/>
  <c r="J41" i="20"/>
  <c r="K41" i="20"/>
  <c r="L41" i="20"/>
  <c r="B41" i="20"/>
  <c r="O41" i="20"/>
  <c r="P41" i="20"/>
  <c r="Q41" i="20"/>
  <c r="R41" i="20"/>
  <c r="S41" i="20"/>
  <c r="T41" i="20"/>
  <c r="U41" i="20"/>
  <c r="V41" i="20"/>
  <c r="W41" i="20"/>
  <c r="X41" i="20"/>
  <c r="B42" i="20"/>
  <c r="N42" i="20"/>
  <c r="B43" i="20"/>
  <c r="N43" i="20"/>
  <c r="B44" i="20"/>
  <c r="N44" i="20"/>
  <c r="B45" i="20"/>
  <c r="N45" i="20"/>
  <c r="B46" i="20"/>
  <c r="N46" i="20"/>
  <c r="B47" i="20"/>
  <c r="N47" i="20"/>
  <c r="B48" i="20"/>
  <c r="N48" i="20"/>
  <c r="B49" i="20"/>
  <c r="N49" i="20"/>
  <c r="B50" i="20"/>
  <c r="N50" i="20"/>
  <c r="C6" i="21"/>
  <c r="D6" i="21"/>
  <c r="E6" i="21"/>
  <c r="F6" i="21"/>
  <c r="G6" i="21"/>
  <c r="H6" i="21"/>
  <c r="I6" i="21"/>
  <c r="J6" i="21"/>
  <c r="K6" i="21"/>
  <c r="L6" i="21"/>
  <c r="B6" i="21"/>
  <c r="O6" i="21"/>
  <c r="P6" i="21"/>
  <c r="Q6" i="21"/>
  <c r="R6" i="21"/>
  <c r="S6" i="21"/>
  <c r="T6" i="21"/>
  <c r="U6" i="21"/>
  <c r="V6" i="21"/>
  <c r="W6" i="21"/>
  <c r="X6" i="21"/>
  <c r="C8" i="21"/>
  <c r="D8" i="21"/>
  <c r="E8" i="21"/>
  <c r="F8" i="21"/>
  <c r="G8" i="21"/>
  <c r="H8" i="21"/>
  <c r="I8" i="21"/>
  <c r="J8" i="21"/>
  <c r="K8" i="21"/>
  <c r="L8" i="21"/>
  <c r="B8" i="21"/>
  <c r="O8" i="21"/>
  <c r="P8" i="21"/>
  <c r="Q8" i="21"/>
  <c r="R8" i="21"/>
  <c r="S8" i="21"/>
  <c r="T8" i="21"/>
  <c r="U8" i="21"/>
  <c r="V8" i="21"/>
  <c r="W8" i="21"/>
  <c r="X8" i="21"/>
  <c r="B9" i="21"/>
  <c r="N9" i="21"/>
  <c r="B10" i="21"/>
  <c r="N10" i="21"/>
  <c r="B11" i="21"/>
  <c r="N11" i="21"/>
  <c r="B12" i="21"/>
  <c r="N12" i="21"/>
  <c r="B13" i="21"/>
  <c r="N13" i="21"/>
  <c r="B14" i="21"/>
  <c r="N14" i="21"/>
  <c r="B15" i="21"/>
  <c r="N15" i="21"/>
  <c r="B16" i="21"/>
  <c r="N16" i="21"/>
  <c r="B17" i="21"/>
  <c r="N17" i="21"/>
  <c r="B18" i="21"/>
  <c r="N18" i="21"/>
  <c r="C20" i="21"/>
  <c r="D20" i="21"/>
  <c r="E20" i="21"/>
  <c r="F20" i="21"/>
  <c r="G20" i="21"/>
  <c r="H20" i="21"/>
  <c r="I20" i="21"/>
  <c r="J20" i="21"/>
  <c r="K20" i="21"/>
  <c r="L20" i="21"/>
  <c r="B20" i="21"/>
  <c r="O20" i="21"/>
  <c r="P20" i="21"/>
  <c r="Q20" i="21"/>
  <c r="R20" i="21"/>
  <c r="S20" i="21"/>
  <c r="T20" i="21"/>
  <c r="U20" i="21"/>
  <c r="V20" i="21"/>
  <c r="W20" i="21"/>
  <c r="X20" i="21"/>
  <c r="B21" i="21"/>
  <c r="N21" i="21"/>
  <c r="B22" i="21"/>
  <c r="N22" i="21"/>
  <c r="B23" i="21"/>
  <c r="N23" i="21"/>
  <c r="B24" i="21"/>
  <c r="N24" i="21"/>
  <c r="B25" i="21"/>
  <c r="N25" i="21"/>
  <c r="B26" i="21"/>
  <c r="N26" i="21"/>
  <c r="B27" i="21"/>
  <c r="N27" i="21"/>
  <c r="B28" i="21"/>
  <c r="N28" i="21"/>
  <c r="B29" i="21"/>
  <c r="N29" i="21"/>
  <c r="B30" i="21"/>
  <c r="N30" i="21"/>
  <c r="C32" i="21"/>
  <c r="D32" i="21"/>
  <c r="E32" i="21"/>
  <c r="F32" i="21"/>
  <c r="G32" i="21"/>
  <c r="H32" i="21"/>
  <c r="I32" i="21"/>
  <c r="J32" i="21"/>
  <c r="K32" i="21"/>
  <c r="L32" i="21"/>
  <c r="B32" i="21"/>
  <c r="O32" i="21"/>
  <c r="P32" i="21"/>
  <c r="Q32" i="21"/>
  <c r="R32" i="21"/>
  <c r="S32" i="21"/>
  <c r="T32" i="21"/>
  <c r="U32" i="21"/>
  <c r="V32" i="21"/>
  <c r="W32" i="21"/>
  <c r="X32" i="21"/>
  <c r="B33" i="21"/>
  <c r="N33" i="21"/>
  <c r="B34" i="21"/>
  <c r="N34" i="21"/>
  <c r="B35" i="21"/>
  <c r="N35" i="21"/>
  <c r="B36" i="21"/>
  <c r="N36" i="21"/>
  <c r="B37" i="21"/>
  <c r="N37" i="21"/>
  <c r="B38" i="21"/>
  <c r="N38" i="21"/>
  <c r="B39" i="21"/>
  <c r="N39" i="21"/>
  <c r="B40" i="21"/>
  <c r="N40" i="21"/>
  <c r="B41" i="21"/>
  <c r="N41" i="21"/>
  <c r="B42" i="21"/>
  <c r="N42" i="21"/>
  <c r="C44" i="21"/>
  <c r="D44" i="21"/>
  <c r="E44" i="21"/>
  <c r="F44" i="21"/>
  <c r="G44" i="21"/>
  <c r="H44" i="21"/>
  <c r="I44" i="21"/>
  <c r="J44" i="21"/>
  <c r="K44" i="21"/>
  <c r="L44" i="21"/>
  <c r="B44" i="21"/>
  <c r="O44" i="21"/>
  <c r="P44" i="21"/>
  <c r="Q44" i="21"/>
  <c r="R44" i="21"/>
  <c r="S44" i="21"/>
  <c r="T44" i="21"/>
  <c r="U44" i="21"/>
  <c r="V44" i="21"/>
  <c r="W44" i="21"/>
  <c r="X44" i="21"/>
  <c r="B45" i="21"/>
  <c r="N45" i="21"/>
  <c r="B46" i="21"/>
  <c r="N46" i="21"/>
  <c r="B47" i="21"/>
  <c r="N47" i="21"/>
  <c r="B48" i="21"/>
  <c r="N48" i="21"/>
  <c r="B49" i="21"/>
  <c r="N49" i="21"/>
  <c r="B50" i="21"/>
  <c r="N50" i="21"/>
  <c r="B51" i="21"/>
  <c r="N51" i="21"/>
  <c r="B52" i="21"/>
  <c r="N52" i="21"/>
  <c r="B53" i="21"/>
  <c r="N53" i="21"/>
  <c r="B54" i="21"/>
  <c r="N54" i="21"/>
  <c r="C6" i="22"/>
  <c r="D6" i="22"/>
  <c r="E6" i="22"/>
  <c r="F6" i="22"/>
  <c r="G6" i="22"/>
  <c r="H6" i="22"/>
  <c r="I6" i="22"/>
  <c r="J6" i="22"/>
  <c r="K6" i="22"/>
  <c r="L6" i="22"/>
  <c r="B6" i="22"/>
  <c r="O6" i="22"/>
  <c r="P6" i="22"/>
  <c r="Q6" i="22"/>
  <c r="R6" i="22"/>
  <c r="S6" i="22"/>
  <c r="T6" i="22"/>
  <c r="U6" i="22"/>
  <c r="V6" i="22"/>
  <c r="W6" i="22"/>
  <c r="X6" i="22"/>
  <c r="C8" i="22"/>
  <c r="D8" i="22"/>
  <c r="E8" i="22"/>
  <c r="F8" i="22"/>
  <c r="G8" i="22"/>
  <c r="H8" i="22"/>
  <c r="I8" i="22"/>
  <c r="J8" i="22"/>
  <c r="K8" i="22"/>
  <c r="L8" i="22"/>
  <c r="B8" i="22"/>
  <c r="O8" i="22"/>
  <c r="P8" i="22"/>
  <c r="Q8" i="22"/>
  <c r="R8" i="22"/>
  <c r="S8" i="22"/>
  <c r="T8" i="22"/>
  <c r="U8" i="22"/>
  <c r="V8" i="22"/>
  <c r="W8" i="22"/>
  <c r="X8" i="22"/>
  <c r="B9" i="22"/>
  <c r="N9" i="22"/>
  <c r="B10" i="22"/>
  <c r="N10" i="22"/>
  <c r="B11" i="22"/>
  <c r="N11" i="22"/>
  <c r="B12" i="22"/>
  <c r="N12" i="22"/>
  <c r="C14" i="22"/>
  <c r="D14" i="22"/>
  <c r="E14" i="22"/>
  <c r="F14" i="22"/>
  <c r="G14" i="22"/>
  <c r="H14" i="22"/>
  <c r="I14" i="22"/>
  <c r="J14" i="22"/>
  <c r="K14" i="22"/>
  <c r="L14" i="22"/>
  <c r="B14" i="22"/>
  <c r="O14" i="22"/>
  <c r="P14" i="22"/>
  <c r="Q14" i="22"/>
  <c r="R14" i="22"/>
  <c r="S14" i="22"/>
  <c r="T14" i="22"/>
  <c r="U14" i="22"/>
  <c r="V14" i="22"/>
  <c r="W14" i="22"/>
  <c r="X14" i="22"/>
  <c r="B15" i="22"/>
  <c r="N15" i="22"/>
  <c r="B16" i="22"/>
  <c r="N16" i="22"/>
  <c r="B17" i="22"/>
  <c r="N17" i="22"/>
  <c r="B18" i="22"/>
  <c r="N18" i="22"/>
  <c r="C20" i="22"/>
  <c r="D20" i="22"/>
  <c r="E20" i="22"/>
  <c r="F20" i="22"/>
  <c r="G20" i="22"/>
  <c r="H20" i="22"/>
  <c r="I20" i="22"/>
  <c r="J20" i="22"/>
  <c r="K20" i="22"/>
  <c r="L20" i="22"/>
  <c r="B20" i="22"/>
  <c r="O20" i="22"/>
  <c r="P20" i="22"/>
  <c r="Q20" i="22"/>
  <c r="R20" i="22"/>
  <c r="S20" i="22"/>
  <c r="T20" i="22"/>
  <c r="U20" i="22"/>
  <c r="V20" i="22"/>
  <c r="W20" i="22"/>
  <c r="X20" i="22"/>
  <c r="B21" i="22"/>
  <c r="N21" i="22"/>
  <c r="B22" i="22"/>
  <c r="N22" i="22"/>
  <c r="B23" i="22"/>
  <c r="N23" i="22"/>
  <c r="B24" i="22"/>
  <c r="N24" i="22"/>
  <c r="C26" i="22"/>
  <c r="D26" i="22"/>
  <c r="E26" i="22"/>
  <c r="F26" i="22"/>
  <c r="G26" i="22"/>
  <c r="H26" i="22"/>
  <c r="I26" i="22"/>
  <c r="J26" i="22"/>
  <c r="K26" i="22"/>
  <c r="L26" i="22"/>
  <c r="B26" i="22"/>
  <c r="O26" i="22"/>
  <c r="P26" i="22"/>
  <c r="Q26" i="22"/>
  <c r="R26" i="22"/>
  <c r="S26" i="22"/>
  <c r="T26" i="22"/>
  <c r="U26" i="22"/>
  <c r="V26" i="22"/>
  <c r="W26" i="22"/>
  <c r="X26" i="22"/>
  <c r="B27" i="22"/>
  <c r="N27" i="22"/>
  <c r="B28" i="22"/>
  <c r="N28" i="22"/>
  <c r="B29" i="22"/>
  <c r="N29" i="22"/>
  <c r="B30" i="22"/>
  <c r="N30" i="22"/>
  <c r="C9" i="23"/>
  <c r="C7" i="23" s="1"/>
  <c r="D9" i="23"/>
  <c r="E9" i="23"/>
  <c r="E7" i="23" s="1"/>
  <c r="F9" i="23"/>
  <c r="G9" i="23"/>
  <c r="G7" i="23" s="1"/>
  <c r="H9" i="23"/>
  <c r="I9" i="23"/>
  <c r="I7" i="23" s="1"/>
  <c r="J9" i="23"/>
  <c r="K9" i="23"/>
  <c r="K7" i="23" s="1"/>
  <c r="L9" i="23"/>
  <c r="M9" i="23"/>
  <c r="M7" i="23" s="1"/>
  <c r="N9" i="23"/>
  <c r="O9" i="23"/>
  <c r="O7" i="23" s="1"/>
  <c r="P9" i="23"/>
  <c r="Q9" i="23"/>
  <c r="Q7" i="23" s="1"/>
  <c r="R9" i="23"/>
  <c r="S9" i="23"/>
  <c r="S7" i="23" s="1"/>
  <c r="T9" i="23"/>
  <c r="U9" i="23"/>
  <c r="U7" i="23" s="1"/>
  <c r="V9" i="23"/>
  <c r="W9" i="23"/>
  <c r="W7" i="23" s="1"/>
  <c r="X9" i="23"/>
  <c r="Y9" i="23"/>
  <c r="Y7" i="23" s="1"/>
  <c r="Z9" i="23"/>
  <c r="AA9" i="23"/>
  <c r="AA7" i="23" s="1"/>
  <c r="AB9" i="23"/>
  <c r="AC9" i="23"/>
  <c r="AC7" i="23" s="1"/>
  <c r="AD9" i="23"/>
  <c r="AE9" i="23"/>
  <c r="AE7" i="23" s="1"/>
  <c r="AL7" i="23" s="1"/>
  <c r="C13" i="23"/>
  <c r="D13" i="23"/>
  <c r="E13" i="23"/>
  <c r="F13" i="23"/>
  <c r="G13" i="23"/>
  <c r="H13" i="23"/>
  <c r="I13" i="23"/>
  <c r="J13" i="23"/>
  <c r="K13" i="23"/>
  <c r="L13" i="23"/>
  <c r="M13" i="23"/>
  <c r="N13" i="23"/>
  <c r="O13" i="23"/>
  <c r="P13" i="23"/>
  <c r="Q13" i="23"/>
  <c r="R13" i="23"/>
  <c r="S13" i="23"/>
  <c r="T13" i="23"/>
  <c r="U13" i="23"/>
  <c r="V13" i="23"/>
  <c r="W13" i="23"/>
  <c r="X13" i="23"/>
  <c r="Y13" i="23"/>
  <c r="Z13" i="23"/>
  <c r="AA13" i="23"/>
  <c r="AB13" i="23"/>
  <c r="AC13" i="23"/>
  <c r="AD13" i="23"/>
  <c r="AE13" i="23"/>
  <c r="AL13" i="23" s="1"/>
  <c r="C18" i="23"/>
  <c r="D18" i="23"/>
  <c r="E18" i="23"/>
  <c r="F18" i="23"/>
  <c r="G18" i="23"/>
  <c r="H18" i="23"/>
  <c r="I18" i="23"/>
  <c r="J18" i="23"/>
  <c r="K18" i="23"/>
  <c r="AH18" i="23" s="1"/>
  <c r="L18" i="23"/>
  <c r="M18" i="23"/>
  <c r="N18" i="23"/>
  <c r="O18" i="23"/>
  <c r="P18" i="23"/>
  <c r="Q18" i="23"/>
  <c r="R18" i="23"/>
  <c r="S18" i="23"/>
  <c r="T18" i="23"/>
  <c r="U18" i="23"/>
  <c r="V18" i="23"/>
  <c r="W18" i="23"/>
  <c r="X18" i="23"/>
  <c r="Y18" i="23"/>
  <c r="Z18" i="23"/>
  <c r="AA18" i="23"/>
  <c r="AB18" i="23"/>
  <c r="AC18" i="23"/>
  <c r="AD18" i="23"/>
  <c r="AE18" i="23"/>
  <c r="AL18" i="23" s="1"/>
  <c r="C24" i="23"/>
  <c r="D24" i="23"/>
  <c r="E24" i="23"/>
  <c r="F24" i="23"/>
  <c r="G24" i="23"/>
  <c r="H24" i="23"/>
  <c r="I24" i="23"/>
  <c r="J24" i="23"/>
  <c r="K24" i="23"/>
  <c r="L24" i="23"/>
  <c r="M24" i="23"/>
  <c r="N24" i="23"/>
  <c r="O24" i="23"/>
  <c r="P24" i="23"/>
  <c r="Q24" i="23"/>
  <c r="R24" i="23"/>
  <c r="S24" i="23"/>
  <c r="T24" i="23"/>
  <c r="U24" i="23"/>
  <c r="V24" i="23"/>
  <c r="W24" i="23"/>
  <c r="X24" i="23"/>
  <c r="Y24" i="23"/>
  <c r="Z24" i="23"/>
  <c r="AA24" i="23"/>
  <c r="AB24" i="23"/>
  <c r="AC24" i="23"/>
  <c r="AD24" i="23"/>
  <c r="AE24" i="23"/>
  <c r="AL24" i="23" s="1"/>
  <c r="D5" i="23"/>
  <c r="F5" i="23"/>
  <c r="H5" i="23"/>
  <c r="J5" i="23"/>
  <c r="L5" i="23"/>
  <c r="N5" i="23"/>
  <c r="P5" i="23"/>
  <c r="R5" i="23"/>
  <c r="T5" i="23"/>
  <c r="V5" i="23"/>
  <c r="X5" i="23"/>
  <c r="Z5" i="23"/>
  <c r="AB5" i="23"/>
  <c r="AD5" i="23"/>
  <c r="D7" i="23"/>
  <c r="F7" i="23"/>
  <c r="H7" i="23"/>
  <c r="J7" i="23"/>
  <c r="L7" i="23"/>
  <c r="N7" i="23"/>
  <c r="P7" i="23"/>
  <c r="R7" i="23"/>
  <c r="T7" i="23"/>
  <c r="V7" i="23"/>
  <c r="X7" i="23"/>
  <c r="Z7" i="23"/>
  <c r="AB7" i="23"/>
  <c r="AD7" i="23"/>
  <c r="AH9" i="23"/>
  <c r="AL9" i="23"/>
  <c r="B10" i="23"/>
  <c r="AF10" i="23"/>
  <c r="AG10" i="23"/>
  <c r="AH10" i="23"/>
  <c r="AI10" i="23"/>
  <c r="AJ10" i="23"/>
  <c r="AK10" i="23"/>
  <c r="AL10" i="23"/>
  <c r="B11" i="23"/>
  <c r="AF11" i="23"/>
  <c r="AG11" i="23"/>
  <c r="AH11" i="23"/>
  <c r="AI11" i="23"/>
  <c r="AJ11" i="23"/>
  <c r="AK11" i="23"/>
  <c r="AL11" i="23"/>
  <c r="AG13" i="23"/>
  <c r="AI13" i="23"/>
  <c r="AK13" i="23"/>
  <c r="B14" i="23"/>
  <c r="AF14" i="23"/>
  <c r="AG14" i="23"/>
  <c r="AH14" i="23"/>
  <c r="AI14" i="23"/>
  <c r="AJ14" i="23"/>
  <c r="AK14" i="23"/>
  <c r="AL14" i="23"/>
  <c r="B15" i="23"/>
  <c r="AF15" i="23"/>
  <c r="AG15" i="23"/>
  <c r="AH15" i="23"/>
  <c r="AI15" i="23"/>
  <c r="AJ15" i="23"/>
  <c r="AK15" i="23"/>
  <c r="AL15" i="23"/>
  <c r="B16" i="23"/>
  <c r="AF16" i="23"/>
  <c r="AG16" i="23"/>
  <c r="AH16" i="23"/>
  <c r="AI16" i="23"/>
  <c r="AJ16" i="23"/>
  <c r="AK16" i="23"/>
  <c r="AL16" i="23"/>
  <c r="AF18" i="23"/>
  <c r="AJ18" i="23"/>
  <c r="B19" i="23"/>
  <c r="AF19" i="23"/>
  <c r="AG19" i="23"/>
  <c r="AH19" i="23"/>
  <c r="AI19" i="23"/>
  <c r="AJ19" i="23"/>
  <c r="AK19" i="23"/>
  <c r="AL19" i="23"/>
  <c r="B20" i="23"/>
  <c r="AF20" i="23"/>
  <c r="AG20" i="23"/>
  <c r="AH20" i="23"/>
  <c r="AI20" i="23"/>
  <c r="AJ20" i="23"/>
  <c r="AK20" i="23"/>
  <c r="AL20" i="23"/>
  <c r="B21" i="23"/>
  <c r="AF21" i="23"/>
  <c r="AG21" i="23"/>
  <c r="AH21" i="23"/>
  <c r="AI21" i="23"/>
  <c r="AJ21" i="23"/>
  <c r="AK21" i="23"/>
  <c r="AL21" i="23"/>
  <c r="B22" i="23"/>
  <c r="AF22" i="23"/>
  <c r="AG22" i="23"/>
  <c r="AH22" i="23"/>
  <c r="AI22" i="23"/>
  <c r="AJ22" i="23"/>
  <c r="AK22" i="23"/>
  <c r="AL22" i="23"/>
  <c r="AG24" i="23"/>
  <c r="AI24" i="23"/>
  <c r="AK24" i="23"/>
  <c r="B25" i="23"/>
  <c r="AF25" i="23"/>
  <c r="AG25" i="23"/>
  <c r="AH25" i="23"/>
  <c r="AI25" i="23"/>
  <c r="AJ25" i="23"/>
  <c r="AK25" i="23"/>
  <c r="AL25" i="23"/>
  <c r="B26" i="23"/>
  <c r="AF26" i="23"/>
  <c r="AG26" i="23"/>
  <c r="AH26" i="23"/>
  <c r="AI26" i="23"/>
  <c r="AJ26" i="23"/>
  <c r="AK26" i="23"/>
  <c r="AL26" i="23"/>
  <c r="B27" i="23"/>
  <c r="AF27" i="23"/>
  <c r="AG27" i="23"/>
  <c r="AH27" i="23"/>
  <c r="AI27" i="23"/>
  <c r="AJ27" i="23"/>
  <c r="AK27" i="23"/>
  <c r="AL27" i="23"/>
  <c r="B28" i="23"/>
  <c r="AF28" i="23"/>
  <c r="AG28" i="23"/>
  <c r="AH28" i="23"/>
  <c r="AI28" i="23"/>
  <c r="AJ28" i="23"/>
  <c r="AK28" i="23"/>
  <c r="AL28" i="23"/>
  <c r="B29" i="23"/>
  <c r="AF29" i="23"/>
  <c r="AG29" i="23"/>
  <c r="AH29" i="23"/>
  <c r="AI29" i="23"/>
  <c r="AJ29" i="23"/>
  <c r="AK29" i="23"/>
  <c r="AL29" i="23"/>
  <c r="C4" i="24"/>
  <c r="D4" i="24"/>
  <c r="B4" i="24"/>
  <c r="B7" i="24"/>
  <c r="B8" i="24"/>
  <c r="B9" i="24"/>
  <c r="B10" i="24"/>
  <c r="C14" i="24"/>
  <c r="C19" i="24"/>
  <c r="C25" i="24"/>
  <c r="C12" i="24"/>
  <c r="D14" i="24"/>
  <c r="D19" i="24"/>
  <c r="D25" i="24"/>
  <c r="D12" i="24"/>
  <c r="B14" i="24"/>
  <c r="B15" i="24"/>
  <c r="B16" i="24"/>
  <c r="B17" i="24"/>
  <c r="B19" i="24"/>
  <c r="B20" i="24"/>
  <c r="B21" i="24"/>
  <c r="B22" i="24"/>
  <c r="B23" i="24"/>
  <c r="B25" i="24"/>
  <c r="B26" i="24"/>
  <c r="B27" i="24"/>
  <c r="B28" i="24"/>
  <c r="C32" i="24"/>
  <c r="C38" i="24"/>
  <c r="C46" i="24"/>
  <c r="C54" i="24"/>
  <c r="B54" i="24" s="1"/>
  <c r="D32" i="24"/>
  <c r="D38" i="24"/>
  <c r="D46" i="24"/>
  <c r="D54" i="24"/>
  <c r="D30" i="24"/>
  <c r="B32" i="24"/>
  <c r="B33" i="24"/>
  <c r="B34" i="24"/>
  <c r="B35" i="24"/>
  <c r="B36" i="24"/>
  <c r="B39" i="24"/>
  <c r="B40" i="24"/>
  <c r="B41" i="24"/>
  <c r="B42" i="24"/>
  <c r="B43" i="24"/>
  <c r="B44" i="24"/>
  <c r="B46" i="24"/>
  <c r="B47" i="24"/>
  <c r="B48" i="24"/>
  <c r="B49" i="24"/>
  <c r="B50" i="24"/>
  <c r="B51" i="24"/>
  <c r="B52" i="24"/>
  <c r="B55" i="24"/>
  <c r="B56" i="24"/>
  <c r="B57" i="24"/>
  <c r="B58" i="24"/>
  <c r="B6" i="25"/>
  <c r="B7" i="25"/>
  <c r="B8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C5" i="25"/>
  <c r="D5" i="25"/>
  <c r="E6" i="25"/>
  <c r="E7" i="25"/>
  <c r="E8" i="25"/>
  <c r="E9" i="25"/>
  <c r="E10" i="25"/>
  <c r="E11" i="25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F5" i="25"/>
  <c r="G5" i="25"/>
  <c r="D5" i="26"/>
  <c r="E5" i="26"/>
  <c r="C5" i="26"/>
  <c r="G5" i="26"/>
  <c r="H5" i="26"/>
  <c r="F5" i="26" s="1"/>
  <c r="C6" i="26"/>
  <c r="F6" i="26"/>
  <c r="C7" i="26"/>
  <c r="F7" i="26"/>
  <c r="C8" i="26"/>
  <c r="F8" i="26"/>
  <c r="C9" i="26"/>
  <c r="F9" i="26"/>
  <c r="C10" i="26"/>
  <c r="F10" i="26"/>
  <c r="C11" i="26"/>
  <c r="F11" i="26"/>
  <c r="C12" i="26"/>
  <c r="F12" i="26"/>
  <c r="C13" i="26"/>
  <c r="F13" i="26"/>
  <c r="C14" i="26"/>
  <c r="F14" i="26"/>
  <c r="C15" i="26"/>
  <c r="F15" i="26"/>
  <c r="C16" i="26"/>
  <c r="F16" i="26"/>
  <c r="C17" i="26"/>
  <c r="F17" i="26"/>
  <c r="C18" i="26"/>
  <c r="F18" i="26"/>
  <c r="C19" i="26"/>
  <c r="F19" i="26"/>
  <c r="C20" i="26"/>
  <c r="F20" i="26"/>
  <c r="C21" i="26"/>
  <c r="F21" i="26"/>
  <c r="C22" i="26"/>
  <c r="F22" i="26"/>
  <c r="C23" i="26"/>
  <c r="F23" i="26"/>
  <c r="C24" i="26"/>
  <c r="F24" i="26"/>
  <c r="C25" i="26"/>
  <c r="F25" i="26"/>
  <c r="C26" i="26"/>
  <c r="F26" i="26"/>
  <c r="C27" i="26"/>
  <c r="F27" i="26"/>
  <c r="C28" i="26"/>
  <c r="F28" i="26"/>
  <c r="C29" i="26"/>
  <c r="F29" i="26"/>
  <c r="C30" i="26"/>
  <c r="F30" i="26"/>
  <c r="C31" i="26"/>
  <c r="F31" i="26"/>
  <c r="C32" i="26"/>
  <c r="F32" i="26"/>
  <c r="C33" i="26"/>
  <c r="F33" i="26"/>
  <c r="C34" i="26"/>
  <c r="F34" i="26"/>
  <c r="C35" i="26"/>
  <c r="F35" i="26"/>
  <c r="C36" i="26"/>
  <c r="F36" i="26"/>
  <c r="C37" i="26"/>
  <c r="F37" i="26"/>
  <c r="C38" i="26"/>
  <c r="F38" i="26"/>
  <c r="C39" i="26"/>
  <c r="F39" i="26"/>
  <c r="C40" i="26"/>
  <c r="F40" i="26"/>
  <c r="C41" i="26"/>
  <c r="F41" i="26"/>
  <c r="C42" i="26"/>
  <c r="F42" i="26"/>
  <c r="C43" i="26"/>
  <c r="F43" i="26"/>
  <c r="C44" i="26"/>
  <c r="F44" i="26"/>
  <c r="C45" i="26"/>
  <c r="F45" i="26"/>
  <c r="C46" i="26"/>
  <c r="F46" i="26"/>
  <c r="C47" i="26"/>
  <c r="F47" i="26"/>
  <c r="C48" i="26"/>
  <c r="F48" i="26"/>
  <c r="C49" i="26"/>
  <c r="F49" i="26"/>
  <c r="C50" i="26"/>
  <c r="F50" i="26"/>
  <c r="C51" i="26"/>
  <c r="F51" i="26"/>
  <c r="C52" i="26"/>
  <c r="F52" i="26"/>
  <c r="C53" i="26"/>
  <c r="F53" i="26"/>
  <c r="C54" i="26"/>
  <c r="F54" i="26"/>
  <c r="C55" i="26"/>
  <c r="F55" i="26"/>
  <c r="C56" i="26"/>
  <c r="F56" i="26"/>
  <c r="C57" i="26"/>
  <c r="F57" i="26"/>
  <c r="C58" i="26"/>
  <c r="F58" i="26"/>
  <c r="C59" i="26"/>
  <c r="F59" i="26"/>
  <c r="C60" i="26"/>
  <c r="F60" i="26"/>
  <c r="C61" i="26"/>
  <c r="F61" i="26"/>
  <c r="C62" i="26"/>
  <c r="F62" i="26"/>
  <c r="C63" i="26"/>
  <c r="F63" i="26"/>
  <c r="C64" i="26"/>
  <c r="F64" i="26"/>
  <c r="C65" i="26"/>
  <c r="F65" i="26"/>
  <c r="C66" i="26"/>
  <c r="F66" i="26"/>
  <c r="C67" i="26"/>
  <c r="F67" i="26"/>
  <c r="C68" i="26"/>
  <c r="F68" i="26"/>
  <c r="C69" i="26"/>
  <c r="F69" i="26"/>
  <c r="C70" i="26"/>
  <c r="F70" i="26"/>
  <c r="C71" i="26"/>
  <c r="F71" i="26"/>
  <c r="C72" i="26"/>
  <c r="F72" i="26"/>
  <c r="C73" i="26"/>
  <c r="F73" i="26"/>
  <c r="C74" i="26"/>
  <c r="F74" i="26"/>
  <c r="C75" i="26"/>
  <c r="F75" i="26"/>
  <c r="C76" i="26"/>
  <c r="F76" i="26"/>
  <c r="C77" i="26"/>
  <c r="F77" i="26"/>
  <c r="C78" i="26"/>
  <c r="F78" i="26"/>
  <c r="C79" i="26"/>
  <c r="F79" i="26"/>
  <c r="C80" i="26"/>
  <c r="F80" i="26"/>
  <c r="C81" i="26"/>
  <c r="F81" i="26"/>
  <c r="C82" i="26"/>
  <c r="F82" i="26"/>
  <c r="C5" i="27"/>
  <c r="D5" i="27"/>
  <c r="E5" i="27"/>
  <c r="F5" i="27"/>
  <c r="G5" i="27"/>
  <c r="H5" i="27"/>
  <c r="I5" i="27"/>
  <c r="J5" i="27"/>
  <c r="K5" i="27"/>
  <c r="L5" i="27"/>
  <c r="M5" i="27"/>
  <c r="N5" i="27"/>
  <c r="O5" i="27"/>
  <c r="P5" i="27"/>
  <c r="Q5" i="27"/>
  <c r="R5" i="27"/>
  <c r="S5" i="27"/>
  <c r="T5" i="27"/>
  <c r="U5" i="27"/>
  <c r="V5" i="27"/>
  <c r="W5" i="27"/>
  <c r="X5" i="27"/>
  <c r="Y5" i="27"/>
  <c r="Z5" i="27"/>
  <c r="AA5" i="27"/>
  <c r="AB5" i="27"/>
  <c r="AC5" i="27"/>
  <c r="AD5" i="27"/>
  <c r="AE5" i="27"/>
  <c r="AF5" i="27"/>
  <c r="AG5" i="27"/>
  <c r="AH5" i="27"/>
  <c r="AI5" i="27"/>
  <c r="AJ5" i="27"/>
  <c r="AK5" i="27"/>
  <c r="AL5" i="27"/>
  <c r="AM5" i="27"/>
  <c r="AN5" i="27"/>
  <c r="AO5" i="27"/>
  <c r="AP5" i="27"/>
  <c r="B5" i="27"/>
  <c r="B8" i="27"/>
  <c r="B9" i="27"/>
  <c r="B10" i="27"/>
  <c r="B11" i="27"/>
  <c r="B12" i="27"/>
  <c r="B13" i="27"/>
  <c r="B14" i="27"/>
  <c r="B15" i="27"/>
  <c r="B18" i="27"/>
  <c r="B19" i="27"/>
  <c r="B20" i="27"/>
  <c r="B21" i="27"/>
  <c r="B22" i="27"/>
  <c r="B23" i="27"/>
  <c r="B24" i="27"/>
  <c r="B25" i="27"/>
  <c r="B28" i="27"/>
  <c r="B29" i="27"/>
  <c r="B30" i="27"/>
  <c r="B31" i="27"/>
  <c r="B32" i="27"/>
  <c r="B33" i="27"/>
  <c r="B34" i="27"/>
  <c r="B35" i="27"/>
  <c r="B38" i="27"/>
  <c r="B39" i="27"/>
  <c r="B40" i="27"/>
  <c r="B41" i="27"/>
  <c r="B42" i="27"/>
  <c r="B43" i="27"/>
  <c r="B44" i="27"/>
  <c r="B45" i="27"/>
  <c r="K5" i="28"/>
  <c r="L5" i="28"/>
  <c r="M5" i="28"/>
  <c r="N5" i="28"/>
  <c r="O5" i="28"/>
  <c r="P9" i="28"/>
  <c r="C9" i="28" s="1"/>
  <c r="P10" i="28"/>
  <c r="P11" i="28"/>
  <c r="C11" i="28" s="1"/>
  <c r="P12" i="28"/>
  <c r="P13" i="28"/>
  <c r="C13" i="28" s="1"/>
  <c r="P14" i="28"/>
  <c r="P17" i="28"/>
  <c r="C17" i="28" s="1"/>
  <c r="P18" i="28"/>
  <c r="P19" i="28"/>
  <c r="C19" i="28" s="1"/>
  <c r="P20" i="28"/>
  <c r="P21" i="28"/>
  <c r="C21" i="28" s="1"/>
  <c r="P22" i="28"/>
  <c r="P25" i="28"/>
  <c r="C25" i="28" s="1"/>
  <c r="P26" i="28"/>
  <c r="P27" i="28"/>
  <c r="C27" i="28" s="1"/>
  <c r="P28" i="28"/>
  <c r="P29" i="28"/>
  <c r="C29" i="28" s="1"/>
  <c r="P30" i="28"/>
  <c r="P33" i="28"/>
  <c r="C33" i="28" s="1"/>
  <c r="P34" i="28"/>
  <c r="P35" i="28"/>
  <c r="C35" i="28" s="1"/>
  <c r="P36" i="28"/>
  <c r="P37" i="28"/>
  <c r="C37" i="28" s="1"/>
  <c r="P38" i="28"/>
  <c r="P5" i="28"/>
  <c r="Q5" i="28"/>
  <c r="R5" i="28"/>
  <c r="S5" i="28"/>
  <c r="C5" i="28"/>
  <c r="T5" i="28"/>
  <c r="U5" i="28"/>
  <c r="V5" i="28"/>
  <c r="W5" i="28"/>
  <c r="X5" i="28"/>
  <c r="Y5" i="28"/>
  <c r="Z5" i="28"/>
  <c r="D5" i="28"/>
  <c r="AA5" i="28"/>
  <c r="AB5" i="28"/>
  <c r="AC5" i="28"/>
  <c r="AD5" i="28"/>
  <c r="AE5" i="28"/>
  <c r="AF5" i="28"/>
  <c r="AG5" i="28"/>
  <c r="AH5" i="28"/>
  <c r="AI5" i="28"/>
  <c r="E5" i="28"/>
  <c r="AJ5" i="28"/>
  <c r="AK5" i="28"/>
  <c r="AL5" i="28"/>
  <c r="AM5" i="28"/>
  <c r="AN5" i="28"/>
  <c r="AO5" i="28"/>
  <c r="AP5" i="28"/>
  <c r="F5" i="28"/>
  <c r="AQ5" i="28"/>
  <c r="AR5" i="28"/>
  <c r="AS5" i="28"/>
  <c r="AT5" i="28"/>
  <c r="AU5" i="28"/>
  <c r="AV5" i="28"/>
  <c r="AW5" i="28"/>
  <c r="AX5" i="28"/>
  <c r="AY5" i="28"/>
  <c r="AZ5" i="28"/>
  <c r="BA5" i="28"/>
  <c r="G5" i="28"/>
  <c r="BB5" i="28"/>
  <c r="BC5" i="28"/>
  <c r="BD5" i="28"/>
  <c r="BE5" i="28"/>
  <c r="BF5" i="28"/>
  <c r="BG5" i="28"/>
  <c r="BH5" i="28"/>
  <c r="BI5" i="28"/>
  <c r="BJ5" i="28"/>
  <c r="BK5" i="28"/>
  <c r="BL5" i="28"/>
  <c r="BM5" i="28"/>
  <c r="BN5" i="28"/>
  <c r="H5" i="28"/>
  <c r="BO5" i="28"/>
  <c r="BP5" i="28"/>
  <c r="BQ5" i="28"/>
  <c r="BR5" i="28"/>
  <c r="BS5" i="28"/>
  <c r="BT5" i="28"/>
  <c r="BU5" i="28"/>
  <c r="BV5" i="28"/>
  <c r="BW5" i="28"/>
  <c r="BX5" i="28"/>
  <c r="BY5" i="28"/>
  <c r="BZ5" i="28"/>
  <c r="CA5" i="28"/>
  <c r="I5" i="28"/>
  <c r="CB5" i="28"/>
  <c r="CC5" i="28"/>
  <c r="CD5" i="28"/>
  <c r="CE5" i="28"/>
  <c r="CF5" i="28"/>
  <c r="CG9" i="28"/>
  <c r="CG10" i="28"/>
  <c r="CG11" i="28"/>
  <c r="CG12" i="28"/>
  <c r="CG13" i="28"/>
  <c r="CG14" i="28"/>
  <c r="CG17" i="28"/>
  <c r="CG18" i="28"/>
  <c r="CG19" i="28"/>
  <c r="CG20" i="28"/>
  <c r="CG21" i="28"/>
  <c r="CG22" i="28"/>
  <c r="CG25" i="28"/>
  <c r="CG26" i="28"/>
  <c r="CG27" i="28"/>
  <c r="CG28" i="28"/>
  <c r="CG29" i="28"/>
  <c r="CG30" i="28"/>
  <c r="CG33" i="28"/>
  <c r="CG34" i="28"/>
  <c r="CG35" i="28"/>
  <c r="CG36" i="28"/>
  <c r="CG37" i="28"/>
  <c r="CG38" i="28"/>
  <c r="CG5" i="28"/>
  <c r="CH5" i="28"/>
  <c r="CI5" i="28"/>
  <c r="CJ5" i="28"/>
  <c r="CK5" i="28"/>
  <c r="CL5" i="28"/>
  <c r="CM5" i="28"/>
  <c r="D9" i="28"/>
  <c r="E9" i="28"/>
  <c r="F9" i="28"/>
  <c r="G9" i="28"/>
  <c r="H9" i="28"/>
  <c r="I9" i="28"/>
  <c r="J9" i="28"/>
  <c r="C10" i="28"/>
  <c r="D10" i="28"/>
  <c r="E10" i="28"/>
  <c r="F10" i="28"/>
  <c r="G10" i="28"/>
  <c r="H10" i="28"/>
  <c r="I10" i="28"/>
  <c r="J10" i="28"/>
  <c r="B10" i="28"/>
  <c r="D11" i="28"/>
  <c r="E11" i="28"/>
  <c r="F11" i="28"/>
  <c r="G11" i="28"/>
  <c r="H11" i="28"/>
  <c r="I11" i="28"/>
  <c r="J11" i="28"/>
  <c r="C12" i="28"/>
  <c r="D12" i="28"/>
  <c r="E12" i="28"/>
  <c r="F12" i="28"/>
  <c r="G12" i="28"/>
  <c r="H12" i="28"/>
  <c r="I12" i="28"/>
  <c r="J12" i="28"/>
  <c r="B12" i="28"/>
  <c r="D13" i="28"/>
  <c r="E13" i="28"/>
  <c r="F13" i="28"/>
  <c r="G13" i="28"/>
  <c r="H13" i="28"/>
  <c r="I13" i="28"/>
  <c r="J13" i="28"/>
  <c r="C14" i="28"/>
  <c r="D14" i="28"/>
  <c r="E14" i="28"/>
  <c r="F14" i="28"/>
  <c r="G14" i="28"/>
  <c r="H14" i="28"/>
  <c r="I14" i="28"/>
  <c r="J14" i="28"/>
  <c r="B14" i="28"/>
  <c r="D17" i="28"/>
  <c r="E17" i="28"/>
  <c r="F17" i="28"/>
  <c r="G17" i="28"/>
  <c r="H17" i="28"/>
  <c r="I17" i="28"/>
  <c r="J17" i="28"/>
  <c r="C18" i="28"/>
  <c r="D18" i="28"/>
  <c r="E18" i="28"/>
  <c r="F18" i="28"/>
  <c r="G18" i="28"/>
  <c r="H18" i="28"/>
  <c r="I18" i="28"/>
  <c r="J18" i="28"/>
  <c r="B18" i="28"/>
  <c r="D19" i="28"/>
  <c r="E19" i="28"/>
  <c r="F19" i="28"/>
  <c r="G19" i="28"/>
  <c r="H19" i="28"/>
  <c r="I19" i="28"/>
  <c r="J19" i="28"/>
  <c r="C20" i="28"/>
  <c r="D20" i="28"/>
  <c r="E20" i="28"/>
  <c r="F20" i="28"/>
  <c r="G20" i="28"/>
  <c r="H20" i="28"/>
  <c r="I20" i="28"/>
  <c r="J20" i="28"/>
  <c r="B20" i="28"/>
  <c r="D21" i="28"/>
  <c r="E21" i="28"/>
  <c r="F21" i="28"/>
  <c r="G21" i="28"/>
  <c r="H21" i="28"/>
  <c r="I21" i="28"/>
  <c r="J21" i="28"/>
  <c r="C22" i="28"/>
  <c r="D22" i="28"/>
  <c r="E22" i="28"/>
  <c r="F22" i="28"/>
  <c r="G22" i="28"/>
  <c r="H22" i="28"/>
  <c r="I22" i="28"/>
  <c r="J22" i="28"/>
  <c r="B22" i="28"/>
  <c r="D25" i="28"/>
  <c r="E25" i="28"/>
  <c r="F25" i="28"/>
  <c r="G25" i="28"/>
  <c r="H25" i="28"/>
  <c r="I25" i="28"/>
  <c r="J25" i="28"/>
  <c r="C26" i="28"/>
  <c r="D26" i="28"/>
  <c r="E26" i="28"/>
  <c r="F26" i="28"/>
  <c r="G26" i="28"/>
  <c r="H26" i="28"/>
  <c r="I26" i="28"/>
  <c r="J26" i="28"/>
  <c r="B26" i="28"/>
  <c r="D27" i="28"/>
  <c r="E27" i="28"/>
  <c r="F27" i="28"/>
  <c r="G27" i="28"/>
  <c r="H27" i="28"/>
  <c r="I27" i="28"/>
  <c r="J27" i="28"/>
  <c r="C28" i="28"/>
  <c r="D28" i="28"/>
  <c r="E28" i="28"/>
  <c r="F28" i="28"/>
  <c r="G28" i="28"/>
  <c r="H28" i="28"/>
  <c r="I28" i="28"/>
  <c r="J28" i="28"/>
  <c r="B28" i="28"/>
  <c r="D29" i="28"/>
  <c r="E29" i="28"/>
  <c r="F29" i="28"/>
  <c r="G29" i="28"/>
  <c r="H29" i="28"/>
  <c r="I29" i="28"/>
  <c r="J29" i="28"/>
  <c r="C30" i="28"/>
  <c r="D30" i="28"/>
  <c r="E30" i="28"/>
  <c r="F30" i="28"/>
  <c r="G30" i="28"/>
  <c r="H30" i="28"/>
  <c r="I30" i="28"/>
  <c r="J30" i="28"/>
  <c r="B30" i="28"/>
  <c r="D33" i="28"/>
  <c r="E33" i="28"/>
  <c r="F33" i="28"/>
  <c r="G33" i="28"/>
  <c r="H33" i="28"/>
  <c r="I33" i="28"/>
  <c r="J33" i="28"/>
  <c r="C34" i="28"/>
  <c r="D34" i="28"/>
  <c r="E34" i="28"/>
  <c r="F34" i="28"/>
  <c r="G34" i="28"/>
  <c r="H34" i="28"/>
  <c r="I34" i="28"/>
  <c r="J34" i="28"/>
  <c r="B34" i="28"/>
  <c r="D35" i="28"/>
  <c r="E35" i="28"/>
  <c r="F35" i="28"/>
  <c r="G35" i="28"/>
  <c r="H35" i="28"/>
  <c r="I35" i="28"/>
  <c r="J35" i="28"/>
  <c r="C36" i="28"/>
  <c r="D36" i="28"/>
  <c r="E36" i="28"/>
  <c r="F36" i="28"/>
  <c r="G36" i="28"/>
  <c r="H36" i="28"/>
  <c r="I36" i="28"/>
  <c r="J36" i="28"/>
  <c r="B36" i="28"/>
  <c r="D37" i="28"/>
  <c r="E37" i="28"/>
  <c r="F37" i="28"/>
  <c r="G37" i="28"/>
  <c r="H37" i="28"/>
  <c r="I37" i="28"/>
  <c r="J37" i="28"/>
  <c r="C38" i="28"/>
  <c r="D38" i="28"/>
  <c r="E38" i="28"/>
  <c r="F38" i="28"/>
  <c r="G38" i="28"/>
  <c r="H38" i="28"/>
  <c r="I38" i="28"/>
  <c r="J38" i="28"/>
  <c r="B38" i="28"/>
  <c r="P44" i="28"/>
  <c r="C44" i="28"/>
  <c r="D44" i="28"/>
  <c r="E44" i="28"/>
  <c r="F44" i="28"/>
  <c r="G44" i="28"/>
  <c r="H44" i="28"/>
  <c r="I44" i="28"/>
  <c r="CG44" i="28"/>
  <c r="J44" i="28"/>
  <c r="P45" i="28"/>
  <c r="C45" i="28" s="1"/>
  <c r="B45" i="28" s="1"/>
  <c r="D45" i="28"/>
  <c r="E45" i="28"/>
  <c r="E40" i="28" s="1"/>
  <c r="F45" i="28"/>
  <c r="G45" i="28"/>
  <c r="G40" i="28" s="1"/>
  <c r="H45" i="28"/>
  <c r="I45" i="28"/>
  <c r="I40" i="28" s="1"/>
  <c r="CG45" i="28"/>
  <c r="J45" i="28"/>
  <c r="P46" i="28"/>
  <c r="C46" i="28" s="1"/>
  <c r="B46" i="28" s="1"/>
  <c r="D46" i="28"/>
  <c r="E46" i="28"/>
  <c r="F46" i="28"/>
  <c r="G46" i="28"/>
  <c r="H46" i="28"/>
  <c r="I46" i="28"/>
  <c r="CG46" i="28"/>
  <c r="J46" i="28" s="1"/>
  <c r="P47" i="28"/>
  <c r="C47" i="28"/>
  <c r="B47" i="28" s="1"/>
  <c r="D47" i="28"/>
  <c r="E47" i="28"/>
  <c r="F47" i="28"/>
  <c r="G47" i="28"/>
  <c r="H47" i="28"/>
  <c r="I47" i="28"/>
  <c r="CG47" i="28"/>
  <c r="J47" i="28"/>
  <c r="P48" i="28"/>
  <c r="C48" i="28" s="1"/>
  <c r="B48" i="28" s="1"/>
  <c r="D48" i="28"/>
  <c r="E48" i="28"/>
  <c r="F48" i="28"/>
  <c r="G48" i="28"/>
  <c r="H48" i="28"/>
  <c r="I48" i="28"/>
  <c r="CG48" i="28"/>
  <c r="J48" i="28" s="1"/>
  <c r="P49" i="28"/>
  <c r="C49" i="28"/>
  <c r="B49" i="28" s="1"/>
  <c r="D49" i="28"/>
  <c r="E49" i="28"/>
  <c r="F49" i="28"/>
  <c r="G49" i="28"/>
  <c r="H49" i="28"/>
  <c r="I49" i="28"/>
  <c r="CG49" i="28"/>
  <c r="J49" i="28"/>
  <c r="P52" i="28"/>
  <c r="C52" i="28" s="1"/>
  <c r="B52" i="28" s="1"/>
  <c r="D52" i="28"/>
  <c r="E52" i="28"/>
  <c r="F52" i="28"/>
  <c r="G52" i="28"/>
  <c r="H52" i="28"/>
  <c r="I52" i="28"/>
  <c r="CG52" i="28"/>
  <c r="J52" i="28" s="1"/>
  <c r="P53" i="28"/>
  <c r="C53" i="28"/>
  <c r="B53" i="28" s="1"/>
  <c r="D53" i="28"/>
  <c r="E53" i="28"/>
  <c r="F53" i="28"/>
  <c r="G53" i="28"/>
  <c r="H53" i="28"/>
  <c r="I53" i="28"/>
  <c r="CG53" i="28"/>
  <c r="J53" i="28"/>
  <c r="P54" i="28"/>
  <c r="C54" i="28" s="1"/>
  <c r="B54" i="28" s="1"/>
  <c r="D54" i="28"/>
  <c r="E54" i="28"/>
  <c r="F54" i="28"/>
  <c r="G54" i="28"/>
  <c r="H54" i="28"/>
  <c r="I54" i="28"/>
  <c r="CG54" i="28"/>
  <c r="J54" i="28" s="1"/>
  <c r="P55" i="28"/>
  <c r="C55" i="28"/>
  <c r="B55" i="28" s="1"/>
  <c r="D55" i="28"/>
  <c r="E55" i="28"/>
  <c r="F55" i="28"/>
  <c r="G55" i="28"/>
  <c r="H55" i="28"/>
  <c r="I55" i="28"/>
  <c r="CG55" i="28"/>
  <c r="J55" i="28"/>
  <c r="P56" i="28"/>
  <c r="C56" i="28" s="1"/>
  <c r="B56" i="28" s="1"/>
  <c r="D56" i="28"/>
  <c r="E56" i="28"/>
  <c r="F56" i="28"/>
  <c r="G56" i="28"/>
  <c r="H56" i="28"/>
  <c r="I56" i="28"/>
  <c r="CG56" i="28"/>
  <c r="J56" i="28" s="1"/>
  <c r="P57" i="28"/>
  <c r="C57" i="28"/>
  <c r="B57" i="28" s="1"/>
  <c r="D57" i="28"/>
  <c r="E57" i="28"/>
  <c r="F57" i="28"/>
  <c r="G57" i="28"/>
  <c r="H57" i="28"/>
  <c r="I57" i="28"/>
  <c r="CG57" i="28"/>
  <c r="J57" i="28"/>
  <c r="P60" i="28"/>
  <c r="C60" i="28" s="1"/>
  <c r="B60" i="28" s="1"/>
  <c r="D60" i="28"/>
  <c r="E60" i="28"/>
  <c r="F60" i="28"/>
  <c r="G60" i="28"/>
  <c r="H60" i="28"/>
  <c r="I60" i="28"/>
  <c r="CG60" i="28"/>
  <c r="J60" i="28" s="1"/>
  <c r="P61" i="28"/>
  <c r="C61" i="28"/>
  <c r="B61" i="28" s="1"/>
  <c r="D61" i="28"/>
  <c r="E61" i="28"/>
  <c r="F61" i="28"/>
  <c r="G61" i="28"/>
  <c r="H61" i="28"/>
  <c r="I61" i="28"/>
  <c r="CG61" i="28"/>
  <c r="J61" i="28"/>
  <c r="P62" i="28"/>
  <c r="C62" i="28" s="1"/>
  <c r="B62" i="28" s="1"/>
  <c r="D62" i="28"/>
  <c r="E62" i="28"/>
  <c r="F62" i="28"/>
  <c r="G62" i="28"/>
  <c r="H62" i="28"/>
  <c r="I62" i="28"/>
  <c r="CG62" i="28"/>
  <c r="J62" i="28" s="1"/>
  <c r="P63" i="28"/>
  <c r="C63" i="28"/>
  <c r="B63" i="28" s="1"/>
  <c r="D63" i="28"/>
  <c r="E63" i="28"/>
  <c r="F63" i="28"/>
  <c r="G63" i="28"/>
  <c r="H63" i="28"/>
  <c r="I63" i="28"/>
  <c r="CG63" i="28"/>
  <c r="J63" i="28"/>
  <c r="P64" i="28"/>
  <c r="C64" i="28" s="1"/>
  <c r="B64" i="28" s="1"/>
  <c r="D64" i="28"/>
  <c r="E64" i="28"/>
  <c r="F64" i="28"/>
  <c r="G64" i="28"/>
  <c r="H64" i="28"/>
  <c r="I64" i="28"/>
  <c r="CG64" i="28"/>
  <c r="J64" i="28" s="1"/>
  <c r="P65" i="28"/>
  <c r="C65" i="28"/>
  <c r="B65" i="28" s="1"/>
  <c r="D65" i="28"/>
  <c r="E65" i="28"/>
  <c r="F65" i="28"/>
  <c r="G65" i="28"/>
  <c r="H65" i="28"/>
  <c r="I65" i="28"/>
  <c r="CG65" i="28"/>
  <c r="J65" i="28"/>
  <c r="P68" i="28"/>
  <c r="C68" i="28" s="1"/>
  <c r="B68" i="28" s="1"/>
  <c r="D68" i="28"/>
  <c r="E68" i="28"/>
  <c r="F68" i="28"/>
  <c r="G68" i="28"/>
  <c r="H68" i="28"/>
  <c r="I68" i="28"/>
  <c r="CG68" i="28"/>
  <c r="J68" i="28" s="1"/>
  <c r="P69" i="28"/>
  <c r="C69" i="28"/>
  <c r="B69" i="28" s="1"/>
  <c r="D69" i="28"/>
  <c r="E69" i="28"/>
  <c r="F69" i="28"/>
  <c r="G69" i="28"/>
  <c r="H69" i="28"/>
  <c r="I69" i="28"/>
  <c r="CG69" i="28"/>
  <c r="J69" i="28"/>
  <c r="P70" i="28"/>
  <c r="C70" i="28" s="1"/>
  <c r="B70" i="28" s="1"/>
  <c r="D70" i="28"/>
  <c r="E70" i="28"/>
  <c r="F70" i="28"/>
  <c r="G70" i="28"/>
  <c r="H70" i="28"/>
  <c r="I70" i="28"/>
  <c r="CG70" i="28"/>
  <c r="J70" i="28" s="1"/>
  <c r="P71" i="28"/>
  <c r="C71" i="28"/>
  <c r="B71" i="28" s="1"/>
  <c r="D71" i="28"/>
  <c r="E71" i="28"/>
  <c r="F71" i="28"/>
  <c r="G71" i="28"/>
  <c r="H71" i="28"/>
  <c r="I71" i="28"/>
  <c r="CG71" i="28"/>
  <c r="J71" i="28"/>
  <c r="P72" i="28"/>
  <c r="C72" i="28" s="1"/>
  <c r="B72" i="28" s="1"/>
  <c r="D72" i="28"/>
  <c r="E72" i="28"/>
  <c r="F72" i="28"/>
  <c r="G72" i="28"/>
  <c r="H72" i="28"/>
  <c r="I72" i="28"/>
  <c r="CG72" i="28"/>
  <c r="J72" i="28" s="1"/>
  <c r="P73" i="28"/>
  <c r="C73" i="28"/>
  <c r="B73" i="28" s="1"/>
  <c r="D73" i="28"/>
  <c r="E73" i="28"/>
  <c r="F73" i="28"/>
  <c r="G73" i="28"/>
  <c r="H73" i="28"/>
  <c r="I73" i="28"/>
  <c r="CG73" i="28"/>
  <c r="J73" i="28"/>
  <c r="D40" i="28"/>
  <c r="F40" i="28"/>
  <c r="H40" i="28"/>
  <c r="K40" i="28"/>
  <c r="L40" i="28"/>
  <c r="M40" i="28"/>
  <c r="N40" i="28"/>
  <c r="O40" i="28"/>
  <c r="P40" i="28"/>
  <c r="Q40" i="28"/>
  <c r="R40" i="28"/>
  <c r="S40" i="28"/>
  <c r="T40" i="28"/>
  <c r="U40" i="28"/>
  <c r="V40" i="28"/>
  <c r="W40" i="28"/>
  <c r="X40" i="28"/>
  <c r="Y40" i="28"/>
  <c r="Z40" i="28"/>
  <c r="AA40" i="28"/>
  <c r="AB40" i="28"/>
  <c r="AC40" i="28"/>
  <c r="AD40" i="28"/>
  <c r="AE40" i="28"/>
  <c r="AF40" i="28"/>
  <c r="AG40" i="28"/>
  <c r="AH40" i="28"/>
  <c r="AI40" i="28"/>
  <c r="AJ40" i="28"/>
  <c r="AK40" i="28"/>
  <c r="AL40" i="28"/>
  <c r="AM40" i="28"/>
  <c r="AN40" i="28"/>
  <c r="AO40" i="28"/>
  <c r="AP40" i="28"/>
  <c r="AQ40" i="28"/>
  <c r="AR40" i="28"/>
  <c r="AS40" i="28"/>
  <c r="AT40" i="28"/>
  <c r="AU40" i="28"/>
  <c r="AV40" i="28"/>
  <c r="AW40" i="28"/>
  <c r="AX40" i="28"/>
  <c r="AY40" i="28"/>
  <c r="AZ40" i="28"/>
  <c r="BA40" i="28"/>
  <c r="BB40" i="28"/>
  <c r="BC40" i="28"/>
  <c r="BD40" i="28"/>
  <c r="BE40" i="28"/>
  <c r="BF40" i="28"/>
  <c r="BG40" i="28"/>
  <c r="BH40" i="28"/>
  <c r="BI40" i="28"/>
  <c r="BJ40" i="28"/>
  <c r="BK40" i="28"/>
  <c r="BL40" i="28"/>
  <c r="BM40" i="28"/>
  <c r="BN40" i="28"/>
  <c r="BO40" i="28"/>
  <c r="BP40" i="28"/>
  <c r="BQ40" i="28"/>
  <c r="BR40" i="28"/>
  <c r="BS40" i="28"/>
  <c r="BT40" i="28"/>
  <c r="BU40" i="28"/>
  <c r="BV40" i="28"/>
  <c r="BW40" i="28"/>
  <c r="BX40" i="28"/>
  <c r="BY40" i="28"/>
  <c r="BZ40" i="28"/>
  <c r="CA40" i="28"/>
  <c r="CB40" i="28"/>
  <c r="CC40" i="28"/>
  <c r="CD40" i="28"/>
  <c r="CE40" i="28"/>
  <c r="CF40" i="28"/>
  <c r="CH40" i="28"/>
  <c r="CI40" i="28"/>
  <c r="CJ40" i="28"/>
  <c r="CK40" i="28"/>
  <c r="CL40" i="28"/>
  <c r="CM40" i="28"/>
  <c r="P79" i="28"/>
  <c r="C79" i="28" s="1"/>
  <c r="D79" i="28"/>
  <c r="E79" i="28"/>
  <c r="F79" i="28"/>
  <c r="G79" i="28"/>
  <c r="H79" i="28"/>
  <c r="I79" i="28"/>
  <c r="CG79" i="28"/>
  <c r="J79" i="28" s="1"/>
  <c r="P80" i="28"/>
  <c r="C80" i="28"/>
  <c r="B80" i="28" s="1"/>
  <c r="D80" i="28"/>
  <c r="E80" i="28"/>
  <c r="E75" i="28" s="1"/>
  <c r="F80" i="28"/>
  <c r="G80" i="28"/>
  <c r="G75" i="28" s="1"/>
  <c r="H80" i="28"/>
  <c r="I80" i="28"/>
  <c r="I75" i="28" s="1"/>
  <c r="CG80" i="28"/>
  <c r="J80" i="28"/>
  <c r="P81" i="28"/>
  <c r="C81" i="28" s="1"/>
  <c r="D81" i="28"/>
  <c r="E81" i="28"/>
  <c r="F81" i="28"/>
  <c r="G81" i="28"/>
  <c r="H81" i="28"/>
  <c r="I81" i="28"/>
  <c r="CG81" i="28"/>
  <c r="J81" i="28" s="1"/>
  <c r="P82" i="28"/>
  <c r="C82" i="28"/>
  <c r="B82" i="28" s="1"/>
  <c r="D82" i="28"/>
  <c r="E82" i="28"/>
  <c r="F82" i="28"/>
  <c r="G82" i="28"/>
  <c r="H82" i="28"/>
  <c r="I82" i="28"/>
  <c r="CG82" i="28"/>
  <c r="J82" i="28"/>
  <c r="P83" i="28"/>
  <c r="C83" i="28" s="1"/>
  <c r="D83" i="28"/>
  <c r="E83" i="28"/>
  <c r="F83" i="28"/>
  <c r="G83" i="28"/>
  <c r="H83" i="28"/>
  <c r="I83" i="28"/>
  <c r="CG83" i="28"/>
  <c r="J83" i="28" s="1"/>
  <c r="P84" i="28"/>
  <c r="C84" i="28"/>
  <c r="B84" i="28" s="1"/>
  <c r="D84" i="28"/>
  <c r="E84" i="28"/>
  <c r="F84" i="28"/>
  <c r="G84" i="28"/>
  <c r="H84" i="28"/>
  <c r="I84" i="28"/>
  <c r="CG84" i="28"/>
  <c r="J84" i="28"/>
  <c r="P87" i="28"/>
  <c r="C87" i="28" s="1"/>
  <c r="D87" i="28"/>
  <c r="E87" i="28"/>
  <c r="F87" i="28"/>
  <c r="G87" i="28"/>
  <c r="H87" i="28"/>
  <c r="I87" i="28"/>
  <c r="CG87" i="28"/>
  <c r="J87" i="28" s="1"/>
  <c r="P88" i="28"/>
  <c r="C88" i="28"/>
  <c r="B88" i="28" s="1"/>
  <c r="D88" i="28"/>
  <c r="E88" i="28"/>
  <c r="F88" i="28"/>
  <c r="G88" i="28"/>
  <c r="H88" i="28"/>
  <c r="I88" i="28"/>
  <c r="CG88" i="28"/>
  <c r="J88" i="28"/>
  <c r="P89" i="28"/>
  <c r="C89" i="28" s="1"/>
  <c r="D89" i="28"/>
  <c r="E89" i="28"/>
  <c r="F89" i="28"/>
  <c r="G89" i="28"/>
  <c r="H89" i="28"/>
  <c r="I89" i="28"/>
  <c r="CG89" i="28"/>
  <c r="J89" i="28" s="1"/>
  <c r="P90" i="28"/>
  <c r="C90" i="28"/>
  <c r="B90" i="28" s="1"/>
  <c r="D90" i="28"/>
  <c r="E90" i="28"/>
  <c r="F90" i="28"/>
  <c r="G90" i="28"/>
  <c r="H90" i="28"/>
  <c r="I90" i="28"/>
  <c r="CG90" i="28"/>
  <c r="J90" i="28"/>
  <c r="P91" i="28"/>
  <c r="C91" i="28" s="1"/>
  <c r="D91" i="28"/>
  <c r="E91" i="28"/>
  <c r="F91" i="28"/>
  <c r="G91" i="28"/>
  <c r="H91" i="28"/>
  <c r="I91" i="28"/>
  <c r="CG91" i="28"/>
  <c r="J91" i="28" s="1"/>
  <c r="P92" i="28"/>
  <c r="C92" i="28"/>
  <c r="B92" i="28" s="1"/>
  <c r="D92" i="28"/>
  <c r="E92" i="28"/>
  <c r="F92" i="28"/>
  <c r="G92" i="28"/>
  <c r="H92" i="28"/>
  <c r="I92" i="28"/>
  <c r="CG92" i="28"/>
  <c r="J92" i="28"/>
  <c r="P95" i="28"/>
  <c r="C95" i="28" s="1"/>
  <c r="D95" i="28"/>
  <c r="E95" i="28"/>
  <c r="F95" i="28"/>
  <c r="G95" i="28"/>
  <c r="H95" i="28"/>
  <c r="I95" i="28"/>
  <c r="CG95" i="28"/>
  <c r="J95" i="28" s="1"/>
  <c r="P96" i="28"/>
  <c r="C96" i="28"/>
  <c r="B96" i="28" s="1"/>
  <c r="D96" i="28"/>
  <c r="E96" i="28"/>
  <c r="F96" i="28"/>
  <c r="G96" i="28"/>
  <c r="H96" i="28"/>
  <c r="I96" i="28"/>
  <c r="CG96" i="28"/>
  <c r="J96" i="28"/>
  <c r="P97" i="28"/>
  <c r="C97" i="28" s="1"/>
  <c r="D97" i="28"/>
  <c r="E97" i="28"/>
  <c r="F97" i="28"/>
  <c r="G97" i="28"/>
  <c r="H97" i="28"/>
  <c r="I97" i="28"/>
  <c r="CG97" i="28"/>
  <c r="J97" i="28" s="1"/>
  <c r="P98" i="28"/>
  <c r="C98" i="28"/>
  <c r="B98" i="28" s="1"/>
  <c r="D98" i="28"/>
  <c r="E98" i="28"/>
  <c r="F98" i="28"/>
  <c r="G98" i="28"/>
  <c r="H98" i="28"/>
  <c r="I98" i="28"/>
  <c r="CG98" i="28"/>
  <c r="J98" i="28"/>
  <c r="P99" i="28"/>
  <c r="C99" i="28" s="1"/>
  <c r="D99" i="28"/>
  <c r="E99" i="28"/>
  <c r="F99" i="28"/>
  <c r="G99" i="28"/>
  <c r="H99" i="28"/>
  <c r="I99" i="28"/>
  <c r="CG99" i="28"/>
  <c r="J99" i="28" s="1"/>
  <c r="P100" i="28"/>
  <c r="C100" i="28"/>
  <c r="B100" i="28" s="1"/>
  <c r="D100" i="28"/>
  <c r="E100" i="28"/>
  <c r="F100" i="28"/>
  <c r="G100" i="28"/>
  <c r="H100" i="28"/>
  <c r="I100" i="28"/>
  <c r="CG100" i="28"/>
  <c r="J100" i="28"/>
  <c r="P103" i="28"/>
  <c r="C103" i="28" s="1"/>
  <c r="D103" i="28"/>
  <c r="E103" i="28"/>
  <c r="F103" i="28"/>
  <c r="G103" i="28"/>
  <c r="H103" i="28"/>
  <c r="I103" i="28"/>
  <c r="CG103" i="28"/>
  <c r="J103" i="28" s="1"/>
  <c r="P104" i="28"/>
  <c r="C104" i="28"/>
  <c r="B104" i="28" s="1"/>
  <c r="D104" i="28"/>
  <c r="E104" i="28"/>
  <c r="F104" i="28"/>
  <c r="G104" i="28"/>
  <c r="H104" i="28"/>
  <c r="I104" i="28"/>
  <c r="CG104" i="28"/>
  <c r="J104" i="28"/>
  <c r="P105" i="28"/>
  <c r="C105" i="28" s="1"/>
  <c r="D105" i="28"/>
  <c r="E105" i="28"/>
  <c r="F105" i="28"/>
  <c r="G105" i="28"/>
  <c r="H105" i="28"/>
  <c r="I105" i="28"/>
  <c r="CG105" i="28"/>
  <c r="J105" i="28" s="1"/>
  <c r="P106" i="28"/>
  <c r="C106" i="28"/>
  <c r="B106" i="28" s="1"/>
  <c r="D106" i="28"/>
  <c r="E106" i="28"/>
  <c r="F106" i="28"/>
  <c r="G106" i="28"/>
  <c r="H106" i="28"/>
  <c r="I106" i="28"/>
  <c r="CG106" i="28"/>
  <c r="J106" i="28"/>
  <c r="P107" i="28"/>
  <c r="C107" i="28" s="1"/>
  <c r="D107" i="28"/>
  <c r="E107" i="28"/>
  <c r="F107" i="28"/>
  <c r="G107" i="28"/>
  <c r="H107" i="28"/>
  <c r="I107" i="28"/>
  <c r="CG107" i="28"/>
  <c r="J107" i="28" s="1"/>
  <c r="P108" i="28"/>
  <c r="C108" i="28"/>
  <c r="B108" i="28" s="1"/>
  <c r="D108" i="28"/>
  <c r="E108" i="28"/>
  <c r="F108" i="28"/>
  <c r="G108" i="28"/>
  <c r="H108" i="28"/>
  <c r="I108" i="28"/>
  <c r="CG108" i="28"/>
  <c r="J108" i="28"/>
  <c r="D75" i="28"/>
  <c r="F75" i="28"/>
  <c r="H75" i="28"/>
  <c r="K75" i="28"/>
  <c r="L75" i="28"/>
  <c r="M75" i="28"/>
  <c r="N75" i="28"/>
  <c r="O75" i="28"/>
  <c r="P75" i="28"/>
  <c r="Q75" i="28"/>
  <c r="R75" i="28"/>
  <c r="S75" i="28"/>
  <c r="T75" i="28"/>
  <c r="U75" i="28"/>
  <c r="V75" i="28"/>
  <c r="W75" i="28"/>
  <c r="X75" i="28"/>
  <c r="Y75" i="28"/>
  <c r="Z75" i="28"/>
  <c r="AA75" i="28"/>
  <c r="AB75" i="28"/>
  <c r="AC75" i="28"/>
  <c r="AD75" i="28"/>
  <c r="AE75" i="28"/>
  <c r="AF75" i="28"/>
  <c r="AG75" i="28"/>
  <c r="AH75" i="28"/>
  <c r="AI75" i="28"/>
  <c r="AJ75" i="28"/>
  <c r="AK75" i="28"/>
  <c r="AL75" i="28"/>
  <c r="AM75" i="28"/>
  <c r="AN75" i="28"/>
  <c r="AO75" i="28"/>
  <c r="AP75" i="28"/>
  <c r="AQ75" i="28"/>
  <c r="AR75" i="28"/>
  <c r="AS75" i="28"/>
  <c r="AT75" i="28"/>
  <c r="AU75" i="28"/>
  <c r="AV75" i="28"/>
  <c r="AW75" i="28"/>
  <c r="AX75" i="28"/>
  <c r="AY75" i="28"/>
  <c r="AZ75" i="28"/>
  <c r="BA75" i="28"/>
  <c r="BB75" i="28"/>
  <c r="BC75" i="28"/>
  <c r="BD75" i="28"/>
  <c r="BE75" i="28"/>
  <c r="BF75" i="28"/>
  <c r="BG75" i="28"/>
  <c r="BH75" i="28"/>
  <c r="BI75" i="28"/>
  <c r="BJ75" i="28"/>
  <c r="BK75" i="28"/>
  <c r="BL75" i="28"/>
  <c r="BM75" i="28"/>
  <c r="BN75" i="28"/>
  <c r="BO75" i="28"/>
  <c r="BP75" i="28"/>
  <c r="BQ75" i="28"/>
  <c r="BR75" i="28"/>
  <c r="BS75" i="28"/>
  <c r="BT75" i="28"/>
  <c r="BU75" i="28"/>
  <c r="BV75" i="28"/>
  <c r="BW75" i="28"/>
  <c r="BX75" i="28"/>
  <c r="BY75" i="28"/>
  <c r="BZ75" i="28"/>
  <c r="CA75" i="28"/>
  <c r="CB75" i="28"/>
  <c r="CC75" i="28"/>
  <c r="CD75" i="28"/>
  <c r="CE75" i="28"/>
  <c r="CF75" i="28"/>
  <c r="CH75" i="28"/>
  <c r="CI75" i="28"/>
  <c r="CJ75" i="28"/>
  <c r="CK75" i="28"/>
  <c r="CL75" i="28"/>
  <c r="CM75" i="28"/>
  <c r="K5" i="29"/>
  <c r="P5" i="29" s="1"/>
  <c r="C5" i="29" s="1"/>
  <c r="L5" i="29"/>
  <c r="M5" i="29"/>
  <c r="N5" i="29"/>
  <c r="O5" i="29"/>
  <c r="Q5" i="29"/>
  <c r="R5" i="29"/>
  <c r="S5" i="29"/>
  <c r="T5" i="29"/>
  <c r="D5" i="29" s="1"/>
  <c r="U5" i="29"/>
  <c r="V5" i="29"/>
  <c r="W5" i="29"/>
  <c r="X5" i="29"/>
  <c r="Y5" i="29"/>
  <c r="Z5" i="29"/>
  <c r="AA5" i="29"/>
  <c r="E5" i="29" s="1"/>
  <c r="AB5" i="29"/>
  <c r="AC5" i="29"/>
  <c r="AD5" i="29"/>
  <c r="AE5" i="29"/>
  <c r="AF5" i="29"/>
  <c r="AG5" i="29"/>
  <c r="AH5" i="29"/>
  <c r="AI5" i="29"/>
  <c r="AJ5" i="29"/>
  <c r="F5" i="29" s="1"/>
  <c r="AK5" i="29"/>
  <c r="AL5" i="29"/>
  <c r="AM5" i="29"/>
  <c r="AN5" i="29"/>
  <c r="AO5" i="29"/>
  <c r="AP5" i="29"/>
  <c r="AQ5" i="29"/>
  <c r="G5" i="29" s="1"/>
  <c r="AR5" i="29"/>
  <c r="AS5" i="29"/>
  <c r="AT5" i="29"/>
  <c r="AU5" i="29"/>
  <c r="AV5" i="29"/>
  <c r="AW5" i="29"/>
  <c r="AX5" i="29"/>
  <c r="AY5" i="29"/>
  <c r="AZ5" i="29"/>
  <c r="BA5" i="29"/>
  <c r="BB5" i="29"/>
  <c r="H5" i="29" s="1"/>
  <c r="BC5" i="29"/>
  <c r="BD5" i="29"/>
  <c r="BE5" i="29"/>
  <c r="BF5" i="29"/>
  <c r="BG5" i="29"/>
  <c r="BH5" i="29"/>
  <c r="BI5" i="29"/>
  <c r="BJ5" i="29"/>
  <c r="BK5" i="29"/>
  <c r="BL5" i="29"/>
  <c r="BM5" i="29"/>
  <c r="BN5" i="29"/>
  <c r="BO5" i="29"/>
  <c r="I5" i="29" s="1"/>
  <c r="BP5" i="29"/>
  <c r="BQ5" i="29"/>
  <c r="BR5" i="29"/>
  <c r="BS5" i="29"/>
  <c r="BT5" i="29"/>
  <c r="BU5" i="29"/>
  <c r="BV5" i="29"/>
  <c r="BW5" i="29"/>
  <c r="BX5" i="29"/>
  <c r="BY5" i="29"/>
  <c r="BZ5" i="29"/>
  <c r="CA5" i="29"/>
  <c r="CB5" i="29"/>
  <c r="CC5" i="29"/>
  <c r="CD5" i="29"/>
  <c r="CG5" i="29" s="1"/>
  <c r="J5" i="29" s="1"/>
  <c r="CE5" i="29"/>
  <c r="CF5" i="29"/>
  <c r="CH5" i="29"/>
  <c r="CI5" i="29"/>
  <c r="CJ5" i="29"/>
  <c r="CK5" i="29"/>
  <c r="CL5" i="29"/>
  <c r="CM5" i="29"/>
  <c r="P9" i="29"/>
  <c r="C9" i="29" s="1"/>
  <c r="D9" i="29"/>
  <c r="E9" i="29"/>
  <c r="F9" i="29"/>
  <c r="G9" i="29"/>
  <c r="H9" i="29"/>
  <c r="I9" i="29"/>
  <c r="CG9" i="29"/>
  <c r="J9" i="29" s="1"/>
  <c r="P10" i="29"/>
  <c r="C10" i="29"/>
  <c r="B10" i="29" s="1"/>
  <c r="D10" i="29"/>
  <c r="E10" i="29"/>
  <c r="F10" i="29"/>
  <c r="G10" i="29"/>
  <c r="H10" i="29"/>
  <c r="I10" i="29"/>
  <c r="CG10" i="29"/>
  <c r="J10" i="29"/>
  <c r="P11" i="29"/>
  <c r="C11" i="29" s="1"/>
  <c r="D11" i="29"/>
  <c r="E11" i="29"/>
  <c r="F11" i="29"/>
  <c r="G11" i="29"/>
  <c r="H11" i="29"/>
  <c r="I11" i="29"/>
  <c r="CG11" i="29"/>
  <c r="J11" i="29" s="1"/>
  <c r="P12" i="29"/>
  <c r="C12" i="29"/>
  <c r="B12" i="29" s="1"/>
  <c r="D12" i="29"/>
  <c r="E12" i="29"/>
  <c r="F12" i="29"/>
  <c r="G12" i="29"/>
  <c r="H12" i="29"/>
  <c r="I12" i="29"/>
  <c r="CG12" i="29"/>
  <c r="J12" i="29"/>
  <c r="P13" i="29"/>
  <c r="C13" i="29" s="1"/>
  <c r="D13" i="29"/>
  <c r="E13" i="29"/>
  <c r="F13" i="29"/>
  <c r="G13" i="29"/>
  <c r="H13" i="29"/>
  <c r="I13" i="29"/>
  <c r="CG13" i="29"/>
  <c r="J13" i="29" s="1"/>
  <c r="P16" i="29"/>
  <c r="C16" i="29"/>
  <c r="B16" i="29" s="1"/>
  <c r="D16" i="29"/>
  <c r="E16" i="29"/>
  <c r="F16" i="29"/>
  <c r="G16" i="29"/>
  <c r="H16" i="29"/>
  <c r="I16" i="29"/>
  <c r="CG16" i="29"/>
  <c r="J16" i="29"/>
  <c r="P17" i="29"/>
  <c r="C17" i="29" s="1"/>
  <c r="D17" i="29"/>
  <c r="E17" i="29"/>
  <c r="F17" i="29"/>
  <c r="G17" i="29"/>
  <c r="H17" i="29"/>
  <c r="I17" i="29"/>
  <c r="CG17" i="29"/>
  <c r="J17" i="29" s="1"/>
  <c r="P18" i="29"/>
  <c r="C18" i="29"/>
  <c r="B18" i="29" s="1"/>
  <c r="D18" i="29"/>
  <c r="E18" i="29"/>
  <c r="F18" i="29"/>
  <c r="G18" i="29"/>
  <c r="H18" i="29"/>
  <c r="I18" i="29"/>
  <c r="CG18" i="29"/>
  <c r="J18" i="29"/>
  <c r="P19" i="29"/>
  <c r="C19" i="29" s="1"/>
  <c r="D19" i="29"/>
  <c r="E19" i="29"/>
  <c r="F19" i="29"/>
  <c r="G19" i="29"/>
  <c r="H19" i="29"/>
  <c r="I19" i="29"/>
  <c r="CG19" i="29"/>
  <c r="J19" i="29" s="1"/>
  <c r="P20" i="29"/>
  <c r="C20" i="29"/>
  <c r="B20" i="29" s="1"/>
  <c r="D20" i="29"/>
  <c r="E20" i="29"/>
  <c r="F20" i="29"/>
  <c r="G20" i="29"/>
  <c r="H20" i="29"/>
  <c r="I20" i="29"/>
  <c r="CG20" i="29"/>
  <c r="J20" i="29"/>
  <c r="P23" i="29"/>
  <c r="C23" i="29" s="1"/>
  <c r="D23" i="29"/>
  <c r="E23" i="29"/>
  <c r="F23" i="29"/>
  <c r="G23" i="29"/>
  <c r="H23" i="29"/>
  <c r="I23" i="29"/>
  <c r="CG23" i="29"/>
  <c r="J23" i="29" s="1"/>
  <c r="P24" i="29"/>
  <c r="C24" i="29"/>
  <c r="B24" i="29" s="1"/>
  <c r="D24" i="29"/>
  <c r="E24" i="29"/>
  <c r="F24" i="29"/>
  <c r="G24" i="29"/>
  <c r="H24" i="29"/>
  <c r="I24" i="29"/>
  <c r="CG24" i="29"/>
  <c r="J24" i="29"/>
  <c r="P25" i="29"/>
  <c r="C25" i="29" s="1"/>
  <c r="D25" i="29"/>
  <c r="E25" i="29"/>
  <c r="F25" i="29"/>
  <c r="G25" i="29"/>
  <c r="H25" i="29"/>
  <c r="I25" i="29"/>
  <c r="CG25" i="29"/>
  <c r="J25" i="29" s="1"/>
  <c r="P26" i="29"/>
  <c r="C26" i="29"/>
  <c r="B26" i="29" s="1"/>
  <c r="D26" i="29"/>
  <c r="E26" i="29"/>
  <c r="F26" i="29"/>
  <c r="G26" i="29"/>
  <c r="H26" i="29"/>
  <c r="I26" i="29"/>
  <c r="CG26" i="29"/>
  <c r="J26" i="29"/>
  <c r="P27" i="29"/>
  <c r="C27" i="29" s="1"/>
  <c r="D27" i="29"/>
  <c r="E27" i="29"/>
  <c r="F27" i="29"/>
  <c r="G27" i="29"/>
  <c r="H27" i="29"/>
  <c r="I27" i="29"/>
  <c r="CG27" i="29"/>
  <c r="J27" i="29" s="1"/>
  <c r="P30" i="29"/>
  <c r="C30" i="29"/>
  <c r="B30" i="29" s="1"/>
  <c r="D30" i="29"/>
  <c r="E30" i="29"/>
  <c r="F30" i="29"/>
  <c r="G30" i="29"/>
  <c r="H30" i="29"/>
  <c r="I30" i="29"/>
  <c r="CG30" i="29"/>
  <c r="J30" i="29"/>
  <c r="P31" i="29"/>
  <c r="C31" i="29" s="1"/>
  <c r="D31" i="29"/>
  <c r="E31" i="29"/>
  <c r="F31" i="29"/>
  <c r="G31" i="29"/>
  <c r="H31" i="29"/>
  <c r="I31" i="29"/>
  <c r="CG31" i="29"/>
  <c r="J31" i="29" s="1"/>
  <c r="P32" i="29"/>
  <c r="C32" i="29"/>
  <c r="B32" i="29" s="1"/>
  <c r="D32" i="29"/>
  <c r="E32" i="29"/>
  <c r="F32" i="29"/>
  <c r="G32" i="29"/>
  <c r="H32" i="29"/>
  <c r="I32" i="29"/>
  <c r="CG32" i="29"/>
  <c r="J32" i="29"/>
  <c r="P33" i="29"/>
  <c r="C33" i="29" s="1"/>
  <c r="D33" i="29"/>
  <c r="E33" i="29"/>
  <c r="F33" i="29"/>
  <c r="G33" i="29"/>
  <c r="H33" i="29"/>
  <c r="I33" i="29"/>
  <c r="CG33" i="29"/>
  <c r="J33" i="29" s="1"/>
  <c r="P34" i="29"/>
  <c r="C34" i="29"/>
  <c r="B34" i="29" s="1"/>
  <c r="D34" i="29"/>
  <c r="E34" i="29"/>
  <c r="F34" i="29"/>
  <c r="G34" i="29"/>
  <c r="H34" i="29"/>
  <c r="I34" i="29"/>
  <c r="CG34" i="29"/>
  <c r="J34" i="29"/>
  <c r="P40" i="29"/>
  <c r="C40" i="29" s="1"/>
  <c r="D40" i="29"/>
  <c r="E40" i="29"/>
  <c r="F40" i="29"/>
  <c r="G40" i="29"/>
  <c r="H40" i="29"/>
  <c r="I40" i="29"/>
  <c r="CG40" i="29"/>
  <c r="J40" i="29" s="1"/>
  <c r="P41" i="29"/>
  <c r="C41" i="29"/>
  <c r="B41" i="29" s="1"/>
  <c r="D41" i="29"/>
  <c r="E41" i="29"/>
  <c r="F41" i="29"/>
  <c r="G41" i="29"/>
  <c r="H41" i="29"/>
  <c r="I41" i="29"/>
  <c r="CG41" i="29"/>
  <c r="J41" i="29"/>
  <c r="P42" i="29"/>
  <c r="C42" i="29" s="1"/>
  <c r="D42" i="29"/>
  <c r="E42" i="29"/>
  <c r="F42" i="29"/>
  <c r="G42" i="29"/>
  <c r="H42" i="29"/>
  <c r="I42" i="29"/>
  <c r="CG42" i="29"/>
  <c r="J42" i="29" s="1"/>
  <c r="P43" i="29"/>
  <c r="C43" i="29"/>
  <c r="B43" i="29" s="1"/>
  <c r="D43" i="29"/>
  <c r="E43" i="29"/>
  <c r="F43" i="29"/>
  <c r="G43" i="29"/>
  <c r="H43" i="29"/>
  <c r="I43" i="29"/>
  <c r="CG43" i="29"/>
  <c r="J43" i="29"/>
  <c r="P44" i="29"/>
  <c r="C44" i="29" s="1"/>
  <c r="D44" i="29"/>
  <c r="E44" i="29"/>
  <c r="F44" i="29"/>
  <c r="G44" i="29"/>
  <c r="H44" i="29"/>
  <c r="I44" i="29"/>
  <c r="CG44" i="29"/>
  <c r="J44" i="29" s="1"/>
  <c r="P47" i="29"/>
  <c r="C47" i="29"/>
  <c r="B47" i="29" s="1"/>
  <c r="D47" i="29"/>
  <c r="E47" i="29"/>
  <c r="E36" i="29" s="1"/>
  <c r="F47" i="29"/>
  <c r="G47" i="29"/>
  <c r="G36" i="29" s="1"/>
  <c r="H47" i="29"/>
  <c r="I47" i="29"/>
  <c r="I36" i="29" s="1"/>
  <c r="CG47" i="29"/>
  <c r="J47" i="29"/>
  <c r="P48" i="29"/>
  <c r="C48" i="29" s="1"/>
  <c r="D48" i="29"/>
  <c r="E48" i="29"/>
  <c r="F48" i="29"/>
  <c r="G48" i="29"/>
  <c r="H48" i="29"/>
  <c r="I48" i="29"/>
  <c r="CG48" i="29"/>
  <c r="J48" i="29" s="1"/>
  <c r="P49" i="29"/>
  <c r="C49" i="29"/>
  <c r="B49" i="29" s="1"/>
  <c r="D49" i="29"/>
  <c r="E49" i="29"/>
  <c r="F49" i="29"/>
  <c r="G49" i="29"/>
  <c r="H49" i="29"/>
  <c r="I49" i="29"/>
  <c r="CG49" i="29"/>
  <c r="J49" i="29"/>
  <c r="P50" i="29"/>
  <c r="C50" i="29" s="1"/>
  <c r="D50" i="29"/>
  <c r="E50" i="29"/>
  <c r="F50" i="29"/>
  <c r="G50" i="29"/>
  <c r="H50" i="29"/>
  <c r="I50" i="29"/>
  <c r="CG50" i="29"/>
  <c r="J50" i="29" s="1"/>
  <c r="P51" i="29"/>
  <c r="C51" i="29"/>
  <c r="B51" i="29" s="1"/>
  <c r="D51" i="29"/>
  <c r="E51" i="29"/>
  <c r="F51" i="29"/>
  <c r="G51" i="29"/>
  <c r="H51" i="29"/>
  <c r="I51" i="29"/>
  <c r="CG51" i="29"/>
  <c r="J51" i="29"/>
  <c r="P54" i="29"/>
  <c r="C54" i="29" s="1"/>
  <c r="D54" i="29"/>
  <c r="E54" i="29"/>
  <c r="F54" i="29"/>
  <c r="G54" i="29"/>
  <c r="H54" i="29"/>
  <c r="I54" i="29"/>
  <c r="CG54" i="29"/>
  <c r="J54" i="29" s="1"/>
  <c r="P55" i="29"/>
  <c r="C55" i="29"/>
  <c r="B55" i="29" s="1"/>
  <c r="D55" i="29"/>
  <c r="E55" i="29"/>
  <c r="F55" i="29"/>
  <c r="G55" i="29"/>
  <c r="H55" i="29"/>
  <c r="I55" i="29"/>
  <c r="CG55" i="29"/>
  <c r="J55" i="29"/>
  <c r="P56" i="29"/>
  <c r="C56" i="29" s="1"/>
  <c r="D56" i="29"/>
  <c r="E56" i="29"/>
  <c r="F56" i="29"/>
  <c r="G56" i="29"/>
  <c r="H56" i="29"/>
  <c r="I56" i="29"/>
  <c r="CG56" i="29"/>
  <c r="J56" i="29" s="1"/>
  <c r="P57" i="29"/>
  <c r="C57" i="29"/>
  <c r="B57" i="29" s="1"/>
  <c r="D57" i="29"/>
  <c r="E57" i="29"/>
  <c r="F57" i="29"/>
  <c r="G57" i="29"/>
  <c r="H57" i="29"/>
  <c r="I57" i="29"/>
  <c r="CG57" i="29"/>
  <c r="J57" i="29"/>
  <c r="P58" i="29"/>
  <c r="C58" i="29" s="1"/>
  <c r="D58" i="29"/>
  <c r="E58" i="29"/>
  <c r="F58" i="29"/>
  <c r="G58" i="29"/>
  <c r="H58" i="29"/>
  <c r="I58" i="29"/>
  <c r="CG58" i="29"/>
  <c r="J58" i="29" s="1"/>
  <c r="P61" i="29"/>
  <c r="C61" i="29"/>
  <c r="B61" i="29" s="1"/>
  <c r="D61" i="29"/>
  <c r="E61" i="29"/>
  <c r="F61" i="29"/>
  <c r="G61" i="29"/>
  <c r="H61" i="29"/>
  <c r="I61" i="29"/>
  <c r="CG61" i="29"/>
  <c r="J61" i="29"/>
  <c r="P62" i="29"/>
  <c r="C62" i="29" s="1"/>
  <c r="D62" i="29"/>
  <c r="E62" i="29"/>
  <c r="F62" i="29"/>
  <c r="G62" i="29"/>
  <c r="H62" i="29"/>
  <c r="I62" i="29"/>
  <c r="CG62" i="29"/>
  <c r="J62" i="29" s="1"/>
  <c r="P63" i="29"/>
  <c r="C63" i="29"/>
  <c r="B63" i="29" s="1"/>
  <c r="D63" i="29"/>
  <c r="E63" i="29"/>
  <c r="F63" i="29"/>
  <c r="G63" i="29"/>
  <c r="H63" i="29"/>
  <c r="I63" i="29"/>
  <c r="CG63" i="29"/>
  <c r="J63" i="29"/>
  <c r="P64" i="29"/>
  <c r="C64" i="29" s="1"/>
  <c r="D64" i="29"/>
  <c r="E64" i="29"/>
  <c r="F64" i="29"/>
  <c r="G64" i="29"/>
  <c r="H64" i="29"/>
  <c r="I64" i="29"/>
  <c r="CG64" i="29"/>
  <c r="J64" i="29" s="1"/>
  <c r="P65" i="29"/>
  <c r="C65" i="29"/>
  <c r="B65" i="29" s="1"/>
  <c r="D65" i="29"/>
  <c r="E65" i="29"/>
  <c r="F65" i="29"/>
  <c r="G65" i="29"/>
  <c r="H65" i="29"/>
  <c r="I65" i="29"/>
  <c r="CG65" i="29"/>
  <c r="J65" i="29"/>
  <c r="D36" i="29"/>
  <c r="F36" i="29"/>
  <c r="H36" i="29"/>
  <c r="K36" i="29"/>
  <c r="L36" i="29"/>
  <c r="M36" i="29"/>
  <c r="N36" i="29"/>
  <c r="O36" i="29"/>
  <c r="P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AF36" i="29"/>
  <c r="AG36" i="29"/>
  <c r="AH36" i="29"/>
  <c r="AI36" i="29"/>
  <c r="AJ36" i="29"/>
  <c r="AK36" i="29"/>
  <c r="AL36" i="29"/>
  <c r="AM36" i="29"/>
  <c r="AN36" i="29"/>
  <c r="AO36" i="29"/>
  <c r="AP36" i="29"/>
  <c r="AQ36" i="29"/>
  <c r="AR36" i="29"/>
  <c r="AS36" i="29"/>
  <c r="AT36" i="29"/>
  <c r="AU36" i="29"/>
  <c r="AV36" i="29"/>
  <c r="AW36" i="29"/>
  <c r="AX36" i="29"/>
  <c r="AY36" i="29"/>
  <c r="AZ36" i="29"/>
  <c r="BA36" i="29"/>
  <c r="BB36" i="29"/>
  <c r="BC36" i="29"/>
  <c r="BD36" i="29"/>
  <c r="BE36" i="29"/>
  <c r="BF36" i="29"/>
  <c r="BG36" i="29"/>
  <c r="BH36" i="29"/>
  <c r="BI36" i="29"/>
  <c r="BJ36" i="29"/>
  <c r="BK36" i="29"/>
  <c r="BL36" i="29"/>
  <c r="BM36" i="29"/>
  <c r="BN36" i="29"/>
  <c r="BO36" i="29"/>
  <c r="BP36" i="29"/>
  <c r="BQ36" i="29"/>
  <c r="BR36" i="29"/>
  <c r="BS36" i="29"/>
  <c r="BT36" i="29"/>
  <c r="BU36" i="29"/>
  <c r="BV36" i="29"/>
  <c r="BW36" i="29"/>
  <c r="BX36" i="29"/>
  <c r="BY36" i="29"/>
  <c r="BZ36" i="29"/>
  <c r="CA36" i="29"/>
  <c r="CB36" i="29"/>
  <c r="CC36" i="29"/>
  <c r="CD36" i="29"/>
  <c r="CG36" i="29" s="1"/>
  <c r="CE36" i="29"/>
  <c r="CF36" i="29"/>
  <c r="CH36" i="29"/>
  <c r="CI36" i="29"/>
  <c r="CJ36" i="29"/>
  <c r="CK36" i="29"/>
  <c r="CL36" i="29"/>
  <c r="CM36" i="29"/>
  <c r="P9" i="30"/>
  <c r="C9" i="30" s="1"/>
  <c r="D9" i="30"/>
  <c r="E9" i="30"/>
  <c r="F9" i="30"/>
  <c r="G9" i="30"/>
  <c r="H9" i="30"/>
  <c r="I9" i="30"/>
  <c r="CG9" i="30"/>
  <c r="J9" i="30" s="1"/>
  <c r="P10" i="30"/>
  <c r="C10" i="30"/>
  <c r="B10" i="30" s="1"/>
  <c r="D10" i="30"/>
  <c r="E10" i="30"/>
  <c r="F10" i="30"/>
  <c r="G10" i="30"/>
  <c r="H10" i="30"/>
  <c r="I10" i="30"/>
  <c r="CG10" i="30"/>
  <c r="J10" i="30"/>
  <c r="P11" i="30"/>
  <c r="C11" i="30" s="1"/>
  <c r="B11" i="30" s="1"/>
  <c r="D11" i="30"/>
  <c r="E11" i="30"/>
  <c r="F11" i="30"/>
  <c r="G11" i="30"/>
  <c r="H11" i="30"/>
  <c r="I11" i="30"/>
  <c r="CG11" i="30"/>
  <c r="J11" i="30" s="1"/>
  <c r="P12" i="30"/>
  <c r="C12" i="30"/>
  <c r="B12" i="30" s="1"/>
  <c r="D12" i="30"/>
  <c r="E12" i="30"/>
  <c r="F12" i="30"/>
  <c r="G12" i="30"/>
  <c r="H12" i="30"/>
  <c r="I12" i="30"/>
  <c r="CG12" i="30"/>
  <c r="J12" i="30"/>
  <c r="P13" i="30"/>
  <c r="C13" i="30" s="1"/>
  <c r="B13" i="30" s="1"/>
  <c r="D13" i="30"/>
  <c r="E13" i="30"/>
  <c r="F13" i="30"/>
  <c r="G13" i="30"/>
  <c r="H13" i="30"/>
  <c r="I13" i="30"/>
  <c r="CG13" i="30"/>
  <c r="J13" i="30" s="1"/>
  <c r="P16" i="30"/>
  <c r="C16" i="30"/>
  <c r="B16" i="30" s="1"/>
  <c r="D16" i="30"/>
  <c r="E16" i="30"/>
  <c r="F16" i="30"/>
  <c r="G16" i="30"/>
  <c r="H16" i="30"/>
  <c r="I16" i="30"/>
  <c r="CG16" i="30"/>
  <c r="J16" i="30"/>
  <c r="P17" i="30"/>
  <c r="C17" i="30" s="1"/>
  <c r="B17" i="30" s="1"/>
  <c r="D17" i="30"/>
  <c r="E17" i="30"/>
  <c r="F17" i="30"/>
  <c r="G17" i="30"/>
  <c r="H17" i="30"/>
  <c r="I17" i="30"/>
  <c r="CG17" i="30"/>
  <c r="J17" i="30" s="1"/>
  <c r="P18" i="30"/>
  <c r="C18" i="30"/>
  <c r="B18" i="30" s="1"/>
  <c r="D18" i="30"/>
  <c r="E18" i="30"/>
  <c r="F18" i="30"/>
  <c r="G18" i="30"/>
  <c r="H18" i="30"/>
  <c r="I18" i="30"/>
  <c r="CG18" i="30"/>
  <c r="J18" i="30"/>
  <c r="P19" i="30"/>
  <c r="C19" i="30" s="1"/>
  <c r="B19" i="30" s="1"/>
  <c r="D19" i="30"/>
  <c r="E19" i="30"/>
  <c r="F19" i="30"/>
  <c r="G19" i="30"/>
  <c r="H19" i="30"/>
  <c r="I19" i="30"/>
  <c r="CG19" i="30"/>
  <c r="J19" i="30" s="1"/>
  <c r="P20" i="30"/>
  <c r="C20" i="30"/>
  <c r="B20" i="30" s="1"/>
  <c r="D20" i="30"/>
  <c r="E20" i="30"/>
  <c r="F20" i="30"/>
  <c r="G20" i="30"/>
  <c r="H20" i="30"/>
  <c r="I20" i="30"/>
  <c r="CG20" i="30"/>
  <c r="J20" i="30"/>
  <c r="P23" i="30"/>
  <c r="C23" i="30" s="1"/>
  <c r="B23" i="30" s="1"/>
  <c r="D23" i="30"/>
  <c r="E23" i="30"/>
  <c r="F23" i="30"/>
  <c r="G23" i="30"/>
  <c r="H23" i="30"/>
  <c r="I23" i="30"/>
  <c r="CG23" i="30"/>
  <c r="J23" i="30" s="1"/>
  <c r="P24" i="30"/>
  <c r="C24" i="30"/>
  <c r="B24" i="30" s="1"/>
  <c r="D24" i="30"/>
  <c r="E24" i="30"/>
  <c r="F24" i="30"/>
  <c r="G24" i="30"/>
  <c r="H24" i="30"/>
  <c r="I24" i="30"/>
  <c r="CG24" i="30"/>
  <c r="J24" i="30"/>
  <c r="P25" i="30"/>
  <c r="C25" i="30" s="1"/>
  <c r="B25" i="30" s="1"/>
  <c r="D25" i="30"/>
  <c r="E25" i="30"/>
  <c r="F25" i="30"/>
  <c r="G25" i="30"/>
  <c r="H25" i="30"/>
  <c r="I25" i="30"/>
  <c r="CG25" i="30"/>
  <c r="J25" i="30" s="1"/>
  <c r="P26" i="30"/>
  <c r="C26" i="30"/>
  <c r="B26" i="30" s="1"/>
  <c r="D26" i="30"/>
  <c r="E26" i="30"/>
  <c r="F26" i="30"/>
  <c r="G26" i="30"/>
  <c r="H26" i="30"/>
  <c r="I26" i="30"/>
  <c r="CG26" i="30"/>
  <c r="J26" i="30"/>
  <c r="P27" i="30"/>
  <c r="C27" i="30" s="1"/>
  <c r="B27" i="30" s="1"/>
  <c r="D27" i="30"/>
  <c r="E27" i="30"/>
  <c r="F27" i="30"/>
  <c r="G27" i="30"/>
  <c r="H27" i="30"/>
  <c r="I27" i="30"/>
  <c r="CG27" i="30"/>
  <c r="J27" i="30" s="1"/>
  <c r="P30" i="30"/>
  <c r="C30" i="30"/>
  <c r="B30" i="30" s="1"/>
  <c r="D30" i="30"/>
  <c r="E30" i="30"/>
  <c r="F30" i="30"/>
  <c r="G30" i="30"/>
  <c r="H30" i="30"/>
  <c r="I30" i="30"/>
  <c r="CG30" i="30"/>
  <c r="J30" i="30"/>
  <c r="P31" i="30"/>
  <c r="C31" i="30" s="1"/>
  <c r="B31" i="30" s="1"/>
  <c r="D31" i="30"/>
  <c r="E31" i="30"/>
  <c r="F31" i="30"/>
  <c r="G31" i="30"/>
  <c r="H31" i="30"/>
  <c r="I31" i="30"/>
  <c r="CG31" i="30"/>
  <c r="J31" i="30" s="1"/>
  <c r="P32" i="30"/>
  <c r="C32" i="30"/>
  <c r="B32" i="30" s="1"/>
  <c r="D32" i="30"/>
  <c r="E32" i="30"/>
  <c r="F32" i="30"/>
  <c r="G32" i="30"/>
  <c r="H32" i="30"/>
  <c r="I32" i="30"/>
  <c r="CG32" i="30"/>
  <c r="J32" i="30"/>
  <c r="P33" i="30"/>
  <c r="C33" i="30" s="1"/>
  <c r="B33" i="30" s="1"/>
  <c r="D33" i="30"/>
  <c r="E33" i="30"/>
  <c r="F33" i="30"/>
  <c r="G33" i="30"/>
  <c r="H33" i="30"/>
  <c r="I33" i="30"/>
  <c r="CG33" i="30"/>
  <c r="J33" i="30" s="1"/>
  <c r="P34" i="30"/>
  <c r="C34" i="30"/>
  <c r="B34" i="30" s="1"/>
  <c r="D34" i="30"/>
  <c r="E34" i="30"/>
  <c r="F34" i="30"/>
  <c r="G34" i="30"/>
  <c r="H34" i="30"/>
  <c r="I34" i="30"/>
  <c r="CG34" i="30"/>
  <c r="J34" i="30"/>
  <c r="P37" i="30"/>
  <c r="C37" i="30" s="1"/>
  <c r="B37" i="30" s="1"/>
  <c r="D37" i="30"/>
  <c r="E37" i="30"/>
  <c r="F37" i="30"/>
  <c r="G37" i="30"/>
  <c r="H37" i="30"/>
  <c r="I37" i="30"/>
  <c r="CG37" i="30"/>
  <c r="J37" i="30" s="1"/>
  <c r="P38" i="30"/>
  <c r="C38" i="30"/>
  <c r="B38" i="30" s="1"/>
  <c r="D38" i="30"/>
  <c r="E38" i="30"/>
  <c r="F38" i="30"/>
  <c r="G38" i="30"/>
  <c r="H38" i="30"/>
  <c r="I38" i="30"/>
  <c r="CG38" i="30"/>
  <c r="J38" i="30"/>
  <c r="P39" i="30"/>
  <c r="C39" i="30" s="1"/>
  <c r="B39" i="30" s="1"/>
  <c r="D39" i="30"/>
  <c r="E39" i="30"/>
  <c r="F39" i="30"/>
  <c r="G39" i="30"/>
  <c r="H39" i="30"/>
  <c r="I39" i="30"/>
  <c r="CG39" i="30"/>
  <c r="J39" i="30" s="1"/>
  <c r="P40" i="30"/>
  <c r="C40" i="30"/>
  <c r="B40" i="30" s="1"/>
  <c r="D40" i="30"/>
  <c r="E40" i="30"/>
  <c r="F40" i="30"/>
  <c r="G40" i="30"/>
  <c r="H40" i="30"/>
  <c r="I40" i="30"/>
  <c r="CG40" i="30"/>
  <c r="J40" i="30"/>
  <c r="P41" i="30"/>
  <c r="C41" i="30" s="1"/>
  <c r="B41" i="30" s="1"/>
  <c r="D41" i="30"/>
  <c r="E41" i="30"/>
  <c r="F41" i="30"/>
  <c r="G41" i="30"/>
  <c r="H41" i="30"/>
  <c r="I41" i="30"/>
  <c r="CG41" i="30"/>
  <c r="J41" i="30" s="1"/>
  <c r="P44" i="30"/>
  <c r="C44" i="30"/>
  <c r="B44" i="30" s="1"/>
  <c r="D44" i="30"/>
  <c r="E44" i="30"/>
  <c r="F44" i="30"/>
  <c r="G44" i="30"/>
  <c r="H44" i="30"/>
  <c r="I44" i="30"/>
  <c r="CG44" i="30"/>
  <c r="J44" i="30"/>
  <c r="P45" i="30"/>
  <c r="C45" i="30" s="1"/>
  <c r="B45" i="30" s="1"/>
  <c r="D45" i="30"/>
  <c r="E45" i="30"/>
  <c r="F45" i="30"/>
  <c r="G45" i="30"/>
  <c r="H45" i="30"/>
  <c r="I45" i="30"/>
  <c r="CG45" i="30"/>
  <c r="J45" i="30" s="1"/>
  <c r="P46" i="30"/>
  <c r="C46" i="30"/>
  <c r="B46" i="30" s="1"/>
  <c r="D46" i="30"/>
  <c r="E46" i="30"/>
  <c r="F46" i="30"/>
  <c r="G46" i="30"/>
  <c r="H46" i="30"/>
  <c r="I46" i="30"/>
  <c r="CG46" i="30"/>
  <c r="J46" i="30"/>
  <c r="P47" i="30"/>
  <c r="C47" i="30" s="1"/>
  <c r="B47" i="30" s="1"/>
  <c r="D47" i="30"/>
  <c r="E47" i="30"/>
  <c r="F47" i="30"/>
  <c r="G47" i="30"/>
  <c r="H47" i="30"/>
  <c r="I47" i="30"/>
  <c r="CG47" i="30"/>
  <c r="J47" i="30" s="1"/>
  <c r="P48" i="30"/>
  <c r="C48" i="30"/>
  <c r="B48" i="30" s="1"/>
  <c r="D48" i="30"/>
  <c r="E48" i="30"/>
  <c r="F48" i="30"/>
  <c r="G48" i="30"/>
  <c r="H48" i="30"/>
  <c r="I48" i="30"/>
  <c r="CG48" i="30"/>
  <c r="J48" i="30"/>
  <c r="P51" i="30"/>
  <c r="C51" i="30" s="1"/>
  <c r="B51" i="30" s="1"/>
  <c r="D51" i="30"/>
  <c r="D5" i="30" s="1"/>
  <c r="E51" i="30"/>
  <c r="F51" i="30"/>
  <c r="F5" i="30" s="1"/>
  <c r="G51" i="30"/>
  <c r="H51" i="30"/>
  <c r="H5" i="30" s="1"/>
  <c r="I51" i="30"/>
  <c r="CG51" i="30"/>
  <c r="J51" i="30" s="1"/>
  <c r="P52" i="30"/>
  <c r="C52" i="30"/>
  <c r="B52" i="30" s="1"/>
  <c r="D52" i="30"/>
  <c r="E52" i="30"/>
  <c r="F52" i="30"/>
  <c r="G52" i="30"/>
  <c r="H52" i="30"/>
  <c r="I52" i="30"/>
  <c r="CG52" i="30"/>
  <c r="J52" i="30"/>
  <c r="P53" i="30"/>
  <c r="C53" i="30" s="1"/>
  <c r="B53" i="30" s="1"/>
  <c r="D53" i="30"/>
  <c r="E53" i="30"/>
  <c r="F53" i="30"/>
  <c r="G53" i="30"/>
  <c r="H53" i="30"/>
  <c r="I53" i="30"/>
  <c r="CG53" i="30"/>
  <c r="J53" i="30" s="1"/>
  <c r="P54" i="30"/>
  <c r="C54" i="30"/>
  <c r="B54" i="30" s="1"/>
  <c r="D54" i="30"/>
  <c r="E54" i="30"/>
  <c r="F54" i="30"/>
  <c r="G54" i="30"/>
  <c r="H54" i="30"/>
  <c r="I54" i="30"/>
  <c r="CG54" i="30"/>
  <c r="J54" i="30"/>
  <c r="P55" i="30"/>
  <c r="C55" i="30" s="1"/>
  <c r="B55" i="30" s="1"/>
  <c r="D55" i="30"/>
  <c r="E55" i="30"/>
  <c r="F55" i="30"/>
  <c r="G55" i="30"/>
  <c r="H55" i="30"/>
  <c r="I55" i="30"/>
  <c r="CG55" i="30"/>
  <c r="J55" i="30" s="1"/>
  <c r="P58" i="30"/>
  <c r="C58" i="30"/>
  <c r="B58" i="30" s="1"/>
  <c r="D58" i="30"/>
  <c r="E58" i="30"/>
  <c r="F58" i="30"/>
  <c r="G58" i="30"/>
  <c r="H58" i="30"/>
  <c r="I58" i="30"/>
  <c r="CG58" i="30"/>
  <c r="J58" i="30"/>
  <c r="P59" i="30"/>
  <c r="C59" i="30" s="1"/>
  <c r="B59" i="30" s="1"/>
  <c r="D59" i="30"/>
  <c r="E59" i="30"/>
  <c r="F59" i="30"/>
  <c r="G59" i="30"/>
  <c r="H59" i="30"/>
  <c r="I59" i="30"/>
  <c r="CG59" i="30"/>
  <c r="J59" i="30" s="1"/>
  <c r="P60" i="30"/>
  <c r="C60" i="30"/>
  <c r="B60" i="30" s="1"/>
  <c r="D60" i="30"/>
  <c r="E60" i="30"/>
  <c r="F60" i="30"/>
  <c r="G60" i="30"/>
  <c r="H60" i="30"/>
  <c r="I60" i="30"/>
  <c r="CG60" i="30"/>
  <c r="J60" i="30"/>
  <c r="P61" i="30"/>
  <c r="C61" i="30" s="1"/>
  <c r="B61" i="30" s="1"/>
  <c r="D61" i="30"/>
  <c r="E61" i="30"/>
  <c r="F61" i="30"/>
  <c r="G61" i="30"/>
  <c r="H61" i="30"/>
  <c r="I61" i="30"/>
  <c r="CG61" i="30"/>
  <c r="J61" i="30" s="1"/>
  <c r="P62" i="30"/>
  <c r="C62" i="30"/>
  <c r="B62" i="30" s="1"/>
  <c r="D62" i="30"/>
  <c r="E62" i="30"/>
  <c r="F62" i="30"/>
  <c r="G62" i="30"/>
  <c r="H62" i="30"/>
  <c r="I62" i="30"/>
  <c r="CG62" i="30"/>
  <c r="J62" i="30"/>
  <c r="P65" i="30"/>
  <c r="C65" i="30" s="1"/>
  <c r="B65" i="30" s="1"/>
  <c r="D65" i="30"/>
  <c r="E65" i="30"/>
  <c r="F65" i="30"/>
  <c r="G65" i="30"/>
  <c r="H65" i="30"/>
  <c r="I65" i="30"/>
  <c r="CG65" i="30"/>
  <c r="J65" i="30" s="1"/>
  <c r="P66" i="30"/>
  <c r="C66" i="30"/>
  <c r="B66" i="30" s="1"/>
  <c r="D66" i="30"/>
  <c r="E66" i="30"/>
  <c r="F66" i="30"/>
  <c r="G66" i="30"/>
  <c r="H66" i="30"/>
  <c r="I66" i="30"/>
  <c r="CG66" i="30"/>
  <c r="J66" i="30"/>
  <c r="P67" i="30"/>
  <c r="C67" i="30" s="1"/>
  <c r="B67" i="30" s="1"/>
  <c r="D67" i="30"/>
  <c r="E67" i="30"/>
  <c r="F67" i="30"/>
  <c r="G67" i="30"/>
  <c r="H67" i="30"/>
  <c r="I67" i="30"/>
  <c r="CG67" i="30"/>
  <c r="J67" i="30" s="1"/>
  <c r="P68" i="30"/>
  <c r="C68" i="30"/>
  <c r="B68" i="30" s="1"/>
  <c r="D68" i="30"/>
  <c r="E68" i="30"/>
  <c r="F68" i="30"/>
  <c r="G68" i="30"/>
  <c r="H68" i="30"/>
  <c r="I68" i="30"/>
  <c r="CG68" i="30"/>
  <c r="J68" i="30"/>
  <c r="P69" i="30"/>
  <c r="C69" i="30" s="1"/>
  <c r="B69" i="30" s="1"/>
  <c r="D69" i="30"/>
  <c r="E69" i="30"/>
  <c r="F69" i="30"/>
  <c r="G69" i="30"/>
  <c r="H69" i="30"/>
  <c r="I69" i="30"/>
  <c r="CG69" i="30"/>
  <c r="J69" i="30" s="1"/>
  <c r="E5" i="30"/>
  <c r="G5" i="30"/>
  <c r="I5" i="30"/>
  <c r="K5" i="30"/>
  <c r="L5" i="30"/>
  <c r="M5" i="30"/>
  <c r="N5" i="30"/>
  <c r="O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AF5" i="30"/>
  <c r="AG5" i="30"/>
  <c r="AH5" i="30"/>
  <c r="AI5" i="30"/>
  <c r="AJ5" i="30"/>
  <c r="AK5" i="30"/>
  <c r="AL5" i="30"/>
  <c r="AM5" i="30"/>
  <c r="AN5" i="30"/>
  <c r="AO5" i="30"/>
  <c r="AP5" i="30"/>
  <c r="AQ5" i="30"/>
  <c r="AR5" i="30"/>
  <c r="AS5" i="30"/>
  <c r="AT5" i="30"/>
  <c r="AU5" i="30"/>
  <c r="AV5" i="30"/>
  <c r="AW5" i="30"/>
  <c r="AX5" i="30"/>
  <c r="AY5" i="30"/>
  <c r="AZ5" i="30"/>
  <c r="BA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BP5" i="30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G5" i="30"/>
  <c r="CH5" i="30"/>
  <c r="CI5" i="30"/>
  <c r="CJ5" i="30"/>
  <c r="CK5" i="30"/>
  <c r="CL5" i="30"/>
  <c r="CM5" i="30"/>
  <c r="P8" i="31"/>
  <c r="C8" i="31"/>
  <c r="B8" i="31" s="1"/>
  <c r="D8" i="31"/>
  <c r="E8" i="31"/>
  <c r="F8" i="31"/>
  <c r="G8" i="31"/>
  <c r="H8" i="31"/>
  <c r="I8" i="31"/>
  <c r="CG8" i="31"/>
  <c r="J8" i="31"/>
  <c r="P9" i="31"/>
  <c r="C9" i="31" s="1"/>
  <c r="D9" i="31"/>
  <c r="E9" i="31"/>
  <c r="F9" i="31"/>
  <c r="G9" i="31"/>
  <c r="H9" i="31"/>
  <c r="I9" i="31"/>
  <c r="CG9" i="31"/>
  <c r="J9" i="31" s="1"/>
  <c r="P10" i="31"/>
  <c r="C10" i="31"/>
  <c r="B10" i="31" s="1"/>
  <c r="D10" i="31"/>
  <c r="E10" i="31"/>
  <c r="F10" i="31"/>
  <c r="G10" i="31"/>
  <c r="H10" i="31"/>
  <c r="I10" i="31"/>
  <c r="CG10" i="31"/>
  <c r="J10" i="31"/>
  <c r="P11" i="31"/>
  <c r="C11" i="31" s="1"/>
  <c r="D11" i="31"/>
  <c r="E11" i="31"/>
  <c r="F11" i="31"/>
  <c r="G11" i="31"/>
  <c r="H11" i="31"/>
  <c r="I11" i="31"/>
  <c r="CG11" i="31"/>
  <c r="J11" i="31" s="1"/>
  <c r="P12" i="31"/>
  <c r="C12" i="31"/>
  <c r="B12" i="31" s="1"/>
  <c r="D12" i="31"/>
  <c r="E12" i="31"/>
  <c r="F12" i="31"/>
  <c r="G12" i="31"/>
  <c r="H12" i="31"/>
  <c r="I12" i="31"/>
  <c r="CG12" i="31"/>
  <c r="J12" i="31"/>
  <c r="P13" i="31"/>
  <c r="C13" i="31" s="1"/>
  <c r="D13" i="31"/>
  <c r="E13" i="31"/>
  <c r="F13" i="31"/>
  <c r="G13" i="31"/>
  <c r="H13" i="31"/>
  <c r="I13" i="31"/>
  <c r="CG13" i="31"/>
  <c r="J13" i="31" s="1"/>
  <c r="P14" i="31"/>
  <c r="C14" i="31"/>
  <c r="B14" i="31" s="1"/>
  <c r="D14" i="31"/>
  <c r="E14" i="31"/>
  <c r="F14" i="31"/>
  <c r="G14" i="31"/>
  <c r="H14" i="31"/>
  <c r="I14" i="31"/>
  <c r="CG14" i="31"/>
  <c r="J14" i="31"/>
  <c r="P15" i="31"/>
  <c r="C15" i="31" s="1"/>
  <c r="D15" i="31"/>
  <c r="E15" i="31"/>
  <c r="F15" i="31"/>
  <c r="G15" i="31"/>
  <c r="H15" i="31"/>
  <c r="I15" i="31"/>
  <c r="CG15" i="31"/>
  <c r="J15" i="31" s="1"/>
  <c r="P16" i="31"/>
  <c r="C16" i="31"/>
  <c r="B16" i="31" s="1"/>
  <c r="D16" i="31"/>
  <c r="E16" i="31"/>
  <c r="F16" i="31"/>
  <c r="G16" i="31"/>
  <c r="H16" i="31"/>
  <c r="I16" i="31"/>
  <c r="CG16" i="31"/>
  <c r="J16" i="31"/>
  <c r="P17" i="31"/>
  <c r="C17" i="31" s="1"/>
  <c r="D17" i="31"/>
  <c r="E17" i="31"/>
  <c r="F17" i="31"/>
  <c r="G17" i="31"/>
  <c r="H17" i="31"/>
  <c r="I17" i="31"/>
  <c r="CG17" i="31"/>
  <c r="J17" i="31" s="1"/>
  <c r="P18" i="31"/>
  <c r="C18" i="31"/>
  <c r="B18" i="31" s="1"/>
  <c r="D18" i="31"/>
  <c r="E18" i="31"/>
  <c r="F18" i="31"/>
  <c r="G18" i="31"/>
  <c r="H18" i="31"/>
  <c r="I18" i="31"/>
  <c r="CG18" i="31"/>
  <c r="J18" i="31"/>
  <c r="P19" i="31"/>
  <c r="C19" i="31" s="1"/>
  <c r="D19" i="31"/>
  <c r="E19" i="31"/>
  <c r="F19" i="31"/>
  <c r="G19" i="31"/>
  <c r="H19" i="31"/>
  <c r="I19" i="31"/>
  <c r="CG19" i="31"/>
  <c r="J19" i="31" s="1"/>
  <c r="P23" i="31"/>
  <c r="C23" i="31"/>
  <c r="B23" i="31" s="1"/>
  <c r="D23" i="31"/>
  <c r="E23" i="31"/>
  <c r="F23" i="31"/>
  <c r="G23" i="31"/>
  <c r="H23" i="31"/>
  <c r="I23" i="31"/>
  <c r="CG23" i="31"/>
  <c r="J23" i="31"/>
  <c r="P24" i="31"/>
  <c r="C24" i="31" s="1"/>
  <c r="D24" i="31"/>
  <c r="E24" i="31"/>
  <c r="F24" i="31"/>
  <c r="G24" i="31"/>
  <c r="H24" i="31"/>
  <c r="I24" i="31"/>
  <c r="CG24" i="31"/>
  <c r="J24" i="31" s="1"/>
  <c r="P25" i="31"/>
  <c r="C25" i="31"/>
  <c r="B25" i="31" s="1"/>
  <c r="D25" i="31"/>
  <c r="E25" i="31"/>
  <c r="F25" i="31"/>
  <c r="G25" i="31"/>
  <c r="H25" i="31"/>
  <c r="I25" i="31"/>
  <c r="CG25" i="31"/>
  <c r="J25" i="31"/>
  <c r="P26" i="31"/>
  <c r="C26" i="31" s="1"/>
  <c r="D26" i="31"/>
  <c r="E26" i="31"/>
  <c r="F26" i="31"/>
  <c r="G26" i="31"/>
  <c r="H26" i="31"/>
  <c r="I26" i="31"/>
  <c r="CG26" i="31"/>
  <c r="J26" i="31" s="1"/>
  <c r="P27" i="31"/>
  <c r="C27" i="31"/>
  <c r="B27" i="31" s="1"/>
  <c r="D27" i="31"/>
  <c r="E27" i="31"/>
  <c r="F27" i="31"/>
  <c r="G27" i="31"/>
  <c r="H27" i="31"/>
  <c r="I27" i="31"/>
  <c r="CG27" i="31"/>
  <c r="J27" i="31"/>
  <c r="P28" i="31"/>
  <c r="C28" i="31" s="1"/>
  <c r="D28" i="31"/>
  <c r="E28" i="31"/>
  <c r="F28" i="31"/>
  <c r="G28" i="31"/>
  <c r="H28" i="31"/>
  <c r="I28" i="31"/>
  <c r="CG28" i="31"/>
  <c r="J28" i="31" s="1"/>
  <c r="P29" i="31"/>
  <c r="C29" i="31"/>
  <c r="B29" i="31" s="1"/>
  <c r="D29" i="31"/>
  <c r="E29" i="31"/>
  <c r="F29" i="31"/>
  <c r="G29" i="31"/>
  <c r="H29" i="31"/>
  <c r="I29" i="31"/>
  <c r="CG29" i="31"/>
  <c r="J29" i="31"/>
  <c r="P30" i="31"/>
  <c r="C30" i="31" s="1"/>
  <c r="D30" i="31"/>
  <c r="E30" i="31"/>
  <c r="F30" i="31"/>
  <c r="G30" i="31"/>
  <c r="H30" i="31"/>
  <c r="I30" i="31"/>
  <c r="CG30" i="31"/>
  <c r="J30" i="31" s="1"/>
  <c r="P31" i="31"/>
  <c r="C31" i="31"/>
  <c r="B31" i="31" s="1"/>
  <c r="D31" i="31"/>
  <c r="E31" i="31"/>
  <c r="F31" i="31"/>
  <c r="G31" i="31"/>
  <c r="H31" i="31"/>
  <c r="I31" i="31"/>
  <c r="CG31" i="31"/>
  <c r="J31" i="31"/>
  <c r="P32" i="31"/>
  <c r="C32" i="31" s="1"/>
  <c r="D32" i="31"/>
  <c r="E32" i="31"/>
  <c r="F32" i="31"/>
  <c r="G32" i="31"/>
  <c r="H32" i="31"/>
  <c r="I32" i="31"/>
  <c r="CG32" i="31"/>
  <c r="J32" i="31" s="1"/>
  <c r="P33" i="31"/>
  <c r="C33" i="31"/>
  <c r="B33" i="31" s="1"/>
  <c r="D33" i="31"/>
  <c r="E33" i="31"/>
  <c r="F33" i="31"/>
  <c r="G33" i="31"/>
  <c r="H33" i="31"/>
  <c r="I33" i="31"/>
  <c r="CG33" i="31"/>
  <c r="J33" i="31"/>
  <c r="P34" i="31"/>
  <c r="C34" i="31" s="1"/>
  <c r="D34" i="31"/>
  <c r="E34" i="31"/>
  <c r="F34" i="31"/>
  <c r="G34" i="31"/>
  <c r="H34" i="31"/>
  <c r="I34" i="31"/>
  <c r="CG34" i="31"/>
  <c r="J34" i="31" s="1"/>
  <c r="P35" i="31"/>
  <c r="C35" i="31"/>
  <c r="B35" i="31" s="1"/>
  <c r="D35" i="31"/>
  <c r="E35" i="31"/>
  <c r="F35" i="31"/>
  <c r="G35" i="31"/>
  <c r="H35" i="31"/>
  <c r="I35" i="31"/>
  <c r="CG35" i="31"/>
  <c r="J35" i="31"/>
  <c r="P36" i="31"/>
  <c r="C36" i="31" s="1"/>
  <c r="D36" i="31"/>
  <c r="E36" i="31"/>
  <c r="F36" i="31"/>
  <c r="G36" i="31"/>
  <c r="H36" i="31"/>
  <c r="I36" i="31"/>
  <c r="CG36" i="31"/>
  <c r="J36" i="31" s="1"/>
  <c r="P37" i="31"/>
  <c r="C37" i="31"/>
  <c r="B37" i="31" s="1"/>
  <c r="D37" i="31"/>
  <c r="E37" i="31"/>
  <c r="F37" i="31"/>
  <c r="G37" i="31"/>
  <c r="H37" i="31"/>
  <c r="I37" i="31"/>
  <c r="CG37" i="31"/>
  <c r="J37" i="31"/>
  <c r="P38" i="31"/>
  <c r="C38" i="31" s="1"/>
  <c r="D38" i="31"/>
  <c r="E38" i="31"/>
  <c r="F38" i="31"/>
  <c r="G38" i="31"/>
  <c r="H38" i="31"/>
  <c r="I38" i="31"/>
  <c r="CG38" i="31"/>
  <c r="J38" i="31" s="1"/>
  <c r="P39" i="31"/>
  <c r="C39" i="31"/>
  <c r="B39" i="31" s="1"/>
  <c r="D39" i="31"/>
  <c r="E39" i="31"/>
  <c r="F39" i="31"/>
  <c r="G39" i="31"/>
  <c r="H39" i="31"/>
  <c r="I39" i="31"/>
  <c r="CG39" i="31"/>
  <c r="J39" i="31"/>
  <c r="P40" i="31"/>
  <c r="C40" i="31" s="1"/>
  <c r="D40" i="31"/>
  <c r="E40" i="31"/>
  <c r="F40" i="31"/>
  <c r="G40" i="31"/>
  <c r="H40" i="31"/>
  <c r="I40" i="31"/>
  <c r="CG40" i="31"/>
  <c r="J40" i="31" s="1"/>
  <c r="P41" i="31"/>
  <c r="C41" i="31"/>
  <c r="B41" i="31" s="1"/>
  <c r="D41" i="31"/>
  <c r="E41" i="31"/>
  <c r="F41" i="31"/>
  <c r="G41" i="31"/>
  <c r="H41" i="31"/>
  <c r="I41" i="31"/>
  <c r="CG41" i="31"/>
  <c r="J41" i="31"/>
  <c r="P42" i="31"/>
  <c r="C42" i="31" s="1"/>
  <c r="D42" i="31"/>
  <c r="E42" i="31"/>
  <c r="F42" i="31"/>
  <c r="G42" i="31"/>
  <c r="H42" i="31"/>
  <c r="I42" i="31"/>
  <c r="CG42" i="31"/>
  <c r="J42" i="31" s="1"/>
  <c r="K5" i="31"/>
  <c r="L5" i="31"/>
  <c r="M5" i="31"/>
  <c r="N5" i="31"/>
  <c r="O5" i="31"/>
  <c r="R5" i="31"/>
  <c r="S5" i="31"/>
  <c r="T5" i="31"/>
  <c r="D5" i="31" s="1"/>
  <c r="U5" i="31"/>
  <c r="V5" i="31"/>
  <c r="W5" i="31"/>
  <c r="X5" i="31"/>
  <c r="Y5" i="31"/>
  <c r="Z5" i="31"/>
  <c r="AA5" i="31"/>
  <c r="E5" i="31" s="1"/>
  <c r="AB5" i="31"/>
  <c r="AC5" i="31"/>
  <c r="AD5" i="31"/>
  <c r="AE5" i="31"/>
  <c r="AF5" i="31"/>
  <c r="AG5" i="31"/>
  <c r="AH5" i="31"/>
  <c r="AI5" i="31"/>
  <c r="AJ5" i="31"/>
  <c r="F5" i="31" s="1"/>
  <c r="AK5" i="31"/>
  <c r="AL5" i="31"/>
  <c r="AM5" i="31"/>
  <c r="AN5" i="31"/>
  <c r="AO5" i="31"/>
  <c r="AP5" i="31"/>
  <c r="AQ5" i="31"/>
  <c r="G5" i="31" s="1"/>
  <c r="AR5" i="31"/>
  <c r="AS5" i="31"/>
  <c r="AT5" i="31"/>
  <c r="AU5" i="31"/>
  <c r="AV5" i="31"/>
  <c r="AW5" i="31"/>
  <c r="AX5" i="31"/>
  <c r="AY5" i="31"/>
  <c r="AZ5" i="31"/>
  <c r="BA5" i="31"/>
  <c r="BB5" i="31"/>
  <c r="H5" i="31" s="1"/>
  <c r="BC5" i="31"/>
  <c r="BD5" i="31"/>
  <c r="BE5" i="31"/>
  <c r="BF5" i="31"/>
  <c r="BG5" i="31"/>
  <c r="BH5" i="31"/>
  <c r="BI5" i="31"/>
  <c r="BJ5" i="31"/>
  <c r="BK5" i="31"/>
  <c r="BL5" i="31"/>
  <c r="BM5" i="31"/>
  <c r="BN5" i="31"/>
  <c r="BO5" i="31"/>
  <c r="I5" i="31" s="1"/>
  <c r="BP5" i="31"/>
  <c r="BQ5" i="31"/>
  <c r="BR5" i="31"/>
  <c r="BS5" i="31"/>
  <c r="BT5" i="31"/>
  <c r="BU5" i="31"/>
  <c r="BV5" i="31"/>
  <c r="BW5" i="31"/>
  <c r="BX5" i="31"/>
  <c r="BY5" i="31"/>
  <c r="BZ5" i="31"/>
  <c r="CA5" i="31"/>
  <c r="CB5" i="31"/>
  <c r="CC5" i="31"/>
  <c r="CD5" i="31"/>
  <c r="CG5" i="31" s="1"/>
  <c r="J5" i="31" s="1"/>
  <c r="CE5" i="31"/>
  <c r="CF5" i="31"/>
  <c r="CH5" i="31"/>
  <c r="CI5" i="31"/>
  <c r="CJ5" i="31"/>
  <c r="CK5" i="31"/>
  <c r="CL5" i="31"/>
  <c r="CM5" i="31"/>
  <c r="D21" i="31"/>
  <c r="E21" i="31"/>
  <c r="F21" i="31"/>
  <c r="G21" i="31"/>
  <c r="H21" i="31"/>
  <c r="I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AL21" i="31"/>
  <c r="AM21" i="31"/>
  <c r="AN21" i="31"/>
  <c r="AO21" i="31"/>
  <c r="AP21" i="31"/>
  <c r="AQ21" i="31"/>
  <c r="AR21" i="31"/>
  <c r="AS21" i="31"/>
  <c r="AT21" i="31"/>
  <c r="AU21" i="31"/>
  <c r="AV21" i="31"/>
  <c r="AW21" i="31"/>
  <c r="AX21" i="31"/>
  <c r="AY21" i="31"/>
  <c r="AZ21" i="31"/>
  <c r="BA21" i="31"/>
  <c r="BB21" i="31"/>
  <c r="BC21" i="31"/>
  <c r="BD21" i="31"/>
  <c r="BE21" i="31"/>
  <c r="BF21" i="31"/>
  <c r="BG21" i="31"/>
  <c r="BH21" i="31"/>
  <c r="BI21" i="31"/>
  <c r="BJ21" i="31"/>
  <c r="BK21" i="31"/>
  <c r="BL21" i="31"/>
  <c r="BM21" i="31"/>
  <c r="BN21" i="31"/>
  <c r="BO21" i="31"/>
  <c r="BP21" i="31"/>
  <c r="BQ21" i="31"/>
  <c r="BR21" i="31"/>
  <c r="BS21" i="31"/>
  <c r="BT21" i="31"/>
  <c r="BU21" i="31"/>
  <c r="BV21" i="31"/>
  <c r="BW21" i="31"/>
  <c r="BX21" i="31"/>
  <c r="BY21" i="31"/>
  <c r="BZ21" i="31"/>
  <c r="CA21" i="31"/>
  <c r="CB21" i="31"/>
  <c r="CC21" i="31"/>
  <c r="CD21" i="31"/>
  <c r="CE21" i="31"/>
  <c r="CF21" i="31"/>
  <c r="CG21" i="31"/>
  <c r="CH21" i="31"/>
  <c r="CI21" i="31"/>
  <c r="CJ21" i="31"/>
  <c r="CK21" i="31"/>
  <c r="CL21" i="31"/>
  <c r="CM21" i="31"/>
  <c r="P9" i="32"/>
  <c r="C9" i="32"/>
  <c r="B9" i="32" s="1"/>
  <c r="D9" i="32"/>
  <c r="E9" i="32"/>
  <c r="F9" i="32"/>
  <c r="G9" i="32"/>
  <c r="H9" i="32"/>
  <c r="I9" i="32"/>
  <c r="CG9" i="32"/>
  <c r="J9" i="32"/>
  <c r="P10" i="32"/>
  <c r="C10" i="32" s="1"/>
  <c r="D10" i="32"/>
  <c r="E10" i="32"/>
  <c r="F10" i="32"/>
  <c r="G10" i="32"/>
  <c r="H10" i="32"/>
  <c r="I10" i="32"/>
  <c r="CG10" i="32"/>
  <c r="J10" i="32" s="1"/>
  <c r="P11" i="32"/>
  <c r="C11" i="32"/>
  <c r="B11" i="32" s="1"/>
  <c r="D11" i="32"/>
  <c r="E11" i="32"/>
  <c r="F11" i="32"/>
  <c r="G11" i="32"/>
  <c r="H11" i="32"/>
  <c r="I11" i="32"/>
  <c r="CG11" i="32"/>
  <c r="J11" i="32"/>
  <c r="P12" i="32"/>
  <c r="C12" i="32" s="1"/>
  <c r="B12" i="32" s="1"/>
  <c r="D12" i="32"/>
  <c r="E12" i="32"/>
  <c r="F12" i="32"/>
  <c r="G12" i="32"/>
  <c r="H12" i="32"/>
  <c r="I12" i="32"/>
  <c r="CG12" i="32"/>
  <c r="J12" i="32" s="1"/>
  <c r="P15" i="32"/>
  <c r="C15" i="32"/>
  <c r="B15" i="32" s="1"/>
  <c r="D15" i="32"/>
  <c r="E15" i="32"/>
  <c r="F15" i="32"/>
  <c r="G15" i="32"/>
  <c r="H15" i="32"/>
  <c r="I15" i="32"/>
  <c r="CG15" i="32"/>
  <c r="J15" i="32"/>
  <c r="P16" i="32"/>
  <c r="C16" i="32" s="1"/>
  <c r="B16" i="32" s="1"/>
  <c r="D16" i="32"/>
  <c r="E16" i="32"/>
  <c r="F16" i="32"/>
  <c r="G16" i="32"/>
  <c r="H16" i="32"/>
  <c r="I16" i="32"/>
  <c r="CG16" i="32"/>
  <c r="J16" i="32" s="1"/>
  <c r="P17" i="32"/>
  <c r="C17" i="32"/>
  <c r="B17" i="32" s="1"/>
  <c r="D17" i="32"/>
  <c r="E17" i="32"/>
  <c r="F17" i="32"/>
  <c r="G17" i="32"/>
  <c r="H17" i="32"/>
  <c r="I17" i="32"/>
  <c r="CG17" i="32"/>
  <c r="J17" i="32"/>
  <c r="P18" i="32"/>
  <c r="C18" i="32" s="1"/>
  <c r="B18" i="32" s="1"/>
  <c r="D18" i="32"/>
  <c r="E18" i="32"/>
  <c r="F18" i="32"/>
  <c r="G18" i="32"/>
  <c r="H18" i="32"/>
  <c r="I18" i="32"/>
  <c r="CG18" i="32"/>
  <c r="J18" i="32" s="1"/>
  <c r="P21" i="32"/>
  <c r="C21" i="32"/>
  <c r="B21" i="32" s="1"/>
  <c r="D21" i="32"/>
  <c r="E21" i="32"/>
  <c r="F21" i="32"/>
  <c r="G21" i="32"/>
  <c r="H21" i="32"/>
  <c r="I21" i="32"/>
  <c r="CG21" i="32"/>
  <c r="J21" i="32"/>
  <c r="P22" i="32"/>
  <c r="C22" i="32" s="1"/>
  <c r="B22" i="32" s="1"/>
  <c r="D22" i="32"/>
  <c r="E22" i="32"/>
  <c r="F22" i="32"/>
  <c r="G22" i="32"/>
  <c r="H22" i="32"/>
  <c r="I22" i="32"/>
  <c r="CG22" i="32"/>
  <c r="J22" i="32" s="1"/>
  <c r="P23" i="32"/>
  <c r="C23" i="32"/>
  <c r="B23" i="32" s="1"/>
  <c r="D23" i="32"/>
  <c r="E23" i="32"/>
  <c r="F23" i="32"/>
  <c r="G23" i="32"/>
  <c r="H23" i="32"/>
  <c r="I23" i="32"/>
  <c r="CG23" i="32"/>
  <c r="J23" i="32"/>
  <c r="P24" i="32"/>
  <c r="C24" i="32" s="1"/>
  <c r="B24" i="32" s="1"/>
  <c r="D24" i="32"/>
  <c r="D5" i="32" s="1"/>
  <c r="E24" i="32"/>
  <c r="F24" i="32"/>
  <c r="F5" i="32" s="1"/>
  <c r="G24" i="32"/>
  <c r="H24" i="32"/>
  <c r="H5" i="32" s="1"/>
  <c r="I24" i="32"/>
  <c r="CG24" i="32"/>
  <c r="J24" i="32" s="1"/>
  <c r="P27" i="32"/>
  <c r="C27" i="32"/>
  <c r="B27" i="32" s="1"/>
  <c r="D27" i="32"/>
  <c r="E27" i="32"/>
  <c r="F27" i="32"/>
  <c r="G27" i="32"/>
  <c r="H27" i="32"/>
  <c r="I27" i="32"/>
  <c r="CG27" i="32"/>
  <c r="J27" i="32"/>
  <c r="P28" i="32"/>
  <c r="C28" i="32" s="1"/>
  <c r="B28" i="32" s="1"/>
  <c r="D28" i="32"/>
  <c r="E28" i="32"/>
  <c r="F28" i="32"/>
  <c r="G28" i="32"/>
  <c r="H28" i="32"/>
  <c r="I28" i="32"/>
  <c r="CG28" i="32"/>
  <c r="J28" i="32" s="1"/>
  <c r="P29" i="32"/>
  <c r="C29" i="32"/>
  <c r="B29" i="32" s="1"/>
  <c r="D29" i="32"/>
  <c r="E29" i="32"/>
  <c r="F29" i="32"/>
  <c r="G29" i="32"/>
  <c r="H29" i="32"/>
  <c r="I29" i="32"/>
  <c r="CG29" i="32"/>
  <c r="J29" i="32"/>
  <c r="P30" i="32"/>
  <c r="C30" i="32" s="1"/>
  <c r="B30" i="32" s="1"/>
  <c r="D30" i="32"/>
  <c r="E30" i="32"/>
  <c r="F30" i="32"/>
  <c r="G30" i="32"/>
  <c r="H30" i="32"/>
  <c r="I30" i="32"/>
  <c r="CG30" i="32"/>
  <c r="J30" i="32" s="1"/>
  <c r="P33" i="32"/>
  <c r="C33" i="32"/>
  <c r="B33" i="32" s="1"/>
  <c r="D33" i="32"/>
  <c r="E33" i="32"/>
  <c r="F33" i="32"/>
  <c r="G33" i="32"/>
  <c r="H33" i="32"/>
  <c r="I33" i="32"/>
  <c r="CG33" i="32"/>
  <c r="J33" i="32"/>
  <c r="P34" i="32"/>
  <c r="C34" i="32" s="1"/>
  <c r="B34" i="32" s="1"/>
  <c r="D34" i="32"/>
  <c r="E34" i="32"/>
  <c r="F34" i="32"/>
  <c r="G34" i="32"/>
  <c r="H34" i="32"/>
  <c r="I34" i="32"/>
  <c r="CG34" i="32"/>
  <c r="J34" i="32" s="1"/>
  <c r="P35" i="32"/>
  <c r="C35" i="32"/>
  <c r="B35" i="32" s="1"/>
  <c r="D35" i="32"/>
  <c r="E35" i="32"/>
  <c r="F35" i="32"/>
  <c r="G35" i="32"/>
  <c r="H35" i="32"/>
  <c r="I35" i="32"/>
  <c r="CG35" i="32"/>
  <c r="J35" i="32"/>
  <c r="P36" i="32"/>
  <c r="C36" i="32" s="1"/>
  <c r="B36" i="32" s="1"/>
  <c r="D36" i="32"/>
  <c r="E36" i="32"/>
  <c r="F36" i="32"/>
  <c r="G36" i="32"/>
  <c r="H36" i="32"/>
  <c r="I36" i="32"/>
  <c r="CG36" i="32"/>
  <c r="J36" i="32" s="1"/>
  <c r="P39" i="32"/>
  <c r="C39" i="32"/>
  <c r="B39" i="32" s="1"/>
  <c r="D39" i="32"/>
  <c r="E39" i="32"/>
  <c r="F39" i="32"/>
  <c r="G39" i="32"/>
  <c r="H39" i="32"/>
  <c r="I39" i="32"/>
  <c r="CG39" i="32"/>
  <c r="J39" i="32"/>
  <c r="P40" i="32"/>
  <c r="C40" i="32" s="1"/>
  <c r="B40" i="32" s="1"/>
  <c r="D40" i="32"/>
  <c r="E40" i="32"/>
  <c r="F40" i="32"/>
  <c r="G40" i="32"/>
  <c r="H40" i="32"/>
  <c r="I40" i="32"/>
  <c r="CG40" i="32"/>
  <c r="J40" i="32" s="1"/>
  <c r="P41" i="32"/>
  <c r="C41" i="32"/>
  <c r="B41" i="32" s="1"/>
  <c r="D41" i="32"/>
  <c r="E41" i="32"/>
  <c r="F41" i="32"/>
  <c r="G41" i="32"/>
  <c r="H41" i="32"/>
  <c r="I41" i="32"/>
  <c r="CG41" i="32"/>
  <c r="J41" i="32"/>
  <c r="P42" i="32"/>
  <c r="C42" i="32" s="1"/>
  <c r="B42" i="32" s="1"/>
  <c r="D42" i="32"/>
  <c r="E42" i="32"/>
  <c r="F42" i="32"/>
  <c r="G42" i="32"/>
  <c r="H42" i="32"/>
  <c r="I42" i="32"/>
  <c r="CG42" i="32"/>
  <c r="J42" i="32" s="1"/>
  <c r="P45" i="32"/>
  <c r="C45" i="32"/>
  <c r="B45" i="32" s="1"/>
  <c r="D45" i="32"/>
  <c r="E45" i="32"/>
  <c r="F45" i="32"/>
  <c r="G45" i="32"/>
  <c r="H45" i="32"/>
  <c r="I45" i="32"/>
  <c r="CG45" i="32"/>
  <c r="J45" i="32"/>
  <c r="P46" i="32"/>
  <c r="C46" i="32" s="1"/>
  <c r="B46" i="32" s="1"/>
  <c r="D46" i="32"/>
  <c r="E46" i="32"/>
  <c r="F46" i="32"/>
  <c r="G46" i="32"/>
  <c r="H46" i="32"/>
  <c r="I46" i="32"/>
  <c r="CG46" i="32"/>
  <c r="J46" i="32" s="1"/>
  <c r="P47" i="32"/>
  <c r="C47" i="32"/>
  <c r="B47" i="32" s="1"/>
  <c r="D47" i="32"/>
  <c r="E47" i="32"/>
  <c r="F47" i="32"/>
  <c r="G47" i="32"/>
  <c r="H47" i="32"/>
  <c r="I47" i="32"/>
  <c r="CG47" i="32"/>
  <c r="J47" i="32"/>
  <c r="P48" i="32"/>
  <c r="C48" i="32" s="1"/>
  <c r="B48" i="32" s="1"/>
  <c r="D48" i="32"/>
  <c r="E48" i="32"/>
  <c r="F48" i="32"/>
  <c r="G48" i="32"/>
  <c r="H48" i="32"/>
  <c r="I48" i="32"/>
  <c r="CG48" i="32"/>
  <c r="J48" i="32" s="1"/>
  <c r="E5" i="32"/>
  <c r="G5" i="32"/>
  <c r="I5" i="32"/>
  <c r="K5" i="32"/>
  <c r="L5" i="32"/>
  <c r="M5" i="32"/>
  <c r="N5" i="32"/>
  <c r="O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AO5" i="32"/>
  <c r="AP5" i="32"/>
  <c r="AQ5" i="32"/>
  <c r="AR5" i="32"/>
  <c r="AS5" i="32"/>
  <c r="AT5" i="32"/>
  <c r="AU5" i="32"/>
  <c r="AV5" i="32"/>
  <c r="AW5" i="32"/>
  <c r="AX5" i="32"/>
  <c r="AY5" i="32"/>
  <c r="AZ5" i="32"/>
  <c r="BA5" i="32"/>
  <c r="BB5" i="32"/>
  <c r="BC5" i="32"/>
  <c r="BD5" i="32"/>
  <c r="BE5" i="32"/>
  <c r="BF5" i="32"/>
  <c r="BG5" i="32"/>
  <c r="BH5" i="32"/>
  <c r="BI5" i="32"/>
  <c r="BJ5" i="32"/>
  <c r="BK5" i="32"/>
  <c r="BL5" i="32"/>
  <c r="BM5" i="32"/>
  <c r="BN5" i="32"/>
  <c r="BO5" i="32"/>
  <c r="BP5" i="32"/>
  <c r="BQ5" i="32"/>
  <c r="BR5" i="32"/>
  <c r="BS5" i="32"/>
  <c r="BT5" i="32"/>
  <c r="BU5" i="32"/>
  <c r="BV5" i="32"/>
  <c r="BW5" i="32"/>
  <c r="BX5" i="32"/>
  <c r="BY5" i="32"/>
  <c r="BZ5" i="32"/>
  <c r="CA5" i="32"/>
  <c r="CB5" i="32"/>
  <c r="CC5" i="32"/>
  <c r="CD5" i="32"/>
  <c r="CE5" i="32"/>
  <c r="CF5" i="32"/>
  <c r="CG5" i="32"/>
  <c r="CH5" i="32"/>
  <c r="CI5" i="32"/>
  <c r="CJ5" i="32"/>
  <c r="CK5" i="32"/>
  <c r="CL5" i="32"/>
  <c r="CM5" i="32"/>
  <c r="B10" i="32" l="1"/>
  <c r="C5" i="32"/>
  <c r="J21" i="31"/>
  <c r="B9" i="30"/>
  <c r="B5" i="30" s="1"/>
  <c r="C5" i="30"/>
  <c r="J36" i="29"/>
  <c r="B5" i="29"/>
  <c r="J75" i="28"/>
  <c r="AK7" i="23"/>
  <c r="AJ7" i="23"/>
  <c r="AI7" i="23"/>
  <c r="AH7" i="23"/>
  <c r="AG7" i="23"/>
  <c r="AF7" i="23"/>
  <c r="J5" i="32"/>
  <c r="B5" i="32"/>
  <c r="B42" i="31"/>
  <c r="B40" i="31"/>
  <c r="B38" i="31"/>
  <c r="B36" i="31"/>
  <c r="B34" i="31"/>
  <c r="B32" i="31"/>
  <c r="B30" i="31"/>
  <c r="B28" i="31"/>
  <c r="B26" i="31"/>
  <c r="B24" i="31"/>
  <c r="B19" i="31"/>
  <c r="B17" i="31"/>
  <c r="B15" i="31"/>
  <c r="B13" i="31"/>
  <c r="B11" i="31"/>
  <c r="B9" i="31"/>
  <c r="B21" i="31" s="1"/>
  <c r="C21" i="31"/>
  <c r="J5" i="30"/>
  <c r="B64" i="29"/>
  <c r="B62" i="29"/>
  <c r="B58" i="29"/>
  <c r="B56" i="29"/>
  <c r="B54" i="29"/>
  <c r="B50" i="29"/>
  <c r="B48" i="29"/>
  <c r="B44" i="29"/>
  <c r="B42" i="29"/>
  <c r="C36" i="29"/>
  <c r="B40" i="29"/>
  <c r="B33" i="29"/>
  <c r="B31" i="29"/>
  <c r="B27" i="29"/>
  <c r="B25" i="29"/>
  <c r="B23" i="29"/>
  <c r="B19" i="29"/>
  <c r="B17" i="29"/>
  <c r="B13" i="29"/>
  <c r="B11" i="29"/>
  <c r="B9" i="29"/>
  <c r="B107" i="28"/>
  <c r="B105" i="28"/>
  <c r="B103" i="28"/>
  <c r="B99" i="28"/>
  <c r="B97" i="28"/>
  <c r="B95" i="28"/>
  <c r="B91" i="28"/>
  <c r="B89" i="28"/>
  <c r="B87" i="28"/>
  <c r="B83" i="28"/>
  <c r="B81" i="28"/>
  <c r="C75" i="28"/>
  <c r="B79" i="28"/>
  <c r="B75" i="28" s="1"/>
  <c r="J40" i="28"/>
  <c r="J5" i="28"/>
  <c r="B5" i="28" s="1"/>
  <c r="B37" i="28"/>
  <c r="B35" i="28"/>
  <c r="B33" i="28"/>
  <c r="B29" i="28"/>
  <c r="B27" i="28"/>
  <c r="B25" i="28"/>
  <c r="B21" i="28"/>
  <c r="B19" i="28"/>
  <c r="B17" i="28"/>
  <c r="B13" i="28"/>
  <c r="B11" i="28"/>
  <c r="B9" i="28"/>
  <c r="E5" i="25"/>
  <c r="B12" i="24"/>
  <c r="AJ9" i="23"/>
  <c r="AF9" i="23"/>
  <c r="AJ24" i="23"/>
  <c r="AH24" i="23"/>
  <c r="B24" i="23"/>
  <c r="AF24" i="23"/>
  <c r="AJ13" i="23"/>
  <c r="AH13" i="23"/>
  <c r="B13" i="23"/>
  <c r="AF13" i="23"/>
  <c r="N26" i="22"/>
  <c r="N14" i="22"/>
  <c r="N6" i="22"/>
  <c r="N32" i="21"/>
  <c r="N8" i="21"/>
  <c r="N41" i="20"/>
  <c r="N19" i="20"/>
  <c r="N6" i="20"/>
  <c r="N34" i="19"/>
  <c r="N8" i="19"/>
  <c r="N50" i="18"/>
  <c r="N22" i="18"/>
  <c r="N6" i="18"/>
  <c r="T5" i="16"/>
  <c r="B5" i="16"/>
  <c r="N7" i="15"/>
  <c r="J7" i="15"/>
  <c r="F7" i="15"/>
  <c r="C7" i="15"/>
  <c r="B7" i="15" s="1"/>
  <c r="B35" i="15"/>
  <c r="B15" i="13"/>
  <c r="D6" i="13"/>
  <c r="B10" i="13"/>
  <c r="B8" i="13"/>
  <c r="S51" i="12"/>
  <c r="S49" i="12"/>
  <c r="S47" i="12"/>
  <c r="H45" i="12"/>
  <c r="M50" i="12"/>
  <c r="G50" i="12" s="1"/>
  <c r="M49" i="12"/>
  <c r="G49" i="12" s="1"/>
  <c r="M46" i="12"/>
  <c r="G46" i="12" s="1"/>
  <c r="M45" i="12"/>
  <c r="G45" i="12" s="1"/>
  <c r="M53" i="12"/>
  <c r="G53" i="12" s="1"/>
  <c r="F6" i="12"/>
  <c r="D6" i="12"/>
  <c r="B28" i="12"/>
  <c r="N49" i="12"/>
  <c r="B49" i="12" s="1"/>
  <c r="B24" i="12"/>
  <c r="N48" i="12"/>
  <c r="B48" i="12" s="1"/>
  <c r="B8" i="12"/>
  <c r="B6" i="12" s="1"/>
  <c r="N45" i="12"/>
  <c r="N53" i="12"/>
  <c r="B53" i="12" s="1"/>
  <c r="M6" i="11"/>
  <c r="B14" i="11"/>
  <c r="G13" i="11"/>
  <c r="B10" i="11"/>
  <c r="G9" i="11"/>
  <c r="AR58" i="9"/>
  <c r="AQ58" i="9"/>
  <c r="AO58" i="9"/>
  <c r="AN58" i="9"/>
  <c r="AM58" i="9"/>
  <c r="P5" i="32"/>
  <c r="P5" i="31"/>
  <c r="P5" i="30"/>
  <c r="CG75" i="28"/>
  <c r="CG40" i="28"/>
  <c r="C40" i="28"/>
  <c r="B44" i="28"/>
  <c r="B40" i="28" s="1"/>
  <c r="B5" i="25"/>
  <c r="C30" i="24"/>
  <c r="B30" i="24" s="1"/>
  <c r="B38" i="24"/>
  <c r="AK18" i="23"/>
  <c r="AI18" i="23"/>
  <c r="AG18" i="23"/>
  <c r="B18" i="23"/>
  <c r="AE5" i="23"/>
  <c r="AL5" i="23" s="1"/>
  <c r="AC5" i="23"/>
  <c r="AA5" i="23"/>
  <c r="AK5" i="23" s="1"/>
  <c r="AK9" i="23"/>
  <c r="Y5" i="23"/>
  <c r="W5" i="23"/>
  <c r="U5" i="23"/>
  <c r="AJ5" i="23" s="1"/>
  <c r="S5" i="23"/>
  <c r="Q5" i="23"/>
  <c r="AI5" i="23" s="1"/>
  <c r="AI9" i="23"/>
  <c r="O5" i="23"/>
  <c r="M5" i="23"/>
  <c r="K5" i="23"/>
  <c r="AH5" i="23" s="1"/>
  <c r="I5" i="23"/>
  <c r="G5" i="23"/>
  <c r="AG5" i="23" s="1"/>
  <c r="AG9" i="23"/>
  <c r="E5" i="23"/>
  <c r="B9" i="23"/>
  <c r="C5" i="23"/>
  <c r="AF5" i="23" s="1"/>
  <c r="N20" i="22"/>
  <c r="N8" i="22"/>
  <c r="N44" i="21"/>
  <c r="N20" i="21"/>
  <c r="N6" i="21"/>
  <c r="N30" i="20"/>
  <c r="N8" i="20"/>
  <c r="N47" i="19"/>
  <c r="N21" i="19"/>
  <c r="N6" i="19"/>
  <c r="N36" i="18"/>
  <c r="N8" i="18"/>
  <c r="P5" i="16"/>
  <c r="S9" i="16"/>
  <c r="S5" i="16" s="1"/>
  <c r="P7" i="15"/>
  <c r="L7" i="15"/>
  <c r="H7" i="15"/>
  <c r="B6" i="14"/>
  <c r="F6" i="13"/>
  <c r="G51" i="12"/>
  <c r="M48" i="12"/>
  <c r="G48" i="12" s="1"/>
  <c r="G47" i="12"/>
  <c r="G8" i="12"/>
  <c r="S6" i="12"/>
  <c r="G6" i="12"/>
  <c r="M6" i="12"/>
  <c r="M44" i="12"/>
  <c r="G44" i="12" s="1"/>
  <c r="E6" i="12"/>
  <c r="C6" i="12"/>
  <c r="B38" i="12"/>
  <c r="N51" i="12"/>
  <c r="B51" i="12" s="1"/>
  <c r="B34" i="12"/>
  <c r="N50" i="12"/>
  <c r="B50" i="12" s="1"/>
  <c r="B18" i="12"/>
  <c r="N47" i="12"/>
  <c r="B47" i="12" s="1"/>
  <c r="B14" i="12"/>
  <c r="N46" i="12"/>
  <c r="B46" i="12" s="1"/>
  <c r="S6" i="11"/>
  <c r="B16" i="11"/>
  <c r="G15" i="11"/>
  <c r="B12" i="11"/>
  <c r="G11" i="11"/>
  <c r="B8" i="11"/>
  <c r="B6" i="11" s="1"/>
  <c r="E6" i="11"/>
  <c r="C6" i="11"/>
  <c r="G7" i="11"/>
  <c r="G6" i="11" s="1"/>
  <c r="AR53" i="9"/>
  <c r="AQ53" i="9"/>
  <c r="AP53" i="9"/>
  <c r="AN53" i="9"/>
  <c r="AM53" i="9"/>
  <c r="AL53" i="9"/>
  <c r="AR51" i="9"/>
  <c r="AQ51" i="9"/>
  <c r="AP51" i="9"/>
  <c r="AN51" i="9"/>
  <c r="AM51" i="9"/>
  <c r="AL51" i="9"/>
  <c r="B57" i="9"/>
  <c r="B56" i="9"/>
  <c r="B55" i="9"/>
  <c r="B54" i="9"/>
  <c r="B53" i="9"/>
  <c r="B52" i="9"/>
  <c r="B51" i="9"/>
  <c r="AQ59" i="8"/>
  <c r="AO59" i="8"/>
  <c r="AM59" i="8"/>
  <c r="AQ57" i="8"/>
  <c r="AO57" i="8"/>
  <c r="AM57" i="8"/>
  <c r="AR54" i="8"/>
  <c r="AP54" i="8"/>
  <c r="AN54" i="8"/>
  <c r="AL54" i="8"/>
  <c r="AR52" i="8"/>
  <c r="AP52" i="8"/>
  <c r="AN52" i="8"/>
  <c r="AL52" i="8"/>
  <c r="AR50" i="8"/>
  <c r="AP50" i="8"/>
  <c r="AN50" i="8"/>
  <c r="AL50" i="8"/>
  <c r="AQ6" i="8"/>
  <c r="AO6" i="8"/>
  <c r="AM6" i="8"/>
  <c r="B6" i="8"/>
  <c r="B50" i="5"/>
  <c r="B48" i="5"/>
  <c r="B46" i="5"/>
  <c r="B9" i="4"/>
  <c r="M9" i="2"/>
  <c r="B10" i="2"/>
  <c r="M10" i="2" s="1"/>
  <c r="AM59" i="9"/>
  <c r="AQ57" i="9"/>
  <c r="AO57" i="9"/>
  <c r="AM57" i="9"/>
  <c r="AR54" i="9"/>
  <c r="AP54" i="9"/>
  <c r="AN54" i="9"/>
  <c r="AL54" i="9"/>
  <c r="AR52" i="9"/>
  <c r="AP52" i="9"/>
  <c r="AN52" i="9"/>
  <c r="AL52" i="9"/>
  <c r="AR50" i="9"/>
  <c r="AP50" i="9"/>
  <c r="AN50" i="9"/>
  <c r="AL50" i="9"/>
  <c r="AQ6" i="9"/>
  <c r="AO6" i="9"/>
  <c r="AM6" i="9"/>
  <c r="B6" i="9"/>
  <c r="AQ58" i="8"/>
  <c r="AO58" i="8"/>
  <c r="AM58" i="8"/>
  <c r="AR53" i="8"/>
  <c r="AP53" i="8"/>
  <c r="AN53" i="8"/>
  <c r="AL53" i="8"/>
  <c r="AR51" i="8"/>
  <c r="AP51" i="8"/>
  <c r="AN51" i="8"/>
  <c r="AL51" i="8"/>
  <c r="B56" i="8"/>
  <c r="B55" i="8"/>
  <c r="B54" i="8"/>
  <c r="B53" i="8"/>
  <c r="B52" i="8"/>
  <c r="B51" i="8"/>
  <c r="AL6" i="8"/>
  <c r="B50" i="6"/>
  <c r="B48" i="6"/>
  <c r="B46" i="6"/>
  <c r="M122" i="2"/>
  <c r="AW9" i="3"/>
  <c r="AW8" i="3"/>
  <c r="E10" i="2"/>
  <c r="Q10" i="2" s="1"/>
  <c r="H9" i="2"/>
  <c r="U9" i="2" l="1"/>
  <c r="H10" i="2"/>
  <c r="U10" i="2" s="1"/>
  <c r="B7" i="23"/>
  <c r="B5" i="23"/>
  <c r="C5" i="31"/>
  <c r="Q5" i="31"/>
  <c r="B36" i="29"/>
  <c r="B5" i="31"/>
  <c r="B45" i="12"/>
  <c r="B6" i="13"/>
</calcChain>
</file>

<file path=xl/sharedStrings.xml><?xml version="1.0" encoding="utf-8"?>
<sst xmlns="http://schemas.openxmlformats.org/spreadsheetml/2006/main" count="2455" uniqueCount="583">
  <si>
    <t>Územie</t>
  </si>
  <si>
    <t>Narodení</t>
  </si>
  <si>
    <t>Źivonarodení</t>
  </si>
  <si>
    <t>Mŕtvonarodení</t>
  </si>
  <si>
    <t>Živonarodení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</si>
  <si>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</si>
  <si>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</si>
  <si>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</si>
  <si>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</si>
  <si>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</si>
  <si>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</si>
  <si>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</si>
  <si>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</si>
  <si>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</si>
  <si>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</si>
  <si>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</si>
  <si>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</si>
  <si>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</si>
  <si>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</si>
  <si>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</si>
  <si>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</si>
  <si>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</si>
  <si>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</si>
  <si>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</si>
  <si>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</si>
  <si>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</si>
  <si>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</si>
  <si>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</si>
  <si>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</si>
  <si>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</si>
  <si>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</si>
  <si>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</si>
  <si>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</si>
  <si>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</si>
  <si>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</si>
  <si>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</si>
  <si>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</si>
  <si>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</si>
  <si>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</si>
  <si>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</si>
  <si>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</si>
  <si>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</si>
  <si>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</si>
  <si>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</si>
  <si>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</si>
  <si>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</si>
  <si>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</si>
  <si>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</si>
  <si>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</si>
  <si>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</si>
  <si>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</si>
  <si>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</si>
  <si>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</si>
  <si>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</si>
  <si>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</si>
  <si>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</si>
  <si>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</si>
  <si>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</si>
  <si>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</si>
  <si>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</si>
  <si>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</si>
  <si>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</si>
  <si>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</si>
  <si>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</si>
  <si>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</si>
  <si>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</si>
  <si>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</si>
  <si>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</si>
  <si>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</si>
  <si>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</si>
  <si>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</si>
  <si>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</si>
  <si>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</si>
  <si>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</si>
  <si>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</si>
  <si>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</si>
  <si>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</si>
  <si>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</si>
  <si>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</si>
  <si>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</si>
  <si>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</si>
  <si>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</si>
  <si>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</si>
  <si>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</si>
  <si>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</si>
  <si>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</si>
  <si>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</si>
  <si>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</si>
  <si>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</si>
  <si>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</si>
  <si>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</si>
  <si>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</si>
  <si>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</si>
  <si>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</si>
  <si>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</si>
  <si>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</si>
  <si>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</si>
  <si>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</si>
  <si>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</si>
  <si>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</si>
  <si>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</si>
  <si>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</si>
  <si>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</si>
  <si>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</si>
  <si>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</si>
  <si>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</si>
  <si>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</si>
  <si>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</si>
  <si>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</si>
  <si>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</si>
  <si>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</si>
  <si>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</si>
  <si>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</si>
  <si>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</si>
  <si>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</si>
  <si>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</si>
  <si>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</si>
  <si>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</si>
  <si>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</si>
  <si>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</si>
  <si>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</si>
  <si>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</si>
  <si>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</si>
  <si>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</si>
  <si>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</si>
  <si>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</si>
  <si>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</si>
  <si>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</si>
  <si>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</si>
  <si>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</si>
  <si>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</si>
  <si>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</si>
  <si>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</si>
  <si>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</si>
  <si>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</si>
  <si>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</si>
  <si>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</si>
  <si>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</si>
  <si>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</si>
  <si>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</si>
  <si>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</si>
  <si>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</si>
  <si>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</si>
  <si>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</si>
  <si>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</si>
  <si>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</si>
  <si>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</si>
  <si>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</si>
  <si>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</si>
  <si>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</si>
  <si>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</si>
  <si>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</si>
  <si>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</si>
  <si>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</si>
  <si>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</si>
  <si>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</si>
  <si>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</si>
  <si>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</si>
  <si>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</si>
  <si>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</si>
  <si>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</si>
  <si>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</si>
  <si>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</si>
  <si>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</si>
  <si>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</si>
  <si>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</si>
  <si>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</si>
  <si>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</si>
  <si>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</si>
  <si>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</si>
  <si>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</si>
  <si>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</si>
  <si>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</si>
  <si>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</si>
  <si>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</si>
  <si>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</si>
  <si>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</si>
  <si>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</si>
  <si>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</si>
  <si>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</si>
  <si>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</si>
  <si>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</si>
  <si>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</si>
  <si>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</si>
  <si>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</si>
  <si>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</si>
  <si>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</si>
  <si>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</si>
  <si>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</si>
  <si>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</si>
  <si>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</si>
  <si>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</si>
  <si>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</si>
  <si>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</si>
  <si>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</si>
  <si>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</si>
  <si>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</si>
  <si>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</si>
  <si>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</si>
  <si>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</si>
  <si>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</si>
  <si>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</si>
  <si>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</si>
  <si>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Poradie</t>
  </si>
  <si>
    <t>Priemerné poradie</t>
  </si>
  <si>
    <t>10+</t>
  </si>
  <si>
    <t>poradie</t>
  </si>
  <si>
    <t>Živonarodení v manželstve</t>
  </si>
  <si>
    <t>Živonarodení mimo manželstva</t>
  </si>
  <si>
    <t>3+</t>
  </si>
  <si>
    <t>Vek otca</t>
  </si>
  <si>
    <t>60+</t>
  </si>
  <si>
    <t>50-54</t>
  </si>
  <si>
    <t>55-59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</si>
  <si>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</si>
  <si>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</si>
  <si>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</si>
  <si>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</si>
  <si>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</si>
  <si>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</si>
  <si>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</si>
  <si>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</si>
  <si>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</si>
  <si>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</si>
  <si>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</si>
  <si>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</si>
  <si>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</si>
  <si>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</si>
  <si>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</si>
  <si>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</si>
  <si>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</si>
  <si>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</si>
  <si>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</si>
  <si>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</si>
  <si>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</si>
  <si>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</si>
  <si>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</si>
  <si>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</si>
  <si>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</si>
  <si>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</si>
  <si>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</si>
  <si>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</si>
  <si>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</si>
  <si>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</si>
  <si>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</si>
  <si>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</si>
  <si>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</si>
  <si>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</si>
  <si>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</si>
  <si>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</si>
  <si>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</si>
  <si>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</si>
  <si>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</si>
  <si>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</si>
  <si>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</si>
  <si>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</si>
  <si>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</si>
  <si>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</si>
  <si>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</si>
  <si>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</si>
  <si>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</si>
  <si>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</si>
  <si>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</si>
  <si>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</si>
  <si>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</si>
  <si>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</si>
  <si>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</si>
  <si>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</si>
  <si>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</si>
  <si>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</si>
  <si>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</si>
  <si>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Vzdelanie</t>
  </si>
  <si>
    <t>Mŕtvo- narodení</t>
  </si>
  <si>
    <t>priemerné poradie</t>
  </si>
  <si>
    <t>v tom vzdelanie otca:</t>
  </si>
  <si>
    <t>v tom vzdelanie matky: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</si>
  <si>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</si>
  <si>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</si>
  <si>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</si>
  <si>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</si>
  <si>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</si>
  <si>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</si>
  <si>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</si>
  <si>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</si>
  <si>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</si>
  <si>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</si>
  <si>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</si>
  <si>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</si>
  <si>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</si>
  <si>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</si>
  <si>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</si>
  <si>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</si>
  <si>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</si>
  <si>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</si>
  <si>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</si>
  <si>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</si>
  <si>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</si>
  <si>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</si>
  <si>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</si>
  <si>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</si>
  <si>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</si>
  <si>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</si>
  <si>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</si>
  <si>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</si>
  <si>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</si>
  <si>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</si>
  <si>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</si>
  <si>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</si>
  <si>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</si>
  <si>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</si>
  <si>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</si>
  <si>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</si>
  <si>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</si>
  <si>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</si>
  <si>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</si>
  <si>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</si>
  <si>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</si>
  <si>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</si>
  <si>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</si>
  <si>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</si>
  <si>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</si>
  <si>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</si>
  <si>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</si>
  <si>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</si>
  <si>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</si>
  <si>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</si>
  <si>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</si>
  <si>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</si>
  <si>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</si>
  <si>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</si>
  <si>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</si>
  <si>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</si>
  <si>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</si>
  <si>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</si>
  <si>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</si>
  <si>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</si>
  <si>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</si>
  <si>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10 a viac rokov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</si>
  <si>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</si>
  <si>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</si>
  <si>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</si>
  <si>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</si>
  <si>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</si>
  <si>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</si>
  <si>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</si>
  <si>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</si>
  <si>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</si>
  <si>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</si>
  <si>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</si>
  <si>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</si>
  <si>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</si>
  <si>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</si>
  <si>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</si>
  <si>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</si>
  <si>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</si>
  <si>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42+</t>
  </si>
  <si>
    <t>Dievčatá spolu</t>
  </si>
  <si>
    <t>.</t>
  </si>
  <si>
    <t>Chlapci v manželstve</t>
  </si>
  <si>
    <t>Dievčatá v manželstve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</si>
  <si>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</si>
  <si>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</si>
  <si>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</si>
  <si>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</si>
  <si>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</si>
  <si>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</si>
  <si>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</si>
  <si>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</si>
  <si>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</si>
  <si>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</si>
  <si>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Pohlavie,
 vek matky, legitimita</t>
  </si>
  <si>
    <t>Pohlavie, poradie narodených, legitimita</t>
  </si>
  <si>
    <t>Pohlavie, vzdelanie matky, legitimita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</si>
  <si>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</si>
  <si>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</si>
  <si>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</si>
  <si>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</si>
  <si>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</si>
  <si>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</si>
  <si>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</si>
  <si>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</si>
  <si>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</si>
  <si>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</si>
  <si>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</si>
  <si>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</si>
  <si>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</si>
  <si>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</si>
  <si>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</si>
  <si>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</si>
  <si>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</si>
  <si>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</si>
  <si>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</si>
  <si>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</si>
  <si>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</si>
  <si>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Dvojčatá, trojčatá, pohlavie, vitalita</t>
  </si>
  <si>
    <t>Narodené dvojčatá a trojčatá</t>
  </si>
  <si>
    <t>mŕtvonarodení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</si>
  <si>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</si>
  <si>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</si>
  <si>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</si>
  <si>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</si>
  <si>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</si>
  <si>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</si>
  <si>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</si>
  <si>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</si>
  <si>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</si>
  <si>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</si>
  <si>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</si>
  <si>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</si>
  <si>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</si>
  <si>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</si>
  <si>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</si>
  <si>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</si>
  <si>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</si>
  <si>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</si>
  <si>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</si>
  <si>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</si>
  <si>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</si>
  <si>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</si>
  <si>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</si>
  <si>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</si>
  <si>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</si>
  <si>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</si>
  <si>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</si>
  <si>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</si>
  <si>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</si>
  <si>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</si>
  <si>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</si>
  <si>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Ročník narodenia matky</t>
  </si>
  <si>
    <t xml:space="preserve">v manž. </t>
  </si>
  <si>
    <t>Vek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</si>
  <si>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</si>
  <si>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</si>
  <si>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</si>
  <si>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</si>
  <si>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</si>
  <si>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</si>
  <si>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</si>
  <si>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</si>
  <si>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</si>
  <si>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</si>
  <si>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</si>
  <si>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</si>
  <si>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</si>
  <si>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</si>
  <si>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</si>
  <si>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</si>
  <si>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</si>
  <si>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</si>
  <si>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</si>
  <si>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</si>
  <si>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</si>
  <si>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</si>
  <si>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</si>
  <si>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</si>
  <si>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</si>
  <si>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</si>
  <si>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</si>
  <si>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</si>
  <si>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</si>
  <si>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</si>
  <si>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</si>
  <si>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</si>
  <si>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</si>
  <si>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</si>
  <si>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</si>
  <si>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</si>
  <si>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</si>
  <si>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</si>
  <si>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</si>
  <si>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</si>
  <si>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</si>
  <si>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</si>
  <si>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</si>
  <si>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</si>
  <si>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</si>
  <si>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</si>
  <si>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</si>
  <si>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</si>
  <si>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</si>
  <si>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</si>
  <si>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</si>
  <si>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</si>
  <si>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</si>
  <si>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</si>
  <si>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</si>
  <si>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</si>
  <si>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</si>
  <si>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</si>
  <si>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</si>
  <si>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</si>
  <si>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</si>
  <si>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</si>
  <si>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</si>
  <si>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</si>
  <si>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</si>
  <si>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</si>
  <si>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</si>
  <si>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</si>
  <si>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</si>
  <si>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</si>
  <si>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</si>
  <si>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</si>
  <si>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</si>
  <si>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</si>
  <si>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</si>
  <si>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</si>
  <si>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</si>
  <si>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</si>
  <si>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</si>
  <si>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</si>
  <si>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</si>
  <si>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</si>
  <si>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</si>
  <si>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</si>
  <si>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</si>
  <si>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</si>
  <si>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</si>
  <si>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</si>
  <si>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</si>
  <si>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</si>
  <si>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</si>
  <si>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</si>
  <si>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</si>
  <si>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</si>
  <si>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</si>
  <si>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</si>
  <si>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</si>
  <si>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</si>
  <si>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</si>
  <si>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</si>
  <si>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</si>
  <si>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</si>
  <si>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Vitalita, vzdelanie matky, poradie dieťaťa</t>
  </si>
  <si>
    <t>v tom vzdelanie a poradie:</t>
  </si>
  <si>
    <t>Národnosť matky, poradie dieťaťa</t>
  </si>
  <si>
    <t>v tom národnosť a poradie:</t>
  </si>
  <si>
    <t>česká</t>
  </si>
  <si>
    <t>ukrajinská</t>
  </si>
  <si>
    <t>Doba uplynulá 
od sobáša</t>
  </si>
  <si>
    <t>v tom doba od sobáša: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</si>
  <si>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</si>
  <si>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</si>
  <si>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</si>
  <si>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</si>
  <si>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Tab. D1 Narodení podľa vitality, pohlavia, legitimity, hmotnosti a trvalého pobytu matky</t>
  </si>
  <si>
    <t>Tab. D2 Živonarodení podľa veku matky a trvalého pobytu matky</t>
  </si>
  <si>
    <t>Tab. D3 Živonarodení podľa poradia a trvalého pobytu matky</t>
  </si>
  <si>
    <t>Tab. D4 Narodení podľa pohlavia, poradia a veku matky</t>
  </si>
  <si>
    <t>Tab. D5 Živonarodení podľa pohlavia, poradia a veku matky</t>
  </si>
  <si>
    <t>Tab. D6 Živonarodení podľa legitimity, pohlavia, poradia a veku matky</t>
  </si>
  <si>
    <t>Tab. D7 Narodení v manželstve podľa veku rodičov</t>
  </si>
  <si>
    <t>Tab. D8 Živonarodení v manželstve podľa veku rodičov</t>
  </si>
  <si>
    <t>Tab. D10 Narodení podľa vitality, rodinného stavu matky a poradia</t>
  </si>
  <si>
    <t>Tab. D11 Narodení podľa vitality, rodinného stavu a veku matky</t>
  </si>
  <si>
    <t>Tab. D12 Narodení v manželstve podľa vitality a vzdelania rodičov</t>
  </si>
  <si>
    <t>Tab. D13 Narodení v manželstve podľa vitality, poradia a vzdelania rodičov</t>
  </si>
  <si>
    <t>Tab. D14 Narodení podľa vitality, legitimity, poradia a národnosti matky</t>
  </si>
  <si>
    <t>Tab. D16 Narodení v druhom a vyššom poradí podľa legitimity, poradia, vitality a doby uplynulej od predchádzajúceho pôrodu</t>
  </si>
  <si>
    <t>Tab. D17 Narodení podľa vitality, pôrodnej hmotnosti, pohlavia, legitimity a týždňa tehotenstva</t>
  </si>
  <si>
    <t>Tab. D18 Narodení podľa vitality, pôrodnej hmotnosti, pohlavia, dĺžky dieťaťa a legitimity</t>
  </si>
  <si>
    <t>Tab. D19 Narodení podľa vitality, pôrodnej hmotnosti, pohlavia, veku matky a legitimity</t>
  </si>
  <si>
    <t>Tab. D20 Narodení podľa vitality, pôrodnej hmotnosti, pohlavia, poradia a legitimity</t>
  </si>
  <si>
    <t xml:space="preserve">Tab. D21 Narodení podľa vitality, pôrodnej hmotnosti, pohlavia, vzdelania matky a legitimity </t>
  </si>
  <si>
    <t>Tab. D22 Pôrody dvojčiat, trojčiat a štvorčiat podľa pohlavia a veku matky</t>
  </si>
  <si>
    <t>Tab. D23 Pôrody dvojčiat a trojčiat podľa pohlavia, vitality a legitimity</t>
  </si>
  <si>
    <t>Tab. D24 Narodení podľa legitimity a ročníka narodenia matky</t>
  </si>
  <si>
    <t>Tab. D25 Narodení podľa legitimity, veku a ročníka narodenia matky</t>
  </si>
  <si>
    <t>Tab. D26 Narodení v manželstve podľa vzdelania a veku rodičov</t>
  </si>
  <si>
    <t>Tab. D27 Narodení podľa vitality, legitimity a vzdelania a veku matky</t>
  </si>
  <si>
    <t>Tab. D28 Narodení podľa vitality, poradia a vzdelania matky</t>
  </si>
  <si>
    <t>Tab. D29 Narodení podľa poradia a národnosti matky</t>
  </si>
  <si>
    <t>Tab. D30 Narodení v manželstve podľa doby uplynulej od sobáša</t>
  </si>
  <si>
    <t>Tab. D31 Narodení v druhom a vyššom poradí podľa doby uplynulej od predchádzajúceho pôrodu</t>
  </si>
  <si>
    <t>Pohlavie, dĺžka dieťaťa 
v cm, legitimita</t>
  </si>
  <si>
    <t>Tab. D15 Narodení podľa mesiaca narodenia, pohlavia, vitality, legitimity, dňa v mesiaci a v týždni</t>
  </si>
  <si>
    <t>Tab. D9 Narodení v manželstve podľa vitality, poradia a doby uplynulej od uzavretia manželstva</t>
  </si>
  <si>
    <t>1-11 mesiacov</t>
  </si>
  <si>
    <t>12-17 mesiacov</t>
  </si>
  <si>
    <t>18-23 mesiacov</t>
  </si>
  <si>
    <t>24-29 mesiacov</t>
  </si>
  <si>
    <t>30-35 mesiacov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</si>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</sst>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"/>
  </numFmts>
  <fonts count="6" x14ac:knownFonts="1">
    <font>
      <sz val="10"/>
      <name val="Arial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0" xfId="1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5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0" fontId="4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/>
    </xf>
    <xf numFmtId="3" fontId="4" fillId="0" borderId="0" xfId="1" applyNumberFormat="1" applyFont="1" applyBorder="1"/>
    <xf numFmtId="0" fontId="4" fillId="0" borderId="1" xfId="1" applyFont="1" applyBorder="1" applyAlignment="1">
      <alignment horizontal="center"/>
    </xf>
    <xf numFmtId="2" fontId="4" fillId="0" borderId="0" xfId="1" applyNumberFormat="1" applyFont="1" applyBorder="1"/>
    <xf numFmtId="0" fontId="3" fillId="0" borderId="0" xfId="1" applyFont="1" applyAlignment="1">
      <alignment horizontal="left"/>
    </xf>
    <xf numFmtId="0" fontId="5" fillId="0" borderId="0" xfId="1" applyFont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right" vertical="center"/>
    </xf>
    <xf numFmtId="0" fontId="5" fillId="0" borderId="0" xfId="1" applyFont="1" applyBorder="1"/>
    <xf numFmtId="0" fontId="5" fillId="0" borderId="0" xfId="1" applyFont="1" applyBorder="1" applyAlignment="1">
      <alignment horizontal="center"/>
    </xf>
    <xf numFmtId="3" fontId="5" fillId="0" borderId="0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0" fontId="5" fillId="0" borderId="1" xfId="1" applyFont="1" applyBorder="1"/>
    <xf numFmtId="0" fontId="3" fillId="0" borderId="0" xfId="1" applyFont="1"/>
    <xf numFmtId="0" fontId="5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center"/>
    </xf>
    <xf numFmtId="3" fontId="3" fillId="0" borderId="0" xfId="1" applyNumberFormat="1" applyFont="1"/>
    <xf numFmtId="3" fontId="5" fillId="0" borderId="0" xfId="1" applyNumberFormat="1" applyFont="1"/>
    <xf numFmtId="3" fontId="5" fillId="0" borderId="1" xfId="1" applyNumberFormat="1" applyFont="1" applyBorder="1" applyAlignment="1">
      <alignment horizontal="center"/>
    </xf>
    <xf numFmtId="3" fontId="5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/>
    <xf numFmtId="3" fontId="5" fillId="0" borderId="0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0" xfId="1" applyNumberFormat="1" applyFont="1" applyBorder="1" applyAlignment="1">
      <alignment horizontal="left"/>
    </xf>
    <xf numFmtId="3" fontId="4" fillId="0" borderId="1" xfId="1" applyNumberFormat="1" applyFont="1" applyBorder="1" applyAlignment="1">
      <alignment horizontal="center"/>
    </xf>
    <xf numFmtId="2" fontId="5" fillId="0" borderId="0" xfId="1" applyNumberFormat="1" applyFont="1" applyBorder="1"/>
    <xf numFmtId="0" fontId="5" fillId="0" borderId="0" xfId="1" applyFont="1" applyBorder="1" applyAlignment="1"/>
    <xf numFmtId="176" fontId="5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left" vertical="center"/>
    </xf>
    <xf numFmtId="3" fontId="5" fillId="0" borderId="0" xfId="1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1" xfId="1" applyFont="1" applyBorder="1"/>
    <xf numFmtId="2" fontId="4" fillId="0" borderId="0" xfId="1" applyNumberFormat="1" applyFont="1" applyBorder="1" applyAlignment="1">
      <alignment horizontal="left" vertical="center" wrapText="1"/>
    </xf>
    <xf numFmtId="2" fontId="4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76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Border="1"/>
    <xf numFmtId="4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/>
    <xf numFmtId="0" fontId="5" fillId="0" borderId="0" xfId="0" applyFont="1" applyFill="1" applyBorder="1" applyAlignment="1">
      <alignment horizontal="left"/>
    </xf>
    <xf numFmtId="3" fontId="4" fillId="0" borderId="0" xfId="0" applyNumberFormat="1" applyFont="1" applyBorder="1"/>
    <xf numFmtId="3" fontId="5" fillId="0" borderId="0" xfId="1" applyNumberFormat="1" applyFont="1" applyBorder="1" applyAlignme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3" fontId="5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</cellXfs>
  <cellStyles count="2">
    <cellStyle name="Normal_nar96" xfId="1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57"/>
  <sheetViews>
    <sheetView showGridLines="0" workbookViewId="0"/>
  </sheetViews>
  <sheetFormatPr defaultRowHeight="11.25" x14ac:dyDescent="0.2"/>
  <cols>
    <col min="1" max="1" width="19.85546875" style="57" bestFit="1" customWidth="1"/>
    <col min="2" max="2" width="5.7109375" style="57" bestFit="1" customWidth="1"/>
    <col min="3" max="3" width="6.5703125" style="57" bestFit="1" customWidth="1"/>
    <col min="4" max="4" width="7.5703125" style="57" bestFit="1" customWidth="1"/>
    <col min="5" max="5" width="5.7109375" style="57" bestFit="1" customWidth="1"/>
    <col min="6" max="6" width="6.5703125" style="57" bestFit="1" customWidth="1"/>
    <col min="7" max="7" width="7.5703125" style="57" bestFit="1" customWidth="1"/>
    <col min="8" max="8" width="5.42578125" style="58" bestFit="1" customWidth="1"/>
    <col min="9" max="9" width="6.5703125" style="58" bestFit="1" customWidth="1"/>
    <col min="10" max="10" width="7.5703125" style="58" bestFit="1" customWidth="1"/>
    <col min="11" max="11" width="6.85546875" style="58" bestFit="1" customWidth="1"/>
    <col min="12" max="12" width="9.42578125" style="58" bestFit="1" customWidth="1"/>
    <col min="13" max="13" width="9.28515625" style="58" customWidth="1"/>
    <col min="14" max="14" width="8.28515625" style="58" bestFit="1" customWidth="1"/>
    <col min="15" max="18" width="8.28515625" style="58" customWidth="1"/>
    <col min="19" max="19" width="6.7109375" style="58" bestFit="1" customWidth="1"/>
    <col min="20" max="20" width="6.7109375" style="58" customWidth="1"/>
    <col min="21" max="21" width="9.28515625" style="58" bestFit="1" customWidth="1"/>
    <col min="22" max="22" width="8.28515625" style="58" bestFit="1" customWidth="1"/>
    <col min="23" max="16384" width="9.140625" style="58"/>
  </cols>
  <sheetData>
    <row r="1" spans="1:22" ht="15.75" x14ac:dyDescent="0.25">
      <c r="A1" s="56" t="s">
        <v>545</v>
      </c>
    </row>
    <row r="3" spans="1:22" x14ac:dyDescent="0.2">
      <c r="A3" s="79" t="s">
        <v>0</v>
      </c>
      <c r="B3" s="80" t="s">
        <v>1</v>
      </c>
      <c r="C3" s="80"/>
      <c r="D3" s="80"/>
      <c r="E3" s="80" t="s">
        <v>2</v>
      </c>
      <c r="F3" s="80"/>
      <c r="G3" s="80"/>
      <c r="H3" s="80" t="s">
        <v>3</v>
      </c>
      <c r="I3" s="80"/>
      <c r="J3" s="80"/>
      <c r="K3" s="80" t="s">
        <v>1</v>
      </c>
      <c r="L3" s="80"/>
      <c r="M3" s="80"/>
      <c r="N3" s="80"/>
      <c r="O3" s="80" t="s">
        <v>4</v>
      </c>
      <c r="P3" s="80"/>
      <c r="Q3" s="80"/>
      <c r="R3" s="80"/>
      <c r="S3" s="80" t="s">
        <v>3</v>
      </c>
      <c r="T3" s="80"/>
      <c r="U3" s="80"/>
      <c r="V3" s="80"/>
    </row>
    <row r="4" spans="1:22" x14ac:dyDescent="0.2">
      <c r="A4" s="79"/>
      <c r="B4" s="81" t="s">
        <v>5</v>
      </c>
      <c r="C4" s="81" t="s">
        <v>6</v>
      </c>
      <c r="D4" s="81" t="s">
        <v>7</v>
      </c>
      <c r="E4" s="81" t="s">
        <v>5</v>
      </c>
      <c r="F4" s="81" t="s">
        <v>6</v>
      </c>
      <c r="G4" s="81" t="s">
        <v>7</v>
      </c>
      <c r="H4" s="81" t="s">
        <v>5</v>
      </c>
      <c r="I4" s="81" t="s">
        <v>6</v>
      </c>
      <c r="J4" s="81" t="s">
        <v>7</v>
      </c>
      <c r="K4" s="81" t="s">
        <v>8</v>
      </c>
      <c r="L4" s="80" t="s">
        <v>9</v>
      </c>
      <c r="M4" s="80"/>
      <c r="N4" s="81" t="s">
        <v>10</v>
      </c>
      <c r="O4" s="81" t="s">
        <v>8</v>
      </c>
      <c r="P4" s="80" t="s">
        <v>9</v>
      </c>
      <c r="Q4" s="80"/>
      <c r="R4" s="81" t="s">
        <v>10</v>
      </c>
      <c r="S4" s="81" t="s">
        <v>8</v>
      </c>
      <c r="T4" s="80" t="s">
        <v>9</v>
      </c>
      <c r="U4" s="80"/>
      <c r="V4" s="81" t="s">
        <v>10</v>
      </c>
    </row>
    <row r="5" spans="1:22" x14ac:dyDescent="0.2">
      <c r="A5" s="79"/>
      <c r="B5" s="81"/>
      <c r="C5" s="81"/>
      <c r="D5" s="81"/>
      <c r="E5" s="81"/>
      <c r="F5" s="81"/>
      <c r="G5" s="81"/>
      <c r="H5" s="81"/>
      <c r="I5" s="81"/>
      <c r="J5" s="81"/>
      <c r="K5" s="81"/>
      <c r="L5" s="59" t="s">
        <v>11</v>
      </c>
      <c r="M5" s="59" t="s">
        <v>12</v>
      </c>
      <c r="N5" s="81"/>
      <c r="O5" s="81"/>
      <c r="P5" s="59" t="s">
        <v>11</v>
      </c>
      <c r="Q5" s="59" t="s">
        <v>12</v>
      </c>
      <c r="R5" s="81"/>
      <c r="S5" s="81"/>
      <c r="T5" s="59" t="s">
        <v>11</v>
      </c>
      <c r="U5" s="59" t="s">
        <v>12</v>
      </c>
      <c r="V5" s="81"/>
    </row>
    <row r="6" spans="1:22" s="65" customFormat="1" x14ac:dyDescent="0.2">
      <c r="A6" s="60" t="s">
        <v>13</v>
      </c>
      <c r="B6" s="61">
        <f>C6+D6</f>
        <v>60363</v>
      </c>
      <c r="C6" s="62">
        <v>31169</v>
      </c>
      <c r="D6" s="62">
        <v>29194</v>
      </c>
      <c r="E6" s="61">
        <f>F6+G6</f>
        <v>60123</v>
      </c>
      <c r="F6" s="62">
        <v>31045</v>
      </c>
      <c r="G6" s="62">
        <v>29078</v>
      </c>
      <c r="H6" s="61">
        <f>I6+J6</f>
        <v>240</v>
      </c>
      <c r="I6" s="61">
        <v>124</v>
      </c>
      <c r="J6" s="61">
        <v>116</v>
      </c>
      <c r="K6" s="61">
        <v>51877</v>
      </c>
      <c r="L6" s="61">
        <v>8486</v>
      </c>
      <c r="M6" s="63">
        <f>IF(B6=0,".",L6/B6*100)</f>
        <v>14.058280734887266</v>
      </c>
      <c r="N6" s="64">
        <v>4079</v>
      </c>
      <c r="O6" s="64">
        <v>51693</v>
      </c>
      <c r="P6" s="64">
        <v>8430</v>
      </c>
      <c r="Q6" s="63">
        <f>IF(E6=0,".",P6/E6*100)</f>
        <v>14.021256424330122</v>
      </c>
      <c r="R6" s="64">
        <v>3939</v>
      </c>
      <c r="S6" s="64">
        <v>184</v>
      </c>
      <c r="T6" s="64">
        <v>56</v>
      </c>
      <c r="U6" s="63">
        <f>IF(H6=0,".",T6/H6*100)</f>
        <v>23.333333333333332</v>
      </c>
      <c r="V6" s="64">
        <v>140</v>
      </c>
    </row>
    <row r="7" spans="1:22" s="65" customFormat="1" x14ac:dyDescent="0.2">
      <c r="A7" s="60"/>
      <c r="B7" s="62"/>
      <c r="C7" s="62"/>
      <c r="D7" s="62"/>
      <c r="E7" s="62"/>
      <c r="F7" s="62"/>
      <c r="G7" s="62"/>
      <c r="H7" s="61"/>
      <c r="I7" s="61"/>
      <c r="J7" s="61"/>
      <c r="K7" s="61"/>
      <c r="L7" s="61"/>
      <c r="M7" s="66"/>
      <c r="N7" s="64"/>
      <c r="O7" s="64"/>
      <c r="P7" s="64"/>
      <c r="Q7" s="66"/>
      <c r="R7" s="64"/>
      <c r="S7" s="64"/>
      <c r="T7" s="64"/>
      <c r="U7" s="66"/>
      <c r="V7" s="64"/>
    </row>
    <row r="8" spans="1:22" s="65" customFormat="1" x14ac:dyDescent="0.2">
      <c r="A8" s="67" t="s">
        <v>14</v>
      </c>
      <c r="B8" s="68"/>
      <c r="C8" s="68"/>
      <c r="D8" s="68"/>
      <c r="E8" s="68"/>
      <c r="F8" s="68"/>
      <c r="G8" s="68"/>
      <c r="H8" s="61"/>
      <c r="I8" s="61"/>
      <c r="J8" s="61"/>
      <c r="K8" s="61"/>
      <c r="L8" s="61"/>
      <c r="M8" s="66"/>
      <c r="N8" s="64"/>
      <c r="O8" s="64"/>
      <c r="P8" s="64"/>
      <c r="Q8" s="66"/>
      <c r="R8" s="64"/>
      <c r="S8" s="64"/>
      <c r="T8" s="64"/>
      <c r="U8" s="66"/>
      <c r="V8" s="64"/>
    </row>
    <row r="9" spans="1:22" s="65" customFormat="1" x14ac:dyDescent="0.2">
      <c r="A9" s="67" t="s">
        <v>15</v>
      </c>
      <c r="B9" s="68">
        <f>SUM(B122:B257)</f>
        <v>31829</v>
      </c>
      <c r="C9" s="68">
        <f t="shared" ref="C9:L9" si="0">SUM(C122:C257)</f>
        <v>16414</v>
      </c>
      <c r="D9" s="68">
        <f t="shared" si="0"/>
        <v>15415</v>
      </c>
      <c r="E9" s="68">
        <f t="shared" si="0"/>
        <v>31703</v>
      </c>
      <c r="F9" s="68">
        <f t="shared" si="0"/>
        <v>16352</v>
      </c>
      <c r="G9" s="68">
        <f t="shared" si="0"/>
        <v>15351</v>
      </c>
      <c r="H9" s="68">
        <f t="shared" si="0"/>
        <v>126</v>
      </c>
      <c r="I9" s="68">
        <f t="shared" si="0"/>
        <v>62</v>
      </c>
      <c r="J9" s="68">
        <f t="shared" si="0"/>
        <v>64</v>
      </c>
      <c r="K9" s="68">
        <f t="shared" si="0"/>
        <v>27054</v>
      </c>
      <c r="L9" s="68">
        <f t="shared" si="0"/>
        <v>4775</v>
      </c>
      <c r="M9" s="63">
        <f>IF(B9=0,".",L9/B9*100)</f>
        <v>15.002042162807502</v>
      </c>
      <c r="N9" s="68">
        <f>SUM(N122:N257)</f>
        <v>2031</v>
      </c>
      <c r="O9" s="68">
        <f>SUM(O122:O257)</f>
        <v>26954</v>
      </c>
      <c r="P9" s="68">
        <f>SUM(P122:P257)</f>
        <v>4749</v>
      </c>
      <c r="Q9" s="63">
        <f>IF(E9=0,".",P9/E9*100)</f>
        <v>14.979654922247107</v>
      </c>
      <c r="R9" s="68">
        <f>SUM(R122:R257)</f>
        <v>1965</v>
      </c>
      <c r="S9" s="68">
        <f>SUM(S122:S257)</f>
        <v>100</v>
      </c>
      <c r="T9" s="68">
        <f>SUM(T122:T257)</f>
        <v>26</v>
      </c>
      <c r="U9" s="63">
        <f>IF(H9=0,".",T9/H9*100)</f>
        <v>20.634920634920633</v>
      </c>
      <c r="V9" s="68">
        <f>SUM(V122:V257)</f>
        <v>66</v>
      </c>
    </row>
    <row r="10" spans="1:22" s="65" customFormat="1" ht="12.6" customHeight="1" x14ac:dyDescent="0.2">
      <c r="A10" s="67" t="s">
        <v>16</v>
      </c>
      <c r="B10" s="68">
        <f>B6-B9</f>
        <v>28534</v>
      </c>
      <c r="C10" s="68">
        <f t="shared" ref="C10:L10" si="1">C6-C9</f>
        <v>14755</v>
      </c>
      <c r="D10" s="68">
        <f t="shared" si="1"/>
        <v>13779</v>
      </c>
      <c r="E10" s="68">
        <f t="shared" si="1"/>
        <v>28420</v>
      </c>
      <c r="F10" s="68">
        <f t="shared" si="1"/>
        <v>14693</v>
      </c>
      <c r="G10" s="68">
        <f t="shared" si="1"/>
        <v>13727</v>
      </c>
      <c r="H10" s="68">
        <f t="shared" si="1"/>
        <v>114</v>
      </c>
      <c r="I10" s="68">
        <f t="shared" si="1"/>
        <v>62</v>
      </c>
      <c r="J10" s="68">
        <f t="shared" si="1"/>
        <v>52</v>
      </c>
      <c r="K10" s="68">
        <f t="shared" si="1"/>
        <v>24823</v>
      </c>
      <c r="L10" s="68">
        <f t="shared" si="1"/>
        <v>3711</v>
      </c>
      <c r="M10" s="63">
        <f>IF(B10=0,".",L10/B10*100)</f>
        <v>13.005537253802482</v>
      </c>
      <c r="N10" s="68">
        <f>N6-N9</f>
        <v>2048</v>
      </c>
      <c r="O10" s="68">
        <f>O6-O9</f>
        <v>24739</v>
      </c>
      <c r="P10" s="68">
        <f>P6-P9</f>
        <v>3681</v>
      </c>
      <c r="Q10" s="63">
        <f>IF(E10=0,".",P10/E10*100)</f>
        <v>12.952146375791695</v>
      </c>
      <c r="R10" s="68">
        <f>R6-R9</f>
        <v>1974</v>
      </c>
      <c r="S10" s="68">
        <f>S6-S9</f>
        <v>84</v>
      </c>
      <c r="T10" s="68">
        <f>T6-T9</f>
        <v>30</v>
      </c>
      <c r="U10" s="63">
        <f>IF(H10=0,".",T10/H10*100)</f>
        <v>26.315789473684209</v>
      </c>
      <c r="V10" s="68">
        <f>V6-V9</f>
        <v>74</v>
      </c>
    </row>
    <row r="11" spans="1:22" s="65" customFormat="1" x14ac:dyDescent="0.2">
      <c r="A11" s="67"/>
      <c r="B11" s="68"/>
      <c r="C11" s="68"/>
      <c r="D11" s="68"/>
      <c r="E11" s="68"/>
      <c r="F11" s="68"/>
      <c r="G11" s="68"/>
      <c r="H11" s="61"/>
      <c r="I11" s="61"/>
      <c r="J11" s="61"/>
      <c r="K11" s="61"/>
      <c r="L11" s="61"/>
      <c r="M11" s="66"/>
      <c r="N11" s="64"/>
      <c r="O11" s="64"/>
      <c r="P11" s="64"/>
      <c r="Q11" s="66"/>
      <c r="R11" s="64"/>
      <c r="S11" s="64"/>
      <c r="T11" s="64"/>
      <c r="U11" s="66"/>
      <c r="V11" s="64"/>
    </row>
    <row r="12" spans="1:22" s="65" customFormat="1" x14ac:dyDescent="0.2">
      <c r="A12" s="67" t="s">
        <v>17</v>
      </c>
      <c r="B12" s="68"/>
      <c r="C12" s="68"/>
      <c r="D12" s="68"/>
      <c r="E12" s="68"/>
      <c r="F12" s="68"/>
      <c r="G12" s="68"/>
      <c r="H12" s="61"/>
      <c r="I12" s="61"/>
      <c r="J12" s="61"/>
      <c r="K12" s="61"/>
      <c r="L12" s="61"/>
      <c r="M12" s="66"/>
      <c r="N12" s="64"/>
      <c r="O12" s="64"/>
      <c r="P12" s="64"/>
      <c r="Q12" s="66"/>
      <c r="R12" s="64"/>
      <c r="S12" s="64"/>
      <c r="T12" s="64"/>
      <c r="U12" s="66"/>
      <c r="V12" s="64"/>
    </row>
    <row r="13" spans="1:22" s="65" customFormat="1" x14ac:dyDescent="0.2">
      <c r="A13" s="67">
        <v>-199</v>
      </c>
      <c r="B13" s="61">
        <f t="shared" ref="B13:B22" si="2">C13+D13</f>
        <v>510</v>
      </c>
      <c r="C13" s="61">
        <v>241</v>
      </c>
      <c r="D13" s="61">
        <v>269</v>
      </c>
      <c r="E13" s="61">
        <f t="shared" ref="E13:E22" si="3">F13+G13</f>
        <v>508</v>
      </c>
      <c r="F13" s="61">
        <v>240</v>
      </c>
      <c r="G13" s="61">
        <v>268</v>
      </c>
      <c r="H13" s="61">
        <f t="shared" ref="H13:H76" si="4">I13+J13</f>
        <v>2</v>
      </c>
      <c r="I13" s="61">
        <v>1</v>
      </c>
      <c r="J13" s="61">
        <v>1</v>
      </c>
      <c r="K13" s="61">
        <v>430</v>
      </c>
      <c r="L13" s="61">
        <v>80</v>
      </c>
      <c r="M13" s="63">
        <f t="shared" ref="M13:M22" si="5">IF(B13=0,".",L13/B13*100)</f>
        <v>15.686274509803921</v>
      </c>
      <c r="N13" s="61">
        <v>47</v>
      </c>
      <c r="O13" s="61">
        <v>429</v>
      </c>
      <c r="P13" s="61">
        <v>79</v>
      </c>
      <c r="Q13" s="63">
        <f t="shared" ref="Q13:Q22" si="6">IF(E13=0,".",P13/E13*100)</f>
        <v>15.551181102362206</v>
      </c>
      <c r="R13" s="61">
        <v>46</v>
      </c>
      <c r="S13" s="61">
        <v>1</v>
      </c>
      <c r="T13" s="61">
        <v>1</v>
      </c>
      <c r="U13" s="63">
        <f t="shared" ref="U13:U22" si="7">IF(H13=0,".",T13/H13*100)</f>
        <v>50</v>
      </c>
      <c r="V13" s="69">
        <v>1</v>
      </c>
    </row>
    <row r="14" spans="1:22" s="65" customFormat="1" x14ac:dyDescent="0.2">
      <c r="A14" s="67" t="s">
        <v>18</v>
      </c>
      <c r="B14" s="61">
        <f t="shared" si="2"/>
        <v>3437</v>
      </c>
      <c r="C14" s="61">
        <v>1771</v>
      </c>
      <c r="D14" s="61">
        <v>1666</v>
      </c>
      <c r="E14" s="61">
        <f t="shared" si="3"/>
        <v>3425</v>
      </c>
      <c r="F14" s="61">
        <v>1764</v>
      </c>
      <c r="G14" s="61">
        <v>1661</v>
      </c>
      <c r="H14" s="61">
        <f t="shared" si="4"/>
        <v>12</v>
      </c>
      <c r="I14" s="61">
        <v>7</v>
      </c>
      <c r="J14" s="61">
        <v>5</v>
      </c>
      <c r="K14" s="61">
        <v>3010</v>
      </c>
      <c r="L14" s="61">
        <v>427</v>
      </c>
      <c r="M14" s="63">
        <f t="shared" si="5"/>
        <v>12.423625254582484</v>
      </c>
      <c r="N14" s="61">
        <v>250</v>
      </c>
      <c r="O14" s="61">
        <v>3001</v>
      </c>
      <c r="P14" s="61">
        <v>424</v>
      </c>
      <c r="Q14" s="63">
        <f t="shared" si="6"/>
        <v>12.379562043795621</v>
      </c>
      <c r="R14" s="61">
        <v>243</v>
      </c>
      <c r="S14" s="61">
        <v>9</v>
      </c>
      <c r="T14" s="61">
        <v>3</v>
      </c>
      <c r="U14" s="63">
        <f t="shared" si="7"/>
        <v>25</v>
      </c>
      <c r="V14" s="69">
        <v>7</v>
      </c>
    </row>
    <row r="15" spans="1:22" s="65" customFormat="1" x14ac:dyDescent="0.2">
      <c r="A15" s="67" t="s">
        <v>19</v>
      </c>
      <c r="B15" s="61">
        <f t="shared" si="2"/>
        <v>6666</v>
      </c>
      <c r="C15" s="61">
        <v>3481</v>
      </c>
      <c r="D15" s="61">
        <v>3185</v>
      </c>
      <c r="E15" s="61">
        <f t="shared" si="3"/>
        <v>6633</v>
      </c>
      <c r="F15" s="61">
        <v>3464</v>
      </c>
      <c r="G15" s="61">
        <v>3169</v>
      </c>
      <c r="H15" s="61">
        <f t="shared" si="4"/>
        <v>33</v>
      </c>
      <c r="I15" s="61">
        <v>17</v>
      </c>
      <c r="J15" s="61">
        <v>16</v>
      </c>
      <c r="K15" s="61">
        <v>5763</v>
      </c>
      <c r="L15" s="61">
        <v>903</v>
      </c>
      <c r="M15" s="63">
        <f t="shared" si="5"/>
        <v>13.546354635463546</v>
      </c>
      <c r="N15" s="61">
        <v>464</v>
      </c>
      <c r="O15" s="61">
        <v>5740</v>
      </c>
      <c r="P15" s="61">
        <v>893</v>
      </c>
      <c r="Q15" s="63">
        <f t="shared" si="6"/>
        <v>13.462988089853761</v>
      </c>
      <c r="R15" s="61">
        <v>436</v>
      </c>
      <c r="S15" s="61">
        <v>23</v>
      </c>
      <c r="T15" s="61">
        <v>10</v>
      </c>
      <c r="U15" s="63">
        <f t="shared" si="7"/>
        <v>30.303030303030305</v>
      </c>
      <c r="V15" s="69">
        <v>28</v>
      </c>
    </row>
    <row r="16" spans="1:22" s="65" customFormat="1" x14ac:dyDescent="0.2">
      <c r="A16" s="70" t="s">
        <v>20</v>
      </c>
      <c r="B16" s="61">
        <f t="shared" si="2"/>
        <v>9190</v>
      </c>
      <c r="C16" s="61">
        <v>4744</v>
      </c>
      <c r="D16" s="61">
        <v>4446</v>
      </c>
      <c r="E16" s="61">
        <f t="shared" si="3"/>
        <v>9161</v>
      </c>
      <c r="F16" s="61">
        <v>4727</v>
      </c>
      <c r="G16" s="61">
        <v>4434</v>
      </c>
      <c r="H16" s="61">
        <f t="shared" si="4"/>
        <v>29</v>
      </c>
      <c r="I16" s="61">
        <v>17</v>
      </c>
      <c r="J16" s="61">
        <v>12</v>
      </c>
      <c r="K16" s="61">
        <v>8021</v>
      </c>
      <c r="L16" s="61">
        <v>1169</v>
      </c>
      <c r="M16" s="63">
        <f t="shared" si="5"/>
        <v>12.720348204570184</v>
      </c>
      <c r="N16" s="61">
        <v>687</v>
      </c>
      <c r="O16" s="61">
        <v>7999</v>
      </c>
      <c r="P16" s="61">
        <v>1162</v>
      </c>
      <c r="Q16" s="63">
        <f t="shared" si="6"/>
        <v>12.684204781137431</v>
      </c>
      <c r="R16" s="61">
        <v>667</v>
      </c>
      <c r="S16" s="61">
        <v>22</v>
      </c>
      <c r="T16" s="61">
        <v>7</v>
      </c>
      <c r="U16" s="63">
        <f t="shared" si="7"/>
        <v>24.137931034482758</v>
      </c>
      <c r="V16" s="69">
        <v>20</v>
      </c>
    </row>
    <row r="17" spans="1:22" s="65" customFormat="1" x14ac:dyDescent="0.2">
      <c r="A17" s="70" t="s">
        <v>21</v>
      </c>
      <c r="B17" s="61">
        <f t="shared" si="2"/>
        <v>9111</v>
      </c>
      <c r="C17" s="61">
        <v>4708</v>
      </c>
      <c r="D17" s="61">
        <v>4403</v>
      </c>
      <c r="E17" s="61">
        <f t="shared" si="3"/>
        <v>9069</v>
      </c>
      <c r="F17" s="61">
        <v>4686</v>
      </c>
      <c r="G17" s="61">
        <v>4383</v>
      </c>
      <c r="H17" s="61">
        <f t="shared" si="4"/>
        <v>42</v>
      </c>
      <c r="I17" s="61">
        <v>22</v>
      </c>
      <c r="J17" s="61">
        <v>20</v>
      </c>
      <c r="K17" s="61">
        <v>7918</v>
      </c>
      <c r="L17" s="61">
        <v>1193</v>
      </c>
      <c r="M17" s="63">
        <f t="shared" si="5"/>
        <v>13.094062122708813</v>
      </c>
      <c r="N17" s="61">
        <v>627</v>
      </c>
      <c r="O17" s="61">
        <v>7885</v>
      </c>
      <c r="P17" s="61">
        <v>1184</v>
      </c>
      <c r="Q17" s="63">
        <f t="shared" si="6"/>
        <v>13.055463667438527</v>
      </c>
      <c r="R17" s="61">
        <v>608</v>
      </c>
      <c r="S17" s="61">
        <v>33</v>
      </c>
      <c r="T17" s="61">
        <v>9</v>
      </c>
      <c r="U17" s="63">
        <f t="shared" si="7"/>
        <v>21.428571428571427</v>
      </c>
      <c r="V17" s="69">
        <v>19</v>
      </c>
    </row>
    <row r="18" spans="1:22" s="65" customFormat="1" x14ac:dyDescent="0.2">
      <c r="A18" s="70" t="s">
        <v>22</v>
      </c>
      <c r="B18" s="61">
        <f t="shared" si="2"/>
        <v>4155</v>
      </c>
      <c r="C18" s="61">
        <v>2083</v>
      </c>
      <c r="D18" s="61">
        <v>2072</v>
      </c>
      <c r="E18" s="61">
        <f t="shared" si="3"/>
        <v>4138</v>
      </c>
      <c r="F18" s="61">
        <v>2076</v>
      </c>
      <c r="G18" s="61">
        <v>2062</v>
      </c>
      <c r="H18" s="61">
        <f t="shared" si="4"/>
        <v>17</v>
      </c>
      <c r="I18" s="62">
        <v>7</v>
      </c>
      <c r="J18" s="62">
        <v>10</v>
      </c>
      <c r="K18" s="62">
        <v>3531</v>
      </c>
      <c r="L18" s="62">
        <v>624</v>
      </c>
      <c r="M18" s="63">
        <f t="shared" si="5"/>
        <v>15.018050541516246</v>
      </c>
      <c r="N18" s="62">
        <v>290</v>
      </c>
      <c r="O18" s="62">
        <v>3517</v>
      </c>
      <c r="P18" s="62">
        <v>621</v>
      </c>
      <c r="Q18" s="63">
        <f t="shared" si="6"/>
        <v>15.007249879168679</v>
      </c>
      <c r="R18" s="62">
        <v>285</v>
      </c>
      <c r="S18" s="62">
        <v>14</v>
      </c>
      <c r="T18" s="62">
        <v>3</v>
      </c>
      <c r="U18" s="63">
        <f t="shared" si="7"/>
        <v>17.647058823529413</v>
      </c>
      <c r="V18" s="71">
        <v>5</v>
      </c>
    </row>
    <row r="19" spans="1:22" s="65" customFormat="1" x14ac:dyDescent="0.2">
      <c r="A19" s="70" t="s">
        <v>23</v>
      </c>
      <c r="B19" s="61">
        <f t="shared" si="2"/>
        <v>4945</v>
      </c>
      <c r="C19" s="61">
        <v>2600</v>
      </c>
      <c r="D19" s="61">
        <v>2345</v>
      </c>
      <c r="E19" s="61">
        <f t="shared" si="3"/>
        <v>4928</v>
      </c>
      <c r="F19" s="61">
        <v>2588</v>
      </c>
      <c r="G19" s="61">
        <v>2340</v>
      </c>
      <c r="H19" s="61">
        <f t="shared" si="4"/>
        <v>17</v>
      </c>
      <c r="I19" s="62">
        <v>12</v>
      </c>
      <c r="J19" s="62">
        <v>5</v>
      </c>
      <c r="K19" s="62">
        <v>4231</v>
      </c>
      <c r="L19" s="62">
        <v>714</v>
      </c>
      <c r="M19" s="63">
        <f t="shared" si="5"/>
        <v>14.438827098078869</v>
      </c>
      <c r="N19" s="62">
        <v>313</v>
      </c>
      <c r="O19" s="62">
        <v>4218</v>
      </c>
      <c r="P19" s="62">
        <v>710</v>
      </c>
      <c r="Q19" s="63">
        <f t="shared" si="6"/>
        <v>14.407467532467532</v>
      </c>
      <c r="R19" s="62">
        <v>301</v>
      </c>
      <c r="S19" s="62">
        <v>13</v>
      </c>
      <c r="T19" s="62">
        <v>4</v>
      </c>
      <c r="U19" s="63">
        <f t="shared" si="7"/>
        <v>23.52941176470588</v>
      </c>
      <c r="V19" s="71">
        <v>12</v>
      </c>
    </row>
    <row r="20" spans="1:22" s="65" customFormat="1" x14ac:dyDescent="0.2">
      <c r="A20" s="70" t="s">
        <v>24</v>
      </c>
      <c r="B20" s="61">
        <f t="shared" si="2"/>
        <v>9776</v>
      </c>
      <c r="C20" s="61">
        <v>5051</v>
      </c>
      <c r="D20" s="61">
        <v>4725</v>
      </c>
      <c r="E20" s="61">
        <f t="shared" si="3"/>
        <v>9736</v>
      </c>
      <c r="F20" s="61">
        <v>5033</v>
      </c>
      <c r="G20" s="61">
        <v>4703</v>
      </c>
      <c r="H20" s="61">
        <f t="shared" si="4"/>
        <v>40</v>
      </c>
      <c r="I20" s="62">
        <v>18</v>
      </c>
      <c r="J20" s="62">
        <v>22</v>
      </c>
      <c r="K20" s="62">
        <v>8379</v>
      </c>
      <c r="L20" s="62">
        <v>1397</v>
      </c>
      <c r="M20" s="63">
        <f t="shared" si="5"/>
        <v>14.290098199672668</v>
      </c>
      <c r="N20" s="62">
        <v>620</v>
      </c>
      <c r="O20" s="62">
        <v>8346</v>
      </c>
      <c r="P20" s="62">
        <v>1390</v>
      </c>
      <c r="Q20" s="63">
        <f t="shared" si="6"/>
        <v>14.276910435497125</v>
      </c>
      <c r="R20" s="62">
        <v>600</v>
      </c>
      <c r="S20" s="62">
        <v>33</v>
      </c>
      <c r="T20" s="62">
        <v>7</v>
      </c>
      <c r="U20" s="63">
        <f t="shared" si="7"/>
        <v>17.5</v>
      </c>
      <c r="V20" s="71">
        <v>20</v>
      </c>
    </row>
    <row r="21" spans="1:22" s="65" customFormat="1" x14ac:dyDescent="0.2">
      <c r="A21" s="70" t="s">
        <v>25</v>
      </c>
      <c r="B21" s="61">
        <f t="shared" si="2"/>
        <v>6521</v>
      </c>
      <c r="C21" s="62">
        <v>3383</v>
      </c>
      <c r="D21" s="62">
        <v>3138</v>
      </c>
      <c r="E21" s="61">
        <f t="shared" si="3"/>
        <v>6493</v>
      </c>
      <c r="F21" s="62">
        <v>3371</v>
      </c>
      <c r="G21" s="62">
        <v>3122</v>
      </c>
      <c r="H21" s="61">
        <f t="shared" si="4"/>
        <v>28</v>
      </c>
      <c r="I21" s="62">
        <v>12</v>
      </c>
      <c r="J21" s="62">
        <v>16</v>
      </c>
      <c r="K21" s="62">
        <v>5611</v>
      </c>
      <c r="L21" s="62">
        <v>910</v>
      </c>
      <c r="M21" s="63">
        <f t="shared" si="5"/>
        <v>13.954914890354239</v>
      </c>
      <c r="N21" s="62">
        <v>387</v>
      </c>
      <c r="O21" s="62">
        <v>5588</v>
      </c>
      <c r="P21" s="62">
        <v>905</v>
      </c>
      <c r="Q21" s="63">
        <f t="shared" si="6"/>
        <v>13.938087170799324</v>
      </c>
      <c r="R21" s="62">
        <v>371</v>
      </c>
      <c r="S21" s="62">
        <v>23</v>
      </c>
      <c r="T21" s="62">
        <v>5</v>
      </c>
      <c r="U21" s="63">
        <f t="shared" si="7"/>
        <v>17.857142857142858</v>
      </c>
      <c r="V21" s="71">
        <v>16</v>
      </c>
    </row>
    <row r="22" spans="1:22" s="65" customFormat="1" x14ac:dyDescent="0.2">
      <c r="A22" s="70" t="s">
        <v>26</v>
      </c>
      <c r="B22" s="61">
        <f t="shared" si="2"/>
        <v>6052</v>
      </c>
      <c r="C22" s="62">
        <v>3107</v>
      </c>
      <c r="D22" s="62">
        <v>2945</v>
      </c>
      <c r="E22" s="61">
        <f t="shared" si="3"/>
        <v>6032</v>
      </c>
      <c r="F22" s="62">
        <v>3096</v>
      </c>
      <c r="G22" s="62">
        <v>2936</v>
      </c>
      <c r="H22" s="61">
        <f t="shared" si="4"/>
        <v>20</v>
      </c>
      <c r="I22" s="62">
        <v>11</v>
      </c>
      <c r="J22" s="62">
        <v>9</v>
      </c>
      <c r="K22" s="62">
        <v>4983</v>
      </c>
      <c r="L22" s="62">
        <v>1069</v>
      </c>
      <c r="M22" s="63">
        <f t="shared" si="5"/>
        <v>17.663582286847323</v>
      </c>
      <c r="N22" s="62">
        <v>394</v>
      </c>
      <c r="O22" s="62">
        <v>4970</v>
      </c>
      <c r="P22" s="62">
        <v>1062</v>
      </c>
      <c r="Q22" s="63">
        <f t="shared" si="6"/>
        <v>17.606100795755967</v>
      </c>
      <c r="R22" s="62">
        <v>382</v>
      </c>
      <c r="S22" s="62">
        <v>13</v>
      </c>
      <c r="T22" s="62">
        <v>7</v>
      </c>
      <c r="U22" s="63">
        <f t="shared" si="7"/>
        <v>35</v>
      </c>
      <c r="V22" s="71">
        <v>12</v>
      </c>
    </row>
    <row r="23" spans="1:22" s="65" customFormat="1" x14ac:dyDescent="0.2">
      <c r="A23" s="70"/>
      <c r="B23" s="62"/>
      <c r="C23" s="62"/>
      <c r="D23" s="62"/>
      <c r="E23" s="62"/>
      <c r="F23" s="62"/>
      <c r="G23" s="62"/>
      <c r="H23" s="61"/>
      <c r="I23" s="62"/>
      <c r="J23" s="62"/>
      <c r="K23" s="62"/>
      <c r="L23" s="62"/>
      <c r="M23" s="63"/>
      <c r="N23" s="62"/>
      <c r="O23" s="62"/>
      <c r="P23" s="62"/>
      <c r="Q23" s="63"/>
      <c r="R23" s="62"/>
      <c r="S23" s="62"/>
      <c r="T23" s="62"/>
      <c r="U23" s="63"/>
      <c r="V23" s="71"/>
    </row>
    <row r="24" spans="1:22" s="65" customFormat="1" x14ac:dyDescent="0.2">
      <c r="A24" s="70" t="s">
        <v>27</v>
      </c>
      <c r="B24" s="62"/>
      <c r="C24" s="62"/>
      <c r="D24" s="62"/>
      <c r="E24" s="62"/>
      <c r="F24" s="62"/>
      <c r="G24" s="62"/>
      <c r="H24" s="61"/>
      <c r="I24" s="62"/>
      <c r="J24" s="62"/>
      <c r="K24" s="62"/>
      <c r="L24" s="62"/>
      <c r="M24" s="63"/>
      <c r="N24" s="62"/>
      <c r="O24" s="62"/>
      <c r="P24" s="62"/>
      <c r="Q24" s="63"/>
      <c r="R24" s="62"/>
      <c r="S24" s="62"/>
      <c r="T24" s="62"/>
      <c r="U24" s="63"/>
      <c r="V24" s="71"/>
    </row>
    <row r="25" spans="1:22" s="65" customFormat="1" x14ac:dyDescent="0.2">
      <c r="A25" s="70" t="s">
        <v>28</v>
      </c>
      <c r="B25" s="61">
        <f>C25+D25</f>
        <v>5096</v>
      </c>
      <c r="C25" s="62">
        <v>2631</v>
      </c>
      <c r="D25" s="62">
        <v>2465</v>
      </c>
      <c r="E25" s="61">
        <f>F25+G25</f>
        <v>5076</v>
      </c>
      <c r="F25" s="62">
        <v>2619</v>
      </c>
      <c r="G25" s="62">
        <v>2457</v>
      </c>
      <c r="H25" s="61">
        <f t="shared" si="4"/>
        <v>20</v>
      </c>
      <c r="I25" s="62">
        <v>12</v>
      </c>
      <c r="J25" s="62">
        <v>8</v>
      </c>
      <c r="K25" s="62">
        <v>4285</v>
      </c>
      <c r="L25" s="62">
        <v>811</v>
      </c>
      <c r="M25" s="63">
        <f>IF(B25=0,".",L25/B25*100)</f>
        <v>15.914442700156986</v>
      </c>
      <c r="N25" s="62">
        <v>252</v>
      </c>
      <c r="O25" s="62">
        <v>4271</v>
      </c>
      <c r="P25" s="62">
        <v>805</v>
      </c>
      <c r="Q25" s="63">
        <f>IF(E25=0,".",P25/E25*100)</f>
        <v>15.858944050433413</v>
      </c>
      <c r="R25" s="62">
        <v>242</v>
      </c>
      <c r="S25" s="62">
        <v>14</v>
      </c>
      <c r="T25" s="62">
        <v>6</v>
      </c>
      <c r="U25" s="63">
        <f>IF(H25=0,".",T25/H25*100)</f>
        <v>30</v>
      </c>
      <c r="V25" s="71">
        <v>10</v>
      </c>
    </row>
    <row r="26" spans="1:22" s="65" customFormat="1" x14ac:dyDescent="0.2">
      <c r="A26" s="70" t="s">
        <v>29</v>
      </c>
      <c r="B26" s="61">
        <f>C26+D26</f>
        <v>18953</v>
      </c>
      <c r="C26" s="62">
        <v>9790</v>
      </c>
      <c r="D26" s="62">
        <v>9163</v>
      </c>
      <c r="E26" s="61">
        <f>F26+G26</f>
        <v>18893</v>
      </c>
      <c r="F26" s="62">
        <v>9757</v>
      </c>
      <c r="G26" s="62">
        <v>9136</v>
      </c>
      <c r="H26" s="61">
        <f t="shared" si="4"/>
        <v>60</v>
      </c>
      <c r="I26" s="62">
        <v>33</v>
      </c>
      <c r="J26" s="62">
        <v>27</v>
      </c>
      <c r="K26" s="62">
        <v>16783</v>
      </c>
      <c r="L26" s="62">
        <v>2170</v>
      </c>
      <c r="M26" s="63">
        <f>IF(B26=0,".",L26/B26*100)</f>
        <v>11.44937476916583</v>
      </c>
      <c r="N26" s="62">
        <v>1061</v>
      </c>
      <c r="O26" s="62">
        <v>16730</v>
      </c>
      <c r="P26" s="62">
        <v>2163</v>
      </c>
      <c r="Q26" s="63">
        <f>IF(E26=0,".",P26/E26*100)</f>
        <v>11.44868469803631</v>
      </c>
      <c r="R26" s="62">
        <v>1030</v>
      </c>
      <c r="S26" s="62">
        <v>53</v>
      </c>
      <c r="T26" s="62">
        <v>7</v>
      </c>
      <c r="U26" s="63">
        <f>IF(H26=0,".",T26/H26*100)</f>
        <v>11.666666666666666</v>
      </c>
      <c r="V26" s="71">
        <v>31</v>
      </c>
    </row>
    <row r="27" spans="1:22" s="65" customFormat="1" x14ac:dyDescent="0.2">
      <c r="A27" s="70" t="s">
        <v>30</v>
      </c>
      <c r="B27" s="61">
        <f>C27+D27</f>
        <v>15573</v>
      </c>
      <c r="C27" s="62">
        <v>8042</v>
      </c>
      <c r="D27" s="62">
        <v>7531</v>
      </c>
      <c r="E27" s="61">
        <f>F27+G27</f>
        <v>15514</v>
      </c>
      <c r="F27" s="62">
        <v>8011</v>
      </c>
      <c r="G27" s="62">
        <v>7503</v>
      </c>
      <c r="H27" s="61">
        <f t="shared" si="4"/>
        <v>59</v>
      </c>
      <c r="I27" s="62">
        <v>31</v>
      </c>
      <c r="J27" s="62">
        <v>28</v>
      </c>
      <c r="K27" s="62">
        <v>13526</v>
      </c>
      <c r="L27" s="62">
        <v>2047</v>
      </c>
      <c r="M27" s="63">
        <f>IF(B27=0,".",L27/B27*100)</f>
        <v>13.144545045912798</v>
      </c>
      <c r="N27" s="62">
        <v>985</v>
      </c>
      <c r="O27" s="62">
        <v>13477</v>
      </c>
      <c r="P27" s="62">
        <v>2037</v>
      </c>
      <c r="Q27" s="63">
        <f>IF(E27=0,".",P27/E27*100)</f>
        <v>13.130076060332602</v>
      </c>
      <c r="R27" s="62">
        <v>950</v>
      </c>
      <c r="S27" s="62">
        <v>49</v>
      </c>
      <c r="T27" s="62">
        <v>10</v>
      </c>
      <c r="U27" s="63">
        <f>IF(H27=0,".",T27/H27*100)</f>
        <v>16.949152542372879</v>
      </c>
      <c r="V27" s="71">
        <v>35</v>
      </c>
    </row>
    <row r="28" spans="1:22" s="65" customFormat="1" x14ac:dyDescent="0.2">
      <c r="A28" s="70" t="s">
        <v>31</v>
      </c>
      <c r="B28" s="61">
        <f>C28+D28</f>
        <v>20741</v>
      </c>
      <c r="C28" s="62">
        <v>10706</v>
      </c>
      <c r="D28" s="62">
        <v>10035</v>
      </c>
      <c r="E28" s="61">
        <f>F28+G28</f>
        <v>20640</v>
      </c>
      <c r="F28" s="62">
        <v>10658</v>
      </c>
      <c r="G28" s="62">
        <v>9982</v>
      </c>
      <c r="H28" s="61">
        <f t="shared" si="4"/>
        <v>101</v>
      </c>
      <c r="I28" s="62">
        <v>48</v>
      </c>
      <c r="J28" s="62">
        <v>53</v>
      </c>
      <c r="K28" s="62">
        <v>17283</v>
      </c>
      <c r="L28" s="62">
        <v>3458</v>
      </c>
      <c r="M28" s="63">
        <f>IF(B28=0,".",L28/B28*100)</f>
        <v>16.672291596355045</v>
      </c>
      <c r="N28" s="62">
        <v>1781</v>
      </c>
      <c r="O28" s="62">
        <v>17215</v>
      </c>
      <c r="P28" s="62">
        <v>3425</v>
      </c>
      <c r="Q28" s="63">
        <f>IF(E28=0,".",P28/E28*100)</f>
        <v>16.593992248062015</v>
      </c>
      <c r="R28" s="62">
        <v>1717</v>
      </c>
      <c r="S28" s="62">
        <v>68</v>
      </c>
      <c r="T28" s="62">
        <v>33</v>
      </c>
      <c r="U28" s="63">
        <f>IF(H28=0,".",T28/H28*100)</f>
        <v>32.673267326732677</v>
      </c>
      <c r="V28" s="71">
        <v>64</v>
      </c>
    </row>
    <row r="29" spans="1:22" s="65" customFormat="1" x14ac:dyDescent="0.2">
      <c r="A29" s="70"/>
      <c r="B29" s="62"/>
      <c r="C29" s="62"/>
      <c r="D29" s="62"/>
      <c r="E29" s="62"/>
      <c r="F29" s="62"/>
      <c r="G29" s="62"/>
      <c r="H29" s="61"/>
      <c r="I29" s="62"/>
      <c r="J29" s="62"/>
      <c r="K29" s="62"/>
      <c r="L29" s="62"/>
      <c r="M29" s="63"/>
      <c r="N29" s="62"/>
      <c r="O29" s="62"/>
      <c r="P29" s="62"/>
      <c r="Q29" s="63"/>
      <c r="R29" s="62"/>
      <c r="S29" s="62"/>
      <c r="T29" s="62"/>
      <c r="U29" s="63"/>
      <c r="V29" s="71"/>
    </row>
    <row r="30" spans="1:22" s="65" customFormat="1" x14ac:dyDescent="0.2">
      <c r="A30" s="60" t="s">
        <v>32</v>
      </c>
      <c r="B30" s="62"/>
      <c r="C30" s="62"/>
      <c r="D30" s="62"/>
      <c r="E30" s="62"/>
      <c r="F30" s="62"/>
      <c r="G30" s="62"/>
      <c r="H30" s="61"/>
      <c r="I30" s="62"/>
      <c r="J30" s="62"/>
      <c r="K30" s="62"/>
      <c r="L30" s="62"/>
      <c r="M30" s="63"/>
      <c r="N30" s="62"/>
      <c r="O30" s="62"/>
      <c r="P30" s="62"/>
      <c r="Q30" s="63"/>
      <c r="R30" s="62"/>
      <c r="S30" s="62"/>
      <c r="T30" s="62"/>
      <c r="U30" s="63"/>
      <c r="V30" s="71"/>
    </row>
    <row r="31" spans="1:22" s="65" customFormat="1" x14ac:dyDescent="0.2">
      <c r="A31" s="60" t="s">
        <v>33</v>
      </c>
      <c r="B31" s="61">
        <f t="shared" ref="B31:B38" si="8">C31+D31</f>
        <v>5096</v>
      </c>
      <c r="C31" s="62">
        <v>2631</v>
      </c>
      <c r="D31" s="62">
        <v>2465</v>
      </c>
      <c r="E31" s="61">
        <f t="shared" ref="E31:E38" si="9">F31+G31</f>
        <v>5076</v>
      </c>
      <c r="F31" s="62">
        <v>2619</v>
      </c>
      <c r="G31" s="62">
        <v>2457</v>
      </c>
      <c r="H31" s="61">
        <f t="shared" si="4"/>
        <v>20</v>
      </c>
      <c r="I31" s="62">
        <v>12</v>
      </c>
      <c r="J31" s="62">
        <v>8</v>
      </c>
      <c r="K31" s="62">
        <v>4285</v>
      </c>
      <c r="L31" s="62">
        <v>811</v>
      </c>
      <c r="M31" s="63">
        <f t="shared" ref="M31:M38" si="10">IF(B31=0,".",L31/B31*100)</f>
        <v>15.914442700156986</v>
      </c>
      <c r="N31" s="62">
        <v>252</v>
      </c>
      <c r="O31" s="62">
        <v>4271</v>
      </c>
      <c r="P31" s="62">
        <v>805</v>
      </c>
      <c r="Q31" s="63">
        <f t="shared" ref="Q31:Q38" si="11">IF(E31=0,".",P31/E31*100)</f>
        <v>15.858944050433413</v>
      </c>
      <c r="R31" s="62">
        <v>242</v>
      </c>
      <c r="S31" s="62">
        <v>14</v>
      </c>
      <c r="T31" s="62">
        <v>6</v>
      </c>
      <c r="U31" s="63">
        <f t="shared" ref="U31:U38" si="12">IF(H31=0,".",T31/H31*100)</f>
        <v>30</v>
      </c>
      <c r="V31" s="71">
        <v>10</v>
      </c>
    </row>
    <row r="32" spans="1:22" s="65" customFormat="1" x14ac:dyDescent="0.2">
      <c r="A32" s="60" t="s">
        <v>34</v>
      </c>
      <c r="B32" s="61">
        <f t="shared" si="8"/>
        <v>5537</v>
      </c>
      <c r="C32" s="62">
        <v>2858</v>
      </c>
      <c r="D32" s="62">
        <v>2679</v>
      </c>
      <c r="E32" s="61">
        <f t="shared" si="9"/>
        <v>5524</v>
      </c>
      <c r="F32" s="62">
        <v>2853</v>
      </c>
      <c r="G32" s="62">
        <v>2671</v>
      </c>
      <c r="H32" s="61">
        <f t="shared" si="4"/>
        <v>13</v>
      </c>
      <c r="I32" s="62">
        <v>5</v>
      </c>
      <c r="J32" s="62">
        <v>8</v>
      </c>
      <c r="K32" s="62">
        <v>4922</v>
      </c>
      <c r="L32" s="62">
        <v>615</v>
      </c>
      <c r="M32" s="63">
        <f t="shared" si="10"/>
        <v>11.107097706339172</v>
      </c>
      <c r="N32" s="62">
        <v>284</v>
      </c>
      <c r="O32" s="62">
        <v>4910</v>
      </c>
      <c r="P32" s="62">
        <v>614</v>
      </c>
      <c r="Q32" s="63">
        <f t="shared" si="11"/>
        <v>11.1151339608979</v>
      </c>
      <c r="R32" s="62">
        <v>278</v>
      </c>
      <c r="S32" s="62">
        <v>12</v>
      </c>
      <c r="T32" s="62">
        <v>1</v>
      </c>
      <c r="U32" s="63">
        <f t="shared" si="12"/>
        <v>7.6923076923076925</v>
      </c>
      <c r="V32" s="71">
        <v>6</v>
      </c>
    </row>
    <row r="33" spans="1:22" s="65" customFormat="1" x14ac:dyDescent="0.2">
      <c r="A33" s="60" t="s">
        <v>35</v>
      </c>
      <c r="B33" s="61">
        <f t="shared" si="8"/>
        <v>6086</v>
      </c>
      <c r="C33" s="62">
        <v>3117</v>
      </c>
      <c r="D33" s="62">
        <v>2969</v>
      </c>
      <c r="E33" s="61">
        <f t="shared" si="9"/>
        <v>6066</v>
      </c>
      <c r="F33" s="62">
        <v>3107</v>
      </c>
      <c r="G33" s="62">
        <v>2959</v>
      </c>
      <c r="H33" s="61">
        <f t="shared" si="4"/>
        <v>20</v>
      </c>
      <c r="I33" s="62">
        <v>10</v>
      </c>
      <c r="J33" s="62">
        <v>10</v>
      </c>
      <c r="K33" s="62">
        <v>5530</v>
      </c>
      <c r="L33" s="62">
        <v>556</v>
      </c>
      <c r="M33" s="63">
        <f t="shared" si="10"/>
        <v>9.1357213276371994</v>
      </c>
      <c r="N33" s="62">
        <v>334</v>
      </c>
      <c r="O33" s="62">
        <v>5512</v>
      </c>
      <c r="P33" s="62">
        <v>554</v>
      </c>
      <c r="Q33" s="63">
        <f t="shared" si="11"/>
        <v>9.1328717441477085</v>
      </c>
      <c r="R33" s="62">
        <v>323</v>
      </c>
      <c r="S33" s="62">
        <v>18</v>
      </c>
      <c r="T33" s="62">
        <v>2</v>
      </c>
      <c r="U33" s="63">
        <f t="shared" si="12"/>
        <v>10</v>
      </c>
      <c r="V33" s="71">
        <v>11</v>
      </c>
    </row>
    <row r="34" spans="1:22" s="65" customFormat="1" x14ac:dyDescent="0.2">
      <c r="A34" s="60" t="s">
        <v>36</v>
      </c>
      <c r="B34" s="61">
        <f t="shared" si="8"/>
        <v>7330</v>
      </c>
      <c r="C34" s="62">
        <v>3815</v>
      </c>
      <c r="D34" s="62">
        <v>3515</v>
      </c>
      <c r="E34" s="61">
        <f t="shared" si="9"/>
        <v>7303</v>
      </c>
      <c r="F34" s="62">
        <v>3797</v>
      </c>
      <c r="G34" s="62">
        <v>3506</v>
      </c>
      <c r="H34" s="61">
        <f t="shared" si="4"/>
        <v>27</v>
      </c>
      <c r="I34" s="62">
        <v>18</v>
      </c>
      <c r="J34" s="62">
        <v>9</v>
      </c>
      <c r="K34" s="62">
        <v>6331</v>
      </c>
      <c r="L34" s="62">
        <v>999</v>
      </c>
      <c r="M34" s="63">
        <f t="shared" si="10"/>
        <v>13.628922237380628</v>
      </c>
      <c r="N34" s="62">
        <v>443</v>
      </c>
      <c r="O34" s="62">
        <v>6308</v>
      </c>
      <c r="P34" s="62">
        <v>995</v>
      </c>
      <c r="Q34" s="63">
        <f t="shared" si="11"/>
        <v>13.624537861152952</v>
      </c>
      <c r="R34" s="62">
        <v>429</v>
      </c>
      <c r="S34" s="62">
        <v>23</v>
      </c>
      <c r="T34" s="62">
        <v>4</v>
      </c>
      <c r="U34" s="63">
        <f t="shared" si="12"/>
        <v>14.814814814814813</v>
      </c>
      <c r="V34" s="71">
        <v>14</v>
      </c>
    </row>
    <row r="35" spans="1:22" s="65" customFormat="1" x14ac:dyDescent="0.2">
      <c r="A35" s="60" t="s">
        <v>37</v>
      </c>
      <c r="B35" s="61">
        <f t="shared" si="8"/>
        <v>8399</v>
      </c>
      <c r="C35" s="62">
        <v>4331</v>
      </c>
      <c r="D35" s="62">
        <v>4068</v>
      </c>
      <c r="E35" s="61">
        <f t="shared" si="9"/>
        <v>8370</v>
      </c>
      <c r="F35" s="62">
        <v>4315</v>
      </c>
      <c r="G35" s="62">
        <v>4055</v>
      </c>
      <c r="H35" s="61">
        <f t="shared" si="4"/>
        <v>29</v>
      </c>
      <c r="I35" s="62">
        <v>16</v>
      </c>
      <c r="J35" s="62">
        <v>13</v>
      </c>
      <c r="K35" s="62">
        <v>7707</v>
      </c>
      <c r="L35" s="62">
        <v>692</v>
      </c>
      <c r="M35" s="63">
        <f t="shared" si="10"/>
        <v>8.2390760804857717</v>
      </c>
      <c r="N35" s="62">
        <v>437</v>
      </c>
      <c r="O35" s="62">
        <v>7682</v>
      </c>
      <c r="P35" s="62">
        <v>688</v>
      </c>
      <c r="Q35" s="63">
        <f t="shared" si="11"/>
        <v>8.2198327359617682</v>
      </c>
      <c r="R35" s="62">
        <v>420</v>
      </c>
      <c r="S35" s="62">
        <v>25</v>
      </c>
      <c r="T35" s="62">
        <v>4</v>
      </c>
      <c r="U35" s="63">
        <f t="shared" si="12"/>
        <v>13.793103448275861</v>
      </c>
      <c r="V35" s="71">
        <v>17</v>
      </c>
    </row>
    <row r="36" spans="1:22" s="65" customFormat="1" x14ac:dyDescent="0.2">
      <c r="A36" s="60" t="s">
        <v>38</v>
      </c>
      <c r="B36" s="61">
        <f t="shared" si="8"/>
        <v>7174</v>
      </c>
      <c r="C36" s="62">
        <v>3711</v>
      </c>
      <c r="D36" s="62">
        <v>3463</v>
      </c>
      <c r="E36" s="61">
        <f t="shared" si="9"/>
        <v>7144</v>
      </c>
      <c r="F36" s="62">
        <v>3696</v>
      </c>
      <c r="G36" s="62">
        <v>3448</v>
      </c>
      <c r="H36" s="61">
        <f t="shared" si="4"/>
        <v>30</v>
      </c>
      <c r="I36" s="62">
        <v>15</v>
      </c>
      <c r="J36" s="62">
        <v>15</v>
      </c>
      <c r="K36" s="62">
        <v>5819</v>
      </c>
      <c r="L36" s="62">
        <v>1355</v>
      </c>
      <c r="M36" s="63">
        <f t="shared" si="10"/>
        <v>18.887649846668523</v>
      </c>
      <c r="N36" s="62">
        <v>548</v>
      </c>
      <c r="O36" s="62">
        <v>5795</v>
      </c>
      <c r="P36" s="62">
        <v>1349</v>
      </c>
      <c r="Q36" s="63">
        <f t="shared" si="11"/>
        <v>18.882978723404257</v>
      </c>
      <c r="R36" s="62">
        <v>530</v>
      </c>
      <c r="S36" s="62">
        <v>24</v>
      </c>
      <c r="T36" s="62">
        <v>6</v>
      </c>
      <c r="U36" s="63">
        <f t="shared" si="12"/>
        <v>20</v>
      </c>
      <c r="V36" s="71">
        <v>18</v>
      </c>
    </row>
    <row r="37" spans="1:22" s="65" customFormat="1" x14ac:dyDescent="0.2">
      <c r="A37" s="60" t="s">
        <v>39</v>
      </c>
      <c r="B37" s="61">
        <f t="shared" si="8"/>
        <v>11206</v>
      </c>
      <c r="C37" s="62">
        <v>5817</v>
      </c>
      <c r="D37" s="62">
        <v>5389</v>
      </c>
      <c r="E37" s="61">
        <f t="shared" si="9"/>
        <v>11142</v>
      </c>
      <c r="F37" s="62">
        <v>5786</v>
      </c>
      <c r="G37" s="62">
        <v>5356</v>
      </c>
      <c r="H37" s="61">
        <f t="shared" si="4"/>
        <v>64</v>
      </c>
      <c r="I37" s="62">
        <v>31</v>
      </c>
      <c r="J37" s="62">
        <v>33</v>
      </c>
      <c r="K37" s="62">
        <v>9660</v>
      </c>
      <c r="L37" s="62">
        <v>1546</v>
      </c>
      <c r="M37" s="63">
        <f t="shared" si="10"/>
        <v>13.796180617526325</v>
      </c>
      <c r="N37" s="62">
        <v>879</v>
      </c>
      <c r="O37" s="62">
        <v>9615</v>
      </c>
      <c r="P37" s="62">
        <v>1527</v>
      </c>
      <c r="Q37" s="63">
        <f t="shared" si="11"/>
        <v>13.704900376952073</v>
      </c>
      <c r="R37" s="62">
        <v>838</v>
      </c>
      <c r="S37" s="62">
        <v>45</v>
      </c>
      <c r="T37" s="62">
        <v>19</v>
      </c>
      <c r="U37" s="63">
        <f t="shared" si="12"/>
        <v>29.6875</v>
      </c>
      <c r="V37" s="71">
        <v>41</v>
      </c>
    </row>
    <row r="38" spans="1:22" s="65" customFormat="1" x14ac:dyDescent="0.2">
      <c r="A38" s="60" t="s">
        <v>40</v>
      </c>
      <c r="B38" s="61">
        <f t="shared" si="8"/>
        <v>9535</v>
      </c>
      <c r="C38" s="62">
        <v>4889</v>
      </c>
      <c r="D38" s="62">
        <v>4646</v>
      </c>
      <c r="E38" s="61">
        <f t="shared" si="9"/>
        <v>9498</v>
      </c>
      <c r="F38" s="62">
        <v>4872</v>
      </c>
      <c r="G38" s="62">
        <v>4626</v>
      </c>
      <c r="H38" s="61">
        <f t="shared" si="4"/>
        <v>37</v>
      </c>
      <c r="I38" s="62">
        <v>17</v>
      </c>
      <c r="J38" s="62">
        <v>20</v>
      </c>
      <c r="K38" s="62">
        <v>7623</v>
      </c>
      <c r="L38" s="62">
        <v>1912</v>
      </c>
      <c r="M38" s="63">
        <f t="shared" si="10"/>
        <v>20.052438384897744</v>
      </c>
      <c r="N38" s="62">
        <v>902</v>
      </c>
      <c r="O38" s="62">
        <v>7600</v>
      </c>
      <c r="P38" s="62">
        <v>1898</v>
      </c>
      <c r="Q38" s="63">
        <f t="shared" si="11"/>
        <v>19.983154348283851</v>
      </c>
      <c r="R38" s="62">
        <v>879</v>
      </c>
      <c r="S38" s="62">
        <v>23</v>
      </c>
      <c r="T38" s="62">
        <v>14</v>
      </c>
      <c r="U38" s="63">
        <f t="shared" si="12"/>
        <v>37.837837837837839</v>
      </c>
      <c r="V38" s="71">
        <v>23</v>
      </c>
    </row>
    <row r="39" spans="1:22" s="65" customFormat="1" x14ac:dyDescent="0.2">
      <c r="A39" s="60"/>
      <c r="B39" s="62"/>
      <c r="C39" s="62"/>
      <c r="D39" s="62"/>
      <c r="E39" s="62"/>
      <c r="F39" s="62"/>
      <c r="G39" s="62"/>
      <c r="H39" s="61"/>
      <c r="I39" s="62"/>
      <c r="J39" s="62"/>
      <c r="K39" s="62"/>
      <c r="L39" s="62"/>
      <c r="M39" s="63"/>
      <c r="N39" s="62"/>
      <c r="O39" s="62"/>
      <c r="P39" s="62"/>
      <c r="Q39" s="63"/>
      <c r="R39" s="62"/>
      <c r="S39" s="62"/>
      <c r="T39" s="62"/>
      <c r="U39" s="63"/>
      <c r="V39" s="71"/>
    </row>
    <row r="40" spans="1:22" s="65" customFormat="1" x14ac:dyDescent="0.2">
      <c r="A40" s="60" t="s">
        <v>41</v>
      </c>
      <c r="B40" s="62"/>
      <c r="C40" s="62"/>
      <c r="D40" s="62"/>
      <c r="E40" s="62"/>
      <c r="F40" s="62"/>
      <c r="G40" s="62"/>
      <c r="H40" s="61"/>
      <c r="I40" s="62"/>
      <c r="J40" s="62"/>
      <c r="K40" s="62"/>
      <c r="L40" s="62"/>
      <c r="M40" s="63"/>
      <c r="N40" s="62"/>
      <c r="O40" s="62"/>
      <c r="P40" s="62"/>
      <c r="Q40" s="63"/>
      <c r="R40" s="62"/>
      <c r="S40" s="62"/>
      <c r="T40" s="62"/>
      <c r="U40" s="63"/>
      <c r="V40" s="71"/>
    </row>
    <row r="41" spans="1:22" s="65" customFormat="1" x14ac:dyDescent="0.2">
      <c r="A41" s="60" t="s">
        <v>42</v>
      </c>
      <c r="B41" s="61">
        <f t="shared" ref="B41:B104" si="13">C41+D41</f>
        <v>338</v>
      </c>
      <c r="C41" s="62">
        <v>178</v>
      </c>
      <c r="D41" s="62">
        <v>160</v>
      </c>
      <c r="E41" s="61">
        <f t="shared" ref="E41:E104" si="14">F41+G41</f>
        <v>338</v>
      </c>
      <c r="F41" s="62">
        <v>178</v>
      </c>
      <c r="G41" s="62">
        <v>160</v>
      </c>
      <c r="H41" s="61">
        <f t="shared" si="4"/>
        <v>0</v>
      </c>
      <c r="I41" s="62">
        <v>0</v>
      </c>
      <c r="J41" s="62">
        <v>0</v>
      </c>
      <c r="K41" s="62">
        <v>278</v>
      </c>
      <c r="L41" s="62">
        <v>60</v>
      </c>
      <c r="M41" s="63">
        <f t="shared" ref="M41:M104" si="15">IF(B41=0,".",L41/B41*100)</f>
        <v>17.751479289940828</v>
      </c>
      <c r="N41" s="62">
        <v>16</v>
      </c>
      <c r="O41" s="62">
        <v>278</v>
      </c>
      <c r="P41" s="62">
        <v>60</v>
      </c>
      <c r="Q41" s="63">
        <f t="shared" ref="Q41:Q104" si="16">IF(E41=0,".",P41/E41*100)</f>
        <v>17.751479289940828</v>
      </c>
      <c r="R41" s="62">
        <v>16</v>
      </c>
      <c r="S41" s="62">
        <v>0</v>
      </c>
      <c r="T41" s="62">
        <v>0</v>
      </c>
      <c r="U41" s="63" t="str">
        <f t="shared" ref="U41:U104" si="17">IF(H41=0,".",T41/H41*100)</f>
        <v>.</v>
      </c>
      <c r="V41" s="71">
        <v>0</v>
      </c>
    </row>
    <row r="42" spans="1:22" s="65" customFormat="1" x14ac:dyDescent="0.2">
      <c r="A42" s="60" t="s">
        <v>43</v>
      </c>
      <c r="B42" s="61">
        <f t="shared" si="13"/>
        <v>897</v>
      </c>
      <c r="C42" s="62">
        <v>457</v>
      </c>
      <c r="D42" s="62">
        <v>440</v>
      </c>
      <c r="E42" s="61">
        <f t="shared" si="14"/>
        <v>892</v>
      </c>
      <c r="F42" s="62">
        <v>455</v>
      </c>
      <c r="G42" s="62">
        <v>437</v>
      </c>
      <c r="H42" s="61">
        <f t="shared" si="4"/>
        <v>5</v>
      </c>
      <c r="I42" s="62">
        <v>2</v>
      </c>
      <c r="J42" s="62">
        <v>3</v>
      </c>
      <c r="K42" s="62">
        <v>746</v>
      </c>
      <c r="L42" s="62">
        <v>151</v>
      </c>
      <c r="M42" s="63">
        <f t="shared" si="15"/>
        <v>16.833890746934223</v>
      </c>
      <c r="N42" s="62">
        <v>52</v>
      </c>
      <c r="O42" s="62">
        <v>742</v>
      </c>
      <c r="P42" s="62">
        <v>150</v>
      </c>
      <c r="Q42" s="63">
        <f t="shared" si="16"/>
        <v>16.816143497757849</v>
      </c>
      <c r="R42" s="62">
        <v>49</v>
      </c>
      <c r="S42" s="62">
        <v>4</v>
      </c>
      <c r="T42" s="62">
        <v>1</v>
      </c>
      <c r="U42" s="63">
        <f t="shared" si="17"/>
        <v>20</v>
      </c>
      <c r="V42" s="71">
        <v>3</v>
      </c>
    </row>
    <row r="43" spans="1:22" s="65" customFormat="1" x14ac:dyDescent="0.2">
      <c r="A43" s="60" t="s">
        <v>44</v>
      </c>
      <c r="B43" s="61">
        <f t="shared" si="13"/>
        <v>504</v>
      </c>
      <c r="C43" s="62">
        <v>268</v>
      </c>
      <c r="D43" s="62">
        <v>236</v>
      </c>
      <c r="E43" s="61">
        <f t="shared" si="14"/>
        <v>502</v>
      </c>
      <c r="F43" s="62">
        <v>266</v>
      </c>
      <c r="G43" s="62">
        <v>236</v>
      </c>
      <c r="H43" s="61">
        <f t="shared" si="4"/>
        <v>2</v>
      </c>
      <c r="I43" s="62">
        <v>2</v>
      </c>
      <c r="J43" s="62">
        <v>0</v>
      </c>
      <c r="K43" s="62">
        <v>424</v>
      </c>
      <c r="L43" s="62">
        <v>80</v>
      </c>
      <c r="M43" s="63">
        <f t="shared" si="15"/>
        <v>15.873015873015872</v>
      </c>
      <c r="N43" s="62">
        <v>20</v>
      </c>
      <c r="O43" s="62">
        <v>422</v>
      </c>
      <c r="P43" s="62">
        <v>80</v>
      </c>
      <c r="Q43" s="63">
        <f t="shared" si="16"/>
        <v>15.936254980079681</v>
      </c>
      <c r="R43" s="62">
        <v>20</v>
      </c>
      <c r="S43" s="62">
        <v>2</v>
      </c>
      <c r="T43" s="62">
        <v>0</v>
      </c>
      <c r="U43" s="63">
        <f t="shared" si="17"/>
        <v>0</v>
      </c>
      <c r="V43" s="71">
        <v>0</v>
      </c>
    </row>
    <row r="44" spans="1:22" s="65" customFormat="1" x14ac:dyDescent="0.2">
      <c r="A44" s="60" t="s">
        <v>45</v>
      </c>
      <c r="B44" s="61">
        <f t="shared" si="13"/>
        <v>861</v>
      </c>
      <c r="C44" s="62">
        <v>423</v>
      </c>
      <c r="D44" s="62">
        <v>438</v>
      </c>
      <c r="E44" s="61">
        <f t="shared" si="14"/>
        <v>858</v>
      </c>
      <c r="F44" s="62">
        <v>421</v>
      </c>
      <c r="G44" s="62">
        <v>437</v>
      </c>
      <c r="H44" s="61">
        <f t="shared" si="4"/>
        <v>3</v>
      </c>
      <c r="I44" s="62">
        <v>2</v>
      </c>
      <c r="J44" s="62">
        <v>1</v>
      </c>
      <c r="K44" s="62">
        <v>753</v>
      </c>
      <c r="L44" s="62">
        <v>108</v>
      </c>
      <c r="M44" s="63">
        <f t="shared" si="15"/>
        <v>12.543554006968641</v>
      </c>
      <c r="N44" s="62">
        <v>38</v>
      </c>
      <c r="O44" s="62">
        <v>752</v>
      </c>
      <c r="P44" s="62">
        <v>106</v>
      </c>
      <c r="Q44" s="63">
        <f t="shared" si="16"/>
        <v>12.354312354312354</v>
      </c>
      <c r="R44" s="62">
        <v>35</v>
      </c>
      <c r="S44" s="62">
        <v>1</v>
      </c>
      <c r="T44" s="62">
        <v>2</v>
      </c>
      <c r="U44" s="63">
        <f t="shared" si="17"/>
        <v>66.666666666666657</v>
      </c>
      <c r="V44" s="71">
        <v>3</v>
      </c>
    </row>
    <row r="45" spans="1:22" s="65" customFormat="1" x14ac:dyDescent="0.2">
      <c r="A45" s="60" t="s">
        <v>46</v>
      </c>
      <c r="B45" s="61">
        <f t="shared" si="13"/>
        <v>829</v>
      </c>
      <c r="C45" s="62">
        <v>433</v>
      </c>
      <c r="D45" s="62">
        <v>396</v>
      </c>
      <c r="E45" s="61">
        <f t="shared" si="14"/>
        <v>826</v>
      </c>
      <c r="F45" s="62">
        <v>432</v>
      </c>
      <c r="G45" s="62">
        <v>394</v>
      </c>
      <c r="H45" s="61">
        <f t="shared" si="4"/>
        <v>3</v>
      </c>
      <c r="I45" s="62">
        <v>1</v>
      </c>
      <c r="J45" s="62">
        <v>2</v>
      </c>
      <c r="K45" s="62">
        <v>647</v>
      </c>
      <c r="L45" s="62">
        <v>182</v>
      </c>
      <c r="M45" s="63">
        <f t="shared" si="15"/>
        <v>21.95416164053076</v>
      </c>
      <c r="N45" s="62">
        <v>41</v>
      </c>
      <c r="O45" s="62">
        <v>645</v>
      </c>
      <c r="P45" s="62">
        <v>181</v>
      </c>
      <c r="Q45" s="63">
        <f t="shared" si="16"/>
        <v>21.912832929782084</v>
      </c>
      <c r="R45" s="62">
        <v>39</v>
      </c>
      <c r="S45" s="62">
        <v>2</v>
      </c>
      <c r="T45" s="62">
        <v>1</v>
      </c>
      <c r="U45" s="63">
        <f t="shared" si="17"/>
        <v>33.333333333333329</v>
      </c>
      <c r="V45" s="71">
        <v>2</v>
      </c>
    </row>
    <row r="46" spans="1:22" s="65" customFormat="1" x14ac:dyDescent="0.2">
      <c r="A46" s="60" t="s">
        <v>47</v>
      </c>
      <c r="B46" s="61">
        <f t="shared" si="13"/>
        <v>623</v>
      </c>
      <c r="C46" s="62">
        <v>332</v>
      </c>
      <c r="D46" s="62">
        <v>291</v>
      </c>
      <c r="E46" s="61">
        <f t="shared" si="14"/>
        <v>622</v>
      </c>
      <c r="F46" s="62">
        <v>331</v>
      </c>
      <c r="G46" s="62">
        <v>291</v>
      </c>
      <c r="H46" s="61">
        <f t="shared" si="4"/>
        <v>1</v>
      </c>
      <c r="I46" s="62">
        <v>1</v>
      </c>
      <c r="J46" s="62">
        <v>0</v>
      </c>
      <c r="K46" s="62">
        <v>527</v>
      </c>
      <c r="L46" s="62">
        <v>96</v>
      </c>
      <c r="M46" s="63">
        <f t="shared" si="15"/>
        <v>15.409309791332262</v>
      </c>
      <c r="N46" s="62">
        <v>28</v>
      </c>
      <c r="O46" s="62">
        <v>526</v>
      </c>
      <c r="P46" s="62">
        <v>96</v>
      </c>
      <c r="Q46" s="63">
        <f t="shared" si="16"/>
        <v>15.434083601286176</v>
      </c>
      <c r="R46" s="62">
        <v>28</v>
      </c>
      <c r="S46" s="62">
        <v>1</v>
      </c>
      <c r="T46" s="62">
        <v>0</v>
      </c>
      <c r="U46" s="63">
        <f t="shared" si="17"/>
        <v>0</v>
      </c>
      <c r="V46" s="71">
        <v>0</v>
      </c>
    </row>
    <row r="47" spans="1:22" s="65" customFormat="1" x14ac:dyDescent="0.2">
      <c r="A47" s="60" t="s">
        <v>48</v>
      </c>
      <c r="B47" s="61">
        <f t="shared" si="13"/>
        <v>589</v>
      </c>
      <c r="C47" s="62">
        <v>309</v>
      </c>
      <c r="D47" s="62">
        <v>280</v>
      </c>
      <c r="E47" s="61">
        <f t="shared" si="14"/>
        <v>586</v>
      </c>
      <c r="F47" s="62">
        <v>307</v>
      </c>
      <c r="G47" s="62">
        <v>279</v>
      </c>
      <c r="H47" s="61">
        <f t="shared" si="4"/>
        <v>3</v>
      </c>
      <c r="I47" s="62">
        <v>2</v>
      </c>
      <c r="J47" s="62">
        <v>1</v>
      </c>
      <c r="K47" s="62">
        <v>522</v>
      </c>
      <c r="L47" s="62">
        <v>67</v>
      </c>
      <c r="M47" s="63">
        <f t="shared" si="15"/>
        <v>11.37521222410866</v>
      </c>
      <c r="N47" s="62">
        <v>28</v>
      </c>
      <c r="O47" s="62">
        <v>521</v>
      </c>
      <c r="P47" s="62">
        <v>65</v>
      </c>
      <c r="Q47" s="63">
        <f t="shared" si="16"/>
        <v>11.092150170648464</v>
      </c>
      <c r="R47" s="62">
        <v>28</v>
      </c>
      <c r="S47" s="62">
        <v>1</v>
      </c>
      <c r="T47" s="62">
        <v>2</v>
      </c>
      <c r="U47" s="63">
        <f t="shared" si="17"/>
        <v>66.666666666666657</v>
      </c>
      <c r="V47" s="71">
        <v>0</v>
      </c>
    </row>
    <row r="48" spans="1:22" s="65" customFormat="1" x14ac:dyDescent="0.2">
      <c r="A48" s="60" t="s">
        <v>49</v>
      </c>
      <c r="B48" s="61">
        <f t="shared" si="13"/>
        <v>455</v>
      </c>
      <c r="C48" s="62">
        <v>231</v>
      </c>
      <c r="D48" s="62">
        <v>224</v>
      </c>
      <c r="E48" s="61">
        <f t="shared" si="14"/>
        <v>452</v>
      </c>
      <c r="F48" s="62">
        <v>229</v>
      </c>
      <c r="G48" s="62">
        <v>223</v>
      </c>
      <c r="H48" s="61">
        <f t="shared" si="4"/>
        <v>3</v>
      </c>
      <c r="I48" s="62">
        <v>2</v>
      </c>
      <c r="J48" s="62">
        <v>1</v>
      </c>
      <c r="K48" s="62">
        <v>388</v>
      </c>
      <c r="L48" s="62">
        <v>67</v>
      </c>
      <c r="M48" s="63">
        <f t="shared" si="15"/>
        <v>14.725274725274726</v>
      </c>
      <c r="N48" s="62">
        <v>29</v>
      </c>
      <c r="O48" s="62">
        <v>385</v>
      </c>
      <c r="P48" s="62">
        <v>67</v>
      </c>
      <c r="Q48" s="63">
        <f t="shared" si="16"/>
        <v>14.823008849557523</v>
      </c>
      <c r="R48" s="62">
        <v>27</v>
      </c>
      <c r="S48" s="62">
        <v>3</v>
      </c>
      <c r="T48" s="62">
        <v>0</v>
      </c>
      <c r="U48" s="63">
        <f t="shared" si="17"/>
        <v>0</v>
      </c>
      <c r="V48" s="71">
        <v>2</v>
      </c>
    </row>
    <row r="49" spans="1:22" s="65" customFormat="1" x14ac:dyDescent="0.2">
      <c r="A49" s="60" t="s">
        <v>50</v>
      </c>
      <c r="B49" s="61">
        <f t="shared" si="13"/>
        <v>1116</v>
      </c>
      <c r="C49" s="62">
        <v>571</v>
      </c>
      <c r="D49" s="62">
        <v>545</v>
      </c>
      <c r="E49" s="61">
        <f t="shared" si="14"/>
        <v>1112</v>
      </c>
      <c r="F49" s="62">
        <v>571</v>
      </c>
      <c r="G49" s="62">
        <v>541</v>
      </c>
      <c r="H49" s="61">
        <f t="shared" si="4"/>
        <v>4</v>
      </c>
      <c r="I49" s="62">
        <v>0</v>
      </c>
      <c r="J49" s="62">
        <v>4</v>
      </c>
      <c r="K49" s="62">
        <v>950</v>
      </c>
      <c r="L49" s="62">
        <v>166</v>
      </c>
      <c r="M49" s="63">
        <f t="shared" si="15"/>
        <v>14.874551971326163</v>
      </c>
      <c r="N49" s="62">
        <v>73</v>
      </c>
      <c r="O49" s="62">
        <v>947</v>
      </c>
      <c r="P49" s="62">
        <v>165</v>
      </c>
      <c r="Q49" s="63">
        <f t="shared" si="16"/>
        <v>14.838129496402876</v>
      </c>
      <c r="R49" s="62">
        <v>72</v>
      </c>
      <c r="S49" s="62">
        <v>3</v>
      </c>
      <c r="T49" s="62">
        <v>1</v>
      </c>
      <c r="U49" s="63">
        <f t="shared" si="17"/>
        <v>25</v>
      </c>
      <c r="V49" s="71">
        <v>1</v>
      </c>
    </row>
    <row r="50" spans="1:22" s="65" customFormat="1" x14ac:dyDescent="0.2">
      <c r="A50" s="60" t="s">
        <v>51</v>
      </c>
      <c r="B50" s="61">
        <f t="shared" si="13"/>
        <v>982</v>
      </c>
      <c r="C50" s="62">
        <v>516</v>
      </c>
      <c r="D50" s="62">
        <v>466</v>
      </c>
      <c r="E50" s="61">
        <f t="shared" si="14"/>
        <v>979</v>
      </c>
      <c r="F50" s="62">
        <v>513</v>
      </c>
      <c r="G50" s="62">
        <v>466</v>
      </c>
      <c r="H50" s="61">
        <f t="shared" si="4"/>
        <v>3</v>
      </c>
      <c r="I50" s="62">
        <v>3</v>
      </c>
      <c r="J50" s="62">
        <v>0</v>
      </c>
      <c r="K50" s="62">
        <v>859</v>
      </c>
      <c r="L50" s="62">
        <v>123</v>
      </c>
      <c r="M50" s="63">
        <f t="shared" si="15"/>
        <v>12.525458248472503</v>
      </c>
      <c r="N50" s="62">
        <v>53</v>
      </c>
      <c r="O50" s="62">
        <v>856</v>
      </c>
      <c r="P50" s="62">
        <v>123</v>
      </c>
      <c r="Q50" s="63">
        <f t="shared" si="16"/>
        <v>12.563840653728295</v>
      </c>
      <c r="R50" s="62">
        <v>53</v>
      </c>
      <c r="S50" s="62">
        <v>3</v>
      </c>
      <c r="T50" s="62">
        <v>0</v>
      </c>
      <c r="U50" s="63">
        <f t="shared" si="17"/>
        <v>0</v>
      </c>
      <c r="V50" s="71">
        <v>0</v>
      </c>
    </row>
    <row r="51" spans="1:22" s="65" customFormat="1" x14ac:dyDescent="0.2">
      <c r="A51" s="60" t="s">
        <v>52</v>
      </c>
      <c r="B51" s="61">
        <f t="shared" si="13"/>
        <v>471</v>
      </c>
      <c r="C51" s="62">
        <v>246</v>
      </c>
      <c r="D51" s="62">
        <v>225</v>
      </c>
      <c r="E51" s="61">
        <f t="shared" si="14"/>
        <v>471</v>
      </c>
      <c r="F51" s="62">
        <v>246</v>
      </c>
      <c r="G51" s="62">
        <v>225</v>
      </c>
      <c r="H51" s="61">
        <f t="shared" si="4"/>
        <v>0</v>
      </c>
      <c r="I51" s="62">
        <v>0</v>
      </c>
      <c r="J51" s="62">
        <v>0</v>
      </c>
      <c r="K51" s="62">
        <v>440</v>
      </c>
      <c r="L51" s="62">
        <v>31</v>
      </c>
      <c r="M51" s="63">
        <f t="shared" si="15"/>
        <v>6.5817409766454356</v>
      </c>
      <c r="N51" s="62">
        <v>26</v>
      </c>
      <c r="O51" s="62">
        <v>440</v>
      </c>
      <c r="P51" s="62">
        <v>31</v>
      </c>
      <c r="Q51" s="63">
        <f t="shared" si="16"/>
        <v>6.5817409766454356</v>
      </c>
      <c r="R51" s="62">
        <v>26</v>
      </c>
      <c r="S51" s="62">
        <v>0</v>
      </c>
      <c r="T51" s="62">
        <v>0</v>
      </c>
      <c r="U51" s="63" t="str">
        <f t="shared" si="17"/>
        <v>.</v>
      </c>
      <c r="V51" s="71">
        <v>0</v>
      </c>
    </row>
    <row r="52" spans="1:22" s="65" customFormat="1" x14ac:dyDescent="0.2">
      <c r="A52" s="60" t="s">
        <v>53</v>
      </c>
      <c r="B52" s="61">
        <f t="shared" si="13"/>
        <v>598</v>
      </c>
      <c r="C52" s="62">
        <v>296</v>
      </c>
      <c r="D52" s="62">
        <v>302</v>
      </c>
      <c r="E52" s="61">
        <f t="shared" si="14"/>
        <v>596</v>
      </c>
      <c r="F52" s="62">
        <v>296</v>
      </c>
      <c r="G52" s="62">
        <v>300</v>
      </c>
      <c r="H52" s="61">
        <f t="shared" si="4"/>
        <v>2</v>
      </c>
      <c r="I52" s="62">
        <v>0</v>
      </c>
      <c r="J52" s="62">
        <v>2</v>
      </c>
      <c r="K52" s="62">
        <v>540</v>
      </c>
      <c r="L52" s="62">
        <v>58</v>
      </c>
      <c r="M52" s="63">
        <f t="shared" si="15"/>
        <v>9.6989966555183944</v>
      </c>
      <c r="N52" s="62">
        <v>23</v>
      </c>
      <c r="O52" s="62">
        <v>538</v>
      </c>
      <c r="P52" s="62">
        <v>58</v>
      </c>
      <c r="Q52" s="63">
        <f t="shared" si="16"/>
        <v>9.7315436241610733</v>
      </c>
      <c r="R52" s="62">
        <v>22</v>
      </c>
      <c r="S52" s="62">
        <v>2</v>
      </c>
      <c r="T52" s="62">
        <v>0</v>
      </c>
      <c r="U52" s="63">
        <f t="shared" si="17"/>
        <v>0</v>
      </c>
      <c r="V52" s="71">
        <v>1</v>
      </c>
    </row>
    <row r="53" spans="1:22" s="65" customFormat="1" x14ac:dyDescent="0.2">
      <c r="A53" s="60" t="s">
        <v>54</v>
      </c>
      <c r="B53" s="61">
        <f t="shared" si="13"/>
        <v>640</v>
      </c>
      <c r="C53" s="62">
        <v>340</v>
      </c>
      <c r="D53" s="62">
        <v>300</v>
      </c>
      <c r="E53" s="61">
        <f t="shared" si="14"/>
        <v>639</v>
      </c>
      <c r="F53" s="62">
        <v>339</v>
      </c>
      <c r="G53" s="62">
        <v>300</v>
      </c>
      <c r="H53" s="61">
        <f t="shared" si="4"/>
        <v>1</v>
      </c>
      <c r="I53" s="62">
        <v>1</v>
      </c>
      <c r="J53" s="62">
        <v>0</v>
      </c>
      <c r="K53" s="62">
        <v>568</v>
      </c>
      <c r="L53" s="62">
        <v>72</v>
      </c>
      <c r="M53" s="63">
        <f t="shared" si="15"/>
        <v>11.25</v>
      </c>
      <c r="N53" s="62">
        <v>29</v>
      </c>
      <c r="O53" s="62">
        <v>567</v>
      </c>
      <c r="P53" s="62">
        <v>72</v>
      </c>
      <c r="Q53" s="63">
        <f t="shared" si="16"/>
        <v>11.267605633802818</v>
      </c>
      <c r="R53" s="62">
        <v>28</v>
      </c>
      <c r="S53" s="62">
        <v>1</v>
      </c>
      <c r="T53" s="62">
        <v>0</v>
      </c>
      <c r="U53" s="63">
        <f t="shared" si="17"/>
        <v>0</v>
      </c>
      <c r="V53" s="71">
        <v>1</v>
      </c>
    </row>
    <row r="54" spans="1:22" s="65" customFormat="1" x14ac:dyDescent="0.2">
      <c r="A54" s="60" t="s">
        <v>55</v>
      </c>
      <c r="B54" s="61">
        <f t="shared" si="13"/>
        <v>498</v>
      </c>
      <c r="C54" s="62">
        <v>268</v>
      </c>
      <c r="D54" s="62">
        <v>230</v>
      </c>
      <c r="E54" s="61">
        <f t="shared" si="14"/>
        <v>498</v>
      </c>
      <c r="F54" s="62">
        <v>268</v>
      </c>
      <c r="G54" s="62">
        <v>230</v>
      </c>
      <c r="H54" s="61">
        <f t="shared" si="4"/>
        <v>0</v>
      </c>
      <c r="I54" s="62">
        <v>0</v>
      </c>
      <c r="J54" s="62">
        <v>0</v>
      </c>
      <c r="K54" s="62">
        <v>447</v>
      </c>
      <c r="L54" s="62">
        <v>51</v>
      </c>
      <c r="M54" s="63">
        <f t="shared" si="15"/>
        <v>10.240963855421686</v>
      </c>
      <c r="N54" s="62">
        <v>19</v>
      </c>
      <c r="O54" s="62">
        <v>447</v>
      </c>
      <c r="P54" s="62">
        <v>51</v>
      </c>
      <c r="Q54" s="63">
        <f t="shared" si="16"/>
        <v>10.240963855421686</v>
      </c>
      <c r="R54" s="62">
        <v>19</v>
      </c>
      <c r="S54" s="62">
        <v>0</v>
      </c>
      <c r="T54" s="62">
        <v>0</v>
      </c>
      <c r="U54" s="63" t="str">
        <f t="shared" si="17"/>
        <v>.</v>
      </c>
      <c r="V54" s="71">
        <v>0</v>
      </c>
    </row>
    <row r="55" spans="1:22" s="65" customFormat="1" x14ac:dyDescent="0.2">
      <c r="A55" s="60" t="s">
        <v>56</v>
      </c>
      <c r="B55" s="61">
        <f t="shared" si="13"/>
        <v>1232</v>
      </c>
      <c r="C55" s="62">
        <v>621</v>
      </c>
      <c r="D55" s="62">
        <v>611</v>
      </c>
      <c r="E55" s="61">
        <f t="shared" si="14"/>
        <v>1229</v>
      </c>
      <c r="F55" s="62">
        <v>620</v>
      </c>
      <c r="G55" s="62">
        <v>609</v>
      </c>
      <c r="H55" s="61">
        <f t="shared" si="4"/>
        <v>3</v>
      </c>
      <c r="I55" s="62">
        <v>1</v>
      </c>
      <c r="J55" s="62">
        <v>2</v>
      </c>
      <c r="K55" s="62">
        <v>1118</v>
      </c>
      <c r="L55" s="62">
        <v>114</v>
      </c>
      <c r="M55" s="63">
        <f t="shared" si="15"/>
        <v>9.2532467532467528</v>
      </c>
      <c r="N55" s="62">
        <v>61</v>
      </c>
      <c r="O55" s="62">
        <v>1115</v>
      </c>
      <c r="P55" s="62">
        <v>114</v>
      </c>
      <c r="Q55" s="63">
        <f t="shared" si="16"/>
        <v>9.2758340113913746</v>
      </c>
      <c r="R55" s="62">
        <v>58</v>
      </c>
      <c r="S55" s="62">
        <v>3</v>
      </c>
      <c r="T55" s="62">
        <v>0</v>
      </c>
      <c r="U55" s="63">
        <f t="shared" si="17"/>
        <v>0</v>
      </c>
      <c r="V55" s="71">
        <v>3</v>
      </c>
    </row>
    <row r="56" spans="1:22" s="65" customFormat="1" x14ac:dyDescent="0.2">
      <c r="A56" s="60" t="s">
        <v>57</v>
      </c>
      <c r="B56" s="61">
        <f t="shared" si="13"/>
        <v>366</v>
      </c>
      <c r="C56" s="62">
        <v>183</v>
      </c>
      <c r="D56" s="62">
        <v>183</v>
      </c>
      <c r="E56" s="61">
        <f t="shared" si="14"/>
        <v>366</v>
      </c>
      <c r="F56" s="62">
        <v>183</v>
      </c>
      <c r="G56" s="62">
        <v>183</v>
      </c>
      <c r="H56" s="61">
        <f t="shared" si="4"/>
        <v>0</v>
      </c>
      <c r="I56" s="62">
        <v>0</v>
      </c>
      <c r="J56" s="62">
        <v>0</v>
      </c>
      <c r="K56" s="62">
        <v>333</v>
      </c>
      <c r="L56" s="62">
        <v>33</v>
      </c>
      <c r="M56" s="63">
        <f t="shared" si="15"/>
        <v>9.0163934426229506</v>
      </c>
      <c r="N56" s="62">
        <v>23</v>
      </c>
      <c r="O56" s="62">
        <v>333</v>
      </c>
      <c r="P56" s="62">
        <v>33</v>
      </c>
      <c r="Q56" s="63">
        <f t="shared" si="16"/>
        <v>9.0163934426229506</v>
      </c>
      <c r="R56" s="62">
        <v>23</v>
      </c>
      <c r="S56" s="62">
        <v>0</v>
      </c>
      <c r="T56" s="62">
        <v>0</v>
      </c>
      <c r="U56" s="63" t="str">
        <f t="shared" si="17"/>
        <v>.</v>
      </c>
      <c r="V56" s="71">
        <v>0</v>
      </c>
    </row>
    <row r="57" spans="1:22" s="65" customFormat="1" x14ac:dyDescent="0.2">
      <c r="A57" s="60" t="s">
        <v>58</v>
      </c>
      <c r="B57" s="61">
        <f t="shared" si="13"/>
        <v>605</v>
      </c>
      <c r="C57" s="62">
        <v>297</v>
      </c>
      <c r="D57" s="62">
        <v>308</v>
      </c>
      <c r="E57" s="61">
        <f t="shared" si="14"/>
        <v>604</v>
      </c>
      <c r="F57" s="62">
        <v>297</v>
      </c>
      <c r="G57" s="62">
        <v>307</v>
      </c>
      <c r="H57" s="61">
        <f t="shared" si="4"/>
        <v>1</v>
      </c>
      <c r="I57" s="62">
        <v>0</v>
      </c>
      <c r="J57" s="62">
        <v>1</v>
      </c>
      <c r="K57" s="62">
        <v>553</v>
      </c>
      <c r="L57" s="62">
        <v>52</v>
      </c>
      <c r="M57" s="63">
        <f t="shared" si="15"/>
        <v>8.5950413223140494</v>
      </c>
      <c r="N57" s="62">
        <v>28</v>
      </c>
      <c r="O57" s="62">
        <v>552</v>
      </c>
      <c r="P57" s="62">
        <v>52</v>
      </c>
      <c r="Q57" s="63">
        <f t="shared" si="16"/>
        <v>8.6092715231788084</v>
      </c>
      <c r="R57" s="62">
        <v>28</v>
      </c>
      <c r="S57" s="62">
        <v>1</v>
      </c>
      <c r="T57" s="62">
        <v>0</v>
      </c>
      <c r="U57" s="63">
        <f t="shared" si="17"/>
        <v>0</v>
      </c>
      <c r="V57" s="71">
        <v>0</v>
      </c>
    </row>
    <row r="58" spans="1:22" s="65" customFormat="1" x14ac:dyDescent="0.2">
      <c r="A58" s="60" t="s">
        <v>59</v>
      </c>
      <c r="B58" s="61">
        <f t="shared" si="13"/>
        <v>251</v>
      </c>
      <c r="C58" s="62">
        <v>106</v>
      </c>
      <c r="D58" s="62">
        <v>145</v>
      </c>
      <c r="E58" s="61">
        <f t="shared" si="14"/>
        <v>250</v>
      </c>
      <c r="F58" s="62">
        <v>105</v>
      </c>
      <c r="G58" s="62">
        <v>145</v>
      </c>
      <c r="H58" s="61">
        <f t="shared" si="4"/>
        <v>1</v>
      </c>
      <c r="I58" s="62">
        <v>1</v>
      </c>
      <c r="J58" s="62">
        <v>0</v>
      </c>
      <c r="K58" s="62">
        <v>228</v>
      </c>
      <c r="L58" s="62">
        <v>23</v>
      </c>
      <c r="M58" s="63">
        <f t="shared" si="15"/>
        <v>9.1633466135458175</v>
      </c>
      <c r="N58" s="62">
        <v>16</v>
      </c>
      <c r="O58" s="62">
        <v>228</v>
      </c>
      <c r="P58" s="62">
        <v>22</v>
      </c>
      <c r="Q58" s="63">
        <f t="shared" si="16"/>
        <v>8.7999999999999989</v>
      </c>
      <c r="R58" s="62">
        <v>15</v>
      </c>
      <c r="S58" s="62">
        <v>0</v>
      </c>
      <c r="T58" s="62">
        <v>1</v>
      </c>
      <c r="U58" s="63">
        <f t="shared" si="17"/>
        <v>100</v>
      </c>
      <c r="V58" s="71">
        <v>1</v>
      </c>
    </row>
    <row r="59" spans="1:22" s="65" customFormat="1" x14ac:dyDescent="0.2">
      <c r="A59" s="60" t="s">
        <v>60</v>
      </c>
      <c r="B59" s="61">
        <f t="shared" si="13"/>
        <v>599</v>
      </c>
      <c r="C59" s="62">
        <v>297</v>
      </c>
      <c r="D59" s="62">
        <v>302</v>
      </c>
      <c r="E59" s="61">
        <f t="shared" si="14"/>
        <v>596</v>
      </c>
      <c r="F59" s="62">
        <v>296</v>
      </c>
      <c r="G59" s="62">
        <v>300</v>
      </c>
      <c r="H59" s="61">
        <f t="shared" si="4"/>
        <v>3</v>
      </c>
      <c r="I59" s="62">
        <v>1</v>
      </c>
      <c r="J59" s="62">
        <v>2</v>
      </c>
      <c r="K59" s="62">
        <v>551</v>
      </c>
      <c r="L59" s="62">
        <v>48</v>
      </c>
      <c r="M59" s="63">
        <f t="shared" si="15"/>
        <v>8.013355592654424</v>
      </c>
      <c r="N59" s="62">
        <v>34</v>
      </c>
      <c r="O59" s="62">
        <v>548</v>
      </c>
      <c r="P59" s="62">
        <v>48</v>
      </c>
      <c r="Q59" s="63">
        <f t="shared" si="16"/>
        <v>8.0536912751677843</v>
      </c>
      <c r="R59" s="62">
        <v>33</v>
      </c>
      <c r="S59" s="62">
        <v>3</v>
      </c>
      <c r="T59" s="62">
        <v>0</v>
      </c>
      <c r="U59" s="63">
        <f t="shared" si="17"/>
        <v>0</v>
      </c>
      <c r="V59" s="71">
        <v>1</v>
      </c>
    </row>
    <row r="60" spans="1:22" s="65" customFormat="1" x14ac:dyDescent="0.2">
      <c r="A60" s="60" t="s">
        <v>61</v>
      </c>
      <c r="B60" s="61">
        <f t="shared" si="13"/>
        <v>525</v>
      </c>
      <c r="C60" s="62">
        <v>256</v>
      </c>
      <c r="D60" s="62">
        <v>269</v>
      </c>
      <c r="E60" s="61">
        <f t="shared" si="14"/>
        <v>519</v>
      </c>
      <c r="F60" s="62">
        <v>252</v>
      </c>
      <c r="G60" s="62">
        <v>267</v>
      </c>
      <c r="H60" s="61">
        <f t="shared" si="4"/>
        <v>6</v>
      </c>
      <c r="I60" s="62">
        <v>4</v>
      </c>
      <c r="J60" s="62">
        <v>2</v>
      </c>
      <c r="K60" s="62">
        <v>457</v>
      </c>
      <c r="L60" s="62">
        <v>68</v>
      </c>
      <c r="M60" s="63">
        <f t="shared" si="15"/>
        <v>12.952380952380951</v>
      </c>
      <c r="N60" s="62">
        <v>32</v>
      </c>
      <c r="O60" s="62">
        <v>451</v>
      </c>
      <c r="P60" s="62">
        <v>68</v>
      </c>
      <c r="Q60" s="63">
        <f t="shared" si="16"/>
        <v>13.102119460500964</v>
      </c>
      <c r="R60" s="62">
        <v>28</v>
      </c>
      <c r="S60" s="62">
        <v>6</v>
      </c>
      <c r="T60" s="62">
        <v>0</v>
      </c>
      <c r="U60" s="63">
        <f t="shared" si="17"/>
        <v>0</v>
      </c>
      <c r="V60" s="71">
        <v>4</v>
      </c>
    </row>
    <row r="61" spans="1:22" s="65" customFormat="1" x14ac:dyDescent="0.2">
      <c r="A61" s="60" t="s">
        <v>62</v>
      </c>
      <c r="B61" s="61">
        <f t="shared" si="13"/>
        <v>756</v>
      </c>
      <c r="C61" s="62">
        <v>407</v>
      </c>
      <c r="D61" s="62">
        <v>349</v>
      </c>
      <c r="E61" s="61">
        <f t="shared" si="14"/>
        <v>754</v>
      </c>
      <c r="F61" s="62">
        <v>407</v>
      </c>
      <c r="G61" s="62">
        <v>347</v>
      </c>
      <c r="H61" s="61">
        <f t="shared" si="4"/>
        <v>2</v>
      </c>
      <c r="I61" s="62">
        <v>0</v>
      </c>
      <c r="J61" s="62">
        <v>2</v>
      </c>
      <c r="K61" s="62">
        <v>693</v>
      </c>
      <c r="L61" s="62">
        <v>63</v>
      </c>
      <c r="M61" s="63">
        <f t="shared" si="15"/>
        <v>8.3333333333333321</v>
      </c>
      <c r="N61" s="62">
        <v>46</v>
      </c>
      <c r="O61" s="62">
        <v>691</v>
      </c>
      <c r="P61" s="62">
        <v>63</v>
      </c>
      <c r="Q61" s="63">
        <f t="shared" si="16"/>
        <v>8.3554376657824925</v>
      </c>
      <c r="R61" s="62">
        <v>45</v>
      </c>
      <c r="S61" s="62">
        <v>2</v>
      </c>
      <c r="T61" s="62">
        <v>0</v>
      </c>
      <c r="U61" s="63">
        <f t="shared" si="17"/>
        <v>0</v>
      </c>
      <c r="V61" s="71">
        <v>1</v>
      </c>
    </row>
    <row r="62" spans="1:22" s="65" customFormat="1" x14ac:dyDescent="0.2">
      <c r="A62" s="60" t="s">
        <v>63</v>
      </c>
      <c r="B62" s="61">
        <f t="shared" si="13"/>
        <v>1396</v>
      </c>
      <c r="C62" s="62">
        <v>717</v>
      </c>
      <c r="D62" s="62">
        <v>679</v>
      </c>
      <c r="E62" s="61">
        <f t="shared" si="14"/>
        <v>1393</v>
      </c>
      <c r="F62" s="62">
        <v>715</v>
      </c>
      <c r="G62" s="62">
        <v>678</v>
      </c>
      <c r="H62" s="61">
        <f t="shared" si="4"/>
        <v>3</v>
      </c>
      <c r="I62" s="62">
        <v>2</v>
      </c>
      <c r="J62" s="62">
        <v>1</v>
      </c>
      <c r="K62" s="62">
        <v>1259</v>
      </c>
      <c r="L62" s="62">
        <v>137</v>
      </c>
      <c r="M62" s="63">
        <f t="shared" si="15"/>
        <v>9.8137535816618904</v>
      </c>
      <c r="N62" s="62">
        <v>79</v>
      </c>
      <c r="O62" s="62">
        <v>1257</v>
      </c>
      <c r="P62" s="62">
        <v>136</v>
      </c>
      <c r="Q62" s="63">
        <f t="shared" si="16"/>
        <v>9.7631012203876537</v>
      </c>
      <c r="R62" s="62">
        <v>77</v>
      </c>
      <c r="S62" s="62">
        <v>2</v>
      </c>
      <c r="T62" s="62">
        <v>1</v>
      </c>
      <c r="U62" s="63">
        <f t="shared" si="17"/>
        <v>33.333333333333329</v>
      </c>
      <c r="V62" s="71">
        <v>2</v>
      </c>
    </row>
    <row r="63" spans="1:22" s="65" customFormat="1" x14ac:dyDescent="0.2">
      <c r="A63" s="60" t="s">
        <v>64</v>
      </c>
      <c r="B63" s="61">
        <f t="shared" si="13"/>
        <v>502</v>
      </c>
      <c r="C63" s="62">
        <v>260</v>
      </c>
      <c r="D63" s="62">
        <v>242</v>
      </c>
      <c r="E63" s="61">
        <f t="shared" si="14"/>
        <v>501</v>
      </c>
      <c r="F63" s="62">
        <v>259</v>
      </c>
      <c r="G63" s="62">
        <v>242</v>
      </c>
      <c r="H63" s="61">
        <f t="shared" si="4"/>
        <v>1</v>
      </c>
      <c r="I63" s="62">
        <v>1</v>
      </c>
      <c r="J63" s="62">
        <v>0</v>
      </c>
      <c r="K63" s="62">
        <v>465</v>
      </c>
      <c r="L63" s="62">
        <v>37</v>
      </c>
      <c r="M63" s="63">
        <f t="shared" si="15"/>
        <v>7.3705179282868531</v>
      </c>
      <c r="N63" s="62">
        <v>22</v>
      </c>
      <c r="O63" s="62">
        <v>464</v>
      </c>
      <c r="P63" s="62">
        <v>37</v>
      </c>
      <c r="Q63" s="63">
        <f t="shared" si="16"/>
        <v>7.3852295409181634</v>
      </c>
      <c r="R63" s="62">
        <v>21</v>
      </c>
      <c r="S63" s="62">
        <v>1</v>
      </c>
      <c r="T63" s="62">
        <v>0</v>
      </c>
      <c r="U63" s="63">
        <f t="shared" si="17"/>
        <v>0</v>
      </c>
      <c r="V63" s="71">
        <v>1</v>
      </c>
    </row>
    <row r="64" spans="1:22" s="65" customFormat="1" x14ac:dyDescent="0.2">
      <c r="A64" s="60" t="s">
        <v>65</v>
      </c>
      <c r="B64" s="61">
        <f t="shared" si="13"/>
        <v>1086</v>
      </c>
      <c r="C64" s="62">
        <v>594</v>
      </c>
      <c r="D64" s="62">
        <v>492</v>
      </c>
      <c r="E64" s="61">
        <f t="shared" si="14"/>
        <v>1083</v>
      </c>
      <c r="F64" s="62">
        <v>593</v>
      </c>
      <c r="G64" s="62">
        <v>490</v>
      </c>
      <c r="H64" s="61">
        <f t="shared" si="4"/>
        <v>3</v>
      </c>
      <c r="I64" s="62">
        <v>1</v>
      </c>
      <c r="J64" s="62">
        <v>2</v>
      </c>
      <c r="K64" s="62">
        <v>991</v>
      </c>
      <c r="L64" s="62">
        <v>95</v>
      </c>
      <c r="M64" s="63">
        <f t="shared" si="15"/>
        <v>8.7476979742173118</v>
      </c>
      <c r="N64" s="62">
        <v>54</v>
      </c>
      <c r="O64" s="62">
        <v>988</v>
      </c>
      <c r="P64" s="62">
        <v>95</v>
      </c>
      <c r="Q64" s="63">
        <f t="shared" si="16"/>
        <v>8.7719298245614024</v>
      </c>
      <c r="R64" s="62">
        <v>53</v>
      </c>
      <c r="S64" s="62">
        <v>3</v>
      </c>
      <c r="T64" s="62">
        <v>0</v>
      </c>
      <c r="U64" s="63">
        <f t="shared" si="17"/>
        <v>0</v>
      </c>
      <c r="V64" s="71">
        <v>1</v>
      </c>
    </row>
    <row r="65" spans="1:22" s="65" customFormat="1" x14ac:dyDescent="0.2">
      <c r="A65" s="60" t="s">
        <v>66</v>
      </c>
      <c r="B65" s="61">
        <f t="shared" si="13"/>
        <v>1142</v>
      </c>
      <c r="C65" s="62">
        <v>625</v>
      </c>
      <c r="D65" s="62">
        <v>517</v>
      </c>
      <c r="E65" s="61">
        <f t="shared" si="14"/>
        <v>1137</v>
      </c>
      <c r="F65" s="62">
        <v>621</v>
      </c>
      <c r="G65" s="62">
        <v>516</v>
      </c>
      <c r="H65" s="61">
        <f t="shared" si="4"/>
        <v>5</v>
      </c>
      <c r="I65" s="62">
        <v>4</v>
      </c>
      <c r="J65" s="62">
        <v>1</v>
      </c>
      <c r="K65" s="62">
        <v>947</v>
      </c>
      <c r="L65" s="62">
        <v>195</v>
      </c>
      <c r="M65" s="63">
        <f t="shared" si="15"/>
        <v>17.075306479859893</v>
      </c>
      <c r="N65" s="62">
        <v>61</v>
      </c>
      <c r="O65" s="62">
        <v>944</v>
      </c>
      <c r="P65" s="62">
        <v>193</v>
      </c>
      <c r="Q65" s="63">
        <f t="shared" si="16"/>
        <v>16.974494283201409</v>
      </c>
      <c r="R65" s="62">
        <v>60</v>
      </c>
      <c r="S65" s="62">
        <v>3</v>
      </c>
      <c r="T65" s="62">
        <v>2</v>
      </c>
      <c r="U65" s="63">
        <f t="shared" si="17"/>
        <v>40</v>
      </c>
      <c r="V65" s="71">
        <v>1</v>
      </c>
    </row>
    <row r="66" spans="1:22" s="65" customFormat="1" x14ac:dyDescent="0.2">
      <c r="A66" s="60" t="s">
        <v>67</v>
      </c>
      <c r="B66" s="61">
        <f t="shared" si="13"/>
        <v>1268</v>
      </c>
      <c r="C66" s="62">
        <v>633</v>
      </c>
      <c r="D66" s="62">
        <v>635</v>
      </c>
      <c r="E66" s="61">
        <f t="shared" si="14"/>
        <v>1266</v>
      </c>
      <c r="F66" s="62">
        <v>632</v>
      </c>
      <c r="G66" s="62">
        <v>634</v>
      </c>
      <c r="H66" s="61">
        <f t="shared" si="4"/>
        <v>2</v>
      </c>
      <c r="I66" s="62">
        <v>1</v>
      </c>
      <c r="J66" s="62">
        <v>1</v>
      </c>
      <c r="K66" s="62">
        <v>1033</v>
      </c>
      <c r="L66" s="62">
        <v>235</v>
      </c>
      <c r="M66" s="63">
        <f t="shared" si="15"/>
        <v>18.53312302839117</v>
      </c>
      <c r="N66" s="62">
        <v>93</v>
      </c>
      <c r="O66" s="62">
        <v>1031</v>
      </c>
      <c r="P66" s="62">
        <v>235</v>
      </c>
      <c r="Q66" s="63">
        <f t="shared" si="16"/>
        <v>18.562401263823062</v>
      </c>
      <c r="R66" s="62">
        <v>93</v>
      </c>
      <c r="S66" s="62">
        <v>2</v>
      </c>
      <c r="T66" s="62">
        <v>0</v>
      </c>
      <c r="U66" s="63">
        <f t="shared" si="17"/>
        <v>0</v>
      </c>
      <c r="V66" s="71">
        <v>0</v>
      </c>
    </row>
    <row r="67" spans="1:22" s="65" customFormat="1" x14ac:dyDescent="0.2">
      <c r="A67" s="60" t="s">
        <v>68</v>
      </c>
      <c r="B67" s="61">
        <f t="shared" si="13"/>
        <v>1636</v>
      </c>
      <c r="C67" s="62">
        <v>853</v>
      </c>
      <c r="D67" s="62">
        <v>783</v>
      </c>
      <c r="E67" s="61">
        <f t="shared" si="14"/>
        <v>1628</v>
      </c>
      <c r="F67" s="62">
        <v>849</v>
      </c>
      <c r="G67" s="62">
        <v>779</v>
      </c>
      <c r="H67" s="61">
        <f t="shared" si="4"/>
        <v>8</v>
      </c>
      <c r="I67" s="62">
        <v>4</v>
      </c>
      <c r="J67" s="62">
        <v>4</v>
      </c>
      <c r="K67" s="62">
        <v>1452</v>
      </c>
      <c r="L67" s="62">
        <v>184</v>
      </c>
      <c r="M67" s="63">
        <f t="shared" si="15"/>
        <v>11.246943765281173</v>
      </c>
      <c r="N67" s="62">
        <v>88</v>
      </c>
      <c r="O67" s="62">
        <v>1445</v>
      </c>
      <c r="P67" s="62">
        <v>183</v>
      </c>
      <c r="Q67" s="63">
        <f t="shared" si="16"/>
        <v>11.240786240786241</v>
      </c>
      <c r="R67" s="62">
        <v>84</v>
      </c>
      <c r="S67" s="62">
        <v>7</v>
      </c>
      <c r="T67" s="62">
        <v>1</v>
      </c>
      <c r="U67" s="63">
        <f t="shared" si="17"/>
        <v>12.5</v>
      </c>
      <c r="V67" s="71">
        <v>4</v>
      </c>
    </row>
    <row r="68" spans="1:22" s="65" customFormat="1" x14ac:dyDescent="0.2">
      <c r="A68" s="60" t="s">
        <v>69</v>
      </c>
      <c r="B68" s="61">
        <f t="shared" si="13"/>
        <v>1474</v>
      </c>
      <c r="C68" s="62">
        <v>778</v>
      </c>
      <c r="D68" s="62">
        <v>696</v>
      </c>
      <c r="E68" s="61">
        <f t="shared" si="14"/>
        <v>1469</v>
      </c>
      <c r="F68" s="62">
        <v>773</v>
      </c>
      <c r="G68" s="62">
        <v>696</v>
      </c>
      <c r="H68" s="61">
        <f t="shared" si="4"/>
        <v>5</v>
      </c>
      <c r="I68" s="62">
        <v>5</v>
      </c>
      <c r="J68" s="62">
        <v>0</v>
      </c>
      <c r="K68" s="62">
        <v>1290</v>
      </c>
      <c r="L68" s="62">
        <v>184</v>
      </c>
      <c r="M68" s="63">
        <f t="shared" si="15"/>
        <v>12.483039348710991</v>
      </c>
      <c r="N68" s="62">
        <v>78</v>
      </c>
      <c r="O68" s="62">
        <v>1285</v>
      </c>
      <c r="P68" s="62">
        <v>184</v>
      </c>
      <c r="Q68" s="63">
        <f t="shared" si="16"/>
        <v>12.525527569775358</v>
      </c>
      <c r="R68" s="62">
        <v>74</v>
      </c>
      <c r="S68" s="62">
        <v>5</v>
      </c>
      <c r="T68" s="62">
        <v>0</v>
      </c>
      <c r="U68" s="63">
        <f t="shared" si="17"/>
        <v>0</v>
      </c>
      <c r="V68" s="71">
        <v>4</v>
      </c>
    </row>
    <row r="69" spans="1:22" s="65" customFormat="1" x14ac:dyDescent="0.2">
      <c r="A69" s="60" t="s">
        <v>70</v>
      </c>
      <c r="B69" s="61">
        <f t="shared" si="13"/>
        <v>561</v>
      </c>
      <c r="C69" s="62">
        <v>318</v>
      </c>
      <c r="D69" s="62">
        <v>243</v>
      </c>
      <c r="E69" s="61">
        <f t="shared" si="14"/>
        <v>559</v>
      </c>
      <c r="F69" s="62">
        <v>317</v>
      </c>
      <c r="G69" s="62">
        <v>242</v>
      </c>
      <c r="H69" s="61">
        <f t="shared" si="4"/>
        <v>2</v>
      </c>
      <c r="I69" s="62">
        <v>1</v>
      </c>
      <c r="J69" s="62">
        <v>1</v>
      </c>
      <c r="K69" s="62">
        <v>485</v>
      </c>
      <c r="L69" s="62">
        <v>76</v>
      </c>
      <c r="M69" s="63">
        <f t="shared" si="15"/>
        <v>13.547237076648841</v>
      </c>
      <c r="N69" s="62">
        <v>36</v>
      </c>
      <c r="O69" s="62">
        <v>483</v>
      </c>
      <c r="P69" s="62">
        <v>76</v>
      </c>
      <c r="Q69" s="63">
        <f t="shared" si="16"/>
        <v>13.595706618962433</v>
      </c>
      <c r="R69" s="62">
        <v>35</v>
      </c>
      <c r="S69" s="62">
        <v>2</v>
      </c>
      <c r="T69" s="62">
        <v>0</v>
      </c>
      <c r="U69" s="63">
        <f t="shared" si="17"/>
        <v>0</v>
      </c>
      <c r="V69" s="71">
        <v>1</v>
      </c>
    </row>
    <row r="70" spans="1:22" s="65" customFormat="1" x14ac:dyDescent="0.2">
      <c r="A70" s="60" t="s">
        <v>71</v>
      </c>
      <c r="B70" s="61">
        <f t="shared" si="13"/>
        <v>792</v>
      </c>
      <c r="C70" s="62">
        <v>371</v>
      </c>
      <c r="D70" s="62">
        <v>421</v>
      </c>
      <c r="E70" s="61">
        <f t="shared" si="14"/>
        <v>789</v>
      </c>
      <c r="F70" s="62">
        <v>369</v>
      </c>
      <c r="G70" s="62">
        <v>420</v>
      </c>
      <c r="H70" s="61">
        <f t="shared" si="4"/>
        <v>3</v>
      </c>
      <c r="I70" s="62">
        <v>2</v>
      </c>
      <c r="J70" s="62">
        <v>1</v>
      </c>
      <c r="K70" s="62">
        <v>709</v>
      </c>
      <c r="L70" s="62">
        <v>83</v>
      </c>
      <c r="M70" s="63">
        <f t="shared" si="15"/>
        <v>10.479797979797979</v>
      </c>
      <c r="N70" s="62">
        <v>57</v>
      </c>
      <c r="O70" s="62">
        <v>706</v>
      </c>
      <c r="P70" s="62">
        <v>83</v>
      </c>
      <c r="Q70" s="63">
        <f t="shared" si="16"/>
        <v>10.519645120405578</v>
      </c>
      <c r="R70" s="62">
        <v>55</v>
      </c>
      <c r="S70" s="62">
        <v>3</v>
      </c>
      <c r="T70" s="62">
        <v>0</v>
      </c>
      <c r="U70" s="63">
        <f t="shared" si="17"/>
        <v>0</v>
      </c>
      <c r="V70" s="71">
        <v>2</v>
      </c>
    </row>
    <row r="71" spans="1:22" s="65" customFormat="1" x14ac:dyDescent="0.2">
      <c r="A71" s="60" t="s">
        <v>72</v>
      </c>
      <c r="B71" s="61">
        <f t="shared" si="13"/>
        <v>457</v>
      </c>
      <c r="C71" s="62">
        <v>237</v>
      </c>
      <c r="D71" s="62">
        <v>220</v>
      </c>
      <c r="E71" s="61">
        <f t="shared" si="14"/>
        <v>455</v>
      </c>
      <c r="F71" s="62">
        <v>236</v>
      </c>
      <c r="G71" s="62">
        <v>219</v>
      </c>
      <c r="H71" s="61">
        <f t="shared" si="4"/>
        <v>2</v>
      </c>
      <c r="I71" s="62">
        <v>1</v>
      </c>
      <c r="J71" s="62">
        <v>1</v>
      </c>
      <c r="K71" s="62">
        <v>415</v>
      </c>
      <c r="L71" s="62">
        <v>42</v>
      </c>
      <c r="M71" s="63">
        <f t="shared" si="15"/>
        <v>9.1903719912472646</v>
      </c>
      <c r="N71" s="62">
        <v>30</v>
      </c>
      <c r="O71" s="62">
        <v>414</v>
      </c>
      <c r="P71" s="62">
        <v>41</v>
      </c>
      <c r="Q71" s="63">
        <f t="shared" si="16"/>
        <v>9.0109890109890109</v>
      </c>
      <c r="R71" s="62">
        <v>28</v>
      </c>
      <c r="S71" s="62">
        <v>1</v>
      </c>
      <c r="T71" s="62">
        <v>1</v>
      </c>
      <c r="U71" s="63">
        <f t="shared" si="17"/>
        <v>50</v>
      </c>
      <c r="V71" s="71">
        <v>2</v>
      </c>
    </row>
    <row r="72" spans="1:22" s="65" customFormat="1" x14ac:dyDescent="0.2">
      <c r="A72" s="60" t="s">
        <v>73</v>
      </c>
      <c r="B72" s="61">
        <f t="shared" si="13"/>
        <v>395</v>
      </c>
      <c r="C72" s="62">
        <v>198</v>
      </c>
      <c r="D72" s="62">
        <v>197</v>
      </c>
      <c r="E72" s="61">
        <f t="shared" si="14"/>
        <v>394</v>
      </c>
      <c r="F72" s="62">
        <v>197</v>
      </c>
      <c r="G72" s="62">
        <v>197</v>
      </c>
      <c r="H72" s="61">
        <f t="shared" si="4"/>
        <v>1</v>
      </c>
      <c r="I72" s="62">
        <v>1</v>
      </c>
      <c r="J72" s="62">
        <v>0</v>
      </c>
      <c r="K72" s="62">
        <v>375</v>
      </c>
      <c r="L72" s="62">
        <v>20</v>
      </c>
      <c r="M72" s="63">
        <f t="shared" si="15"/>
        <v>5.0632911392405067</v>
      </c>
      <c r="N72" s="62">
        <v>19</v>
      </c>
      <c r="O72" s="62">
        <v>374</v>
      </c>
      <c r="P72" s="62">
        <v>20</v>
      </c>
      <c r="Q72" s="63">
        <f t="shared" si="16"/>
        <v>5.0761421319796955</v>
      </c>
      <c r="R72" s="62">
        <v>18</v>
      </c>
      <c r="S72" s="62">
        <v>1</v>
      </c>
      <c r="T72" s="62">
        <v>0</v>
      </c>
      <c r="U72" s="63">
        <f t="shared" si="17"/>
        <v>0</v>
      </c>
      <c r="V72" s="71">
        <v>1</v>
      </c>
    </row>
    <row r="73" spans="1:22" s="65" customFormat="1" x14ac:dyDescent="0.2">
      <c r="A73" s="60" t="s">
        <v>74</v>
      </c>
      <c r="B73" s="61">
        <f t="shared" si="13"/>
        <v>1245</v>
      </c>
      <c r="C73" s="62">
        <v>633</v>
      </c>
      <c r="D73" s="62">
        <v>612</v>
      </c>
      <c r="E73" s="61">
        <f t="shared" si="14"/>
        <v>1239</v>
      </c>
      <c r="F73" s="62">
        <v>631</v>
      </c>
      <c r="G73" s="62">
        <v>608</v>
      </c>
      <c r="H73" s="61">
        <f t="shared" si="4"/>
        <v>6</v>
      </c>
      <c r="I73" s="62">
        <v>2</v>
      </c>
      <c r="J73" s="62">
        <v>4</v>
      </c>
      <c r="K73" s="62">
        <v>1167</v>
      </c>
      <c r="L73" s="62">
        <v>78</v>
      </c>
      <c r="M73" s="63">
        <f t="shared" si="15"/>
        <v>6.2650602409638561</v>
      </c>
      <c r="N73" s="62">
        <v>65</v>
      </c>
      <c r="O73" s="62">
        <v>1161</v>
      </c>
      <c r="P73" s="62">
        <v>78</v>
      </c>
      <c r="Q73" s="63">
        <f t="shared" si="16"/>
        <v>6.2953995157384997</v>
      </c>
      <c r="R73" s="62">
        <v>62</v>
      </c>
      <c r="S73" s="62">
        <v>6</v>
      </c>
      <c r="T73" s="62">
        <v>0</v>
      </c>
      <c r="U73" s="63">
        <f t="shared" si="17"/>
        <v>0</v>
      </c>
      <c r="V73" s="71">
        <v>3</v>
      </c>
    </row>
    <row r="74" spans="1:22" s="65" customFormat="1" x14ac:dyDescent="0.2">
      <c r="A74" s="60" t="s">
        <v>75</v>
      </c>
      <c r="B74" s="61">
        <f t="shared" si="13"/>
        <v>497</v>
      </c>
      <c r="C74" s="62">
        <v>276</v>
      </c>
      <c r="D74" s="62">
        <v>221</v>
      </c>
      <c r="E74" s="61">
        <f t="shared" si="14"/>
        <v>497</v>
      </c>
      <c r="F74" s="62">
        <v>276</v>
      </c>
      <c r="G74" s="62">
        <v>221</v>
      </c>
      <c r="H74" s="61">
        <f t="shared" si="4"/>
        <v>0</v>
      </c>
      <c r="I74" s="62">
        <v>0</v>
      </c>
      <c r="J74" s="62">
        <v>0</v>
      </c>
      <c r="K74" s="62">
        <v>458</v>
      </c>
      <c r="L74" s="62">
        <v>39</v>
      </c>
      <c r="M74" s="63">
        <f t="shared" si="15"/>
        <v>7.8470824949698192</v>
      </c>
      <c r="N74" s="62">
        <v>22</v>
      </c>
      <c r="O74" s="62">
        <v>458</v>
      </c>
      <c r="P74" s="62">
        <v>39</v>
      </c>
      <c r="Q74" s="63">
        <f t="shared" si="16"/>
        <v>7.8470824949698192</v>
      </c>
      <c r="R74" s="62">
        <v>22</v>
      </c>
      <c r="S74" s="62">
        <v>0</v>
      </c>
      <c r="T74" s="62">
        <v>0</v>
      </c>
      <c r="U74" s="63" t="str">
        <f t="shared" si="17"/>
        <v>.</v>
      </c>
      <c r="V74" s="71">
        <v>0</v>
      </c>
    </row>
    <row r="75" spans="1:22" s="65" customFormat="1" x14ac:dyDescent="0.2">
      <c r="A75" s="60" t="s">
        <v>76</v>
      </c>
      <c r="B75" s="61">
        <f t="shared" si="13"/>
        <v>361</v>
      </c>
      <c r="C75" s="62">
        <v>189</v>
      </c>
      <c r="D75" s="62">
        <v>172</v>
      </c>
      <c r="E75" s="61">
        <f t="shared" si="14"/>
        <v>361</v>
      </c>
      <c r="F75" s="62">
        <v>189</v>
      </c>
      <c r="G75" s="62">
        <v>172</v>
      </c>
      <c r="H75" s="61">
        <f t="shared" si="4"/>
        <v>0</v>
      </c>
      <c r="I75" s="62">
        <v>0</v>
      </c>
      <c r="J75" s="62">
        <v>0</v>
      </c>
      <c r="K75" s="62">
        <v>325</v>
      </c>
      <c r="L75" s="62">
        <v>36</v>
      </c>
      <c r="M75" s="63">
        <f t="shared" si="15"/>
        <v>9.97229916897507</v>
      </c>
      <c r="N75" s="62">
        <v>23</v>
      </c>
      <c r="O75" s="62">
        <v>325</v>
      </c>
      <c r="P75" s="62">
        <v>36</v>
      </c>
      <c r="Q75" s="63">
        <f t="shared" si="16"/>
        <v>9.97229916897507</v>
      </c>
      <c r="R75" s="62">
        <v>23</v>
      </c>
      <c r="S75" s="62">
        <v>0</v>
      </c>
      <c r="T75" s="62">
        <v>0</v>
      </c>
      <c r="U75" s="63" t="str">
        <f t="shared" si="17"/>
        <v>.</v>
      </c>
      <c r="V75" s="71">
        <v>0</v>
      </c>
    </row>
    <row r="76" spans="1:22" s="65" customFormat="1" x14ac:dyDescent="0.2">
      <c r="A76" s="60" t="s">
        <v>77</v>
      </c>
      <c r="B76" s="61">
        <f t="shared" si="13"/>
        <v>771</v>
      </c>
      <c r="C76" s="62">
        <v>399</v>
      </c>
      <c r="D76" s="62">
        <v>372</v>
      </c>
      <c r="E76" s="61">
        <f t="shared" si="14"/>
        <v>768</v>
      </c>
      <c r="F76" s="62">
        <v>397</v>
      </c>
      <c r="G76" s="62">
        <v>371</v>
      </c>
      <c r="H76" s="61">
        <f t="shared" si="4"/>
        <v>3</v>
      </c>
      <c r="I76" s="62">
        <v>2</v>
      </c>
      <c r="J76" s="62">
        <v>1</v>
      </c>
      <c r="K76" s="62">
        <v>673</v>
      </c>
      <c r="L76" s="62">
        <v>98</v>
      </c>
      <c r="M76" s="63">
        <f t="shared" si="15"/>
        <v>12.710765239948119</v>
      </c>
      <c r="N76" s="62">
        <v>41</v>
      </c>
      <c r="O76" s="62">
        <v>672</v>
      </c>
      <c r="P76" s="62">
        <v>96</v>
      </c>
      <c r="Q76" s="63">
        <f t="shared" si="16"/>
        <v>12.5</v>
      </c>
      <c r="R76" s="62">
        <v>40</v>
      </c>
      <c r="S76" s="62">
        <v>1</v>
      </c>
      <c r="T76" s="62">
        <v>2</v>
      </c>
      <c r="U76" s="63">
        <f t="shared" si="17"/>
        <v>66.666666666666657</v>
      </c>
      <c r="V76" s="71">
        <v>1</v>
      </c>
    </row>
    <row r="77" spans="1:22" s="65" customFormat="1" x14ac:dyDescent="0.2">
      <c r="A77" s="60" t="s">
        <v>78</v>
      </c>
      <c r="B77" s="61">
        <f t="shared" si="13"/>
        <v>939</v>
      </c>
      <c r="C77" s="62">
        <v>505</v>
      </c>
      <c r="D77" s="62">
        <v>434</v>
      </c>
      <c r="E77" s="61">
        <f t="shared" si="14"/>
        <v>936</v>
      </c>
      <c r="F77" s="62">
        <v>504</v>
      </c>
      <c r="G77" s="62">
        <v>432</v>
      </c>
      <c r="H77" s="61">
        <f t="shared" ref="H77:H140" si="18">I77+J77</f>
        <v>3</v>
      </c>
      <c r="I77" s="62">
        <v>1</v>
      </c>
      <c r="J77" s="62">
        <v>2</v>
      </c>
      <c r="K77" s="62">
        <v>809</v>
      </c>
      <c r="L77" s="62">
        <v>130</v>
      </c>
      <c r="M77" s="63">
        <f t="shared" si="15"/>
        <v>13.844515441959532</v>
      </c>
      <c r="N77" s="62">
        <v>52</v>
      </c>
      <c r="O77" s="62">
        <v>807</v>
      </c>
      <c r="P77" s="62">
        <v>129</v>
      </c>
      <c r="Q77" s="63">
        <f t="shared" si="16"/>
        <v>13.782051282051283</v>
      </c>
      <c r="R77" s="62">
        <v>51</v>
      </c>
      <c r="S77" s="62">
        <v>2</v>
      </c>
      <c r="T77" s="62">
        <v>1</v>
      </c>
      <c r="U77" s="63">
        <f t="shared" si="17"/>
        <v>33.333333333333329</v>
      </c>
      <c r="V77" s="71">
        <v>1</v>
      </c>
    </row>
    <row r="78" spans="1:22" s="65" customFormat="1" x14ac:dyDescent="0.2">
      <c r="A78" s="60" t="s">
        <v>79</v>
      </c>
      <c r="B78" s="61">
        <f t="shared" si="13"/>
        <v>979</v>
      </c>
      <c r="C78" s="62">
        <v>473</v>
      </c>
      <c r="D78" s="62">
        <v>506</v>
      </c>
      <c r="E78" s="61">
        <f t="shared" si="14"/>
        <v>973</v>
      </c>
      <c r="F78" s="62">
        <v>469</v>
      </c>
      <c r="G78" s="62">
        <v>504</v>
      </c>
      <c r="H78" s="61">
        <f t="shared" si="18"/>
        <v>6</v>
      </c>
      <c r="I78" s="62">
        <v>4</v>
      </c>
      <c r="J78" s="62">
        <v>2</v>
      </c>
      <c r="K78" s="62">
        <v>948</v>
      </c>
      <c r="L78" s="62">
        <v>31</v>
      </c>
      <c r="M78" s="63">
        <f t="shared" si="15"/>
        <v>3.1664964249233916</v>
      </c>
      <c r="N78" s="62">
        <v>57</v>
      </c>
      <c r="O78" s="62">
        <v>942</v>
      </c>
      <c r="P78" s="62">
        <v>31</v>
      </c>
      <c r="Q78" s="63">
        <f t="shared" si="16"/>
        <v>3.1860226104830422</v>
      </c>
      <c r="R78" s="62">
        <v>53</v>
      </c>
      <c r="S78" s="62">
        <v>6</v>
      </c>
      <c r="T78" s="62">
        <v>0</v>
      </c>
      <c r="U78" s="63">
        <f t="shared" si="17"/>
        <v>0</v>
      </c>
      <c r="V78" s="71">
        <v>4</v>
      </c>
    </row>
    <row r="79" spans="1:22" s="65" customFormat="1" x14ac:dyDescent="0.2">
      <c r="A79" s="60" t="s">
        <v>80</v>
      </c>
      <c r="B79" s="61">
        <f t="shared" si="13"/>
        <v>698</v>
      </c>
      <c r="C79" s="62">
        <v>365</v>
      </c>
      <c r="D79" s="62">
        <v>333</v>
      </c>
      <c r="E79" s="61">
        <f t="shared" si="14"/>
        <v>694</v>
      </c>
      <c r="F79" s="62">
        <v>363</v>
      </c>
      <c r="G79" s="62">
        <v>331</v>
      </c>
      <c r="H79" s="61">
        <f t="shared" si="18"/>
        <v>4</v>
      </c>
      <c r="I79" s="62">
        <v>2</v>
      </c>
      <c r="J79" s="62">
        <v>2</v>
      </c>
      <c r="K79" s="62">
        <v>640</v>
      </c>
      <c r="L79" s="62">
        <v>58</v>
      </c>
      <c r="M79" s="63">
        <f t="shared" si="15"/>
        <v>8.3094555873925504</v>
      </c>
      <c r="N79" s="62">
        <v>28</v>
      </c>
      <c r="O79" s="62">
        <v>636</v>
      </c>
      <c r="P79" s="62">
        <v>58</v>
      </c>
      <c r="Q79" s="63">
        <f t="shared" si="16"/>
        <v>8.3573487031700289</v>
      </c>
      <c r="R79" s="62">
        <v>26</v>
      </c>
      <c r="S79" s="62">
        <v>4</v>
      </c>
      <c r="T79" s="62">
        <v>0</v>
      </c>
      <c r="U79" s="63">
        <f t="shared" si="17"/>
        <v>0</v>
      </c>
      <c r="V79" s="71">
        <v>2</v>
      </c>
    </row>
    <row r="80" spans="1:22" s="65" customFormat="1" x14ac:dyDescent="0.2">
      <c r="A80" s="60" t="s">
        <v>182</v>
      </c>
      <c r="B80" s="61">
        <f t="shared" si="13"/>
        <v>153</v>
      </c>
      <c r="C80" s="62">
        <v>70</v>
      </c>
      <c r="D80" s="62">
        <v>83</v>
      </c>
      <c r="E80" s="61">
        <f t="shared" si="14"/>
        <v>153</v>
      </c>
      <c r="F80" s="62">
        <v>70</v>
      </c>
      <c r="G80" s="62">
        <v>83</v>
      </c>
      <c r="H80" s="61">
        <f t="shared" si="18"/>
        <v>0</v>
      </c>
      <c r="I80" s="62">
        <v>0</v>
      </c>
      <c r="J80" s="62">
        <v>0</v>
      </c>
      <c r="K80" s="62">
        <v>134</v>
      </c>
      <c r="L80" s="62">
        <v>19</v>
      </c>
      <c r="M80" s="63">
        <f t="shared" si="15"/>
        <v>12.418300653594772</v>
      </c>
      <c r="N80" s="62">
        <v>10</v>
      </c>
      <c r="O80" s="62">
        <v>134</v>
      </c>
      <c r="P80" s="62">
        <v>19</v>
      </c>
      <c r="Q80" s="63">
        <f t="shared" si="16"/>
        <v>12.418300653594772</v>
      </c>
      <c r="R80" s="62">
        <v>10</v>
      </c>
      <c r="S80" s="62">
        <v>0</v>
      </c>
      <c r="T80" s="62">
        <v>0</v>
      </c>
      <c r="U80" s="63" t="str">
        <f t="shared" si="17"/>
        <v>.</v>
      </c>
      <c r="V80" s="71">
        <v>0</v>
      </c>
    </row>
    <row r="81" spans="1:22" s="65" customFormat="1" x14ac:dyDescent="0.2">
      <c r="A81" s="60" t="s">
        <v>81</v>
      </c>
      <c r="B81" s="61">
        <f t="shared" si="13"/>
        <v>531</v>
      </c>
      <c r="C81" s="62">
        <v>263</v>
      </c>
      <c r="D81" s="62">
        <v>268</v>
      </c>
      <c r="E81" s="61">
        <f t="shared" si="14"/>
        <v>530</v>
      </c>
      <c r="F81" s="62">
        <v>262</v>
      </c>
      <c r="G81" s="62">
        <v>268</v>
      </c>
      <c r="H81" s="61">
        <f t="shared" si="18"/>
        <v>1</v>
      </c>
      <c r="I81" s="62">
        <v>1</v>
      </c>
      <c r="J81" s="62">
        <v>0</v>
      </c>
      <c r="K81" s="62">
        <v>519</v>
      </c>
      <c r="L81" s="62">
        <v>12</v>
      </c>
      <c r="M81" s="63">
        <f t="shared" si="15"/>
        <v>2.2598870056497176</v>
      </c>
      <c r="N81" s="62">
        <v>24</v>
      </c>
      <c r="O81" s="62">
        <v>518</v>
      </c>
      <c r="P81" s="62">
        <v>12</v>
      </c>
      <c r="Q81" s="63">
        <f t="shared" si="16"/>
        <v>2.2641509433962264</v>
      </c>
      <c r="R81" s="62">
        <v>23</v>
      </c>
      <c r="S81" s="62">
        <v>1</v>
      </c>
      <c r="T81" s="62">
        <v>0</v>
      </c>
      <c r="U81" s="63">
        <f t="shared" si="17"/>
        <v>0</v>
      </c>
      <c r="V81" s="71">
        <v>1</v>
      </c>
    </row>
    <row r="82" spans="1:22" s="65" customFormat="1" x14ac:dyDescent="0.2">
      <c r="A82" s="60" t="s">
        <v>82</v>
      </c>
      <c r="B82" s="61">
        <f t="shared" si="13"/>
        <v>1830</v>
      </c>
      <c r="C82" s="62">
        <v>960</v>
      </c>
      <c r="D82" s="62">
        <v>870</v>
      </c>
      <c r="E82" s="61">
        <f t="shared" si="14"/>
        <v>1825</v>
      </c>
      <c r="F82" s="62">
        <v>957</v>
      </c>
      <c r="G82" s="62">
        <v>868</v>
      </c>
      <c r="H82" s="61">
        <f t="shared" si="18"/>
        <v>5</v>
      </c>
      <c r="I82" s="62">
        <v>3</v>
      </c>
      <c r="J82" s="62">
        <v>2</v>
      </c>
      <c r="K82" s="62">
        <v>1659</v>
      </c>
      <c r="L82" s="62">
        <v>171</v>
      </c>
      <c r="M82" s="63">
        <f t="shared" si="15"/>
        <v>9.3442622950819683</v>
      </c>
      <c r="N82" s="62">
        <v>96</v>
      </c>
      <c r="O82" s="62">
        <v>1655</v>
      </c>
      <c r="P82" s="62">
        <v>170</v>
      </c>
      <c r="Q82" s="63">
        <f t="shared" si="16"/>
        <v>9.3150684931506849</v>
      </c>
      <c r="R82" s="62">
        <v>92</v>
      </c>
      <c r="S82" s="62">
        <v>4</v>
      </c>
      <c r="T82" s="62">
        <v>1</v>
      </c>
      <c r="U82" s="63">
        <f t="shared" si="17"/>
        <v>20</v>
      </c>
      <c r="V82" s="71">
        <v>4</v>
      </c>
    </row>
    <row r="83" spans="1:22" s="65" customFormat="1" x14ac:dyDescent="0.2">
      <c r="A83" s="60" t="s">
        <v>83</v>
      </c>
      <c r="B83" s="61">
        <f t="shared" si="13"/>
        <v>1033</v>
      </c>
      <c r="C83" s="62">
        <v>510</v>
      </c>
      <c r="D83" s="62">
        <v>523</v>
      </c>
      <c r="E83" s="61">
        <f t="shared" si="14"/>
        <v>1028</v>
      </c>
      <c r="F83" s="62">
        <v>509</v>
      </c>
      <c r="G83" s="62">
        <v>519</v>
      </c>
      <c r="H83" s="61">
        <f t="shared" si="18"/>
        <v>5</v>
      </c>
      <c r="I83" s="62">
        <v>1</v>
      </c>
      <c r="J83" s="62">
        <v>4</v>
      </c>
      <c r="K83" s="62">
        <v>866</v>
      </c>
      <c r="L83" s="62">
        <v>167</v>
      </c>
      <c r="M83" s="63">
        <f t="shared" si="15"/>
        <v>16.166505324298161</v>
      </c>
      <c r="N83" s="62">
        <v>66</v>
      </c>
      <c r="O83" s="62">
        <v>861</v>
      </c>
      <c r="P83" s="62">
        <v>167</v>
      </c>
      <c r="Q83" s="63">
        <f t="shared" si="16"/>
        <v>16.245136186770427</v>
      </c>
      <c r="R83" s="62">
        <v>62</v>
      </c>
      <c r="S83" s="62">
        <v>5</v>
      </c>
      <c r="T83" s="62">
        <v>0</v>
      </c>
      <c r="U83" s="63">
        <f t="shared" si="17"/>
        <v>0</v>
      </c>
      <c r="V83" s="71">
        <v>4</v>
      </c>
    </row>
    <row r="84" spans="1:22" s="65" customFormat="1" x14ac:dyDescent="0.2">
      <c r="A84" s="60" t="s">
        <v>84</v>
      </c>
      <c r="B84" s="61">
        <f t="shared" si="13"/>
        <v>163</v>
      </c>
      <c r="C84" s="62">
        <v>85</v>
      </c>
      <c r="D84" s="62">
        <v>78</v>
      </c>
      <c r="E84" s="61">
        <f t="shared" si="14"/>
        <v>162</v>
      </c>
      <c r="F84" s="62">
        <v>84</v>
      </c>
      <c r="G84" s="62">
        <v>78</v>
      </c>
      <c r="H84" s="61">
        <f t="shared" si="18"/>
        <v>1</v>
      </c>
      <c r="I84" s="62">
        <v>1</v>
      </c>
      <c r="J84" s="62">
        <v>0</v>
      </c>
      <c r="K84" s="62">
        <v>136</v>
      </c>
      <c r="L84" s="62">
        <v>27</v>
      </c>
      <c r="M84" s="63">
        <f t="shared" si="15"/>
        <v>16.564417177914109</v>
      </c>
      <c r="N84" s="62">
        <v>10</v>
      </c>
      <c r="O84" s="62">
        <v>135</v>
      </c>
      <c r="P84" s="62">
        <v>27</v>
      </c>
      <c r="Q84" s="63">
        <f t="shared" si="16"/>
        <v>16.666666666666664</v>
      </c>
      <c r="R84" s="62">
        <v>9</v>
      </c>
      <c r="S84" s="62">
        <v>1</v>
      </c>
      <c r="T84" s="62">
        <v>0</v>
      </c>
      <c r="U84" s="63">
        <f t="shared" si="17"/>
        <v>0</v>
      </c>
      <c r="V84" s="71">
        <v>1</v>
      </c>
    </row>
    <row r="85" spans="1:22" s="65" customFormat="1" x14ac:dyDescent="0.2">
      <c r="A85" s="60" t="s">
        <v>85</v>
      </c>
      <c r="B85" s="61">
        <f t="shared" si="13"/>
        <v>726</v>
      </c>
      <c r="C85" s="62">
        <v>374</v>
      </c>
      <c r="D85" s="62">
        <v>352</v>
      </c>
      <c r="E85" s="61">
        <f t="shared" si="14"/>
        <v>723</v>
      </c>
      <c r="F85" s="62">
        <v>374</v>
      </c>
      <c r="G85" s="62">
        <v>349</v>
      </c>
      <c r="H85" s="61">
        <f t="shared" si="18"/>
        <v>3</v>
      </c>
      <c r="I85" s="62">
        <v>0</v>
      </c>
      <c r="J85" s="62">
        <v>3</v>
      </c>
      <c r="K85" s="62">
        <v>616</v>
      </c>
      <c r="L85" s="62">
        <v>110</v>
      </c>
      <c r="M85" s="63">
        <f t="shared" si="15"/>
        <v>15.151515151515152</v>
      </c>
      <c r="N85" s="62">
        <v>51</v>
      </c>
      <c r="O85" s="62">
        <v>613</v>
      </c>
      <c r="P85" s="62">
        <v>110</v>
      </c>
      <c r="Q85" s="63">
        <f t="shared" si="16"/>
        <v>15.214384508990317</v>
      </c>
      <c r="R85" s="62">
        <v>49</v>
      </c>
      <c r="S85" s="62">
        <v>3</v>
      </c>
      <c r="T85" s="62">
        <v>0</v>
      </c>
      <c r="U85" s="63">
        <f t="shared" si="17"/>
        <v>0</v>
      </c>
      <c r="V85" s="71">
        <v>2</v>
      </c>
    </row>
    <row r="86" spans="1:22" s="65" customFormat="1" x14ac:dyDescent="0.2">
      <c r="A86" s="60" t="s">
        <v>86</v>
      </c>
      <c r="B86" s="61">
        <f t="shared" si="13"/>
        <v>356</v>
      </c>
      <c r="C86" s="62">
        <v>190</v>
      </c>
      <c r="D86" s="62">
        <v>166</v>
      </c>
      <c r="E86" s="61">
        <f t="shared" si="14"/>
        <v>355</v>
      </c>
      <c r="F86" s="62">
        <v>189</v>
      </c>
      <c r="G86" s="62">
        <v>166</v>
      </c>
      <c r="H86" s="61">
        <f t="shared" si="18"/>
        <v>1</v>
      </c>
      <c r="I86" s="62">
        <v>1</v>
      </c>
      <c r="J86" s="62">
        <v>0</v>
      </c>
      <c r="K86" s="62">
        <v>326</v>
      </c>
      <c r="L86" s="62">
        <v>30</v>
      </c>
      <c r="M86" s="63">
        <f t="shared" si="15"/>
        <v>8.4269662921348321</v>
      </c>
      <c r="N86" s="62">
        <v>26</v>
      </c>
      <c r="O86" s="62">
        <v>325</v>
      </c>
      <c r="P86" s="62">
        <v>30</v>
      </c>
      <c r="Q86" s="63">
        <f t="shared" si="16"/>
        <v>8.4507042253521121</v>
      </c>
      <c r="R86" s="62">
        <v>25</v>
      </c>
      <c r="S86" s="62">
        <v>1</v>
      </c>
      <c r="T86" s="62">
        <v>0</v>
      </c>
      <c r="U86" s="63">
        <f t="shared" si="17"/>
        <v>0</v>
      </c>
      <c r="V86" s="71">
        <v>1</v>
      </c>
    </row>
    <row r="87" spans="1:22" s="65" customFormat="1" x14ac:dyDescent="0.2">
      <c r="A87" s="60" t="s">
        <v>87</v>
      </c>
      <c r="B87" s="61">
        <f t="shared" si="13"/>
        <v>285</v>
      </c>
      <c r="C87" s="62">
        <v>154</v>
      </c>
      <c r="D87" s="62">
        <v>131</v>
      </c>
      <c r="E87" s="61">
        <f t="shared" si="14"/>
        <v>284</v>
      </c>
      <c r="F87" s="62">
        <v>154</v>
      </c>
      <c r="G87" s="62">
        <v>130</v>
      </c>
      <c r="H87" s="61">
        <f t="shared" si="18"/>
        <v>1</v>
      </c>
      <c r="I87" s="62">
        <v>0</v>
      </c>
      <c r="J87" s="62">
        <v>1</v>
      </c>
      <c r="K87" s="62">
        <v>246</v>
      </c>
      <c r="L87" s="62">
        <v>39</v>
      </c>
      <c r="M87" s="63">
        <f t="shared" si="15"/>
        <v>13.684210526315791</v>
      </c>
      <c r="N87" s="62">
        <v>16</v>
      </c>
      <c r="O87" s="62">
        <v>245</v>
      </c>
      <c r="P87" s="62">
        <v>39</v>
      </c>
      <c r="Q87" s="63">
        <f t="shared" si="16"/>
        <v>13.732394366197184</v>
      </c>
      <c r="R87" s="62">
        <v>16</v>
      </c>
      <c r="S87" s="62">
        <v>1</v>
      </c>
      <c r="T87" s="62">
        <v>0</v>
      </c>
      <c r="U87" s="63">
        <f t="shared" si="17"/>
        <v>0</v>
      </c>
      <c r="V87" s="71">
        <v>0</v>
      </c>
    </row>
    <row r="88" spans="1:22" s="65" customFormat="1" x14ac:dyDescent="0.2">
      <c r="A88" s="60" t="s">
        <v>88</v>
      </c>
      <c r="B88" s="61">
        <f t="shared" si="13"/>
        <v>820</v>
      </c>
      <c r="C88" s="62">
        <v>421</v>
      </c>
      <c r="D88" s="62">
        <v>399</v>
      </c>
      <c r="E88" s="61">
        <f t="shared" si="14"/>
        <v>816</v>
      </c>
      <c r="F88" s="62">
        <v>420</v>
      </c>
      <c r="G88" s="62">
        <v>396</v>
      </c>
      <c r="H88" s="61">
        <f t="shared" si="18"/>
        <v>4</v>
      </c>
      <c r="I88" s="62">
        <v>1</v>
      </c>
      <c r="J88" s="62">
        <v>3</v>
      </c>
      <c r="K88" s="62">
        <v>623</v>
      </c>
      <c r="L88" s="62">
        <v>197</v>
      </c>
      <c r="M88" s="63">
        <f t="shared" si="15"/>
        <v>24.024390243902438</v>
      </c>
      <c r="N88" s="62">
        <v>84</v>
      </c>
      <c r="O88" s="62">
        <v>621</v>
      </c>
      <c r="P88" s="62">
        <v>195</v>
      </c>
      <c r="Q88" s="63">
        <f t="shared" si="16"/>
        <v>23.897058823529413</v>
      </c>
      <c r="R88" s="62">
        <v>81</v>
      </c>
      <c r="S88" s="62">
        <v>2</v>
      </c>
      <c r="T88" s="62">
        <v>2</v>
      </c>
      <c r="U88" s="63">
        <f t="shared" si="17"/>
        <v>50</v>
      </c>
      <c r="V88" s="71">
        <v>3</v>
      </c>
    </row>
    <row r="89" spans="1:22" s="65" customFormat="1" x14ac:dyDescent="0.2">
      <c r="A89" s="60" t="s">
        <v>89</v>
      </c>
      <c r="B89" s="61">
        <f t="shared" si="13"/>
        <v>242</v>
      </c>
      <c r="C89" s="62">
        <v>124</v>
      </c>
      <c r="D89" s="62">
        <v>118</v>
      </c>
      <c r="E89" s="61">
        <f t="shared" si="14"/>
        <v>241</v>
      </c>
      <c r="F89" s="62">
        <v>124</v>
      </c>
      <c r="G89" s="62">
        <v>117</v>
      </c>
      <c r="H89" s="61">
        <f t="shared" si="18"/>
        <v>1</v>
      </c>
      <c r="I89" s="62">
        <v>0</v>
      </c>
      <c r="J89" s="62">
        <v>1</v>
      </c>
      <c r="K89" s="62">
        <v>206</v>
      </c>
      <c r="L89" s="62">
        <v>36</v>
      </c>
      <c r="M89" s="63">
        <f t="shared" si="15"/>
        <v>14.87603305785124</v>
      </c>
      <c r="N89" s="62">
        <v>11</v>
      </c>
      <c r="O89" s="62">
        <v>205</v>
      </c>
      <c r="P89" s="62">
        <v>36</v>
      </c>
      <c r="Q89" s="63">
        <f t="shared" si="16"/>
        <v>14.937759336099585</v>
      </c>
      <c r="R89" s="62">
        <v>11</v>
      </c>
      <c r="S89" s="62">
        <v>1</v>
      </c>
      <c r="T89" s="62">
        <v>0</v>
      </c>
      <c r="U89" s="63">
        <f t="shared" si="17"/>
        <v>0</v>
      </c>
      <c r="V89" s="71">
        <v>0</v>
      </c>
    </row>
    <row r="90" spans="1:22" s="65" customFormat="1" x14ac:dyDescent="0.2">
      <c r="A90" s="60" t="s">
        <v>90</v>
      </c>
      <c r="B90" s="61">
        <f t="shared" si="13"/>
        <v>502</v>
      </c>
      <c r="C90" s="62">
        <v>278</v>
      </c>
      <c r="D90" s="62">
        <v>224</v>
      </c>
      <c r="E90" s="61">
        <f t="shared" si="14"/>
        <v>500</v>
      </c>
      <c r="F90" s="62">
        <v>277</v>
      </c>
      <c r="G90" s="62">
        <v>223</v>
      </c>
      <c r="H90" s="61">
        <f t="shared" si="18"/>
        <v>2</v>
      </c>
      <c r="I90" s="62">
        <v>1</v>
      </c>
      <c r="J90" s="62">
        <v>1</v>
      </c>
      <c r="K90" s="62">
        <v>359</v>
      </c>
      <c r="L90" s="62">
        <v>143</v>
      </c>
      <c r="M90" s="63">
        <f t="shared" si="15"/>
        <v>28.486055776892432</v>
      </c>
      <c r="N90" s="62">
        <v>40</v>
      </c>
      <c r="O90" s="62">
        <v>358</v>
      </c>
      <c r="P90" s="62">
        <v>142</v>
      </c>
      <c r="Q90" s="63">
        <f t="shared" si="16"/>
        <v>28.4</v>
      </c>
      <c r="R90" s="62">
        <v>38</v>
      </c>
      <c r="S90" s="62">
        <v>1</v>
      </c>
      <c r="T90" s="62">
        <v>1</v>
      </c>
      <c r="U90" s="63">
        <f t="shared" si="17"/>
        <v>50</v>
      </c>
      <c r="V90" s="71">
        <v>2</v>
      </c>
    </row>
    <row r="91" spans="1:22" s="65" customFormat="1" x14ac:dyDescent="0.2">
      <c r="A91" s="60" t="s">
        <v>91</v>
      </c>
      <c r="B91" s="61">
        <f t="shared" si="13"/>
        <v>1043</v>
      </c>
      <c r="C91" s="62">
        <v>539</v>
      </c>
      <c r="D91" s="62">
        <v>504</v>
      </c>
      <c r="E91" s="61">
        <f t="shared" si="14"/>
        <v>1035</v>
      </c>
      <c r="F91" s="62">
        <v>533</v>
      </c>
      <c r="G91" s="62">
        <v>502</v>
      </c>
      <c r="H91" s="61">
        <f t="shared" si="18"/>
        <v>8</v>
      </c>
      <c r="I91" s="62">
        <v>6</v>
      </c>
      <c r="J91" s="62">
        <v>2</v>
      </c>
      <c r="K91" s="62">
        <v>738</v>
      </c>
      <c r="L91" s="62">
        <v>305</v>
      </c>
      <c r="M91" s="63">
        <f t="shared" si="15"/>
        <v>29.242569511025884</v>
      </c>
      <c r="N91" s="62">
        <v>133</v>
      </c>
      <c r="O91" s="62">
        <v>733</v>
      </c>
      <c r="P91" s="62">
        <v>302</v>
      </c>
      <c r="Q91" s="63">
        <f t="shared" si="16"/>
        <v>29.178743961352655</v>
      </c>
      <c r="R91" s="62">
        <v>129</v>
      </c>
      <c r="S91" s="62">
        <v>5</v>
      </c>
      <c r="T91" s="62">
        <v>3</v>
      </c>
      <c r="U91" s="63">
        <f t="shared" si="17"/>
        <v>37.5</v>
      </c>
      <c r="V91" s="71">
        <v>4</v>
      </c>
    </row>
    <row r="92" spans="1:22" s="65" customFormat="1" x14ac:dyDescent="0.2">
      <c r="A92" s="60" t="s">
        <v>92</v>
      </c>
      <c r="B92" s="61">
        <f t="shared" si="13"/>
        <v>504</v>
      </c>
      <c r="C92" s="62">
        <v>256</v>
      </c>
      <c r="D92" s="62">
        <v>248</v>
      </c>
      <c r="E92" s="61">
        <f t="shared" si="14"/>
        <v>504</v>
      </c>
      <c r="F92" s="62">
        <v>256</v>
      </c>
      <c r="G92" s="62">
        <v>248</v>
      </c>
      <c r="H92" s="61">
        <f t="shared" si="18"/>
        <v>0</v>
      </c>
      <c r="I92" s="62">
        <v>0</v>
      </c>
      <c r="J92" s="62">
        <v>0</v>
      </c>
      <c r="K92" s="62">
        <v>419</v>
      </c>
      <c r="L92" s="62">
        <v>85</v>
      </c>
      <c r="M92" s="63">
        <f t="shared" si="15"/>
        <v>16.865079365079367</v>
      </c>
      <c r="N92" s="62">
        <v>42</v>
      </c>
      <c r="O92" s="62">
        <v>419</v>
      </c>
      <c r="P92" s="62">
        <v>85</v>
      </c>
      <c r="Q92" s="63">
        <f t="shared" si="16"/>
        <v>16.865079365079367</v>
      </c>
      <c r="R92" s="62">
        <v>42</v>
      </c>
      <c r="S92" s="62">
        <v>0</v>
      </c>
      <c r="T92" s="62">
        <v>0</v>
      </c>
      <c r="U92" s="63" t="str">
        <f t="shared" si="17"/>
        <v>.</v>
      </c>
      <c r="V92" s="71">
        <v>0</v>
      </c>
    </row>
    <row r="93" spans="1:22" s="65" customFormat="1" x14ac:dyDescent="0.2">
      <c r="A93" s="60" t="s">
        <v>93</v>
      </c>
      <c r="B93" s="61">
        <f t="shared" si="13"/>
        <v>703</v>
      </c>
      <c r="C93" s="62">
        <v>362</v>
      </c>
      <c r="D93" s="62">
        <v>341</v>
      </c>
      <c r="E93" s="61">
        <f t="shared" si="14"/>
        <v>700</v>
      </c>
      <c r="F93" s="62">
        <v>359</v>
      </c>
      <c r="G93" s="62">
        <v>341</v>
      </c>
      <c r="H93" s="61">
        <f t="shared" si="18"/>
        <v>3</v>
      </c>
      <c r="I93" s="62">
        <v>3</v>
      </c>
      <c r="J93" s="62">
        <v>0</v>
      </c>
      <c r="K93" s="62">
        <v>597</v>
      </c>
      <c r="L93" s="62">
        <v>106</v>
      </c>
      <c r="M93" s="63">
        <f t="shared" si="15"/>
        <v>15.078236130867708</v>
      </c>
      <c r="N93" s="62">
        <v>35</v>
      </c>
      <c r="O93" s="62">
        <v>594</v>
      </c>
      <c r="P93" s="62">
        <v>106</v>
      </c>
      <c r="Q93" s="63">
        <f t="shared" si="16"/>
        <v>15.142857142857144</v>
      </c>
      <c r="R93" s="62">
        <v>34</v>
      </c>
      <c r="S93" s="62">
        <v>3</v>
      </c>
      <c r="T93" s="62">
        <v>0</v>
      </c>
      <c r="U93" s="63">
        <f t="shared" si="17"/>
        <v>0</v>
      </c>
      <c r="V93" s="71">
        <v>1</v>
      </c>
    </row>
    <row r="94" spans="1:22" s="65" customFormat="1" x14ac:dyDescent="0.2">
      <c r="A94" s="60" t="s">
        <v>94</v>
      </c>
      <c r="B94" s="61">
        <f t="shared" si="13"/>
        <v>257</v>
      </c>
      <c r="C94" s="62">
        <v>131</v>
      </c>
      <c r="D94" s="62">
        <v>126</v>
      </c>
      <c r="E94" s="61">
        <f t="shared" si="14"/>
        <v>256</v>
      </c>
      <c r="F94" s="62">
        <v>130</v>
      </c>
      <c r="G94" s="62">
        <v>126</v>
      </c>
      <c r="H94" s="61">
        <f t="shared" si="18"/>
        <v>1</v>
      </c>
      <c r="I94" s="62">
        <v>1</v>
      </c>
      <c r="J94" s="62">
        <v>0</v>
      </c>
      <c r="K94" s="62">
        <v>235</v>
      </c>
      <c r="L94" s="62">
        <v>22</v>
      </c>
      <c r="M94" s="63">
        <f t="shared" si="15"/>
        <v>8.5603112840466924</v>
      </c>
      <c r="N94" s="62">
        <v>9</v>
      </c>
      <c r="O94" s="62">
        <v>234</v>
      </c>
      <c r="P94" s="62">
        <v>22</v>
      </c>
      <c r="Q94" s="63">
        <f t="shared" si="16"/>
        <v>8.59375</v>
      </c>
      <c r="R94" s="62">
        <v>9</v>
      </c>
      <c r="S94" s="62">
        <v>1</v>
      </c>
      <c r="T94" s="62">
        <v>0</v>
      </c>
      <c r="U94" s="63">
        <f t="shared" si="17"/>
        <v>0</v>
      </c>
      <c r="V94" s="71">
        <v>0</v>
      </c>
    </row>
    <row r="95" spans="1:22" s="65" customFormat="1" x14ac:dyDescent="0.2">
      <c r="A95" s="60" t="s">
        <v>95</v>
      </c>
      <c r="B95" s="61">
        <f t="shared" si="13"/>
        <v>540</v>
      </c>
      <c r="C95" s="62">
        <v>287</v>
      </c>
      <c r="D95" s="62">
        <v>253</v>
      </c>
      <c r="E95" s="61">
        <f t="shared" si="14"/>
        <v>540</v>
      </c>
      <c r="F95" s="62">
        <v>287</v>
      </c>
      <c r="G95" s="62">
        <v>253</v>
      </c>
      <c r="H95" s="61">
        <f t="shared" si="18"/>
        <v>0</v>
      </c>
      <c r="I95" s="62">
        <v>0</v>
      </c>
      <c r="J95" s="62">
        <v>0</v>
      </c>
      <c r="K95" s="62">
        <v>452</v>
      </c>
      <c r="L95" s="62">
        <v>88</v>
      </c>
      <c r="M95" s="63">
        <f t="shared" si="15"/>
        <v>16.296296296296298</v>
      </c>
      <c r="N95" s="62">
        <v>25</v>
      </c>
      <c r="O95" s="62">
        <v>452</v>
      </c>
      <c r="P95" s="62">
        <v>88</v>
      </c>
      <c r="Q95" s="63">
        <f t="shared" si="16"/>
        <v>16.296296296296298</v>
      </c>
      <c r="R95" s="62">
        <v>25</v>
      </c>
      <c r="S95" s="62">
        <v>0</v>
      </c>
      <c r="T95" s="62">
        <v>0</v>
      </c>
      <c r="U95" s="63" t="str">
        <f t="shared" si="17"/>
        <v>.</v>
      </c>
      <c r="V95" s="71">
        <v>0</v>
      </c>
    </row>
    <row r="96" spans="1:22" s="65" customFormat="1" x14ac:dyDescent="0.2">
      <c r="A96" s="60" t="s">
        <v>96</v>
      </c>
      <c r="B96" s="61">
        <f t="shared" si="13"/>
        <v>1058</v>
      </c>
      <c r="C96" s="62">
        <v>570</v>
      </c>
      <c r="D96" s="62">
        <v>488</v>
      </c>
      <c r="E96" s="61">
        <f t="shared" si="14"/>
        <v>1053</v>
      </c>
      <c r="F96" s="62">
        <v>566</v>
      </c>
      <c r="G96" s="62">
        <v>487</v>
      </c>
      <c r="H96" s="61">
        <f t="shared" si="18"/>
        <v>5</v>
      </c>
      <c r="I96" s="62">
        <v>4</v>
      </c>
      <c r="J96" s="62">
        <v>1</v>
      </c>
      <c r="K96" s="62">
        <v>956</v>
      </c>
      <c r="L96" s="62">
        <v>102</v>
      </c>
      <c r="M96" s="63">
        <f t="shared" si="15"/>
        <v>9.640831758034027</v>
      </c>
      <c r="N96" s="62">
        <v>79</v>
      </c>
      <c r="O96" s="62">
        <v>952</v>
      </c>
      <c r="P96" s="62">
        <v>101</v>
      </c>
      <c r="Q96" s="63">
        <f t="shared" si="16"/>
        <v>9.5916429249762576</v>
      </c>
      <c r="R96" s="62">
        <v>77</v>
      </c>
      <c r="S96" s="62">
        <v>4</v>
      </c>
      <c r="T96" s="62">
        <v>1</v>
      </c>
      <c r="U96" s="63">
        <f t="shared" si="17"/>
        <v>20</v>
      </c>
      <c r="V96" s="71">
        <v>2</v>
      </c>
    </row>
    <row r="97" spans="1:22" s="65" customFormat="1" x14ac:dyDescent="0.2">
      <c r="A97" s="60" t="s">
        <v>97</v>
      </c>
      <c r="B97" s="61">
        <f t="shared" si="13"/>
        <v>778</v>
      </c>
      <c r="C97" s="62">
        <v>400</v>
      </c>
      <c r="D97" s="62">
        <v>378</v>
      </c>
      <c r="E97" s="61">
        <f t="shared" si="14"/>
        <v>775</v>
      </c>
      <c r="F97" s="62">
        <v>399</v>
      </c>
      <c r="G97" s="62">
        <v>376</v>
      </c>
      <c r="H97" s="61">
        <f t="shared" si="18"/>
        <v>3</v>
      </c>
      <c r="I97" s="62">
        <v>1</v>
      </c>
      <c r="J97" s="62">
        <v>2</v>
      </c>
      <c r="K97" s="62">
        <v>710</v>
      </c>
      <c r="L97" s="62">
        <v>68</v>
      </c>
      <c r="M97" s="63">
        <f t="shared" si="15"/>
        <v>8.7403598971722367</v>
      </c>
      <c r="N97" s="62">
        <v>42</v>
      </c>
      <c r="O97" s="62">
        <v>708</v>
      </c>
      <c r="P97" s="62">
        <v>67</v>
      </c>
      <c r="Q97" s="63">
        <f t="shared" si="16"/>
        <v>8.6451612903225818</v>
      </c>
      <c r="R97" s="62">
        <v>41</v>
      </c>
      <c r="S97" s="62">
        <v>2</v>
      </c>
      <c r="T97" s="62">
        <v>1</v>
      </c>
      <c r="U97" s="63">
        <f t="shared" si="17"/>
        <v>33.333333333333329</v>
      </c>
      <c r="V97" s="71">
        <v>1</v>
      </c>
    </row>
    <row r="98" spans="1:22" s="65" customFormat="1" x14ac:dyDescent="0.2">
      <c r="A98" s="60" t="s">
        <v>98</v>
      </c>
      <c r="B98" s="61">
        <f t="shared" si="13"/>
        <v>1135</v>
      </c>
      <c r="C98" s="62">
        <v>610</v>
      </c>
      <c r="D98" s="62">
        <v>525</v>
      </c>
      <c r="E98" s="61">
        <f t="shared" si="14"/>
        <v>1131</v>
      </c>
      <c r="F98" s="62">
        <v>608</v>
      </c>
      <c r="G98" s="62">
        <v>523</v>
      </c>
      <c r="H98" s="61">
        <f t="shared" si="18"/>
        <v>4</v>
      </c>
      <c r="I98" s="62">
        <v>2</v>
      </c>
      <c r="J98" s="62">
        <v>2</v>
      </c>
      <c r="K98" s="62">
        <v>906</v>
      </c>
      <c r="L98" s="62">
        <v>229</v>
      </c>
      <c r="M98" s="63">
        <f t="shared" si="15"/>
        <v>20.176211453744493</v>
      </c>
      <c r="N98" s="62">
        <v>96</v>
      </c>
      <c r="O98" s="62">
        <v>903</v>
      </c>
      <c r="P98" s="62">
        <v>228</v>
      </c>
      <c r="Q98" s="63">
        <f t="shared" si="16"/>
        <v>20.159151193633953</v>
      </c>
      <c r="R98" s="62">
        <v>93</v>
      </c>
      <c r="S98" s="62">
        <v>3</v>
      </c>
      <c r="T98" s="62">
        <v>1</v>
      </c>
      <c r="U98" s="63">
        <f t="shared" si="17"/>
        <v>25</v>
      </c>
      <c r="V98" s="71">
        <v>3</v>
      </c>
    </row>
    <row r="99" spans="1:22" s="65" customFormat="1" x14ac:dyDescent="0.2">
      <c r="A99" s="60" t="s">
        <v>99</v>
      </c>
      <c r="B99" s="61">
        <f t="shared" si="13"/>
        <v>479</v>
      </c>
      <c r="C99" s="62">
        <v>249</v>
      </c>
      <c r="D99" s="62">
        <v>230</v>
      </c>
      <c r="E99" s="61">
        <f t="shared" si="14"/>
        <v>478</v>
      </c>
      <c r="F99" s="62">
        <v>248</v>
      </c>
      <c r="G99" s="62">
        <v>230</v>
      </c>
      <c r="H99" s="61">
        <f t="shared" si="18"/>
        <v>1</v>
      </c>
      <c r="I99" s="62">
        <v>1</v>
      </c>
      <c r="J99" s="62">
        <v>0</v>
      </c>
      <c r="K99" s="62">
        <v>400</v>
      </c>
      <c r="L99" s="62">
        <v>79</v>
      </c>
      <c r="M99" s="63">
        <f t="shared" si="15"/>
        <v>16.492693110647181</v>
      </c>
      <c r="N99" s="62">
        <v>38</v>
      </c>
      <c r="O99" s="62">
        <v>400</v>
      </c>
      <c r="P99" s="62">
        <v>78</v>
      </c>
      <c r="Q99" s="63">
        <f t="shared" si="16"/>
        <v>16.317991631799163</v>
      </c>
      <c r="R99" s="62">
        <v>37</v>
      </c>
      <c r="S99" s="62">
        <v>0</v>
      </c>
      <c r="T99" s="62">
        <v>1</v>
      </c>
      <c r="U99" s="63">
        <f t="shared" si="17"/>
        <v>100</v>
      </c>
      <c r="V99" s="71">
        <v>1</v>
      </c>
    </row>
    <row r="100" spans="1:22" s="65" customFormat="1" x14ac:dyDescent="0.2">
      <c r="A100" s="60" t="s">
        <v>100</v>
      </c>
      <c r="B100" s="61">
        <f t="shared" si="13"/>
        <v>147</v>
      </c>
      <c r="C100" s="62">
        <v>78</v>
      </c>
      <c r="D100" s="62">
        <v>69</v>
      </c>
      <c r="E100" s="61">
        <f t="shared" si="14"/>
        <v>144</v>
      </c>
      <c r="F100" s="62">
        <v>78</v>
      </c>
      <c r="G100" s="62">
        <v>66</v>
      </c>
      <c r="H100" s="61">
        <f t="shared" si="18"/>
        <v>3</v>
      </c>
      <c r="I100" s="62">
        <v>0</v>
      </c>
      <c r="J100" s="62">
        <v>3</v>
      </c>
      <c r="K100" s="62">
        <v>120</v>
      </c>
      <c r="L100" s="62">
        <v>27</v>
      </c>
      <c r="M100" s="63">
        <f t="shared" si="15"/>
        <v>18.367346938775512</v>
      </c>
      <c r="N100" s="62">
        <v>17</v>
      </c>
      <c r="O100" s="62">
        <v>117</v>
      </c>
      <c r="P100" s="62">
        <v>27</v>
      </c>
      <c r="Q100" s="63">
        <f t="shared" si="16"/>
        <v>18.75</v>
      </c>
      <c r="R100" s="62">
        <v>16</v>
      </c>
      <c r="S100" s="62">
        <v>3</v>
      </c>
      <c r="T100" s="62">
        <v>0</v>
      </c>
      <c r="U100" s="63">
        <f t="shared" si="17"/>
        <v>0</v>
      </c>
      <c r="V100" s="71">
        <v>1</v>
      </c>
    </row>
    <row r="101" spans="1:22" s="65" customFormat="1" x14ac:dyDescent="0.2">
      <c r="A101" s="60" t="s">
        <v>101</v>
      </c>
      <c r="B101" s="61">
        <f t="shared" si="13"/>
        <v>1271</v>
      </c>
      <c r="C101" s="62">
        <v>637</v>
      </c>
      <c r="D101" s="62">
        <v>634</v>
      </c>
      <c r="E101" s="61">
        <f t="shared" si="14"/>
        <v>1262</v>
      </c>
      <c r="F101" s="62">
        <v>634</v>
      </c>
      <c r="G101" s="62">
        <v>628</v>
      </c>
      <c r="H101" s="61">
        <f t="shared" si="18"/>
        <v>9</v>
      </c>
      <c r="I101" s="62">
        <v>3</v>
      </c>
      <c r="J101" s="62">
        <v>6</v>
      </c>
      <c r="K101" s="62">
        <v>1082</v>
      </c>
      <c r="L101" s="62">
        <v>189</v>
      </c>
      <c r="M101" s="63">
        <f t="shared" si="15"/>
        <v>14.870180959874116</v>
      </c>
      <c r="N101" s="62">
        <v>89</v>
      </c>
      <c r="O101" s="62">
        <v>1076</v>
      </c>
      <c r="P101" s="62">
        <v>186</v>
      </c>
      <c r="Q101" s="63">
        <f t="shared" si="16"/>
        <v>14.738510301109351</v>
      </c>
      <c r="R101" s="62">
        <v>83</v>
      </c>
      <c r="S101" s="62">
        <v>6</v>
      </c>
      <c r="T101" s="62">
        <v>3</v>
      </c>
      <c r="U101" s="63">
        <f t="shared" si="17"/>
        <v>33.333333333333329</v>
      </c>
      <c r="V101" s="71">
        <v>6</v>
      </c>
    </row>
    <row r="102" spans="1:22" s="65" customFormat="1" x14ac:dyDescent="0.2">
      <c r="A102" s="60" t="s">
        <v>102</v>
      </c>
      <c r="B102" s="61">
        <f t="shared" si="13"/>
        <v>2171</v>
      </c>
      <c r="C102" s="62">
        <v>1141</v>
      </c>
      <c r="D102" s="62">
        <v>1030</v>
      </c>
      <c r="E102" s="61">
        <f t="shared" si="14"/>
        <v>2160</v>
      </c>
      <c r="F102" s="62">
        <v>1136</v>
      </c>
      <c r="G102" s="62">
        <v>1024</v>
      </c>
      <c r="H102" s="61">
        <f t="shared" si="18"/>
        <v>11</v>
      </c>
      <c r="I102" s="62">
        <v>5</v>
      </c>
      <c r="J102" s="62">
        <v>6</v>
      </c>
      <c r="K102" s="62">
        <v>1871</v>
      </c>
      <c r="L102" s="62">
        <v>300</v>
      </c>
      <c r="M102" s="63">
        <f t="shared" si="15"/>
        <v>13.818516812528788</v>
      </c>
      <c r="N102" s="62">
        <v>169</v>
      </c>
      <c r="O102" s="62">
        <v>1861</v>
      </c>
      <c r="P102" s="62">
        <v>299</v>
      </c>
      <c r="Q102" s="63">
        <f t="shared" si="16"/>
        <v>13.842592592592592</v>
      </c>
      <c r="R102" s="62">
        <v>162</v>
      </c>
      <c r="S102" s="62">
        <v>10</v>
      </c>
      <c r="T102" s="62">
        <v>1</v>
      </c>
      <c r="U102" s="63">
        <f t="shared" si="17"/>
        <v>9.0909090909090917</v>
      </c>
      <c r="V102" s="71">
        <v>7</v>
      </c>
    </row>
    <row r="103" spans="1:22" s="65" customFormat="1" x14ac:dyDescent="0.2">
      <c r="A103" s="60" t="s">
        <v>103</v>
      </c>
      <c r="B103" s="61">
        <f t="shared" si="13"/>
        <v>1012</v>
      </c>
      <c r="C103" s="62">
        <v>542</v>
      </c>
      <c r="D103" s="62">
        <v>470</v>
      </c>
      <c r="E103" s="61">
        <f t="shared" si="14"/>
        <v>1007</v>
      </c>
      <c r="F103" s="62">
        <v>538</v>
      </c>
      <c r="G103" s="62">
        <v>469</v>
      </c>
      <c r="H103" s="61">
        <f t="shared" si="18"/>
        <v>5</v>
      </c>
      <c r="I103" s="62">
        <v>4</v>
      </c>
      <c r="J103" s="62">
        <v>1</v>
      </c>
      <c r="K103" s="62">
        <v>816</v>
      </c>
      <c r="L103" s="62">
        <v>196</v>
      </c>
      <c r="M103" s="63">
        <f t="shared" si="15"/>
        <v>19.367588932806324</v>
      </c>
      <c r="N103" s="62">
        <v>90</v>
      </c>
      <c r="O103" s="62">
        <v>814</v>
      </c>
      <c r="P103" s="62">
        <v>193</v>
      </c>
      <c r="Q103" s="63">
        <f t="shared" si="16"/>
        <v>19.165839126117177</v>
      </c>
      <c r="R103" s="62">
        <v>86</v>
      </c>
      <c r="S103" s="62">
        <v>2</v>
      </c>
      <c r="T103" s="62">
        <v>3</v>
      </c>
      <c r="U103" s="63">
        <f t="shared" si="17"/>
        <v>60</v>
      </c>
      <c r="V103" s="71">
        <v>4</v>
      </c>
    </row>
    <row r="104" spans="1:22" s="65" customFormat="1" x14ac:dyDescent="0.2">
      <c r="A104" s="60" t="s">
        <v>104</v>
      </c>
      <c r="B104" s="61">
        <f t="shared" si="13"/>
        <v>491</v>
      </c>
      <c r="C104" s="62">
        <v>248</v>
      </c>
      <c r="D104" s="62">
        <v>243</v>
      </c>
      <c r="E104" s="61">
        <f t="shared" si="14"/>
        <v>490</v>
      </c>
      <c r="F104" s="62">
        <v>248</v>
      </c>
      <c r="G104" s="62">
        <v>242</v>
      </c>
      <c r="H104" s="61">
        <f t="shared" si="18"/>
        <v>1</v>
      </c>
      <c r="I104" s="62">
        <v>0</v>
      </c>
      <c r="J104" s="62">
        <v>1</v>
      </c>
      <c r="K104" s="62">
        <v>460</v>
      </c>
      <c r="L104" s="62">
        <v>31</v>
      </c>
      <c r="M104" s="63">
        <f t="shared" si="15"/>
        <v>6.313645621181263</v>
      </c>
      <c r="N104" s="62">
        <v>34</v>
      </c>
      <c r="O104" s="62">
        <v>459</v>
      </c>
      <c r="P104" s="62">
        <v>31</v>
      </c>
      <c r="Q104" s="63">
        <f t="shared" si="16"/>
        <v>6.3265306122448974</v>
      </c>
      <c r="R104" s="62">
        <v>33</v>
      </c>
      <c r="S104" s="62">
        <v>1</v>
      </c>
      <c r="T104" s="62">
        <v>0</v>
      </c>
      <c r="U104" s="63">
        <f t="shared" si="17"/>
        <v>0</v>
      </c>
      <c r="V104" s="71">
        <v>1</v>
      </c>
    </row>
    <row r="105" spans="1:22" s="65" customFormat="1" x14ac:dyDescent="0.2">
      <c r="A105" s="60" t="s">
        <v>105</v>
      </c>
      <c r="B105" s="61">
        <f t="shared" ref="B105:B119" si="19">C105+D105</f>
        <v>841</v>
      </c>
      <c r="C105" s="62">
        <v>408</v>
      </c>
      <c r="D105" s="62">
        <v>433</v>
      </c>
      <c r="E105" s="61">
        <f t="shared" ref="E105:E168" si="20">F105+G105</f>
        <v>836</v>
      </c>
      <c r="F105" s="62">
        <v>405</v>
      </c>
      <c r="G105" s="62">
        <v>431</v>
      </c>
      <c r="H105" s="61">
        <f t="shared" si="18"/>
        <v>5</v>
      </c>
      <c r="I105" s="62">
        <v>3</v>
      </c>
      <c r="J105" s="62">
        <v>2</v>
      </c>
      <c r="K105" s="62">
        <v>751</v>
      </c>
      <c r="L105" s="62">
        <v>90</v>
      </c>
      <c r="M105" s="63">
        <f t="shared" ref="M105:M168" si="21">IF(B105=0,".",L105/B105*100)</f>
        <v>10.701545778834721</v>
      </c>
      <c r="N105" s="62">
        <v>64</v>
      </c>
      <c r="O105" s="62">
        <v>747</v>
      </c>
      <c r="P105" s="62">
        <v>89</v>
      </c>
      <c r="Q105" s="63">
        <f t="shared" ref="Q105:Q168" si="22">IF(E105=0,".",P105/E105*100)</f>
        <v>10.645933014354068</v>
      </c>
      <c r="R105" s="62">
        <v>60</v>
      </c>
      <c r="S105" s="62">
        <v>4</v>
      </c>
      <c r="T105" s="62">
        <v>1</v>
      </c>
      <c r="U105" s="63">
        <f t="shared" ref="U105:U168" si="23">IF(H105=0,".",T105/H105*100)</f>
        <v>20</v>
      </c>
      <c r="V105" s="71">
        <v>4</v>
      </c>
    </row>
    <row r="106" spans="1:22" s="65" customFormat="1" x14ac:dyDescent="0.2">
      <c r="A106" s="60" t="s">
        <v>106</v>
      </c>
      <c r="B106" s="61">
        <f t="shared" si="19"/>
        <v>242</v>
      </c>
      <c r="C106" s="62">
        <v>115</v>
      </c>
      <c r="D106" s="62">
        <v>127</v>
      </c>
      <c r="E106" s="61">
        <f t="shared" si="20"/>
        <v>241</v>
      </c>
      <c r="F106" s="62">
        <v>114</v>
      </c>
      <c r="G106" s="62">
        <v>127</v>
      </c>
      <c r="H106" s="61">
        <f t="shared" si="18"/>
        <v>1</v>
      </c>
      <c r="I106" s="62">
        <v>1</v>
      </c>
      <c r="J106" s="62">
        <v>0</v>
      </c>
      <c r="K106" s="62">
        <v>218</v>
      </c>
      <c r="L106" s="62">
        <v>24</v>
      </c>
      <c r="M106" s="63">
        <f t="shared" si="21"/>
        <v>9.9173553719008272</v>
      </c>
      <c r="N106" s="62">
        <v>10</v>
      </c>
      <c r="O106" s="62">
        <v>217</v>
      </c>
      <c r="P106" s="62">
        <v>24</v>
      </c>
      <c r="Q106" s="63">
        <f t="shared" si="22"/>
        <v>9.9585062240663902</v>
      </c>
      <c r="R106" s="62">
        <v>9</v>
      </c>
      <c r="S106" s="62">
        <v>1</v>
      </c>
      <c r="T106" s="62">
        <v>0</v>
      </c>
      <c r="U106" s="63">
        <f t="shared" si="23"/>
        <v>0</v>
      </c>
      <c r="V106" s="71">
        <v>1</v>
      </c>
    </row>
    <row r="107" spans="1:22" s="65" customFormat="1" x14ac:dyDescent="0.2">
      <c r="A107" s="60" t="s">
        <v>107</v>
      </c>
      <c r="B107" s="61">
        <f t="shared" si="19"/>
        <v>449</v>
      </c>
      <c r="C107" s="62">
        <v>218</v>
      </c>
      <c r="D107" s="62">
        <v>231</v>
      </c>
      <c r="E107" s="61">
        <f t="shared" si="20"/>
        <v>444</v>
      </c>
      <c r="F107" s="62">
        <v>216</v>
      </c>
      <c r="G107" s="62">
        <v>228</v>
      </c>
      <c r="H107" s="61">
        <f t="shared" si="18"/>
        <v>5</v>
      </c>
      <c r="I107" s="62">
        <v>2</v>
      </c>
      <c r="J107" s="62">
        <v>3</v>
      </c>
      <c r="K107" s="62">
        <v>417</v>
      </c>
      <c r="L107" s="62">
        <v>32</v>
      </c>
      <c r="M107" s="63">
        <f t="shared" si="21"/>
        <v>7.1269487750556788</v>
      </c>
      <c r="N107" s="62">
        <v>31</v>
      </c>
      <c r="O107" s="62">
        <v>414</v>
      </c>
      <c r="P107" s="62">
        <v>30</v>
      </c>
      <c r="Q107" s="63">
        <f t="shared" si="22"/>
        <v>6.756756756756757</v>
      </c>
      <c r="R107" s="62">
        <v>27</v>
      </c>
      <c r="S107" s="62">
        <v>3</v>
      </c>
      <c r="T107" s="62">
        <v>2</v>
      </c>
      <c r="U107" s="63">
        <f t="shared" si="23"/>
        <v>40</v>
      </c>
      <c r="V107" s="71">
        <v>4</v>
      </c>
    </row>
    <row r="108" spans="1:22" s="65" customFormat="1" x14ac:dyDescent="0.2">
      <c r="A108" s="60" t="s">
        <v>108</v>
      </c>
      <c r="B108" s="61">
        <f t="shared" si="19"/>
        <v>1132</v>
      </c>
      <c r="C108" s="62">
        <v>601</v>
      </c>
      <c r="D108" s="62">
        <v>531</v>
      </c>
      <c r="E108" s="61">
        <f t="shared" si="20"/>
        <v>1121</v>
      </c>
      <c r="F108" s="62">
        <v>596</v>
      </c>
      <c r="G108" s="62">
        <v>525</v>
      </c>
      <c r="H108" s="61">
        <f t="shared" si="18"/>
        <v>11</v>
      </c>
      <c r="I108" s="62">
        <v>5</v>
      </c>
      <c r="J108" s="62">
        <v>6</v>
      </c>
      <c r="K108" s="62">
        <v>953</v>
      </c>
      <c r="L108" s="62">
        <v>179</v>
      </c>
      <c r="M108" s="63">
        <f t="shared" si="21"/>
        <v>15.812720848056539</v>
      </c>
      <c r="N108" s="62">
        <v>120</v>
      </c>
      <c r="O108" s="62">
        <v>947</v>
      </c>
      <c r="P108" s="62">
        <v>174</v>
      </c>
      <c r="Q108" s="63">
        <f t="shared" si="22"/>
        <v>15.521855486173058</v>
      </c>
      <c r="R108" s="62">
        <v>114</v>
      </c>
      <c r="S108" s="62">
        <v>6</v>
      </c>
      <c r="T108" s="62">
        <v>5</v>
      </c>
      <c r="U108" s="63">
        <f t="shared" si="23"/>
        <v>45.454545454545453</v>
      </c>
      <c r="V108" s="71">
        <v>6</v>
      </c>
    </row>
    <row r="109" spans="1:22" s="65" customFormat="1" x14ac:dyDescent="0.2">
      <c r="A109" s="60" t="s">
        <v>109</v>
      </c>
      <c r="B109" s="61">
        <f t="shared" si="19"/>
        <v>442</v>
      </c>
      <c r="C109" s="62">
        <v>219</v>
      </c>
      <c r="D109" s="62">
        <v>223</v>
      </c>
      <c r="E109" s="61">
        <f t="shared" si="20"/>
        <v>441</v>
      </c>
      <c r="F109" s="62">
        <v>218</v>
      </c>
      <c r="G109" s="62">
        <v>223</v>
      </c>
      <c r="H109" s="61">
        <f t="shared" si="18"/>
        <v>1</v>
      </c>
      <c r="I109" s="62">
        <v>1</v>
      </c>
      <c r="J109" s="62">
        <v>0</v>
      </c>
      <c r="K109" s="62">
        <v>344</v>
      </c>
      <c r="L109" s="62">
        <v>98</v>
      </c>
      <c r="M109" s="63">
        <f t="shared" si="21"/>
        <v>22.171945701357465</v>
      </c>
      <c r="N109" s="62">
        <v>42</v>
      </c>
      <c r="O109" s="62">
        <v>343</v>
      </c>
      <c r="P109" s="62">
        <v>98</v>
      </c>
      <c r="Q109" s="63">
        <f t="shared" si="22"/>
        <v>22.222222222222221</v>
      </c>
      <c r="R109" s="62">
        <v>41</v>
      </c>
      <c r="S109" s="62">
        <v>1</v>
      </c>
      <c r="T109" s="62">
        <v>0</v>
      </c>
      <c r="U109" s="63">
        <f t="shared" si="23"/>
        <v>0</v>
      </c>
      <c r="V109" s="71">
        <v>1</v>
      </c>
    </row>
    <row r="110" spans="1:22" s="65" customFormat="1" x14ac:dyDescent="0.2">
      <c r="A110" s="60" t="s">
        <v>110</v>
      </c>
      <c r="B110" s="61">
        <f t="shared" si="19"/>
        <v>795</v>
      </c>
      <c r="C110" s="62">
        <v>420</v>
      </c>
      <c r="D110" s="62">
        <v>375</v>
      </c>
      <c r="E110" s="61">
        <f t="shared" si="20"/>
        <v>793</v>
      </c>
      <c r="F110" s="62">
        <v>418</v>
      </c>
      <c r="G110" s="62">
        <v>375</v>
      </c>
      <c r="H110" s="61">
        <f t="shared" si="18"/>
        <v>2</v>
      </c>
      <c r="I110" s="62">
        <v>2</v>
      </c>
      <c r="J110" s="62">
        <v>0</v>
      </c>
      <c r="K110" s="62">
        <v>671</v>
      </c>
      <c r="L110" s="62">
        <v>124</v>
      </c>
      <c r="M110" s="63">
        <f t="shared" si="21"/>
        <v>15.59748427672956</v>
      </c>
      <c r="N110" s="62">
        <v>80</v>
      </c>
      <c r="O110" s="62">
        <v>670</v>
      </c>
      <c r="P110" s="62">
        <v>123</v>
      </c>
      <c r="Q110" s="63">
        <f t="shared" si="22"/>
        <v>15.510718789407314</v>
      </c>
      <c r="R110" s="62">
        <v>79</v>
      </c>
      <c r="S110" s="62">
        <v>1</v>
      </c>
      <c r="T110" s="62">
        <v>1</v>
      </c>
      <c r="U110" s="63">
        <f t="shared" si="23"/>
        <v>50</v>
      </c>
      <c r="V110" s="71">
        <v>1</v>
      </c>
    </row>
    <row r="111" spans="1:22" s="65" customFormat="1" x14ac:dyDescent="0.2">
      <c r="A111" s="60" t="s">
        <v>111</v>
      </c>
      <c r="B111" s="61">
        <f t="shared" si="19"/>
        <v>891</v>
      </c>
      <c r="C111" s="62">
        <v>451</v>
      </c>
      <c r="D111" s="62">
        <v>440</v>
      </c>
      <c r="E111" s="61">
        <f t="shared" si="20"/>
        <v>888</v>
      </c>
      <c r="F111" s="62">
        <v>450</v>
      </c>
      <c r="G111" s="62">
        <v>438</v>
      </c>
      <c r="H111" s="61">
        <f t="shared" si="18"/>
        <v>3</v>
      </c>
      <c r="I111" s="62">
        <v>1</v>
      </c>
      <c r="J111" s="62">
        <v>2</v>
      </c>
      <c r="K111" s="62">
        <v>710</v>
      </c>
      <c r="L111" s="62">
        <v>181</v>
      </c>
      <c r="M111" s="63">
        <f t="shared" si="21"/>
        <v>20.31425364758698</v>
      </c>
      <c r="N111" s="62">
        <v>78</v>
      </c>
      <c r="O111" s="62">
        <v>708</v>
      </c>
      <c r="P111" s="62">
        <v>180</v>
      </c>
      <c r="Q111" s="63">
        <f t="shared" si="22"/>
        <v>20.27027027027027</v>
      </c>
      <c r="R111" s="62">
        <v>76</v>
      </c>
      <c r="S111" s="62">
        <v>2</v>
      </c>
      <c r="T111" s="62">
        <v>1</v>
      </c>
      <c r="U111" s="63">
        <f t="shared" si="23"/>
        <v>33.333333333333329</v>
      </c>
      <c r="V111" s="71">
        <v>2</v>
      </c>
    </row>
    <row r="112" spans="1:22" s="65" customFormat="1" x14ac:dyDescent="0.2">
      <c r="A112" s="60" t="s">
        <v>112</v>
      </c>
      <c r="B112" s="61">
        <f t="shared" si="19"/>
        <v>313</v>
      </c>
      <c r="C112" s="62">
        <v>160</v>
      </c>
      <c r="D112" s="62">
        <v>153</v>
      </c>
      <c r="E112" s="61">
        <f t="shared" si="20"/>
        <v>313</v>
      </c>
      <c r="F112" s="62">
        <v>160</v>
      </c>
      <c r="G112" s="62">
        <v>153</v>
      </c>
      <c r="H112" s="61">
        <f t="shared" si="18"/>
        <v>0</v>
      </c>
      <c r="I112" s="62">
        <v>0</v>
      </c>
      <c r="J112" s="62">
        <v>0</v>
      </c>
      <c r="K112" s="62">
        <v>240</v>
      </c>
      <c r="L112" s="62">
        <v>73</v>
      </c>
      <c r="M112" s="63">
        <f t="shared" si="21"/>
        <v>23.322683706070286</v>
      </c>
      <c r="N112" s="62">
        <v>23</v>
      </c>
      <c r="O112" s="62">
        <v>240</v>
      </c>
      <c r="P112" s="62">
        <v>73</v>
      </c>
      <c r="Q112" s="63">
        <f t="shared" si="22"/>
        <v>23.322683706070286</v>
      </c>
      <c r="R112" s="62">
        <v>23</v>
      </c>
      <c r="S112" s="62">
        <v>0</v>
      </c>
      <c r="T112" s="62">
        <v>0</v>
      </c>
      <c r="U112" s="63" t="str">
        <f t="shared" si="23"/>
        <v>.</v>
      </c>
      <c r="V112" s="71">
        <v>0</v>
      </c>
    </row>
    <row r="113" spans="1:22" s="65" customFormat="1" x14ac:dyDescent="0.2">
      <c r="A113" s="60" t="s">
        <v>113</v>
      </c>
      <c r="B113" s="61">
        <f t="shared" si="19"/>
        <v>624</v>
      </c>
      <c r="C113" s="62">
        <v>317</v>
      </c>
      <c r="D113" s="62">
        <v>307</v>
      </c>
      <c r="E113" s="61">
        <f t="shared" si="20"/>
        <v>622</v>
      </c>
      <c r="F113" s="62">
        <v>316</v>
      </c>
      <c r="G113" s="62">
        <v>306</v>
      </c>
      <c r="H113" s="61">
        <f t="shared" si="18"/>
        <v>2</v>
      </c>
      <c r="I113" s="62">
        <v>1</v>
      </c>
      <c r="J113" s="62">
        <v>1</v>
      </c>
      <c r="K113" s="62">
        <v>514</v>
      </c>
      <c r="L113" s="62">
        <v>110</v>
      </c>
      <c r="M113" s="63">
        <f t="shared" si="21"/>
        <v>17.628205128205128</v>
      </c>
      <c r="N113" s="62">
        <v>46</v>
      </c>
      <c r="O113" s="62">
        <v>513</v>
      </c>
      <c r="P113" s="62">
        <v>109</v>
      </c>
      <c r="Q113" s="63">
        <f t="shared" si="22"/>
        <v>17.524115755627008</v>
      </c>
      <c r="R113" s="62">
        <v>45</v>
      </c>
      <c r="S113" s="62">
        <v>1</v>
      </c>
      <c r="T113" s="62">
        <v>1</v>
      </c>
      <c r="U113" s="63">
        <f t="shared" si="23"/>
        <v>50</v>
      </c>
      <c r="V113" s="71">
        <v>1</v>
      </c>
    </row>
    <row r="114" spans="1:22" s="65" customFormat="1" x14ac:dyDescent="0.2">
      <c r="A114" s="60" t="s">
        <v>114</v>
      </c>
      <c r="B114" s="61">
        <f t="shared" si="19"/>
        <v>1383</v>
      </c>
      <c r="C114" s="62">
        <v>715</v>
      </c>
      <c r="D114" s="62">
        <v>668</v>
      </c>
      <c r="E114" s="61">
        <f t="shared" si="20"/>
        <v>1374</v>
      </c>
      <c r="F114" s="62">
        <v>710</v>
      </c>
      <c r="G114" s="62">
        <v>664</v>
      </c>
      <c r="H114" s="61">
        <f t="shared" si="18"/>
        <v>9</v>
      </c>
      <c r="I114" s="62">
        <v>5</v>
      </c>
      <c r="J114" s="62">
        <v>4</v>
      </c>
      <c r="K114" s="62">
        <v>1110</v>
      </c>
      <c r="L114" s="62">
        <v>273</v>
      </c>
      <c r="M114" s="63">
        <f t="shared" si="21"/>
        <v>19.739696312364423</v>
      </c>
      <c r="N114" s="62">
        <v>144</v>
      </c>
      <c r="O114" s="62">
        <v>1105</v>
      </c>
      <c r="P114" s="62">
        <v>269</v>
      </c>
      <c r="Q114" s="63">
        <f t="shared" si="22"/>
        <v>19.577874818049491</v>
      </c>
      <c r="R114" s="62">
        <v>139</v>
      </c>
      <c r="S114" s="62">
        <v>5</v>
      </c>
      <c r="T114" s="62">
        <v>4</v>
      </c>
      <c r="U114" s="63">
        <f t="shared" si="23"/>
        <v>44.444444444444443</v>
      </c>
      <c r="V114" s="71">
        <v>5</v>
      </c>
    </row>
    <row r="115" spans="1:22" s="65" customFormat="1" x14ac:dyDescent="0.2">
      <c r="A115" s="60" t="s">
        <v>115</v>
      </c>
      <c r="B115" s="61">
        <f t="shared" si="19"/>
        <v>1385</v>
      </c>
      <c r="C115" s="62">
        <v>734</v>
      </c>
      <c r="D115" s="62">
        <v>651</v>
      </c>
      <c r="E115" s="61">
        <f t="shared" si="20"/>
        <v>1378</v>
      </c>
      <c r="F115" s="62">
        <v>733</v>
      </c>
      <c r="G115" s="62">
        <v>645</v>
      </c>
      <c r="H115" s="61">
        <f t="shared" si="18"/>
        <v>7</v>
      </c>
      <c r="I115" s="62">
        <v>1</v>
      </c>
      <c r="J115" s="62">
        <v>6</v>
      </c>
      <c r="K115" s="62">
        <v>1111</v>
      </c>
      <c r="L115" s="62">
        <v>274</v>
      </c>
      <c r="M115" s="63">
        <f t="shared" si="21"/>
        <v>19.783393501805055</v>
      </c>
      <c r="N115" s="62">
        <v>152</v>
      </c>
      <c r="O115" s="62">
        <v>1106</v>
      </c>
      <c r="P115" s="62">
        <v>272</v>
      </c>
      <c r="Q115" s="63">
        <f t="shared" si="22"/>
        <v>19.738751814223512</v>
      </c>
      <c r="R115" s="62">
        <v>147</v>
      </c>
      <c r="S115" s="62">
        <v>5</v>
      </c>
      <c r="T115" s="62">
        <v>2</v>
      </c>
      <c r="U115" s="63">
        <f t="shared" si="23"/>
        <v>28.571428571428569</v>
      </c>
      <c r="V115" s="71">
        <v>5</v>
      </c>
    </row>
    <row r="116" spans="1:22" s="65" customFormat="1" x14ac:dyDescent="0.2">
      <c r="A116" s="60" t="s">
        <v>116</v>
      </c>
      <c r="B116" s="61">
        <f t="shared" si="19"/>
        <v>740</v>
      </c>
      <c r="C116" s="62">
        <v>375</v>
      </c>
      <c r="D116" s="62">
        <v>365</v>
      </c>
      <c r="E116" s="61">
        <f t="shared" si="20"/>
        <v>739</v>
      </c>
      <c r="F116" s="62">
        <v>374</v>
      </c>
      <c r="G116" s="62">
        <v>365</v>
      </c>
      <c r="H116" s="61">
        <f t="shared" si="18"/>
        <v>1</v>
      </c>
      <c r="I116" s="62">
        <v>1</v>
      </c>
      <c r="J116" s="62">
        <v>0</v>
      </c>
      <c r="K116" s="62">
        <v>579</v>
      </c>
      <c r="L116" s="62">
        <v>161</v>
      </c>
      <c r="M116" s="63">
        <f t="shared" si="21"/>
        <v>21.756756756756758</v>
      </c>
      <c r="N116" s="62">
        <v>58</v>
      </c>
      <c r="O116" s="62">
        <v>578</v>
      </c>
      <c r="P116" s="62">
        <v>161</v>
      </c>
      <c r="Q116" s="63">
        <f t="shared" si="22"/>
        <v>21.786197564276051</v>
      </c>
      <c r="R116" s="62">
        <v>57</v>
      </c>
      <c r="S116" s="62">
        <v>1</v>
      </c>
      <c r="T116" s="62">
        <v>0</v>
      </c>
      <c r="U116" s="63">
        <f t="shared" si="23"/>
        <v>0</v>
      </c>
      <c r="V116" s="71">
        <v>1</v>
      </c>
    </row>
    <row r="117" spans="1:22" s="65" customFormat="1" x14ac:dyDescent="0.2">
      <c r="A117" s="60" t="s">
        <v>117</v>
      </c>
      <c r="B117" s="61">
        <f t="shared" si="19"/>
        <v>275</v>
      </c>
      <c r="C117" s="62">
        <v>141</v>
      </c>
      <c r="D117" s="62">
        <v>134</v>
      </c>
      <c r="E117" s="61">
        <f t="shared" si="20"/>
        <v>273</v>
      </c>
      <c r="F117" s="62">
        <v>141</v>
      </c>
      <c r="G117" s="62">
        <v>132</v>
      </c>
      <c r="H117" s="61">
        <f t="shared" si="18"/>
        <v>2</v>
      </c>
      <c r="I117" s="62">
        <v>0</v>
      </c>
      <c r="J117" s="62">
        <v>2</v>
      </c>
      <c r="K117" s="62">
        <v>246</v>
      </c>
      <c r="L117" s="62">
        <v>29</v>
      </c>
      <c r="M117" s="63">
        <f t="shared" si="21"/>
        <v>10.545454545454545</v>
      </c>
      <c r="N117" s="62">
        <v>27</v>
      </c>
      <c r="O117" s="62">
        <v>245</v>
      </c>
      <c r="P117" s="62">
        <v>28</v>
      </c>
      <c r="Q117" s="63">
        <f t="shared" si="22"/>
        <v>10.256410256410255</v>
      </c>
      <c r="R117" s="62">
        <v>25</v>
      </c>
      <c r="S117" s="62">
        <v>1</v>
      </c>
      <c r="T117" s="62">
        <v>1</v>
      </c>
      <c r="U117" s="63">
        <f t="shared" si="23"/>
        <v>50</v>
      </c>
      <c r="V117" s="71">
        <v>2</v>
      </c>
    </row>
    <row r="118" spans="1:22" s="65" customFormat="1" x14ac:dyDescent="0.2">
      <c r="A118" s="60" t="s">
        <v>118</v>
      </c>
      <c r="B118" s="61">
        <f t="shared" si="19"/>
        <v>1343</v>
      </c>
      <c r="C118" s="62">
        <v>680</v>
      </c>
      <c r="D118" s="62">
        <v>663</v>
      </c>
      <c r="E118" s="61">
        <f t="shared" si="20"/>
        <v>1341</v>
      </c>
      <c r="F118" s="62">
        <v>678</v>
      </c>
      <c r="G118" s="62">
        <v>663</v>
      </c>
      <c r="H118" s="61">
        <f t="shared" si="18"/>
        <v>2</v>
      </c>
      <c r="I118" s="62">
        <v>2</v>
      </c>
      <c r="J118" s="62">
        <v>0</v>
      </c>
      <c r="K118" s="62">
        <v>1018</v>
      </c>
      <c r="L118" s="62">
        <v>325</v>
      </c>
      <c r="M118" s="63">
        <f t="shared" si="21"/>
        <v>24.199553239017128</v>
      </c>
      <c r="N118" s="62">
        <v>135</v>
      </c>
      <c r="O118" s="62">
        <v>1016</v>
      </c>
      <c r="P118" s="62">
        <v>325</v>
      </c>
      <c r="Q118" s="63">
        <f t="shared" si="22"/>
        <v>24.235645041014166</v>
      </c>
      <c r="R118" s="62">
        <v>134</v>
      </c>
      <c r="S118" s="62">
        <v>2</v>
      </c>
      <c r="T118" s="62">
        <v>0</v>
      </c>
      <c r="U118" s="63">
        <f t="shared" si="23"/>
        <v>0</v>
      </c>
      <c r="V118" s="71">
        <v>1</v>
      </c>
    </row>
    <row r="119" spans="1:22" s="65" customFormat="1" x14ac:dyDescent="0.2">
      <c r="A119" s="60" t="s">
        <v>119</v>
      </c>
      <c r="B119" s="61">
        <f t="shared" si="19"/>
        <v>1344</v>
      </c>
      <c r="C119" s="62">
        <v>677</v>
      </c>
      <c r="D119" s="62">
        <v>667</v>
      </c>
      <c r="E119" s="61">
        <f t="shared" si="20"/>
        <v>1336</v>
      </c>
      <c r="F119" s="62">
        <v>674</v>
      </c>
      <c r="G119" s="62">
        <v>662</v>
      </c>
      <c r="H119" s="61">
        <f t="shared" si="18"/>
        <v>8</v>
      </c>
      <c r="I119" s="62">
        <v>3</v>
      </c>
      <c r="J119" s="62">
        <v>5</v>
      </c>
      <c r="K119" s="62">
        <v>1080</v>
      </c>
      <c r="L119" s="62">
        <v>264</v>
      </c>
      <c r="M119" s="63">
        <f t="shared" si="21"/>
        <v>19.642857142857142</v>
      </c>
      <c r="N119" s="62">
        <v>117</v>
      </c>
      <c r="O119" s="62">
        <v>1076</v>
      </c>
      <c r="P119" s="62">
        <v>260</v>
      </c>
      <c r="Q119" s="63">
        <f t="shared" si="22"/>
        <v>19.461077844311379</v>
      </c>
      <c r="R119" s="62">
        <v>113</v>
      </c>
      <c r="S119" s="62">
        <v>4</v>
      </c>
      <c r="T119" s="62">
        <v>4</v>
      </c>
      <c r="U119" s="63">
        <f t="shared" si="23"/>
        <v>50</v>
      </c>
      <c r="V119" s="71">
        <v>4</v>
      </c>
    </row>
    <row r="120" spans="1:22" s="65" customFormat="1" x14ac:dyDescent="0.2">
      <c r="A120" s="60"/>
      <c r="B120" s="62"/>
      <c r="C120" s="62"/>
      <c r="D120" s="62"/>
      <c r="E120" s="61"/>
      <c r="F120" s="62"/>
      <c r="G120" s="62"/>
      <c r="H120" s="61"/>
      <c r="I120" s="62"/>
      <c r="J120" s="62"/>
      <c r="K120" s="62"/>
      <c r="L120" s="62"/>
      <c r="M120" s="63"/>
      <c r="N120" s="62"/>
      <c r="O120" s="62"/>
      <c r="P120" s="62"/>
      <c r="Q120" s="63"/>
      <c r="R120" s="62"/>
      <c r="S120" s="62"/>
      <c r="T120" s="62"/>
      <c r="U120" s="63"/>
      <c r="V120" s="71"/>
    </row>
    <row r="121" spans="1:22" s="65" customFormat="1" x14ac:dyDescent="0.2">
      <c r="A121" s="60" t="s">
        <v>120</v>
      </c>
      <c r="B121" s="62"/>
      <c r="C121" s="62"/>
      <c r="D121" s="62"/>
      <c r="E121" s="61"/>
      <c r="F121" s="62"/>
      <c r="G121" s="62"/>
      <c r="H121" s="61"/>
      <c r="I121" s="62"/>
      <c r="J121" s="62"/>
      <c r="K121" s="62"/>
      <c r="L121" s="62"/>
      <c r="M121" s="63"/>
      <c r="N121" s="62"/>
      <c r="O121" s="62"/>
      <c r="P121" s="62"/>
      <c r="Q121" s="63"/>
      <c r="R121" s="62"/>
      <c r="S121" s="62"/>
      <c r="T121" s="62"/>
      <c r="U121" s="63"/>
      <c r="V121" s="71"/>
    </row>
    <row r="122" spans="1:22" s="65" customFormat="1" x14ac:dyDescent="0.2">
      <c r="A122" s="60" t="s">
        <v>57</v>
      </c>
      <c r="B122" s="61">
        <f t="shared" ref="B122:B185" si="24">C122+D122</f>
        <v>214</v>
      </c>
      <c r="C122" s="62">
        <v>93</v>
      </c>
      <c r="D122" s="62">
        <v>121</v>
      </c>
      <c r="E122" s="61">
        <f t="shared" si="20"/>
        <v>214</v>
      </c>
      <c r="F122" s="62">
        <v>93</v>
      </c>
      <c r="G122" s="62">
        <v>121</v>
      </c>
      <c r="H122" s="61">
        <f t="shared" si="18"/>
        <v>0</v>
      </c>
      <c r="I122" s="62">
        <v>0</v>
      </c>
      <c r="J122" s="62">
        <v>0</v>
      </c>
      <c r="K122" s="62">
        <v>193</v>
      </c>
      <c r="L122" s="62">
        <v>21</v>
      </c>
      <c r="M122" s="63">
        <f t="shared" si="21"/>
        <v>9.8130841121495322</v>
      </c>
      <c r="N122" s="62">
        <v>12</v>
      </c>
      <c r="O122" s="62">
        <v>193</v>
      </c>
      <c r="P122" s="62">
        <v>21</v>
      </c>
      <c r="Q122" s="63">
        <f t="shared" si="22"/>
        <v>9.8130841121495322</v>
      </c>
      <c r="R122" s="62">
        <v>12</v>
      </c>
      <c r="S122" s="62">
        <v>0</v>
      </c>
      <c r="T122" s="62">
        <v>0</v>
      </c>
      <c r="U122" s="63" t="str">
        <f t="shared" si="23"/>
        <v>.</v>
      </c>
      <c r="V122" s="71">
        <v>0</v>
      </c>
    </row>
    <row r="123" spans="1:22" s="65" customFormat="1" x14ac:dyDescent="0.2">
      <c r="A123" s="60" t="s">
        <v>83</v>
      </c>
      <c r="B123" s="61">
        <f t="shared" si="24"/>
        <v>769</v>
      </c>
      <c r="C123" s="62">
        <v>371</v>
      </c>
      <c r="D123" s="62">
        <v>398</v>
      </c>
      <c r="E123" s="61">
        <f t="shared" si="20"/>
        <v>764</v>
      </c>
      <c r="F123" s="62">
        <v>370</v>
      </c>
      <c r="G123" s="62">
        <v>394</v>
      </c>
      <c r="H123" s="61">
        <f t="shared" si="18"/>
        <v>5</v>
      </c>
      <c r="I123" s="62">
        <v>1</v>
      </c>
      <c r="J123" s="62">
        <v>4</v>
      </c>
      <c r="K123" s="62">
        <v>629</v>
      </c>
      <c r="L123" s="62">
        <v>140</v>
      </c>
      <c r="M123" s="63">
        <f t="shared" si="21"/>
        <v>18.205461638491546</v>
      </c>
      <c r="N123" s="62">
        <v>55</v>
      </c>
      <c r="O123" s="62">
        <v>624</v>
      </c>
      <c r="P123" s="62">
        <v>140</v>
      </c>
      <c r="Q123" s="63">
        <f t="shared" si="22"/>
        <v>18.32460732984293</v>
      </c>
      <c r="R123" s="62">
        <v>51</v>
      </c>
      <c r="S123" s="62">
        <v>5</v>
      </c>
      <c r="T123" s="62">
        <v>0</v>
      </c>
      <c r="U123" s="63">
        <f t="shared" si="23"/>
        <v>0</v>
      </c>
      <c r="V123" s="71">
        <v>4</v>
      </c>
    </row>
    <row r="124" spans="1:22" s="65" customFormat="1" x14ac:dyDescent="0.2">
      <c r="A124" s="60" t="s">
        <v>84</v>
      </c>
      <c r="B124" s="61">
        <f t="shared" si="24"/>
        <v>102</v>
      </c>
      <c r="C124" s="62">
        <v>54</v>
      </c>
      <c r="D124" s="62">
        <v>48</v>
      </c>
      <c r="E124" s="61">
        <f t="shared" si="20"/>
        <v>102</v>
      </c>
      <c r="F124" s="62">
        <v>54</v>
      </c>
      <c r="G124" s="62">
        <v>48</v>
      </c>
      <c r="H124" s="61">
        <f t="shared" si="18"/>
        <v>0</v>
      </c>
      <c r="I124" s="62">
        <v>0</v>
      </c>
      <c r="J124" s="62">
        <v>0</v>
      </c>
      <c r="K124" s="62">
        <v>82</v>
      </c>
      <c r="L124" s="62">
        <v>20</v>
      </c>
      <c r="M124" s="63">
        <f t="shared" si="21"/>
        <v>19.607843137254903</v>
      </c>
      <c r="N124" s="62">
        <v>6</v>
      </c>
      <c r="O124" s="62">
        <v>82</v>
      </c>
      <c r="P124" s="62">
        <v>20</v>
      </c>
      <c r="Q124" s="63">
        <f t="shared" si="22"/>
        <v>19.607843137254903</v>
      </c>
      <c r="R124" s="62">
        <v>6</v>
      </c>
      <c r="S124" s="62">
        <v>0</v>
      </c>
      <c r="T124" s="62">
        <v>0</v>
      </c>
      <c r="U124" s="63" t="str">
        <f t="shared" si="23"/>
        <v>.</v>
      </c>
      <c r="V124" s="71">
        <v>0</v>
      </c>
    </row>
    <row r="125" spans="1:22" s="65" customFormat="1" x14ac:dyDescent="0.2">
      <c r="A125" s="60" t="s">
        <v>96</v>
      </c>
      <c r="B125" s="61">
        <f t="shared" si="24"/>
        <v>419</v>
      </c>
      <c r="C125" s="62">
        <v>239</v>
      </c>
      <c r="D125" s="62">
        <v>180</v>
      </c>
      <c r="E125" s="61">
        <f t="shared" si="20"/>
        <v>418</v>
      </c>
      <c r="F125" s="62">
        <v>238</v>
      </c>
      <c r="G125" s="62">
        <v>180</v>
      </c>
      <c r="H125" s="61">
        <f t="shared" si="18"/>
        <v>1</v>
      </c>
      <c r="I125" s="62">
        <v>1</v>
      </c>
      <c r="J125" s="62">
        <v>0</v>
      </c>
      <c r="K125" s="62">
        <v>389</v>
      </c>
      <c r="L125" s="62">
        <v>30</v>
      </c>
      <c r="M125" s="63">
        <f t="shared" si="21"/>
        <v>7.1599045346062056</v>
      </c>
      <c r="N125" s="62">
        <v>31</v>
      </c>
      <c r="O125" s="62">
        <v>388</v>
      </c>
      <c r="P125" s="62">
        <v>30</v>
      </c>
      <c r="Q125" s="63">
        <f t="shared" si="22"/>
        <v>7.1770334928229662</v>
      </c>
      <c r="R125" s="62">
        <v>30</v>
      </c>
      <c r="S125" s="62">
        <v>1</v>
      </c>
      <c r="T125" s="62">
        <v>0</v>
      </c>
      <c r="U125" s="63">
        <f t="shared" si="23"/>
        <v>0</v>
      </c>
      <c r="V125" s="71">
        <v>1</v>
      </c>
    </row>
    <row r="126" spans="1:22" s="65" customFormat="1" x14ac:dyDescent="0.2">
      <c r="A126" s="60" t="s">
        <v>121</v>
      </c>
      <c r="B126" s="61">
        <f t="shared" si="24"/>
        <v>41</v>
      </c>
      <c r="C126" s="62">
        <v>23</v>
      </c>
      <c r="D126" s="62">
        <v>18</v>
      </c>
      <c r="E126" s="61">
        <f t="shared" si="20"/>
        <v>41</v>
      </c>
      <c r="F126" s="62">
        <v>23</v>
      </c>
      <c r="G126" s="62">
        <v>18</v>
      </c>
      <c r="H126" s="61">
        <f t="shared" si="18"/>
        <v>0</v>
      </c>
      <c r="I126" s="62">
        <v>0</v>
      </c>
      <c r="J126" s="62">
        <v>0</v>
      </c>
      <c r="K126" s="62">
        <v>41</v>
      </c>
      <c r="L126" s="62">
        <v>0</v>
      </c>
      <c r="M126" s="63">
        <f t="shared" si="21"/>
        <v>0</v>
      </c>
      <c r="N126" s="62">
        <v>3</v>
      </c>
      <c r="O126" s="62">
        <v>41</v>
      </c>
      <c r="P126" s="62">
        <v>0</v>
      </c>
      <c r="Q126" s="63">
        <f t="shared" si="22"/>
        <v>0</v>
      </c>
      <c r="R126" s="62">
        <v>3</v>
      </c>
      <c r="S126" s="62">
        <v>0</v>
      </c>
      <c r="T126" s="62">
        <v>0</v>
      </c>
      <c r="U126" s="63" t="str">
        <f t="shared" si="23"/>
        <v>.</v>
      </c>
      <c r="V126" s="71">
        <v>0</v>
      </c>
    </row>
    <row r="127" spans="1:22" s="65" customFormat="1" x14ac:dyDescent="0.2">
      <c r="A127" s="60" t="s">
        <v>122</v>
      </c>
      <c r="B127" s="61">
        <f t="shared" si="24"/>
        <v>3429</v>
      </c>
      <c r="C127" s="62">
        <v>1759</v>
      </c>
      <c r="D127" s="62">
        <v>1670</v>
      </c>
      <c r="E127" s="61">
        <f t="shared" si="20"/>
        <v>3416</v>
      </c>
      <c r="F127" s="62">
        <v>1752</v>
      </c>
      <c r="G127" s="62">
        <v>1664</v>
      </c>
      <c r="H127" s="61">
        <f t="shared" si="18"/>
        <v>13</v>
      </c>
      <c r="I127" s="62">
        <v>7</v>
      </c>
      <c r="J127" s="62">
        <v>6</v>
      </c>
      <c r="K127" s="62">
        <v>2848</v>
      </c>
      <c r="L127" s="62">
        <v>581</v>
      </c>
      <c r="M127" s="63">
        <f t="shared" si="21"/>
        <v>16.943715368912219</v>
      </c>
      <c r="N127" s="62">
        <v>167</v>
      </c>
      <c r="O127" s="62">
        <v>2839</v>
      </c>
      <c r="P127" s="62">
        <v>577</v>
      </c>
      <c r="Q127" s="63">
        <f t="shared" si="22"/>
        <v>16.891100702576111</v>
      </c>
      <c r="R127" s="62">
        <v>159</v>
      </c>
      <c r="S127" s="62">
        <v>9</v>
      </c>
      <c r="T127" s="62">
        <v>4</v>
      </c>
      <c r="U127" s="63">
        <f t="shared" si="23"/>
        <v>30.76923076923077</v>
      </c>
      <c r="V127" s="71">
        <v>8</v>
      </c>
    </row>
    <row r="128" spans="1:22" s="65" customFormat="1" x14ac:dyDescent="0.2">
      <c r="A128" s="60" t="s">
        <v>85</v>
      </c>
      <c r="B128" s="61">
        <f t="shared" si="24"/>
        <v>281</v>
      </c>
      <c r="C128" s="62">
        <v>146</v>
      </c>
      <c r="D128" s="62">
        <v>135</v>
      </c>
      <c r="E128" s="61">
        <f t="shared" si="20"/>
        <v>278</v>
      </c>
      <c r="F128" s="62">
        <v>146</v>
      </c>
      <c r="G128" s="62">
        <v>132</v>
      </c>
      <c r="H128" s="61">
        <f t="shared" si="18"/>
        <v>3</v>
      </c>
      <c r="I128" s="62">
        <v>0</v>
      </c>
      <c r="J128" s="62">
        <v>3</v>
      </c>
      <c r="K128" s="62">
        <v>229</v>
      </c>
      <c r="L128" s="62">
        <v>52</v>
      </c>
      <c r="M128" s="63">
        <f t="shared" si="21"/>
        <v>18.505338078291814</v>
      </c>
      <c r="N128" s="62">
        <v>23</v>
      </c>
      <c r="O128" s="62">
        <v>226</v>
      </c>
      <c r="P128" s="62">
        <v>52</v>
      </c>
      <c r="Q128" s="63">
        <f t="shared" si="22"/>
        <v>18.705035971223023</v>
      </c>
      <c r="R128" s="62">
        <v>21</v>
      </c>
      <c r="S128" s="62">
        <v>3</v>
      </c>
      <c r="T128" s="62">
        <v>0</v>
      </c>
      <c r="U128" s="63">
        <f t="shared" si="23"/>
        <v>0</v>
      </c>
      <c r="V128" s="71">
        <v>2</v>
      </c>
    </row>
    <row r="129" spans="1:22" s="65" customFormat="1" x14ac:dyDescent="0.2">
      <c r="A129" s="60" t="s">
        <v>123</v>
      </c>
      <c r="B129" s="61">
        <f t="shared" si="24"/>
        <v>51</v>
      </c>
      <c r="C129" s="62">
        <v>19</v>
      </c>
      <c r="D129" s="62">
        <v>32</v>
      </c>
      <c r="E129" s="61">
        <f t="shared" si="20"/>
        <v>51</v>
      </c>
      <c r="F129" s="62">
        <v>19</v>
      </c>
      <c r="G129" s="62">
        <v>32</v>
      </c>
      <c r="H129" s="61">
        <f t="shared" si="18"/>
        <v>0</v>
      </c>
      <c r="I129" s="62">
        <v>0</v>
      </c>
      <c r="J129" s="62">
        <v>0</v>
      </c>
      <c r="K129" s="62">
        <v>48</v>
      </c>
      <c r="L129" s="62">
        <v>3</v>
      </c>
      <c r="M129" s="63">
        <f t="shared" si="21"/>
        <v>5.8823529411764701</v>
      </c>
      <c r="N129" s="62">
        <v>5</v>
      </c>
      <c r="O129" s="62">
        <v>48</v>
      </c>
      <c r="P129" s="62">
        <v>3</v>
      </c>
      <c r="Q129" s="63">
        <f t="shared" si="22"/>
        <v>5.8823529411764701</v>
      </c>
      <c r="R129" s="62">
        <v>5</v>
      </c>
      <c r="S129" s="62">
        <v>0</v>
      </c>
      <c r="T129" s="62">
        <v>0</v>
      </c>
      <c r="U129" s="63" t="str">
        <f t="shared" si="23"/>
        <v>.</v>
      </c>
      <c r="V129" s="71">
        <v>0</v>
      </c>
    </row>
    <row r="130" spans="1:22" s="65" customFormat="1" x14ac:dyDescent="0.2">
      <c r="A130" s="60" t="s">
        <v>73</v>
      </c>
      <c r="B130" s="61">
        <f t="shared" si="24"/>
        <v>154</v>
      </c>
      <c r="C130" s="62">
        <v>79</v>
      </c>
      <c r="D130" s="62">
        <v>75</v>
      </c>
      <c r="E130" s="61">
        <f t="shared" si="20"/>
        <v>154</v>
      </c>
      <c r="F130" s="62">
        <v>79</v>
      </c>
      <c r="G130" s="62">
        <v>75</v>
      </c>
      <c r="H130" s="61">
        <f t="shared" si="18"/>
        <v>0</v>
      </c>
      <c r="I130" s="62">
        <v>0</v>
      </c>
      <c r="J130" s="62">
        <v>0</v>
      </c>
      <c r="K130" s="62">
        <v>146</v>
      </c>
      <c r="L130" s="62">
        <v>8</v>
      </c>
      <c r="M130" s="63">
        <f t="shared" si="21"/>
        <v>5.1948051948051948</v>
      </c>
      <c r="N130" s="62">
        <v>8</v>
      </c>
      <c r="O130" s="62">
        <v>146</v>
      </c>
      <c r="P130" s="62">
        <v>8</v>
      </c>
      <c r="Q130" s="63">
        <f t="shared" si="22"/>
        <v>5.1948051948051948</v>
      </c>
      <c r="R130" s="62">
        <v>8</v>
      </c>
      <c r="S130" s="62">
        <v>0</v>
      </c>
      <c r="T130" s="62">
        <v>0</v>
      </c>
      <c r="U130" s="63" t="str">
        <f t="shared" si="23"/>
        <v>.</v>
      </c>
      <c r="V130" s="71">
        <v>0</v>
      </c>
    </row>
    <row r="131" spans="1:22" s="65" customFormat="1" x14ac:dyDescent="0.2">
      <c r="A131" s="60" t="s">
        <v>74</v>
      </c>
      <c r="B131" s="61">
        <f t="shared" si="24"/>
        <v>345</v>
      </c>
      <c r="C131" s="62">
        <v>172</v>
      </c>
      <c r="D131" s="62">
        <v>173</v>
      </c>
      <c r="E131" s="61">
        <f t="shared" si="20"/>
        <v>343</v>
      </c>
      <c r="F131" s="62">
        <v>171</v>
      </c>
      <c r="G131" s="62">
        <v>172</v>
      </c>
      <c r="H131" s="61">
        <f t="shared" si="18"/>
        <v>2</v>
      </c>
      <c r="I131" s="62">
        <v>1</v>
      </c>
      <c r="J131" s="62">
        <v>1</v>
      </c>
      <c r="K131" s="62">
        <v>318</v>
      </c>
      <c r="L131" s="62">
        <v>27</v>
      </c>
      <c r="M131" s="63">
        <f t="shared" si="21"/>
        <v>7.8260869565217401</v>
      </c>
      <c r="N131" s="62">
        <v>24</v>
      </c>
      <c r="O131" s="62">
        <v>316</v>
      </c>
      <c r="P131" s="62">
        <v>27</v>
      </c>
      <c r="Q131" s="63">
        <f t="shared" si="22"/>
        <v>7.8717201166180768</v>
      </c>
      <c r="R131" s="62">
        <v>22</v>
      </c>
      <c r="S131" s="62">
        <v>2</v>
      </c>
      <c r="T131" s="62">
        <v>0</v>
      </c>
      <c r="U131" s="63">
        <f t="shared" si="23"/>
        <v>0</v>
      </c>
      <c r="V131" s="71">
        <v>2</v>
      </c>
    </row>
    <row r="132" spans="1:22" s="65" customFormat="1" x14ac:dyDescent="0.2">
      <c r="A132" s="60" t="s">
        <v>124</v>
      </c>
      <c r="B132" s="61">
        <f t="shared" si="24"/>
        <v>66</v>
      </c>
      <c r="C132" s="62">
        <v>39</v>
      </c>
      <c r="D132" s="62">
        <v>27</v>
      </c>
      <c r="E132" s="61">
        <f t="shared" si="20"/>
        <v>65</v>
      </c>
      <c r="F132" s="62">
        <v>38</v>
      </c>
      <c r="G132" s="62">
        <v>27</v>
      </c>
      <c r="H132" s="61">
        <f t="shared" si="18"/>
        <v>1</v>
      </c>
      <c r="I132" s="62">
        <v>1</v>
      </c>
      <c r="J132" s="62">
        <v>0</v>
      </c>
      <c r="K132" s="62">
        <v>48</v>
      </c>
      <c r="L132" s="62">
        <v>18</v>
      </c>
      <c r="M132" s="63">
        <f t="shared" si="21"/>
        <v>27.27272727272727</v>
      </c>
      <c r="N132" s="62">
        <v>4</v>
      </c>
      <c r="O132" s="62">
        <v>48</v>
      </c>
      <c r="P132" s="62">
        <v>17</v>
      </c>
      <c r="Q132" s="63">
        <f t="shared" si="22"/>
        <v>26.153846153846157</v>
      </c>
      <c r="R132" s="62">
        <v>4</v>
      </c>
      <c r="S132" s="62">
        <v>0</v>
      </c>
      <c r="T132" s="62">
        <v>1</v>
      </c>
      <c r="U132" s="63">
        <f t="shared" si="23"/>
        <v>100</v>
      </c>
      <c r="V132" s="71">
        <v>0</v>
      </c>
    </row>
    <row r="133" spans="1:22" s="65" customFormat="1" x14ac:dyDescent="0.2">
      <c r="A133" s="60" t="s">
        <v>86</v>
      </c>
      <c r="B133" s="61">
        <f t="shared" si="24"/>
        <v>177</v>
      </c>
      <c r="C133" s="62">
        <v>96</v>
      </c>
      <c r="D133" s="62">
        <v>81</v>
      </c>
      <c r="E133" s="61">
        <f t="shared" si="20"/>
        <v>177</v>
      </c>
      <c r="F133" s="62">
        <v>96</v>
      </c>
      <c r="G133" s="62">
        <v>81</v>
      </c>
      <c r="H133" s="61">
        <f t="shared" si="18"/>
        <v>0</v>
      </c>
      <c r="I133" s="62">
        <v>0</v>
      </c>
      <c r="J133" s="62">
        <v>0</v>
      </c>
      <c r="K133" s="62">
        <v>153</v>
      </c>
      <c r="L133" s="62">
        <v>24</v>
      </c>
      <c r="M133" s="63">
        <f t="shared" si="21"/>
        <v>13.559322033898304</v>
      </c>
      <c r="N133" s="62">
        <v>16</v>
      </c>
      <c r="O133" s="62">
        <v>153</v>
      </c>
      <c r="P133" s="62">
        <v>24</v>
      </c>
      <c r="Q133" s="63">
        <f t="shared" si="22"/>
        <v>13.559322033898304</v>
      </c>
      <c r="R133" s="62">
        <v>16</v>
      </c>
      <c r="S133" s="62">
        <v>0</v>
      </c>
      <c r="T133" s="62">
        <v>0</v>
      </c>
      <c r="U133" s="63" t="str">
        <f t="shared" si="23"/>
        <v>.</v>
      </c>
      <c r="V133" s="71">
        <v>0</v>
      </c>
    </row>
    <row r="134" spans="1:22" s="65" customFormat="1" x14ac:dyDescent="0.2">
      <c r="A134" s="60" t="s">
        <v>125</v>
      </c>
      <c r="B134" s="61">
        <f t="shared" si="24"/>
        <v>89</v>
      </c>
      <c r="C134" s="62">
        <v>46</v>
      </c>
      <c r="D134" s="62">
        <v>43</v>
      </c>
      <c r="E134" s="61">
        <f t="shared" si="20"/>
        <v>89</v>
      </c>
      <c r="F134" s="62">
        <v>46</v>
      </c>
      <c r="G134" s="62">
        <v>43</v>
      </c>
      <c r="H134" s="61">
        <f t="shared" si="18"/>
        <v>0</v>
      </c>
      <c r="I134" s="62">
        <v>0</v>
      </c>
      <c r="J134" s="62">
        <v>0</v>
      </c>
      <c r="K134" s="62">
        <v>67</v>
      </c>
      <c r="L134" s="62">
        <v>22</v>
      </c>
      <c r="M134" s="63">
        <f t="shared" si="21"/>
        <v>24.719101123595504</v>
      </c>
      <c r="N134" s="62">
        <v>7</v>
      </c>
      <c r="O134" s="62">
        <v>67</v>
      </c>
      <c r="P134" s="62">
        <v>22</v>
      </c>
      <c r="Q134" s="63">
        <f t="shared" si="22"/>
        <v>24.719101123595504</v>
      </c>
      <c r="R134" s="62">
        <v>7</v>
      </c>
      <c r="S134" s="62">
        <v>0</v>
      </c>
      <c r="T134" s="62">
        <v>0</v>
      </c>
      <c r="U134" s="63" t="str">
        <f t="shared" si="23"/>
        <v>.</v>
      </c>
      <c r="V134" s="71">
        <v>0</v>
      </c>
    </row>
    <row r="135" spans="1:22" s="65" customFormat="1" x14ac:dyDescent="0.2">
      <c r="A135" s="60" t="s">
        <v>75</v>
      </c>
      <c r="B135" s="61">
        <f t="shared" si="24"/>
        <v>246</v>
      </c>
      <c r="C135" s="62">
        <v>127</v>
      </c>
      <c r="D135" s="62">
        <v>119</v>
      </c>
      <c r="E135" s="61">
        <f t="shared" si="20"/>
        <v>246</v>
      </c>
      <c r="F135" s="62">
        <v>127</v>
      </c>
      <c r="G135" s="62">
        <v>119</v>
      </c>
      <c r="H135" s="61">
        <f t="shared" si="18"/>
        <v>0</v>
      </c>
      <c r="I135" s="62">
        <v>0</v>
      </c>
      <c r="J135" s="62">
        <v>0</v>
      </c>
      <c r="K135" s="62">
        <v>217</v>
      </c>
      <c r="L135" s="62">
        <v>29</v>
      </c>
      <c r="M135" s="63">
        <f t="shared" si="21"/>
        <v>11.788617886178862</v>
      </c>
      <c r="N135" s="62">
        <v>10</v>
      </c>
      <c r="O135" s="62">
        <v>217</v>
      </c>
      <c r="P135" s="62">
        <v>29</v>
      </c>
      <c r="Q135" s="63">
        <f t="shared" si="22"/>
        <v>11.788617886178862</v>
      </c>
      <c r="R135" s="62">
        <v>10</v>
      </c>
      <c r="S135" s="62">
        <v>0</v>
      </c>
      <c r="T135" s="62">
        <v>0</v>
      </c>
      <c r="U135" s="63" t="str">
        <f t="shared" si="23"/>
        <v>.</v>
      </c>
      <c r="V135" s="71">
        <v>0</v>
      </c>
    </row>
    <row r="136" spans="1:22" s="65" customFormat="1" x14ac:dyDescent="0.2">
      <c r="A136" s="60" t="s">
        <v>126</v>
      </c>
      <c r="B136" s="61">
        <f t="shared" si="24"/>
        <v>264</v>
      </c>
      <c r="C136" s="62">
        <v>134</v>
      </c>
      <c r="D136" s="62">
        <v>130</v>
      </c>
      <c r="E136" s="61">
        <f t="shared" si="20"/>
        <v>263</v>
      </c>
      <c r="F136" s="62">
        <v>134</v>
      </c>
      <c r="G136" s="62">
        <v>129</v>
      </c>
      <c r="H136" s="61">
        <f t="shared" si="18"/>
        <v>1</v>
      </c>
      <c r="I136" s="62">
        <v>0</v>
      </c>
      <c r="J136" s="62">
        <v>1</v>
      </c>
      <c r="K136" s="62">
        <v>229</v>
      </c>
      <c r="L136" s="62">
        <v>35</v>
      </c>
      <c r="M136" s="63">
        <f t="shared" si="21"/>
        <v>13.257575757575758</v>
      </c>
      <c r="N136" s="62">
        <v>13</v>
      </c>
      <c r="O136" s="62">
        <v>228</v>
      </c>
      <c r="P136" s="62">
        <v>35</v>
      </c>
      <c r="Q136" s="63">
        <f t="shared" si="22"/>
        <v>13.307984790874524</v>
      </c>
      <c r="R136" s="62">
        <v>13</v>
      </c>
      <c r="S136" s="62">
        <v>1</v>
      </c>
      <c r="T136" s="62">
        <v>0</v>
      </c>
      <c r="U136" s="63">
        <f t="shared" si="23"/>
        <v>0</v>
      </c>
      <c r="V136" s="71">
        <v>0</v>
      </c>
    </row>
    <row r="137" spans="1:22" s="65" customFormat="1" x14ac:dyDescent="0.2">
      <c r="A137" s="60" t="s">
        <v>127</v>
      </c>
      <c r="B137" s="61">
        <f t="shared" si="24"/>
        <v>11</v>
      </c>
      <c r="C137" s="62">
        <v>8</v>
      </c>
      <c r="D137" s="62">
        <v>3</v>
      </c>
      <c r="E137" s="61">
        <f t="shared" si="20"/>
        <v>11</v>
      </c>
      <c r="F137" s="62">
        <v>8</v>
      </c>
      <c r="G137" s="62">
        <v>3</v>
      </c>
      <c r="H137" s="61">
        <f t="shared" si="18"/>
        <v>0</v>
      </c>
      <c r="I137" s="62">
        <v>0</v>
      </c>
      <c r="J137" s="62">
        <v>0</v>
      </c>
      <c r="K137" s="62">
        <v>10</v>
      </c>
      <c r="L137" s="62">
        <v>1</v>
      </c>
      <c r="M137" s="63">
        <f t="shared" si="21"/>
        <v>9.0909090909090917</v>
      </c>
      <c r="N137" s="62">
        <v>0</v>
      </c>
      <c r="O137" s="62">
        <v>10</v>
      </c>
      <c r="P137" s="62">
        <v>1</v>
      </c>
      <c r="Q137" s="63">
        <f t="shared" si="22"/>
        <v>9.0909090909090917</v>
      </c>
      <c r="R137" s="62">
        <v>0</v>
      </c>
      <c r="S137" s="62">
        <v>0</v>
      </c>
      <c r="T137" s="62">
        <v>0</v>
      </c>
      <c r="U137" s="63" t="str">
        <f t="shared" si="23"/>
        <v>.</v>
      </c>
      <c r="V137" s="71">
        <v>0</v>
      </c>
    </row>
    <row r="138" spans="1:22" s="65" customFormat="1" x14ac:dyDescent="0.2">
      <c r="A138" s="60" t="s">
        <v>50</v>
      </c>
      <c r="B138" s="61">
        <f t="shared" si="24"/>
        <v>237</v>
      </c>
      <c r="C138" s="62">
        <v>118</v>
      </c>
      <c r="D138" s="62">
        <v>119</v>
      </c>
      <c r="E138" s="61">
        <f t="shared" si="20"/>
        <v>236</v>
      </c>
      <c r="F138" s="62">
        <v>118</v>
      </c>
      <c r="G138" s="62">
        <v>118</v>
      </c>
      <c r="H138" s="61">
        <f t="shared" si="18"/>
        <v>1</v>
      </c>
      <c r="I138" s="62">
        <v>0</v>
      </c>
      <c r="J138" s="62">
        <v>1</v>
      </c>
      <c r="K138" s="62">
        <v>199</v>
      </c>
      <c r="L138" s="62">
        <v>38</v>
      </c>
      <c r="M138" s="63">
        <f t="shared" si="21"/>
        <v>16.033755274261605</v>
      </c>
      <c r="N138" s="62">
        <v>10</v>
      </c>
      <c r="O138" s="62">
        <v>198</v>
      </c>
      <c r="P138" s="62">
        <v>38</v>
      </c>
      <c r="Q138" s="63">
        <f t="shared" si="22"/>
        <v>16.101694915254235</v>
      </c>
      <c r="R138" s="62">
        <v>10</v>
      </c>
      <c r="S138" s="62">
        <v>1</v>
      </c>
      <c r="T138" s="62">
        <v>0</v>
      </c>
      <c r="U138" s="63">
        <f t="shared" si="23"/>
        <v>0</v>
      </c>
      <c r="V138" s="71">
        <v>0</v>
      </c>
    </row>
    <row r="139" spans="1:22" s="65" customFormat="1" x14ac:dyDescent="0.2">
      <c r="A139" s="60" t="s">
        <v>128</v>
      </c>
      <c r="B139" s="61">
        <f t="shared" si="24"/>
        <v>130</v>
      </c>
      <c r="C139" s="62">
        <v>65</v>
      </c>
      <c r="D139" s="62">
        <v>65</v>
      </c>
      <c r="E139" s="61">
        <f t="shared" si="20"/>
        <v>130</v>
      </c>
      <c r="F139" s="62">
        <v>65</v>
      </c>
      <c r="G139" s="62">
        <v>65</v>
      </c>
      <c r="H139" s="61">
        <f t="shared" si="18"/>
        <v>0</v>
      </c>
      <c r="I139" s="62">
        <v>0</v>
      </c>
      <c r="J139" s="62">
        <v>0</v>
      </c>
      <c r="K139" s="62">
        <v>95</v>
      </c>
      <c r="L139" s="62">
        <v>35</v>
      </c>
      <c r="M139" s="63">
        <f t="shared" si="21"/>
        <v>26.923076923076923</v>
      </c>
      <c r="N139" s="62">
        <v>19</v>
      </c>
      <c r="O139" s="62">
        <v>95</v>
      </c>
      <c r="P139" s="62">
        <v>35</v>
      </c>
      <c r="Q139" s="63">
        <f t="shared" si="22"/>
        <v>26.923076923076923</v>
      </c>
      <c r="R139" s="62">
        <v>19</v>
      </c>
      <c r="S139" s="62">
        <v>0</v>
      </c>
      <c r="T139" s="62">
        <v>0</v>
      </c>
      <c r="U139" s="63" t="str">
        <f t="shared" si="23"/>
        <v>.</v>
      </c>
      <c r="V139" s="71">
        <v>0</v>
      </c>
    </row>
    <row r="140" spans="1:22" s="65" customFormat="1" x14ac:dyDescent="0.2">
      <c r="A140" s="60" t="s">
        <v>51</v>
      </c>
      <c r="B140" s="61">
        <f t="shared" si="24"/>
        <v>170</v>
      </c>
      <c r="C140" s="62">
        <v>81</v>
      </c>
      <c r="D140" s="62">
        <v>89</v>
      </c>
      <c r="E140" s="61">
        <f t="shared" si="20"/>
        <v>170</v>
      </c>
      <c r="F140" s="62">
        <v>81</v>
      </c>
      <c r="G140" s="62">
        <v>89</v>
      </c>
      <c r="H140" s="61">
        <f t="shared" si="18"/>
        <v>0</v>
      </c>
      <c r="I140" s="62">
        <v>0</v>
      </c>
      <c r="J140" s="62">
        <v>0</v>
      </c>
      <c r="K140" s="62">
        <v>146</v>
      </c>
      <c r="L140" s="62">
        <v>24</v>
      </c>
      <c r="M140" s="63">
        <f t="shared" si="21"/>
        <v>14.117647058823529</v>
      </c>
      <c r="N140" s="62">
        <v>8</v>
      </c>
      <c r="O140" s="62">
        <v>146</v>
      </c>
      <c r="P140" s="62">
        <v>24</v>
      </c>
      <c r="Q140" s="63">
        <f t="shared" si="22"/>
        <v>14.117647058823529</v>
      </c>
      <c r="R140" s="62">
        <v>8</v>
      </c>
      <c r="S140" s="62">
        <v>0</v>
      </c>
      <c r="T140" s="62">
        <v>0</v>
      </c>
      <c r="U140" s="63" t="str">
        <f t="shared" si="23"/>
        <v>.</v>
      </c>
      <c r="V140" s="71">
        <v>0</v>
      </c>
    </row>
    <row r="141" spans="1:22" s="65" customFormat="1" x14ac:dyDescent="0.2">
      <c r="A141" s="60" t="s">
        <v>129</v>
      </c>
      <c r="B141" s="61">
        <f t="shared" si="24"/>
        <v>54</v>
      </c>
      <c r="C141" s="62">
        <v>33</v>
      </c>
      <c r="D141" s="62">
        <v>21</v>
      </c>
      <c r="E141" s="61">
        <f t="shared" si="20"/>
        <v>54</v>
      </c>
      <c r="F141" s="62">
        <v>33</v>
      </c>
      <c r="G141" s="62">
        <v>21</v>
      </c>
      <c r="H141" s="61">
        <f t="shared" ref="H141:H204" si="25">I141+J141</f>
        <v>0</v>
      </c>
      <c r="I141" s="62">
        <v>0</v>
      </c>
      <c r="J141" s="62">
        <v>0</v>
      </c>
      <c r="K141" s="62">
        <v>48</v>
      </c>
      <c r="L141" s="62">
        <v>6</v>
      </c>
      <c r="M141" s="63">
        <f t="shared" si="21"/>
        <v>11.111111111111111</v>
      </c>
      <c r="N141" s="62">
        <v>2</v>
      </c>
      <c r="O141" s="62">
        <v>48</v>
      </c>
      <c r="P141" s="62">
        <v>6</v>
      </c>
      <c r="Q141" s="63">
        <f t="shared" si="22"/>
        <v>11.111111111111111</v>
      </c>
      <c r="R141" s="62">
        <v>2</v>
      </c>
      <c r="S141" s="62">
        <v>0</v>
      </c>
      <c r="T141" s="62">
        <v>0</v>
      </c>
      <c r="U141" s="63" t="str">
        <f t="shared" si="23"/>
        <v>.</v>
      </c>
      <c r="V141" s="71">
        <v>0</v>
      </c>
    </row>
    <row r="142" spans="1:22" s="65" customFormat="1" x14ac:dyDescent="0.2">
      <c r="A142" s="60" t="s">
        <v>109</v>
      </c>
      <c r="B142" s="61">
        <f t="shared" si="24"/>
        <v>88</v>
      </c>
      <c r="C142" s="62">
        <v>42</v>
      </c>
      <c r="D142" s="62">
        <v>46</v>
      </c>
      <c r="E142" s="61">
        <f t="shared" si="20"/>
        <v>88</v>
      </c>
      <c r="F142" s="62">
        <v>42</v>
      </c>
      <c r="G142" s="62">
        <v>46</v>
      </c>
      <c r="H142" s="61">
        <f t="shared" si="25"/>
        <v>0</v>
      </c>
      <c r="I142" s="62">
        <v>0</v>
      </c>
      <c r="J142" s="62">
        <v>0</v>
      </c>
      <c r="K142" s="62">
        <v>70</v>
      </c>
      <c r="L142" s="62">
        <v>18</v>
      </c>
      <c r="M142" s="63">
        <f t="shared" si="21"/>
        <v>20.454545454545457</v>
      </c>
      <c r="N142" s="62">
        <v>7</v>
      </c>
      <c r="O142" s="62">
        <v>70</v>
      </c>
      <c r="P142" s="62">
        <v>18</v>
      </c>
      <c r="Q142" s="63">
        <f t="shared" si="22"/>
        <v>20.454545454545457</v>
      </c>
      <c r="R142" s="62">
        <v>7</v>
      </c>
      <c r="S142" s="62">
        <v>0</v>
      </c>
      <c r="T142" s="62">
        <v>0</v>
      </c>
      <c r="U142" s="63" t="str">
        <f t="shared" si="23"/>
        <v>.</v>
      </c>
      <c r="V142" s="71">
        <v>0</v>
      </c>
    </row>
    <row r="143" spans="1:22" s="65" customFormat="1" x14ac:dyDescent="0.2">
      <c r="A143" s="60" t="s">
        <v>130</v>
      </c>
      <c r="B143" s="61">
        <f t="shared" si="24"/>
        <v>62</v>
      </c>
      <c r="C143" s="62">
        <v>26</v>
      </c>
      <c r="D143" s="62">
        <v>36</v>
      </c>
      <c r="E143" s="61">
        <f t="shared" si="20"/>
        <v>62</v>
      </c>
      <c r="F143" s="62">
        <v>26</v>
      </c>
      <c r="G143" s="62">
        <v>36</v>
      </c>
      <c r="H143" s="61">
        <f t="shared" si="25"/>
        <v>0</v>
      </c>
      <c r="I143" s="62">
        <v>0</v>
      </c>
      <c r="J143" s="62">
        <v>0</v>
      </c>
      <c r="K143" s="62">
        <v>53</v>
      </c>
      <c r="L143" s="62">
        <v>9</v>
      </c>
      <c r="M143" s="63">
        <f t="shared" si="21"/>
        <v>14.516129032258066</v>
      </c>
      <c r="N143" s="62">
        <v>3</v>
      </c>
      <c r="O143" s="62">
        <v>53</v>
      </c>
      <c r="P143" s="62">
        <v>9</v>
      </c>
      <c r="Q143" s="63">
        <f t="shared" si="22"/>
        <v>14.516129032258066</v>
      </c>
      <c r="R143" s="62">
        <v>3</v>
      </c>
      <c r="S143" s="62">
        <v>0</v>
      </c>
      <c r="T143" s="62">
        <v>0</v>
      </c>
      <c r="U143" s="63" t="str">
        <f t="shared" si="23"/>
        <v>.</v>
      </c>
      <c r="V143" s="71">
        <v>0</v>
      </c>
    </row>
    <row r="144" spans="1:22" s="65" customFormat="1" x14ac:dyDescent="0.2">
      <c r="A144" s="60" t="s">
        <v>131</v>
      </c>
      <c r="B144" s="61">
        <f t="shared" si="24"/>
        <v>174</v>
      </c>
      <c r="C144" s="62">
        <v>93</v>
      </c>
      <c r="D144" s="62">
        <v>81</v>
      </c>
      <c r="E144" s="61">
        <f t="shared" si="20"/>
        <v>174</v>
      </c>
      <c r="F144" s="62">
        <v>93</v>
      </c>
      <c r="G144" s="62">
        <v>81</v>
      </c>
      <c r="H144" s="61">
        <f t="shared" si="25"/>
        <v>0</v>
      </c>
      <c r="I144" s="62">
        <v>0</v>
      </c>
      <c r="J144" s="62">
        <v>0</v>
      </c>
      <c r="K144" s="62">
        <v>143</v>
      </c>
      <c r="L144" s="62">
        <v>31</v>
      </c>
      <c r="M144" s="63">
        <f t="shared" si="21"/>
        <v>17.816091954022991</v>
      </c>
      <c r="N144" s="62">
        <v>24</v>
      </c>
      <c r="O144" s="62">
        <v>143</v>
      </c>
      <c r="P144" s="62">
        <v>31</v>
      </c>
      <c r="Q144" s="63">
        <f t="shared" si="22"/>
        <v>17.816091954022991</v>
      </c>
      <c r="R144" s="62">
        <v>24</v>
      </c>
      <c r="S144" s="62">
        <v>0</v>
      </c>
      <c r="T144" s="62">
        <v>0</v>
      </c>
      <c r="U144" s="63" t="str">
        <f t="shared" si="23"/>
        <v>.</v>
      </c>
      <c r="V144" s="71">
        <v>0</v>
      </c>
    </row>
    <row r="145" spans="1:22" s="65" customFormat="1" x14ac:dyDescent="0.2">
      <c r="A145" s="60" t="s">
        <v>132</v>
      </c>
      <c r="B145" s="61">
        <f t="shared" si="24"/>
        <v>53</v>
      </c>
      <c r="C145" s="62">
        <v>19</v>
      </c>
      <c r="D145" s="62">
        <v>34</v>
      </c>
      <c r="E145" s="61">
        <f t="shared" si="20"/>
        <v>53</v>
      </c>
      <c r="F145" s="62">
        <v>19</v>
      </c>
      <c r="G145" s="62">
        <v>34</v>
      </c>
      <c r="H145" s="61">
        <f t="shared" si="25"/>
        <v>0</v>
      </c>
      <c r="I145" s="62">
        <v>0</v>
      </c>
      <c r="J145" s="62">
        <v>0</v>
      </c>
      <c r="K145" s="62">
        <v>45</v>
      </c>
      <c r="L145" s="62">
        <v>8</v>
      </c>
      <c r="M145" s="63">
        <f t="shared" si="21"/>
        <v>15.09433962264151</v>
      </c>
      <c r="N145" s="62">
        <v>8</v>
      </c>
      <c r="O145" s="62">
        <v>45</v>
      </c>
      <c r="P145" s="62">
        <v>8</v>
      </c>
      <c r="Q145" s="63">
        <f t="shared" si="22"/>
        <v>15.09433962264151</v>
      </c>
      <c r="R145" s="62">
        <v>8</v>
      </c>
      <c r="S145" s="62">
        <v>0</v>
      </c>
      <c r="T145" s="62">
        <v>0</v>
      </c>
      <c r="U145" s="63" t="str">
        <f t="shared" si="23"/>
        <v>.</v>
      </c>
      <c r="V145" s="71">
        <v>0</v>
      </c>
    </row>
    <row r="146" spans="1:22" s="65" customFormat="1" x14ac:dyDescent="0.2">
      <c r="A146" s="60" t="s">
        <v>52</v>
      </c>
      <c r="B146" s="61">
        <f t="shared" si="24"/>
        <v>242</v>
      </c>
      <c r="C146" s="62">
        <v>123</v>
      </c>
      <c r="D146" s="62">
        <v>119</v>
      </c>
      <c r="E146" s="61">
        <f t="shared" si="20"/>
        <v>242</v>
      </c>
      <c r="F146" s="62">
        <v>123</v>
      </c>
      <c r="G146" s="62">
        <v>119</v>
      </c>
      <c r="H146" s="61">
        <f t="shared" si="25"/>
        <v>0</v>
      </c>
      <c r="I146" s="62">
        <v>0</v>
      </c>
      <c r="J146" s="62">
        <v>0</v>
      </c>
      <c r="K146" s="62">
        <v>223</v>
      </c>
      <c r="L146" s="62">
        <v>19</v>
      </c>
      <c r="M146" s="63">
        <f t="shared" si="21"/>
        <v>7.8512396694214877</v>
      </c>
      <c r="N146" s="62">
        <v>9</v>
      </c>
      <c r="O146" s="62">
        <v>223</v>
      </c>
      <c r="P146" s="62">
        <v>19</v>
      </c>
      <c r="Q146" s="63">
        <f t="shared" si="22"/>
        <v>7.8512396694214877</v>
      </c>
      <c r="R146" s="62">
        <v>9</v>
      </c>
      <c r="S146" s="62">
        <v>0</v>
      </c>
      <c r="T146" s="62">
        <v>0</v>
      </c>
      <c r="U146" s="63" t="str">
        <f t="shared" si="23"/>
        <v>.</v>
      </c>
      <c r="V146" s="71">
        <v>0</v>
      </c>
    </row>
    <row r="147" spans="1:22" s="65" customFormat="1" x14ac:dyDescent="0.2">
      <c r="A147" s="60" t="s">
        <v>133</v>
      </c>
      <c r="B147" s="61">
        <f t="shared" si="24"/>
        <v>114</v>
      </c>
      <c r="C147" s="62">
        <v>57</v>
      </c>
      <c r="D147" s="62">
        <v>57</v>
      </c>
      <c r="E147" s="61">
        <f t="shared" si="20"/>
        <v>114</v>
      </c>
      <c r="F147" s="62">
        <v>57</v>
      </c>
      <c r="G147" s="62">
        <v>57</v>
      </c>
      <c r="H147" s="61">
        <f t="shared" si="25"/>
        <v>0</v>
      </c>
      <c r="I147" s="62">
        <v>0</v>
      </c>
      <c r="J147" s="62">
        <v>0</v>
      </c>
      <c r="K147" s="62">
        <v>83</v>
      </c>
      <c r="L147" s="62">
        <v>31</v>
      </c>
      <c r="M147" s="63">
        <f t="shared" si="21"/>
        <v>27.192982456140353</v>
      </c>
      <c r="N147" s="62">
        <v>11</v>
      </c>
      <c r="O147" s="62">
        <v>83</v>
      </c>
      <c r="P147" s="62">
        <v>31</v>
      </c>
      <c r="Q147" s="63">
        <f t="shared" si="22"/>
        <v>27.192982456140353</v>
      </c>
      <c r="R147" s="62">
        <v>11</v>
      </c>
      <c r="S147" s="62">
        <v>0</v>
      </c>
      <c r="T147" s="62">
        <v>0</v>
      </c>
      <c r="U147" s="63" t="str">
        <f t="shared" si="23"/>
        <v>.</v>
      </c>
      <c r="V147" s="71">
        <v>0</v>
      </c>
    </row>
    <row r="148" spans="1:22" s="65" customFormat="1" x14ac:dyDescent="0.2">
      <c r="A148" s="60" t="s">
        <v>134</v>
      </c>
      <c r="B148" s="61">
        <f t="shared" si="24"/>
        <v>111</v>
      </c>
      <c r="C148" s="62">
        <v>59</v>
      </c>
      <c r="D148" s="62">
        <v>52</v>
      </c>
      <c r="E148" s="61">
        <f t="shared" si="20"/>
        <v>111</v>
      </c>
      <c r="F148" s="62">
        <v>59</v>
      </c>
      <c r="G148" s="62">
        <v>52</v>
      </c>
      <c r="H148" s="61">
        <f t="shared" si="25"/>
        <v>0</v>
      </c>
      <c r="I148" s="62">
        <v>0</v>
      </c>
      <c r="J148" s="62">
        <v>0</v>
      </c>
      <c r="K148" s="62">
        <v>99</v>
      </c>
      <c r="L148" s="62">
        <v>12</v>
      </c>
      <c r="M148" s="63">
        <f t="shared" si="21"/>
        <v>10.810810810810811</v>
      </c>
      <c r="N148" s="62">
        <v>5</v>
      </c>
      <c r="O148" s="62">
        <v>99</v>
      </c>
      <c r="P148" s="62">
        <v>12</v>
      </c>
      <c r="Q148" s="63">
        <f t="shared" si="22"/>
        <v>10.810810810810811</v>
      </c>
      <c r="R148" s="62">
        <v>5</v>
      </c>
      <c r="S148" s="62">
        <v>0</v>
      </c>
      <c r="T148" s="62">
        <v>0</v>
      </c>
      <c r="U148" s="63" t="str">
        <f t="shared" si="23"/>
        <v>.</v>
      </c>
      <c r="V148" s="71">
        <v>0</v>
      </c>
    </row>
    <row r="149" spans="1:22" s="65" customFormat="1" x14ac:dyDescent="0.2">
      <c r="A149" s="60" t="s">
        <v>135</v>
      </c>
      <c r="B149" s="61">
        <f t="shared" si="24"/>
        <v>78</v>
      </c>
      <c r="C149" s="62">
        <v>42</v>
      </c>
      <c r="D149" s="62">
        <v>36</v>
      </c>
      <c r="E149" s="61">
        <f t="shared" si="20"/>
        <v>78</v>
      </c>
      <c r="F149" s="62">
        <v>42</v>
      </c>
      <c r="G149" s="62">
        <v>36</v>
      </c>
      <c r="H149" s="61">
        <f t="shared" si="25"/>
        <v>0</v>
      </c>
      <c r="I149" s="62">
        <v>0</v>
      </c>
      <c r="J149" s="62">
        <v>0</v>
      </c>
      <c r="K149" s="62">
        <v>77</v>
      </c>
      <c r="L149" s="62">
        <v>1</v>
      </c>
      <c r="M149" s="63">
        <f t="shared" si="21"/>
        <v>1.2820512820512819</v>
      </c>
      <c r="N149" s="62">
        <v>5</v>
      </c>
      <c r="O149" s="62">
        <v>77</v>
      </c>
      <c r="P149" s="62">
        <v>1</v>
      </c>
      <c r="Q149" s="63">
        <f t="shared" si="22"/>
        <v>1.2820512820512819</v>
      </c>
      <c r="R149" s="62">
        <v>5</v>
      </c>
      <c r="S149" s="62">
        <v>0</v>
      </c>
      <c r="T149" s="62">
        <v>0</v>
      </c>
      <c r="U149" s="63" t="str">
        <f t="shared" si="23"/>
        <v>.</v>
      </c>
      <c r="V149" s="71">
        <v>0</v>
      </c>
    </row>
    <row r="150" spans="1:22" s="65" customFormat="1" x14ac:dyDescent="0.2">
      <c r="A150" s="60" t="s">
        <v>97</v>
      </c>
      <c r="B150" s="61">
        <f t="shared" si="24"/>
        <v>423</v>
      </c>
      <c r="C150" s="62">
        <v>210</v>
      </c>
      <c r="D150" s="62">
        <v>213</v>
      </c>
      <c r="E150" s="61">
        <f t="shared" si="20"/>
        <v>422</v>
      </c>
      <c r="F150" s="62">
        <v>210</v>
      </c>
      <c r="G150" s="62">
        <v>212</v>
      </c>
      <c r="H150" s="61">
        <f t="shared" si="25"/>
        <v>1</v>
      </c>
      <c r="I150" s="62">
        <v>0</v>
      </c>
      <c r="J150" s="62">
        <v>1</v>
      </c>
      <c r="K150" s="62">
        <v>380</v>
      </c>
      <c r="L150" s="62">
        <v>43</v>
      </c>
      <c r="M150" s="63">
        <f t="shared" si="21"/>
        <v>10.16548463356974</v>
      </c>
      <c r="N150" s="62">
        <v>21</v>
      </c>
      <c r="O150" s="62">
        <v>380</v>
      </c>
      <c r="P150" s="62">
        <v>42</v>
      </c>
      <c r="Q150" s="63">
        <f t="shared" si="22"/>
        <v>9.9526066350710902</v>
      </c>
      <c r="R150" s="62">
        <v>21</v>
      </c>
      <c r="S150" s="62">
        <v>0</v>
      </c>
      <c r="T150" s="62">
        <v>1</v>
      </c>
      <c r="U150" s="63">
        <f t="shared" si="23"/>
        <v>100</v>
      </c>
      <c r="V150" s="71">
        <v>0</v>
      </c>
    </row>
    <row r="151" spans="1:22" s="65" customFormat="1" x14ac:dyDescent="0.2">
      <c r="A151" s="60" t="s">
        <v>136</v>
      </c>
      <c r="B151" s="61">
        <f t="shared" si="24"/>
        <v>79</v>
      </c>
      <c r="C151" s="62">
        <v>45</v>
      </c>
      <c r="D151" s="62">
        <v>34</v>
      </c>
      <c r="E151" s="61">
        <f t="shared" si="20"/>
        <v>78</v>
      </c>
      <c r="F151" s="62">
        <v>44</v>
      </c>
      <c r="G151" s="62">
        <v>34</v>
      </c>
      <c r="H151" s="61">
        <f t="shared" si="25"/>
        <v>1</v>
      </c>
      <c r="I151" s="62">
        <v>1</v>
      </c>
      <c r="J151" s="62">
        <v>0</v>
      </c>
      <c r="K151" s="62">
        <v>60</v>
      </c>
      <c r="L151" s="62">
        <v>19</v>
      </c>
      <c r="M151" s="63">
        <f t="shared" si="21"/>
        <v>24.050632911392405</v>
      </c>
      <c r="N151" s="62">
        <v>6</v>
      </c>
      <c r="O151" s="62">
        <v>59</v>
      </c>
      <c r="P151" s="62">
        <v>19</v>
      </c>
      <c r="Q151" s="63">
        <f t="shared" si="22"/>
        <v>24.358974358974358</v>
      </c>
      <c r="R151" s="62">
        <v>6</v>
      </c>
      <c r="S151" s="62">
        <v>1</v>
      </c>
      <c r="T151" s="62">
        <v>0</v>
      </c>
      <c r="U151" s="63">
        <f t="shared" si="23"/>
        <v>0</v>
      </c>
      <c r="V151" s="71">
        <v>0</v>
      </c>
    </row>
    <row r="152" spans="1:22" s="65" customFormat="1" x14ac:dyDescent="0.2">
      <c r="A152" s="60" t="s">
        <v>58</v>
      </c>
      <c r="B152" s="61">
        <f t="shared" si="24"/>
        <v>51</v>
      </c>
      <c r="C152" s="62">
        <v>23</v>
      </c>
      <c r="D152" s="62">
        <v>28</v>
      </c>
      <c r="E152" s="61">
        <f t="shared" si="20"/>
        <v>51</v>
      </c>
      <c r="F152" s="62">
        <v>23</v>
      </c>
      <c r="G152" s="62">
        <v>28</v>
      </c>
      <c r="H152" s="61">
        <f t="shared" si="25"/>
        <v>0</v>
      </c>
      <c r="I152" s="62">
        <v>0</v>
      </c>
      <c r="J152" s="62">
        <v>0</v>
      </c>
      <c r="K152" s="62">
        <v>48</v>
      </c>
      <c r="L152" s="62">
        <v>3</v>
      </c>
      <c r="M152" s="63">
        <f t="shared" si="21"/>
        <v>5.8823529411764701</v>
      </c>
      <c r="N152" s="62">
        <v>3</v>
      </c>
      <c r="O152" s="62">
        <v>48</v>
      </c>
      <c r="P152" s="62">
        <v>3</v>
      </c>
      <c r="Q152" s="63">
        <f t="shared" si="22"/>
        <v>5.8823529411764701</v>
      </c>
      <c r="R152" s="62">
        <v>3</v>
      </c>
      <c r="S152" s="62">
        <v>0</v>
      </c>
      <c r="T152" s="62">
        <v>0</v>
      </c>
      <c r="U152" s="63" t="str">
        <f t="shared" si="23"/>
        <v>.</v>
      </c>
      <c r="V152" s="71">
        <v>0</v>
      </c>
    </row>
    <row r="153" spans="1:22" s="65" customFormat="1" x14ac:dyDescent="0.2">
      <c r="A153" s="60" t="s">
        <v>137</v>
      </c>
      <c r="B153" s="61">
        <f t="shared" si="24"/>
        <v>41</v>
      </c>
      <c r="C153" s="62">
        <v>23</v>
      </c>
      <c r="D153" s="62">
        <v>18</v>
      </c>
      <c r="E153" s="61">
        <f t="shared" si="20"/>
        <v>41</v>
      </c>
      <c r="F153" s="62">
        <v>23</v>
      </c>
      <c r="G153" s="62">
        <v>18</v>
      </c>
      <c r="H153" s="61">
        <f t="shared" si="25"/>
        <v>0</v>
      </c>
      <c r="I153" s="62">
        <v>0</v>
      </c>
      <c r="J153" s="62">
        <v>0</v>
      </c>
      <c r="K153" s="62">
        <v>30</v>
      </c>
      <c r="L153" s="62">
        <v>11</v>
      </c>
      <c r="M153" s="63">
        <f t="shared" si="21"/>
        <v>26.829268292682929</v>
      </c>
      <c r="N153" s="62">
        <v>1</v>
      </c>
      <c r="O153" s="62">
        <v>30</v>
      </c>
      <c r="P153" s="62">
        <v>11</v>
      </c>
      <c r="Q153" s="63">
        <f t="shared" si="22"/>
        <v>26.829268292682929</v>
      </c>
      <c r="R153" s="62">
        <v>1</v>
      </c>
      <c r="S153" s="62">
        <v>0</v>
      </c>
      <c r="T153" s="62">
        <v>0</v>
      </c>
      <c r="U153" s="63" t="str">
        <f t="shared" si="23"/>
        <v>.</v>
      </c>
      <c r="V153" s="71">
        <v>0</v>
      </c>
    </row>
    <row r="154" spans="1:22" s="65" customFormat="1" x14ac:dyDescent="0.2">
      <c r="A154" s="60" t="s">
        <v>98</v>
      </c>
      <c r="B154" s="61">
        <f t="shared" si="24"/>
        <v>235</v>
      </c>
      <c r="C154" s="62">
        <v>131</v>
      </c>
      <c r="D154" s="62">
        <v>104</v>
      </c>
      <c r="E154" s="61">
        <f t="shared" si="20"/>
        <v>234</v>
      </c>
      <c r="F154" s="62">
        <v>130</v>
      </c>
      <c r="G154" s="62">
        <v>104</v>
      </c>
      <c r="H154" s="61">
        <f t="shared" si="25"/>
        <v>1</v>
      </c>
      <c r="I154" s="62">
        <v>1</v>
      </c>
      <c r="J154" s="62">
        <v>0</v>
      </c>
      <c r="K154" s="62">
        <v>213</v>
      </c>
      <c r="L154" s="62">
        <v>22</v>
      </c>
      <c r="M154" s="63">
        <f t="shared" si="21"/>
        <v>9.3617021276595747</v>
      </c>
      <c r="N154" s="62">
        <v>12</v>
      </c>
      <c r="O154" s="62">
        <v>213</v>
      </c>
      <c r="P154" s="62">
        <v>21</v>
      </c>
      <c r="Q154" s="63">
        <f t="shared" si="22"/>
        <v>8.9743589743589745</v>
      </c>
      <c r="R154" s="62">
        <v>11</v>
      </c>
      <c r="S154" s="62">
        <v>0</v>
      </c>
      <c r="T154" s="62">
        <v>1</v>
      </c>
      <c r="U154" s="63">
        <f t="shared" si="23"/>
        <v>100</v>
      </c>
      <c r="V154" s="71">
        <v>1</v>
      </c>
    </row>
    <row r="155" spans="1:22" s="65" customFormat="1" x14ac:dyDescent="0.2">
      <c r="A155" s="60" t="s">
        <v>138</v>
      </c>
      <c r="B155" s="61">
        <f t="shared" si="24"/>
        <v>87</v>
      </c>
      <c r="C155" s="62">
        <v>51</v>
      </c>
      <c r="D155" s="62">
        <v>36</v>
      </c>
      <c r="E155" s="61">
        <f t="shared" si="20"/>
        <v>87</v>
      </c>
      <c r="F155" s="62">
        <v>51</v>
      </c>
      <c r="G155" s="62">
        <v>36</v>
      </c>
      <c r="H155" s="61">
        <f t="shared" si="25"/>
        <v>0</v>
      </c>
      <c r="I155" s="62">
        <v>0</v>
      </c>
      <c r="J155" s="62">
        <v>0</v>
      </c>
      <c r="K155" s="62">
        <v>71</v>
      </c>
      <c r="L155" s="62">
        <v>16</v>
      </c>
      <c r="M155" s="63">
        <f t="shared" si="21"/>
        <v>18.390804597701148</v>
      </c>
      <c r="N155" s="62">
        <v>5</v>
      </c>
      <c r="O155" s="62">
        <v>71</v>
      </c>
      <c r="P155" s="62">
        <v>16</v>
      </c>
      <c r="Q155" s="63">
        <f t="shared" si="22"/>
        <v>18.390804597701148</v>
      </c>
      <c r="R155" s="62">
        <v>5</v>
      </c>
      <c r="S155" s="62">
        <v>0</v>
      </c>
      <c r="T155" s="62">
        <v>0</v>
      </c>
      <c r="U155" s="63" t="str">
        <f t="shared" si="23"/>
        <v>.</v>
      </c>
      <c r="V155" s="71">
        <v>0</v>
      </c>
    </row>
    <row r="156" spans="1:22" s="65" customFormat="1" x14ac:dyDescent="0.2">
      <c r="A156" s="60" t="s">
        <v>139</v>
      </c>
      <c r="B156" s="61">
        <f t="shared" si="24"/>
        <v>370</v>
      </c>
      <c r="C156" s="62">
        <v>195</v>
      </c>
      <c r="D156" s="62">
        <v>175</v>
      </c>
      <c r="E156" s="61">
        <f t="shared" si="20"/>
        <v>369</v>
      </c>
      <c r="F156" s="62">
        <v>195</v>
      </c>
      <c r="G156" s="62">
        <v>174</v>
      </c>
      <c r="H156" s="61">
        <f t="shared" si="25"/>
        <v>1</v>
      </c>
      <c r="I156" s="62">
        <v>0</v>
      </c>
      <c r="J156" s="62">
        <v>1</v>
      </c>
      <c r="K156" s="62">
        <v>291</v>
      </c>
      <c r="L156" s="62">
        <v>79</v>
      </c>
      <c r="M156" s="63">
        <f t="shared" si="21"/>
        <v>21.351351351351351</v>
      </c>
      <c r="N156" s="62">
        <v>20</v>
      </c>
      <c r="O156" s="62">
        <v>291</v>
      </c>
      <c r="P156" s="62">
        <v>78</v>
      </c>
      <c r="Q156" s="63">
        <f t="shared" si="22"/>
        <v>21.138211382113823</v>
      </c>
      <c r="R156" s="62">
        <v>20</v>
      </c>
      <c r="S156" s="62">
        <v>0</v>
      </c>
      <c r="T156" s="62">
        <v>1</v>
      </c>
      <c r="U156" s="63">
        <f t="shared" si="23"/>
        <v>100</v>
      </c>
      <c r="V156" s="71">
        <v>0</v>
      </c>
    </row>
    <row r="157" spans="1:22" s="65" customFormat="1" x14ac:dyDescent="0.2">
      <c r="A157" s="60" t="s">
        <v>140</v>
      </c>
      <c r="B157" s="61">
        <f t="shared" si="24"/>
        <v>2623</v>
      </c>
      <c r="C157" s="62">
        <v>1348</v>
      </c>
      <c r="D157" s="62">
        <v>1275</v>
      </c>
      <c r="E157" s="61">
        <f t="shared" si="20"/>
        <v>2616</v>
      </c>
      <c r="F157" s="62">
        <v>1344</v>
      </c>
      <c r="G157" s="62">
        <v>1272</v>
      </c>
      <c r="H157" s="61">
        <f t="shared" si="25"/>
        <v>7</v>
      </c>
      <c r="I157" s="62">
        <v>4</v>
      </c>
      <c r="J157" s="62">
        <v>3</v>
      </c>
      <c r="K157" s="62">
        <v>2135</v>
      </c>
      <c r="L157" s="62">
        <v>488</v>
      </c>
      <c r="M157" s="63">
        <f t="shared" si="21"/>
        <v>18.604651162790699</v>
      </c>
      <c r="N157" s="62">
        <v>227</v>
      </c>
      <c r="O157" s="62">
        <v>2131</v>
      </c>
      <c r="P157" s="62">
        <v>485</v>
      </c>
      <c r="Q157" s="63">
        <f t="shared" si="22"/>
        <v>18.539755351681958</v>
      </c>
      <c r="R157" s="62">
        <v>223</v>
      </c>
      <c r="S157" s="62">
        <v>4</v>
      </c>
      <c r="T157" s="62">
        <v>3</v>
      </c>
      <c r="U157" s="63">
        <f t="shared" si="23"/>
        <v>42.857142857142854</v>
      </c>
      <c r="V157" s="71">
        <v>4</v>
      </c>
    </row>
    <row r="158" spans="1:22" s="65" customFormat="1" x14ac:dyDescent="0.2">
      <c r="A158" s="60" t="s">
        <v>141</v>
      </c>
      <c r="B158" s="61">
        <f t="shared" si="24"/>
        <v>90</v>
      </c>
      <c r="C158" s="62">
        <v>33</v>
      </c>
      <c r="D158" s="62">
        <v>57</v>
      </c>
      <c r="E158" s="61">
        <f t="shared" si="20"/>
        <v>89</v>
      </c>
      <c r="F158" s="62">
        <v>33</v>
      </c>
      <c r="G158" s="62">
        <v>56</v>
      </c>
      <c r="H158" s="61">
        <f t="shared" si="25"/>
        <v>1</v>
      </c>
      <c r="I158" s="62">
        <v>0</v>
      </c>
      <c r="J158" s="62">
        <v>1</v>
      </c>
      <c r="K158" s="62">
        <v>63</v>
      </c>
      <c r="L158" s="62">
        <v>27</v>
      </c>
      <c r="M158" s="63">
        <f t="shared" si="21"/>
        <v>30</v>
      </c>
      <c r="N158" s="62">
        <v>4</v>
      </c>
      <c r="O158" s="62">
        <v>63</v>
      </c>
      <c r="P158" s="62">
        <v>26</v>
      </c>
      <c r="Q158" s="63">
        <f t="shared" si="22"/>
        <v>29.213483146067414</v>
      </c>
      <c r="R158" s="62">
        <v>4</v>
      </c>
      <c r="S158" s="62">
        <v>0</v>
      </c>
      <c r="T158" s="62">
        <v>1</v>
      </c>
      <c r="U158" s="63">
        <f t="shared" si="23"/>
        <v>100</v>
      </c>
      <c r="V158" s="71">
        <v>0</v>
      </c>
    </row>
    <row r="159" spans="1:22" s="65" customFormat="1" x14ac:dyDescent="0.2">
      <c r="A159" s="60" t="s">
        <v>142</v>
      </c>
      <c r="B159" s="61">
        <f t="shared" si="24"/>
        <v>70</v>
      </c>
      <c r="C159" s="62">
        <v>35</v>
      </c>
      <c r="D159" s="62">
        <v>35</v>
      </c>
      <c r="E159" s="61">
        <f t="shared" si="20"/>
        <v>70</v>
      </c>
      <c r="F159" s="62">
        <v>35</v>
      </c>
      <c r="G159" s="62">
        <v>35</v>
      </c>
      <c r="H159" s="61">
        <f t="shared" si="25"/>
        <v>0</v>
      </c>
      <c r="I159" s="62">
        <v>0</v>
      </c>
      <c r="J159" s="62">
        <v>0</v>
      </c>
      <c r="K159" s="62">
        <v>58</v>
      </c>
      <c r="L159" s="62">
        <v>12</v>
      </c>
      <c r="M159" s="63">
        <f t="shared" si="21"/>
        <v>17.142857142857142</v>
      </c>
      <c r="N159" s="62">
        <v>3</v>
      </c>
      <c r="O159" s="62">
        <v>58</v>
      </c>
      <c r="P159" s="62">
        <v>12</v>
      </c>
      <c r="Q159" s="63">
        <f t="shared" si="22"/>
        <v>17.142857142857142</v>
      </c>
      <c r="R159" s="62">
        <v>3</v>
      </c>
      <c r="S159" s="62">
        <v>0</v>
      </c>
      <c r="T159" s="62">
        <v>0</v>
      </c>
      <c r="U159" s="63" t="str">
        <f t="shared" si="23"/>
        <v>.</v>
      </c>
      <c r="V159" s="71">
        <v>0</v>
      </c>
    </row>
    <row r="160" spans="1:22" s="65" customFormat="1" x14ac:dyDescent="0.2">
      <c r="A160" s="60" t="s">
        <v>143</v>
      </c>
      <c r="B160" s="61">
        <f t="shared" si="24"/>
        <v>120</v>
      </c>
      <c r="C160" s="62">
        <v>56</v>
      </c>
      <c r="D160" s="62">
        <v>64</v>
      </c>
      <c r="E160" s="61">
        <f t="shared" si="20"/>
        <v>120</v>
      </c>
      <c r="F160" s="62">
        <v>56</v>
      </c>
      <c r="G160" s="62">
        <v>64</v>
      </c>
      <c r="H160" s="61">
        <f t="shared" si="25"/>
        <v>0</v>
      </c>
      <c r="I160" s="62">
        <v>0</v>
      </c>
      <c r="J160" s="62">
        <v>0</v>
      </c>
      <c r="K160" s="62">
        <v>79</v>
      </c>
      <c r="L160" s="62">
        <v>41</v>
      </c>
      <c r="M160" s="63">
        <f t="shared" si="21"/>
        <v>34.166666666666664</v>
      </c>
      <c r="N160" s="62">
        <v>17</v>
      </c>
      <c r="O160" s="62">
        <v>79</v>
      </c>
      <c r="P160" s="62">
        <v>41</v>
      </c>
      <c r="Q160" s="63">
        <f t="shared" si="22"/>
        <v>34.166666666666664</v>
      </c>
      <c r="R160" s="62">
        <v>17</v>
      </c>
      <c r="S160" s="62">
        <v>0</v>
      </c>
      <c r="T160" s="62">
        <v>0</v>
      </c>
      <c r="U160" s="63" t="str">
        <f t="shared" si="23"/>
        <v>.</v>
      </c>
      <c r="V160" s="71">
        <v>0</v>
      </c>
    </row>
    <row r="161" spans="1:22" s="65" customFormat="1" x14ac:dyDescent="0.2">
      <c r="A161" s="60" t="s">
        <v>87</v>
      </c>
      <c r="B161" s="61">
        <f t="shared" si="24"/>
        <v>111</v>
      </c>
      <c r="C161" s="62">
        <v>55</v>
      </c>
      <c r="D161" s="62">
        <v>56</v>
      </c>
      <c r="E161" s="61">
        <f t="shared" si="20"/>
        <v>110</v>
      </c>
      <c r="F161" s="62">
        <v>55</v>
      </c>
      <c r="G161" s="62">
        <v>55</v>
      </c>
      <c r="H161" s="61">
        <f t="shared" si="25"/>
        <v>1</v>
      </c>
      <c r="I161" s="62">
        <v>0</v>
      </c>
      <c r="J161" s="62">
        <v>1</v>
      </c>
      <c r="K161" s="62">
        <v>101</v>
      </c>
      <c r="L161" s="62">
        <v>10</v>
      </c>
      <c r="M161" s="63">
        <f t="shared" si="21"/>
        <v>9.0090090090090094</v>
      </c>
      <c r="N161" s="62">
        <v>4</v>
      </c>
      <c r="O161" s="62">
        <v>100</v>
      </c>
      <c r="P161" s="62">
        <v>10</v>
      </c>
      <c r="Q161" s="63">
        <f t="shared" si="22"/>
        <v>9.0909090909090917</v>
      </c>
      <c r="R161" s="62">
        <v>4</v>
      </c>
      <c r="S161" s="62">
        <v>1</v>
      </c>
      <c r="T161" s="62">
        <v>0</v>
      </c>
      <c r="U161" s="63">
        <f t="shared" si="23"/>
        <v>0</v>
      </c>
      <c r="V161" s="71">
        <v>0</v>
      </c>
    </row>
    <row r="162" spans="1:22" s="65" customFormat="1" x14ac:dyDescent="0.2">
      <c r="A162" s="60" t="s">
        <v>76</v>
      </c>
      <c r="B162" s="61">
        <f t="shared" si="24"/>
        <v>145</v>
      </c>
      <c r="C162" s="62">
        <v>76</v>
      </c>
      <c r="D162" s="62">
        <v>69</v>
      </c>
      <c r="E162" s="61">
        <f t="shared" si="20"/>
        <v>145</v>
      </c>
      <c r="F162" s="62">
        <v>76</v>
      </c>
      <c r="G162" s="62">
        <v>69</v>
      </c>
      <c r="H162" s="61">
        <f t="shared" si="25"/>
        <v>0</v>
      </c>
      <c r="I162" s="62">
        <v>0</v>
      </c>
      <c r="J162" s="62">
        <v>0</v>
      </c>
      <c r="K162" s="62">
        <v>130</v>
      </c>
      <c r="L162" s="62">
        <v>15</v>
      </c>
      <c r="M162" s="63">
        <f t="shared" si="21"/>
        <v>10.344827586206897</v>
      </c>
      <c r="N162" s="62">
        <v>7</v>
      </c>
      <c r="O162" s="62">
        <v>130</v>
      </c>
      <c r="P162" s="62">
        <v>15</v>
      </c>
      <c r="Q162" s="63">
        <f t="shared" si="22"/>
        <v>10.344827586206897</v>
      </c>
      <c r="R162" s="62">
        <v>7</v>
      </c>
      <c r="S162" s="62">
        <v>0</v>
      </c>
      <c r="T162" s="62">
        <v>0</v>
      </c>
      <c r="U162" s="63" t="str">
        <f t="shared" si="23"/>
        <v>.</v>
      </c>
      <c r="V162" s="71">
        <v>0</v>
      </c>
    </row>
    <row r="163" spans="1:22" s="65" customFormat="1" x14ac:dyDescent="0.2">
      <c r="A163" s="60" t="s">
        <v>144</v>
      </c>
      <c r="B163" s="61">
        <f t="shared" si="24"/>
        <v>44</v>
      </c>
      <c r="C163" s="62">
        <v>22</v>
      </c>
      <c r="D163" s="62">
        <v>22</v>
      </c>
      <c r="E163" s="61">
        <f t="shared" si="20"/>
        <v>44</v>
      </c>
      <c r="F163" s="62">
        <v>22</v>
      </c>
      <c r="G163" s="62">
        <v>22</v>
      </c>
      <c r="H163" s="61">
        <f t="shared" si="25"/>
        <v>0</v>
      </c>
      <c r="I163" s="62">
        <v>0</v>
      </c>
      <c r="J163" s="62">
        <v>0</v>
      </c>
      <c r="K163" s="62">
        <v>41</v>
      </c>
      <c r="L163" s="62">
        <v>3</v>
      </c>
      <c r="M163" s="63">
        <f t="shared" si="21"/>
        <v>6.8181818181818175</v>
      </c>
      <c r="N163" s="62">
        <v>4</v>
      </c>
      <c r="O163" s="62">
        <v>41</v>
      </c>
      <c r="P163" s="62">
        <v>3</v>
      </c>
      <c r="Q163" s="63">
        <f t="shared" si="22"/>
        <v>6.8181818181818175</v>
      </c>
      <c r="R163" s="62">
        <v>4</v>
      </c>
      <c r="S163" s="62">
        <v>0</v>
      </c>
      <c r="T163" s="62">
        <v>0</v>
      </c>
      <c r="U163" s="63" t="str">
        <f t="shared" si="23"/>
        <v>.</v>
      </c>
      <c r="V163" s="71">
        <v>0</v>
      </c>
    </row>
    <row r="164" spans="1:22" s="65" customFormat="1" x14ac:dyDescent="0.2">
      <c r="A164" s="60" t="s">
        <v>67</v>
      </c>
      <c r="B164" s="61">
        <f t="shared" si="24"/>
        <v>432</v>
      </c>
      <c r="C164" s="62">
        <v>222</v>
      </c>
      <c r="D164" s="62">
        <v>210</v>
      </c>
      <c r="E164" s="61">
        <f t="shared" si="20"/>
        <v>432</v>
      </c>
      <c r="F164" s="62">
        <v>222</v>
      </c>
      <c r="G164" s="62">
        <v>210</v>
      </c>
      <c r="H164" s="61">
        <f t="shared" si="25"/>
        <v>0</v>
      </c>
      <c r="I164" s="62">
        <v>0</v>
      </c>
      <c r="J164" s="62">
        <v>0</v>
      </c>
      <c r="K164" s="62">
        <v>374</v>
      </c>
      <c r="L164" s="62">
        <v>58</v>
      </c>
      <c r="M164" s="63">
        <f t="shared" si="21"/>
        <v>13.425925925925927</v>
      </c>
      <c r="N164" s="62">
        <v>26</v>
      </c>
      <c r="O164" s="62">
        <v>374</v>
      </c>
      <c r="P164" s="62">
        <v>58</v>
      </c>
      <c r="Q164" s="63">
        <f t="shared" si="22"/>
        <v>13.425925925925927</v>
      </c>
      <c r="R164" s="62">
        <v>26</v>
      </c>
      <c r="S164" s="62">
        <v>0</v>
      </c>
      <c r="T164" s="62">
        <v>0</v>
      </c>
      <c r="U164" s="63" t="str">
        <f t="shared" si="23"/>
        <v>.</v>
      </c>
      <c r="V164" s="71">
        <v>0</v>
      </c>
    </row>
    <row r="165" spans="1:22" s="65" customFormat="1" x14ac:dyDescent="0.2">
      <c r="A165" s="60" t="s">
        <v>99</v>
      </c>
      <c r="B165" s="61">
        <f t="shared" si="24"/>
        <v>226</v>
      </c>
      <c r="C165" s="62">
        <v>122</v>
      </c>
      <c r="D165" s="62">
        <v>104</v>
      </c>
      <c r="E165" s="61">
        <f t="shared" si="20"/>
        <v>225</v>
      </c>
      <c r="F165" s="62">
        <v>121</v>
      </c>
      <c r="G165" s="62">
        <v>104</v>
      </c>
      <c r="H165" s="61">
        <f t="shared" si="25"/>
        <v>1</v>
      </c>
      <c r="I165" s="62">
        <v>1</v>
      </c>
      <c r="J165" s="62">
        <v>0</v>
      </c>
      <c r="K165" s="62">
        <v>166</v>
      </c>
      <c r="L165" s="62">
        <v>60</v>
      </c>
      <c r="M165" s="63">
        <f t="shared" si="21"/>
        <v>26.548672566371685</v>
      </c>
      <c r="N165" s="62">
        <v>15</v>
      </c>
      <c r="O165" s="62">
        <v>166</v>
      </c>
      <c r="P165" s="62">
        <v>59</v>
      </c>
      <c r="Q165" s="63">
        <f t="shared" si="22"/>
        <v>26.222222222222225</v>
      </c>
      <c r="R165" s="62">
        <v>14</v>
      </c>
      <c r="S165" s="62">
        <v>0</v>
      </c>
      <c r="T165" s="62">
        <v>1</v>
      </c>
      <c r="U165" s="63">
        <f t="shared" si="23"/>
        <v>100</v>
      </c>
      <c r="V165" s="71">
        <v>1</v>
      </c>
    </row>
    <row r="166" spans="1:22" s="65" customFormat="1" x14ac:dyDescent="0.2">
      <c r="A166" s="60" t="s">
        <v>145</v>
      </c>
      <c r="B166" s="61">
        <f t="shared" si="24"/>
        <v>99</v>
      </c>
      <c r="C166" s="62">
        <v>48</v>
      </c>
      <c r="D166" s="62">
        <v>51</v>
      </c>
      <c r="E166" s="61">
        <f t="shared" si="20"/>
        <v>99</v>
      </c>
      <c r="F166" s="62">
        <v>48</v>
      </c>
      <c r="G166" s="62">
        <v>51</v>
      </c>
      <c r="H166" s="61">
        <f t="shared" si="25"/>
        <v>0</v>
      </c>
      <c r="I166" s="62">
        <v>0</v>
      </c>
      <c r="J166" s="62">
        <v>0</v>
      </c>
      <c r="K166" s="62">
        <v>87</v>
      </c>
      <c r="L166" s="62">
        <v>12</v>
      </c>
      <c r="M166" s="63">
        <f t="shared" si="21"/>
        <v>12.121212121212121</v>
      </c>
      <c r="N166" s="62">
        <v>6</v>
      </c>
      <c r="O166" s="62">
        <v>87</v>
      </c>
      <c r="P166" s="62">
        <v>12</v>
      </c>
      <c r="Q166" s="63">
        <f t="shared" si="22"/>
        <v>12.121212121212121</v>
      </c>
      <c r="R166" s="62">
        <v>6</v>
      </c>
      <c r="S166" s="62">
        <v>0</v>
      </c>
      <c r="T166" s="62">
        <v>0</v>
      </c>
      <c r="U166" s="63" t="str">
        <f t="shared" si="23"/>
        <v>.</v>
      </c>
      <c r="V166" s="71">
        <v>0</v>
      </c>
    </row>
    <row r="167" spans="1:22" s="65" customFormat="1" x14ac:dyDescent="0.2">
      <c r="A167" s="60" t="s">
        <v>146</v>
      </c>
      <c r="B167" s="61">
        <f t="shared" si="24"/>
        <v>82</v>
      </c>
      <c r="C167" s="62">
        <v>41</v>
      </c>
      <c r="D167" s="62">
        <v>41</v>
      </c>
      <c r="E167" s="61">
        <f t="shared" si="20"/>
        <v>82</v>
      </c>
      <c r="F167" s="62">
        <v>41</v>
      </c>
      <c r="G167" s="62">
        <v>41</v>
      </c>
      <c r="H167" s="61">
        <f t="shared" si="25"/>
        <v>0</v>
      </c>
      <c r="I167" s="62">
        <v>0</v>
      </c>
      <c r="J167" s="62">
        <v>0</v>
      </c>
      <c r="K167" s="62">
        <v>74</v>
      </c>
      <c r="L167" s="62">
        <v>8</v>
      </c>
      <c r="M167" s="63">
        <f t="shared" si="21"/>
        <v>9.7560975609756095</v>
      </c>
      <c r="N167" s="62">
        <v>3</v>
      </c>
      <c r="O167" s="62">
        <v>74</v>
      </c>
      <c r="P167" s="62">
        <v>8</v>
      </c>
      <c r="Q167" s="63">
        <f t="shared" si="22"/>
        <v>9.7560975609756095</v>
      </c>
      <c r="R167" s="62">
        <v>3</v>
      </c>
      <c r="S167" s="62">
        <v>0</v>
      </c>
      <c r="T167" s="62">
        <v>0</v>
      </c>
      <c r="U167" s="63" t="str">
        <f t="shared" si="23"/>
        <v>.</v>
      </c>
      <c r="V167" s="71">
        <v>0</v>
      </c>
    </row>
    <row r="168" spans="1:22" s="65" customFormat="1" x14ac:dyDescent="0.2">
      <c r="A168" s="60" t="s">
        <v>77</v>
      </c>
      <c r="B168" s="61">
        <f t="shared" si="24"/>
        <v>333</v>
      </c>
      <c r="C168" s="62">
        <v>170</v>
      </c>
      <c r="D168" s="62">
        <v>163</v>
      </c>
      <c r="E168" s="61">
        <f t="shared" si="20"/>
        <v>331</v>
      </c>
      <c r="F168" s="62">
        <v>169</v>
      </c>
      <c r="G168" s="62">
        <v>162</v>
      </c>
      <c r="H168" s="61">
        <f t="shared" si="25"/>
        <v>2</v>
      </c>
      <c r="I168" s="62">
        <v>1</v>
      </c>
      <c r="J168" s="62">
        <v>1</v>
      </c>
      <c r="K168" s="62">
        <v>287</v>
      </c>
      <c r="L168" s="62">
        <v>46</v>
      </c>
      <c r="M168" s="63">
        <f t="shared" si="21"/>
        <v>13.813813813813812</v>
      </c>
      <c r="N168" s="62">
        <v>19</v>
      </c>
      <c r="O168" s="62">
        <v>286</v>
      </c>
      <c r="P168" s="62">
        <v>45</v>
      </c>
      <c r="Q168" s="63">
        <f t="shared" si="22"/>
        <v>13.595166163141995</v>
      </c>
      <c r="R168" s="62">
        <v>18</v>
      </c>
      <c r="S168" s="62">
        <v>1</v>
      </c>
      <c r="T168" s="62">
        <v>1</v>
      </c>
      <c r="U168" s="63">
        <f t="shared" si="23"/>
        <v>50</v>
      </c>
      <c r="V168" s="71">
        <v>1</v>
      </c>
    </row>
    <row r="169" spans="1:22" s="65" customFormat="1" x14ac:dyDescent="0.2">
      <c r="A169" s="60" t="s">
        <v>88</v>
      </c>
      <c r="B169" s="61">
        <f t="shared" si="24"/>
        <v>285</v>
      </c>
      <c r="C169" s="62">
        <v>143</v>
      </c>
      <c r="D169" s="62">
        <v>142</v>
      </c>
      <c r="E169" s="61">
        <f t="shared" ref="E169:E232" si="26">F169+G169</f>
        <v>283</v>
      </c>
      <c r="F169" s="62">
        <v>142</v>
      </c>
      <c r="G169" s="62">
        <v>141</v>
      </c>
      <c r="H169" s="61">
        <f t="shared" si="25"/>
        <v>2</v>
      </c>
      <c r="I169" s="62">
        <v>1</v>
      </c>
      <c r="J169" s="62">
        <v>1</v>
      </c>
      <c r="K169" s="62">
        <v>223</v>
      </c>
      <c r="L169" s="62">
        <v>62</v>
      </c>
      <c r="M169" s="63">
        <f t="shared" ref="M169:M232" si="27">IF(B169=0,".",L169/B169*100)</f>
        <v>21.754385964912281</v>
      </c>
      <c r="N169" s="62">
        <v>22</v>
      </c>
      <c r="O169" s="62">
        <v>222</v>
      </c>
      <c r="P169" s="62">
        <v>61</v>
      </c>
      <c r="Q169" s="63">
        <f t="shared" ref="Q169:Q232" si="28">IF(E169=0,".",P169/E169*100)</f>
        <v>21.554770318021202</v>
      </c>
      <c r="R169" s="62">
        <v>21</v>
      </c>
      <c r="S169" s="62">
        <v>1</v>
      </c>
      <c r="T169" s="62">
        <v>1</v>
      </c>
      <c r="U169" s="63">
        <f t="shared" ref="U169:U232" si="29">IF(H169=0,".",T169/H169*100)</f>
        <v>50</v>
      </c>
      <c r="V169" s="71">
        <v>1</v>
      </c>
    </row>
    <row r="170" spans="1:22" s="65" customFormat="1" x14ac:dyDescent="0.2">
      <c r="A170" s="60" t="s">
        <v>47</v>
      </c>
      <c r="B170" s="61">
        <f t="shared" si="24"/>
        <v>190</v>
      </c>
      <c r="C170" s="62">
        <v>103</v>
      </c>
      <c r="D170" s="62">
        <v>87</v>
      </c>
      <c r="E170" s="61">
        <f t="shared" si="26"/>
        <v>190</v>
      </c>
      <c r="F170" s="62">
        <v>103</v>
      </c>
      <c r="G170" s="62">
        <v>87</v>
      </c>
      <c r="H170" s="61">
        <f t="shared" si="25"/>
        <v>0</v>
      </c>
      <c r="I170" s="62">
        <v>0</v>
      </c>
      <c r="J170" s="62">
        <v>0</v>
      </c>
      <c r="K170" s="62">
        <v>161</v>
      </c>
      <c r="L170" s="62">
        <v>29</v>
      </c>
      <c r="M170" s="63">
        <f t="shared" si="27"/>
        <v>15.263157894736842</v>
      </c>
      <c r="N170" s="62">
        <v>10</v>
      </c>
      <c r="O170" s="62">
        <v>161</v>
      </c>
      <c r="P170" s="62">
        <v>29</v>
      </c>
      <c r="Q170" s="63">
        <f t="shared" si="28"/>
        <v>15.263157894736842</v>
      </c>
      <c r="R170" s="62">
        <v>10</v>
      </c>
      <c r="S170" s="62">
        <v>0</v>
      </c>
      <c r="T170" s="62">
        <v>0</v>
      </c>
      <c r="U170" s="63" t="str">
        <f t="shared" si="29"/>
        <v>.</v>
      </c>
      <c r="V170" s="71">
        <v>0</v>
      </c>
    </row>
    <row r="171" spans="1:22" s="65" customFormat="1" x14ac:dyDescent="0.2">
      <c r="A171" s="60" t="s">
        <v>78</v>
      </c>
      <c r="B171" s="61">
        <f t="shared" si="24"/>
        <v>589</v>
      </c>
      <c r="C171" s="62">
        <v>322</v>
      </c>
      <c r="D171" s="62">
        <v>267</v>
      </c>
      <c r="E171" s="61">
        <f t="shared" si="26"/>
        <v>586</v>
      </c>
      <c r="F171" s="62">
        <v>321</v>
      </c>
      <c r="G171" s="62">
        <v>265</v>
      </c>
      <c r="H171" s="61">
        <f t="shared" si="25"/>
        <v>3</v>
      </c>
      <c r="I171" s="62">
        <v>1</v>
      </c>
      <c r="J171" s="62">
        <v>2</v>
      </c>
      <c r="K171" s="62">
        <v>498</v>
      </c>
      <c r="L171" s="62">
        <v>91</v>
      </c>
      <c r="M171" s="63">
        <f t="shared" si="27"/>
        <v>15.449915110356535</v>
      </c>
      <c r="N171" s="62">
        <v>28</v>
      </c>
      <c r="O171" s="62">
        <v>496</v>
      </c>
      <c r="P171" s="62">
        <v>90</v>
      </c>
      <c r="Q171" s="63">
        <f t="shared" si="28"/>
        <v>15.358361774744028</v>
      </c>
      <c r="R171" s="62">
        <v>27</v>
      </c>
      <c r="S171" s="62">
        <v>2</v>
      </c>
      <c r="T171" s="62">
        <v>1</v>
      </c>
      <c r="U171" s="63">
        <f t="shared" si="29"/>
        <v>33.333333333333329</v>
      </c>
      <c r="V171" s="71">
        <v>1</v>
      </c>
    </row>
    <row r="172" spans="1:22" s="65" customFormat="1" x14ac:dyDescent="0.2">
      <c r="A172" s="60" t="s">
        <v>147</v>
      </c>
      <c r="B172" s="61">
        <f t="shared" si="24"/>
        <v>63</v>
      </c>
      <c r="C172" s="62">
        <v>33</v>
      </c>
      <c r="D172" s="62">
        <v>30</v>
      </c>
      <c r="E172" s="61">
        <f t="shared" si="26"/>
        <v>62</v>
      </c>
      <c r="F172" s="62">
        <v>32</v>
      </c>
      <c r="G172" s="62">
        <v>30</v>
      </c>
      <c r="H172" s="61">
        <f t="shared" si="25"/>
        <v>1</v>
      </c>
      <c r="I172" s="62">
        <v>1</v>
      </c>
      <c r="J172" s="62">
        <v>0</v>
      </c>
      <c r="K172" s="62">
        <v>44</v>
      </c>
      <c r="L172" s="62">
        <v>19</v>
      </c>
      <c r="M172" s="63">
        <f t="shared" si="27"/>
        <v>30.158730158730158</v>
      </c>
      <c r="N172" s="62">
        <v>8</v>
      </c>
      <c r="O172" s="62">
        <v>43</v>
      </c>
      <c r="P172" s="62">
        <v>19</v>
      </c>
      <c r="Q172" s="63">
        <f t="shared" si="28"/>
        <v>30.64516129032258</v>
      </c>
      <c r="R172" s="62">
        <v>8</v>
      </c>
      <c r="S172" s="62">
        <v>1</v>
      </c>
      <c r="T172" s="62">
        <v>0</v>
      </c>
      <c r="U172" s="63">
        <f t="shared" si="29"/>
        <v>0</v>
      </c>
      <c r="V172" s="71">
        <v>0</v>
      </c>
    </row>
    <row r="173" spans="1:22" s="65" customFormat="1" x14ac:dyDescent="0.2">
      <c r="A173" s="60" t="s">
        <v>100</v>
      </c>
      <c r="B173" s="61">
        <f t="shared" si="24"/>
        <v>91</v>
      </c>
      <c r="C173" s="62">
        <v>51</v>
      </c>
      <c r="D173" s="62">
        <v>40</v>
      </c>
      <c r="E173" s="61">
        <f t="shared" si="26"/>
        <v>88</v>
      </c>
      <c r="F173" s="62">
        <v>51</v>
      </c>
      <c r="G173" s="62">
        <v>37</v>
      </c>
      <c r="H173" s="61">
        <f t="shared" si="25"/>
        <v>3</v>
      </c>
      <c r="I173" s="62">
        <v>0</v>
      </c>
      <c r="J173" s="62">
        <v>3</v>
      </c>
      <c r="K173" s="62">
        <v>71</v>
      </c>
      <c r="L173" s="62">
        <v>20</v>
      </c>
      <c r="M173" s="63">
        <f t="shared" si="27"/>
        <v>21.978021978021978</v>
      </c>
      <c r="N173" s="62">
        <v>11</v>
      </c>
      <c r="O173" s="62">
        <v>68</v>
      </c>
      <c r="P173" s="62">
        <v>20</v>
      </c>
      <c r="Q173" s="63">
        <f t="shared" si="28"/>
        <v>22.727272727272727</v>
      </c>
      <c r="R173" s="62">
        <v>10</v>
      </c>
      <c r="S173" s="62">
        <v>3</v>
      </c>
      <c r="T173" s="62">
        <v>0</v>
      </c>
      <c r="U173" s="63">
        <f t="shared" si="29"/>
        <v>0</v>
      </c>
      <c r="V173" s="71">
        <v>1</v>
      </c>
    </row>
    <row r="174" spans="1:22" s="65" customFormat="1" x14ac:dyDescent="0.2">
      <c r="A174" s="60" t="s">
        <v>115</v>
      </c>
      <c r="B174" s="61">
        <f t="shared" si="24"/>
        <v>489</v>
      </c>
      <c r="C174" s="62">
        <v>262</v>
      </c>
      <c r="D174" s="62">
        <v>227</v>
      </c>
      <c r="E174" s="61">
        <f t="shared" si="26"/>
        <v>489</v>
      </c>
      <c r="F174" s="62">
        <v>262</v>
      </c>
      <c r="G174" s="62">
        <v>227</v>
      </c>
      <c r="H174" s="61">
        <f t="shared" si="25"/>
        <v>0</v>
      </c>
      <c r="I174" s="62">
        <v>0</v>
      </c>
      <c r="J174" s="62">
        <v>0</v>
      </c>
      <c r="K174" s="62">
        <v>411</v>
      </c>
      <c r="L174" s="62">
        <v>78</v>
      </c>
      <c r="M174" s="63">
        <f t="shared" si="27"/>
        <v>15.950920245398773</v>
      </c>
      <c r="N174" s="62">
        <v>42</v>
      </c>
      <c r="O174" s="62">
        <v>411</v>
      </c>
      <c r="P174" s="62">
        <v>78</v>
      </c>
      <c r="Q174" s="63">
        <f t="shared" si="28"/>
        <v>15.950920245398773</v>
      </c>
      <c r="R174" s="62">
        <v>42</v>
      </c>
      <c r="S174" s="62">
        <v>0</v>
      </c>
      <c r="T174" s="62">
        <v>0</v>
      </c>
      <c r="U174" s="63" t="str">
        <f t="shared" si="29"/>
        <v>.</v>
      </c>
      <c r="V174" s="71">
        <v>0</v>
      </c>
    </row>
    <row r="175" spans="1:22" s="65" customFormat="1" x14ac:dyDescent="0.2">
      <c r="A175" s="60" t="s">
        <v>148</v>
      </c>
      <c r="B175" s="61">
        <f t="shared" si="24"/>
        <v>87</v>
      </c>
      <c r="C175" s="62">
        <v>44</v>
      </c>
      <c r="D175" s="62">
        <v>43</v>
      </c>
      <c r="E175" s="61">
        <f t="shared" si="26"/>
        <v>86</v>
      </c>
      <c r="F175" s="62">
        <v>43</v>
      </c>
      <c r="G175" s="62">
        <v>43</v>
      </c>
      <c r="H175" s="61">
        <f t="shared" si="25"/>
        <v>1</v>
      </c>
      <c r="I175" s="62">
        <v>1</v>
      </c>
      <c r="J175" s="62">
        <v>0</v>
      </c>
      <c r="K175" s="62">
        <v>75</v>
      </c>
      <c r="L175" s="62">
        <v>12</v>
      </c>
      <c r="M175" s="63">
        <f t="shared" si="27"/>
        <v>13.793103448275861</v>
      </c>
      <c r="N175" s="62">
        <v>5</v>
      </c>
      <c r="O175" s="62">
        <v>75</v>
      </c>
      <c r="P175" s="62">
        <v>11</v>
      </c>
      <c r="Q175" s="63">
        <f t="shared" si="28"/>
        <v>12.790697674418606</v>
      </c>
      <c r="R175" s="62">
        <v>5</v>
      </c>
      <c r="S175" s="62">
        <v>0</v>
      </c>
      <c r="T175" s="62">
        <v>1</v>
      </c>
      <c r="U175" s="63">
        <f t="shared" si="29"/>
        <v>100</v>
      </c>
      <c r="V175" s="71">
        <v>0</v>
      </c>
    </row>
    <row r="176" spans="1:22" s="65" customFormat="1" x14ac:dyDescent="0.2">
      <c r="A176" s="60" t="s">
        <v>149</v>
      </c>
      <c r="B176" s="61">
        <f t="shared" si="24"/>
        <v>13</v>
      </c>
      <c r="C176" s="62">
        <v>12</v>
      </c>
      <c r="D176" s="62">
        <v>1</v>
      </c>
      <c r="E176" s="61">
        <f t="shared" si="26"/>
        <v>13</v>
      </c>
      <c r="F176" s="62">
        <v>12</v>
      </c>
      <c r="G176" s="62">
        <v>1</v>
      </c>
      <c r="H176" s="61">
        <f t="shared" si="25"/>
        <v>0</v>
      </c>
      <c r="I176" s="62">
        <v>0</v>
      </c>
      <c r="J176" s="62">
        <v>0</v>
      </c>
      <c r="K176" s="62">
        <v>8</v>
      </c>
      <c r="L176" s="62">
        <v>5</v>
      </c>
      <c r="M176" s="63">
        <f t="shared" si="27"/>
        <v>38.461538461538467</v>
      </c>
      <c r="N176" s="62">
        <v>1</v>
      </c>
      <c r="O176" s="62">
        <v>8</v>
      </c>
      <c r="P176" s="62">
        <v>5</v>
      </c>
      <c r="Q176" s="63">
        <f t="shared" si="28"/>
        <v>38.461538461538467</v>
      </c>
      <c r="R176" s="62">
        <v>1</v>
      </c>
      <c r="S176" s="62">
        <v>0</v>
      </c>
      <c r="T176" s="62">
        <v>0</v>
      </c>
      <c r="U176" s="63" t="str">
        <f t="shared" si="29"/>
        <v>.</v>
      </c>
      <c r="V176" s="71">
        <v>0</v>
      </c>
    </row>
    <row r="177" spans="1:22" s="65" customFormat="1" x14ac:dyDescent="0.2">
      <c r="A177" s="60" t="s">
        <v>150</v>
      </c>
      <c r="B177" s="61">
        <f t="shared" si="24"/>
        <v>132</v>
      </c>
      <c r="C177" s="62">
        <v>72</v>
      </c>
      <c r="D177" s="62">
        <v>60</v>
      </c>
      <c r="E177" s="61">
        <f t="shared" si="26"/>
        <v>132</v>
      </c>
      <c r="F177" s="62">
        <v>72</v>
      </c>
      <c r="G177" s="62">
        <v>60</v>
      </c>
      <c r="H177" s="61">
        <f t="shared" si="25"/>
        <v>0</v>
      </c>
      <c r="I177" s="62">
        <v>0</v>
      </c>
      <c r="J177" s="62">
        <v>0</v>
      </c>
      <c r="K177" s="62">
        <v>91</v>
      </c>
      <c r="L177" s="62">
        <v>41</v>
      </c>
      <c r="M177" s="63">
        <f t="shared" si="27"/>
        <v>31.060606060606062</v>
      </c>
      <c r="N177" s="62">
        <v>14</v>
      </c>
      <c r="O177" s="62">
        <v>91</v>
      </c>
      <c r="P177" s="62">
        <v>41</v>
      </c>
      <c r="Q177" s="63">
        <f t="shared" si="28"/>
        <v>31.060606060606062</v>
      </c>
      <c r="R177" s="62">
        <v>14</v>
      </c>
      <c r="S177" s="62">
        <v>0</v>
      </c>
      <c r="T177" s="62">
        <v>0</v>
      </c>
      <c r="U177" s="63" t="str">
        <f t="shared" si="29"/>
        <v>.</v>
      </c>
      <c r="V177" s="71">
        <v>0</v>
      </c>
    </row>
    <row r="178" spans="1:22" s="65" customFormat="1" x14ac:dyDescent="0.2">
      <c r="A178" s="60" t="s">
        <v>59</v>
      </c>
      <c r="B178" s="61">
        <f t="shared" si="24"/>
        <v>112</v>
      </c>
      <c r="C178" s="62">
        <v>48</v>
      </c>
      <c r="D178" s="62">
        <v>64</v>
      </c>
      <c r="E178" s="61">
        <f t="shared" si="26"/>
        <v>112</v>
      </c>
      <c r="F178" s="62">
        <v>48</v>
      </c>
      <c r="G178" s="62">
        <v>64</v>
      </c>
      <c r="H178" s="61">
        <f t="shared" si="25"/>
        <v>0</v>
      </c>
      <c r="I178" s="62">
        <v>0</v>
      </c>
      <c r="J178" s="62">
        <v>0</v>
      </c>
      <c r="K178" s="62">
        <v>101</v>
      </c>
      <c r="L178" s="62">
        <v>11</v>
      </c>
      <c r="M178" s="63">
        <f t="shared" si="27"/>
        <v>9.8214285714285712</v>
      </c>
      <c r="N178" s="62">
        <v>6</v>
      </c>
      <c r="O178" s="62">
        <v>101</v>
      </c>
      <c r="P178" s="62">
        <v>11</v>
      </c>
      <c r="Q178" s="63">
        <f t="shared" si="28"/>
        <v>9.8214285714285712</v>
      </c>
      <c r="R178" s="62">
        <v>6</v>
      </c>
      <c r="S178" s="62">
        <v>0</v>
      </c>
      <c r="T178" s="62">
        <v>0</v>
      </c>
      <c r="U178" s="63" t="str">
        <f t="shared" si="29"/>
        <v>.</v>
      </c>
      <c r="V178" s="71">
        <v>0</v>
      </c>
    </row>
    <row r="179" spans="1:22" s="65" customFormat="1" x14ac:dyDescent="0.2">
      <c r="A179" s="60" t="s">
        <v>79</v>
      </c>
      <c r="B179" s="61">
        <f t="shared" si="24"/>
        <v>129</v>
      </c>
      <c r="C179" s="62">
        <v>67</v>
      </c>
      <c r="D179" s="62">
        <v>62</v>
      </c>
      <c r="E179" s="61">
        <f t="shared" si="26"/>
        <v>128</v>
      </c>
      <c r="F179" s="62">
        <v>66</v>
      </c>
      <c r="G179" s="62">
        <v>62</v>
      </c>
      <c r="H179" s="61">
        <f t="shared" si="25"/>
        <v>1</v>
      </c>
      <c r="I179" s="62">
        <v>1</v>
      </c>
      <c r="J179" s="62">
        <v>0</v>
      </c>
      <c r="K179" s="62">
        <v>125</v>
      </c>
      <c r="L179" s="62">
        <v>4</v>
      </c>
      <c r="M179" s="63">
        <f t="shared" si="27"/>
        <v>3.1007751937984498</v>
      </c>
      <c r="N179" s="62">
        <v>7</v>
      </c>
      <c r="O179" s="62">
        <v>124</v>
      </c>
      <c r="P179" s="62">
        <v>4</v>
      </c>
      <c r="Q179" s="63">
        <f t="shared" si="28"/>
        <v>3.125</v>
      </c>
      <c r="R179" s="62">
        <v>6</v>
      </c>
      <c r="S179" s="62">
        <v>1</v>
      </c>
      <c r="T179" s="62">
        <v>0</v>
      </c>
      <c r="U179" s="63">
        <f t="shared" si="29"/>
        <v>0</v>
      </c>
      <c r="V179" s="71">
        <v>1</v>
      </c>
    </row>
    <row r="180" spans="1:22" s="65" customFormat="1" x14ac:dyDescent="0.2">
      <c r="A180" s="60" t="s">
        <v>151</v>
      </c>
      <c r="B180" s="61">
        <f t="shared" si="24"/>
        <v>68</v>
      </c>
      <c r="C180" s="62">
        <v>37</v>
      </c>
      <c r="D180" s="62">
        <v>31</v>
      </c>
      <c r="E180" s="61">
        <f t="shared" si="26"/>
        <v>68</v>
      </c>
      <c r="F180" s="62">
        <v>37</v>
      </c>
      <c r="G180" s="62">
        <v>31</v>
      </c>
      <c r="H180" s="61">
        <f t="shared" si="25"/>
        <v>0</v>
      </c>
      <c r="I180" s="62">
        <v>0</v>
      </c>
      <c r="J180" s="62">
        <v>0</v>
      </c>
      <c r="K180" s="62">
        <v>65</v>
      </c>
      <c r="L180" s="62">
        <v>3</v>
      </c>
      <c r="M180" s="63">
        <f t="shared" si="27"/>
        <v>4.4117647058823533</v>
      </c>
      <c r="N180" s="62">
        <v>2</v>
      </c>
      <c r="O180" s="62">
        <v>65</v>
      </c>
      <c r="P180" s="62">
        <v>3</v>
      </c>
      <c r="Q180" s="63">
        <f t="shared" si="28"/>
        <v>4.4117647058823533</v>
      </c>
      <c r="R180" s="62">
        <v>2</v>
      </c>
      <c r="S180" s="62">
        <v>0</v>
      </c>
      <c r="T180" s="62">
        <v>0</v>
      </c>
      <c r="U180" s="63" t="str">
        <f t="shared" si="29"/>
        <v>.</v>
      </c>
      <c r="V180" s="71">
        <v>0</v>
      </c>
    </row>
    <row r="181" spans="1:22" s="65" customFormat="1" x14ac:dyDescent="0.2">
      <c r="A181" s="60" t="s">
        <v>68</v>
      </c>
      <c r="B181" s="61">
        <f t="shared" si="24"/>
        <v>849</v>
      </c>
      <c r="C181" s="62">
        <v>452</v>
      </c>
      <c r="D181" s="62">
        <v>397</v>
      </c>
      <c r="E181" s="61">
        <f t="shared" si="26"/>
        <v>846</v>
      </c>
      <c r="F181" s="62">
        <v>452</v>
      </c>
      <c r="G181" s="62">
        <v>394</v>
      </c>
      <c r="H181" s="61">
        <f t="shared" si="25"/>
        <v>3</v>
      </c>
      <c r="I181" s="62">
        <v>0</v>
      </c>
      <c r="J181" s="62">
        <v>3</v>
      </c>
      <c r="K181" s="62">
        <v>726</v>
      </c>
      <c r="L181" s="62">
        <v>123</v>
      </c>
      <c r="M181" s="63">
        <f t="shared" si="27"/>
        <v>14.487632508833922</v>
      </c>
      <c r="N181" s="62">
        <v>52</v>
      </c>
      <c r="O181" s="62">
        <v>723</v>
      </c>
      <c r="P181" s="62">
        <v>123</v>
      </c>
      <c r="Q181" s="63">
        <f t="shared" si="28"/>
        <v>14.539007092198581</v>
      </c>
      <c r="R181" s="62">
        <v>50</v>
      </c>
      <c r="S181" s="62">
        <v>3</v>
      </c>
      <c r="T181" s="62">
        <v>0</v>
      </c>
      <c r="U181" s="63">
        <f t="shared" si="29"/>
        <v>0</v>
      </c>
      <c r="V181" s="71">
        <v>2</v>
      </c>
    </row>
    <row r="182" spans="1:22" s="65" customFormat="1" x14ac:dyDescent="0.2">
      <c r="A182" s="60" t="s">
        <v>152</v>
      </c>
      <c r="B182" s="61">
        <f t="shared" si="24"/>
        <v>74</v>
      </c>
      <c r="C182" s="62">
        <v>35</v>
      </c>
      <c r="D182" s="62">
        <v>39</v>
      </c>
      <c r="E182" s="61">
        <f t="shared" si="26"/>
        <v>74</v>
      </c>
      <c r="F182" s="62">
        <v>35</v>
      </c>
      <c r="G182" s="62">
        <v>39</v>
      </c>
      <c r="H182" s="61">
        <f t="shared" si="25"/>
        <v>0</v>
      </c>
      <c r="I182" s="62">
        <v>0</v>
      </c>
      <c r="J182" s="62">
        <v>0</v>
      </c>
      <c r="K182" s="62">
        <v>70</v>
      </c>
      <c r="L182" s="62">
        <v>4</v>
      </c>
      <c r="M182" s="63">
        <f t="shared" si="27"/>
        <v>5.4054054054054053</v>
      </c>
      <c r="N182" s="62">
        <v>3</v>
      </c>
      <c r="O182" s="62">
        <v>70</v>
      </c>
      <c r="P182" s="62">
        <v>4</v>
      </c>
      <c r="Q182" s="63">
        <f t="shared" si="28"/>
        <v>5.4054054054054053</v>
      </c>
      <c r="R182" s="62">
        <v>3</v>
      </c>
      <c r="S182" s="62">
        <v>0</v>
      </c>
      <c r="T182" s="62">
        <v>0</v>
      </c>
      <c r="U182" s="63" t="str">
        <f t="shared" si="29"/>
        <v>.</v>
      </c>
      <c r="V182" s="71">
        <v>0</v>
      </c>
    </row>
    <row r="183" spans="1:22" s="65" customFormat="1" x14ac:dyDescent="0.2">
      <c r="A183" s="60" t="s">
        <v>153</v>
      </c>
      <c r="B183" s="61">
        <f t="shared" si="24"/>
        <v>114</v>
      </c>
      <c r="C183" s="62">
        <v>58</v>
      </c>
      <c r="D183" s="62">
        <v>56</v>
      </c>
      <c r="E183" s="61">
        <f t="shared" si="26"/>
        <v>114</v>
      </c>
      <c r="F183" s="62">
        <v>58</v>
      </c>
      <c r="G183" s="62">
        <v>56</v>
      </c>
      <c r="H183" s="61">
        <f t="shared" si="25"/>
        <v>0</v>
      </c>
      <c r="I183" s="62">
        <v>0</v>
      </c>
      <c r="J183" s="62">
        <v>0</v>
      </c>
      <c r="K183" s="62">
        <v>107</v>
      </c>
      <c r="L183" s="62">
        <v>7</v>
      </c>
      <c r="M183" s="63">
        <f t="shared" si="27"/>
        <v>6.140350877192982</v>
      </c>
      <c r="N183" s="62">
        <v>3</v>
      </c>
      <c r="O183" s="62">
        <v>107</v>
      </c>
      <c r="P183" s="62">
        <v>7</v>
      </c>
      <c r="Q183" s="63">
        <f t="shared" si="28"/>
        <v>6.140350877192982</v>
      </c>
      <c r="R183" s="62">
        <v>3</v>
      </c>
      <c r="S183" s="62">
        <v>0</v>
      </c>
      <c r="T183" s="62">
        <v>0</v>
      </c>
      <c r="U183" s="63" t="str">
        <f t="shared" si="29"/>
        <v>.</v>
      </c>
      <c r="V183" s="71">
        <v>0</v>
      </c>
    </row>
    <row r="184" spans="1:22" s="65" customFormat="1" x14ac:dyDescent="0.2">
      <c r="A184" s="60" t="s">
        <v>154</v>
      </c>
      <c r="B184" s="61">
        <f t="shared" si="24"/>
        <v>26</v>
      </c>
      <c r="C184" s="62">
        <v>13</v>
      </c>
      <c r="D184" s="62">
        <v>13</v>
      </c>
      <c r="E184" s="61">
        <f t="shared" si="26"/>
        <v>26</v>
      </c>
      <c r="F184" s="62">
        <v>13</v>
      </c>
      <c r="G184" s="62">
        <v>13</v>
      </c>
      <c r="H184" s="61">
        <f t="shared" si="25"/>
        <v>0</v>
      </c>
      <c r="I184" s="62">
        <v>0</v>
      </c>
      <c r="J184" s="62">
        <v>0</v>
      </c>
      <c r="K184" s="62">
        <v>24</v>
      </c>
      <c r="L184" s="62">
        <v>2</v>
      </c>
      <c r="M184" s="63">
        <f t="shared" si="27"/>
        <v>7.6923076923076925</v>
      </c>
      <c r="N184" s="62">
        <v>0</v>
      </c>
      <c r="O184" s="62">
        <v>24</v>
      </c>
      <c r="P184" s="62">
        <v>2</v>
      </c>
      <c r="Q184" s="63">
        <f t="shared" si="28"/>
        <v>7.6923076923076925</v>
      </c>
      <c r="R184" s="62">
        <v>0</v>
      </c>
      <c r="S184" s="62">
        <v>0</v>
      </c>
      <c r="T184" s="62">
        <v>0</v>
      </c>
      <c r="U184" s="63" t="str">
        <f t="shared" si="29"/>
        <v>.</v>
      </c>
      <c r="V184" s="71">
        <v>0</v>
      </c>
    </row>
    <row r="185" spans="1:22" s="65" customFormat="1" x14ac:dyDescent="0.2">
      <c r="A185" s="60" t="s">
        <v>60</v>
      </c>
      <c r="B185" s="61">
        <f t="shared" si="24"/>
        <v>209</v>
      </c>
      <c r="C185" s="62">
        <v>110</v>
      </c>
      <c r="D185" s="62">
        <v>99</v>
      </c>
      <c r="E185" s="61">
        <f t="shared" si="26"/>
        <v>208</v>
      </c>
      <c r="F185" s="62">
        <v>110</v>
      </c>
      <c r="G185" s="62">
        <v>98</v>
      </c>
      <c r="H185" s="61">
        <f t="shared" si="25"/>
        <v>1</v>
      </c>
      <c r="I185" s="62">
        <v>0</v>
      </c>
      <c r="J185" s="62">
        <v>1</v>
      </c>
      <c r="K185" s="62">
        <v>185</v>
      </c>
      <c r="L185" s="62">
        <v>24</v>
      </c>
      <c r="M185" s="63">
        <f t="shared" si="27"/>
        <v>11.483253588516746</v>
      </c>
      <c r="N185" s="62">
        <v>10</v>
      </c>
      <c r="O185" s="62">
        <v>184</v>
      </c>
      <c r="P185" s="62">
        <v>24</v>
      </c>
      <c r="Q185" s="63">
        <f t="shared" si="28"/>
        <v>11.538461538461538</v>
      </c>
      <c r="R185" s="62">
        <v>10</v>
      </c>
      <c r="S185" s="62">
        <v>1</v>
      </c>
      <c r="T185" s="62">
        <v>0</v>
      </c>
      <c r="U185" s="63">
        <f t="shared" si="29"/>
        <v>0</v>
      </c>
      <c r="V185" s="71">
        <v>0</v>
      </c>
    </row>
    <row r="186" spans="1:22" s="65" customFormat="1" x14ac:dyDescent="0.2">
      <c r="A186" s="60" t="s">
        <v>69</v>
      </c>
      <c r="B186" s="61">
        <f t="shared" ref="B186:B249" si="30">C186+D186</f>
        <v>381</v>
      </c>
      <c r="C186" s="62">
        <v>210</v>
      </c>
      <c r="D186" s="62">
        <v>171</v>
      </c>
      <c r="E186" s="61">
        <f t="shared" si="26"/>
        <v>379</v>
      </c>
      <c r="F186" s="62">
        <v>208</v>
      </c>
      <c r="G186" s="62">
        <v>171</v>
      </c>
      <c r="H186" s="61">
        <f t="shared" si="25"/>
        <v>2</v>
      </c>
      <c r="I186" s="62">
        <v>2</v>
      </c>
      <c r="J186" s="62">
        <v>0</v>
      </c>
      <c r="K186" s="62">
        <v>324</v>
      </c>
      <c r="L186" s="62">
        <v>57</v>
      </c>
      <c r="M186" s="63">
        <f t="shared" si="27"/>
        <v>14.960629921259844</v>
      </c>
      <c r="N186" s="62">
        <v>26</v>
      </c>
      <c r="O186" s="62">
        <v>322</v>
      </c>
      <c r="P186" s="62">
        <v>57</v>
      </c>
      <c r="Q186" s="63">
        <f t="shared" si="28"/>
        <v>15.03957783641161</v>
      </c>
      <c r="R186" s="62">
        <v>24</v>
      </c>
      <c r="S186" s="62">
        <v>2</v>
      </c>
      <c r="T186" s="62">
        <v>0</v>
      </c>
      <c r="U186" s="63">
        <f t="shared" si="29"/>
        <v>0</v>
      </c>
      <c r="V186" s="71">
        <v>2</v>
      </c>
    </row>
    <row r="187" spans="1:22" s="65" customFormat="1" x14ac:dyDescent="0.2">
      <c r="A187" s="60" t="s">
        <v>61</v>
      </c>
      <c r="B187" s="61">
        <f t="shared" si="30"/>
        <v>282</v>
      </c>
      <c r="C187" s="62">
        <v>130</v>
      </c>
      <c r="D187" s="62">
        <v>152</v>
      </c>
      <c r="E187" s="61">
        <f t="shared" si="26"/>
        <v>278</v>
      </c>
      <c r="F187" s="62">
        <v>127</v>
      </c>
      <c r="G187" s="62">
        <v>151</v>
      </c>
      <c r="H187" s="61">
        <f t="shared" si="25"/>
        <v>4</v>
      </c>
      <c r="I187" s="62">
        <v>3</v>
      </c>
      <c r="J187" s="62">
        <v>1</v>
      </c>
      <c r="K187" s="62">
        <v>226</v>
      </c>
      <c r="L187" s="62">
        <v>56</v>
      </c>
      <c r="M187" s="63">
        <f t="shared" si="27"/>
        <v>19.858156028368796</v>
      </c>
      <c r="N187" s="62">
        <v>22</v>
      </c>
      <c r="O187" s="62">
        <v>222</v>
      </c>
      <c r="P187" s="62">
        <v>56</v>
      </c>
      <c r="Q187" s="63">
        <f t="shared" si="28"/>
        <v>20.14388489208633</v>
      </c>
      <c r="R187" s="62">
        <v>20</v>
      </c>
      <c r="S187" s="62">
        <v>4</v>
      </c>
      <c r="T187" s="62">
        <v>0</v>
      </c>
      <c r="U187" s="63">
        <f t="shared" si="29"/>
        <v>0</v>
      </c>
      <c r="V187" s="71">
        <v>2</v>
      </c>
    </row>
    <row r="188" spans="1:22" s="65" customFormat="1" x14ac:dyDescent="0.2">
      <c r="A188" s="60" t="s">
        <v>48</v>
      </c>
      <c r="B188" s="61">
        <f t="shared" si="30"/>
        <v>258</v>
      </c>
      <c r="C188" s="62">
        <v>146</v>
      </c>
      <c r="D188" s="62">
        <v>112</v>
      </c>
      <c r="E188" s="61">
        <f t="shared" si="26"/>
        <v>257</v>
      </c>
      <c r="F188" s="62">
        <v>145</v>
      </c>
      <c r="G188" s="62">
        <v>112</v>
      </c>
      <c r="H188" s="61">
        <f t="shared" si="25"/>
        <v>1</v>
      </c>
      <c r="I188" s="62">
        <v>1</v>
      </c>
      <c r="J188" s="62">
        <v>0</v>
      </c>
      <c r="K188" s="62">
        <v>221</v>
      </c>
      <c r="L188" s="62">
        <v>37</v>
      </c>
      <c r="M188" s="63">
        <f t="shared" si="27"/>
        <v>14.34108527131783</v>
      </c>
      <c r="N188" s="62">
        <v>9</v>
      </c>
      <c r="O188" s="62">
        <v>220</v>
      </c>
      <c r="P188" s="62">
        <v>37</v>
      </c>
      <c r="Q188" s="63">
        <f t="shared" si="28"/>
        <v>14.396887159533073</v>
      </c>
      <c r="R188" s="62">
        <v>9</v>
      </c>
      <c r="S188" s="62">
        <v>1</v>
      </c>
      <c r="T188" s="62">
        <v>0</v>
      </c>
      <c r="U188" s="63">
        <f t="shared" si="29"/>
        <v>0</v>
      </c>
      <c r="V188" s="71">
        <v>0</v>
      </c>
    </row>
    <row r="189" spans="1:22" s="65" customFormat="1" x14ac:dyDescent="0.2">
      <c r="A189" s="60" t="s">
        <v>53</v>
      </c>
      <c r="B189" s="61">
        <f t="shared" si="30"/>
        <v>259</v>
      </c>
      <c r="C189" s="62">
        <v>127</v>
      </c>
      <c r="D189" s="62">
        <v>132</v>
      </c>
      <c r="E189" s="61">
        <f t="shared" si="26"/>
        <v>258</v>
      </c>
      <c r="F189" s="62">
        <v>127</v>
      </c>
      <c r="G189" s="62">
        <v>131</v>
      </c>
      <c r="H189" s="61">
        <f t="shared" si="25"/>
        <v>1</v>
      </c>
      <c r="I189" s="62">
        <v>0</v>
      </c>
      <c r="J189" s="62">
        <v>1</v>
      </c>
      <c r="K189" s="62">
        <v>222</v>
      </c>
      <c r="L189" s="62">
        <v>37</v>
      </c>
      <c r="M189" s="63">
        <f t="shared" si="27"/>
        <v>14.285714285714285</v>
      </c>
      <c r="N189" s="62">
        <v>11</v>
      </c>
      <c r="O189" s="62">
        <v>221</v>
      </c>
      <c r="P189" s="62">
        <v>37</v>
      </c>
      <c r="Q189" s="63">
        <f t="shared" si="28"/>
        <v>14.34108527131783</v>
      </c>
      <c r="R189" s="62">
        <v>11</v>
      </c>
      <c r="S189" s="62">
        <v>1</v>
      </c>
      <c r="T189" s="62">
        <v>0</v>
      </c>
      <c r="U189" s="63">
        <f t="shared" si="29"/>
        <v>0</v>
      </c>
      <c r="V189" s="71">
        <v>0</v>
      </c>
    </row>
    <row r="190" spans="1:22" s="65" customFormat="1" x14ac:dyDescent="0.2">
      <c r="A190" s="60" t="s">
        <v>155</v>
      </c>
      <c r="B190" s="61">
        <f t="shared" si="30"/>
        <v>54</v>
      </c>
      <c r="C190" s="62">
        <v>26</v>
      </c>
      <c r="D190" s="62">
        <v>28</v>
      </c>
      <c r="E190" s="61">
        <f t="shared" si="26"/>
        <v>54</v>
      </c>
      <c r="F190" s="62">
        <v>26</v>
      </c>
      <c r="G190" s="62">
        <v>28</v>
      </c>
      <c r="H190" s="61">
        <f t="shared" si="25"/>
        <v>0</v>
      </c>
      <c r="I190" s="62">
        <v>0</v>
      </c>
      <c r="J190" s="62">
        <v>0</v>
      </c>
      <c r="K190" s="62">
        <v>52</v>
      </c>
      <c r="L190" s="62">
        <v>2</v>
      </c>
      <c r="M190" s="63">
        <f t="shared" si="27"/>
        <v>3.7037037037037033</v>
      </c>
      <c r="N190" s="62">
        <v>2</v>
      </c>
      <c r="O190" s="62">
        <v>52</v>
      </c>
      <c r="P190" s="62">
        <v>2</v>
      </c>
      <c r="Q190" s="63">
        <f t="shared" si="28"/>
        <v>3.7037037037037033</v>
      </c>
      <c r="R190" s="62">
        <v>2</v>
      </c>
      <c r="S190" s="62">
        <v>0</v>
      </c>
      <c r="T190" s="62">
        <v>0</v>
      </c>
      <c r="U190" s="63" t="str">
        <f t="shared" si="29"/>
        <v>.</v>
      </c>
      <c r="V190" s="71">
        <v>0</v>
      </c>
    </row>
    <row r="191" spans="1:22" s="65" customFormat="1" x14ac:dyDescent="0.2">
      <c r="A191" s="60" t="s">
        <v>89</v>
      </c>
      <c r="B191" s="61">
        <f t="shared" si="30"/>
        <v>73</v>
      </c>
      <c r="C191" s="62">
        <v>32</v>
      </c>
      <c r="D191" s="62">
        <v>41</v>
      </c>
      <c r="E191" s="61">
        <f t="shared" si="26"/>
        <v>72</v>
      </c>
      <c r="F191" s="62">
        <v>32</v>
      </c>
      <c r="G191" s="62">
        <v>40</v>
      </c>
      <c r="H191" s="61">
        <f t="shared" si="25"/>
        <v>1</v>
      </c>
      <c r="I191" s="62">
        <v>0</v>
      </c>
      <c r="J191" s="62">
        <v>1</v>
      </c>
      <c r="K191" s="62">
        <v>62</v>
      </c>
      <c r="L191" s="62">
        <v>11</v>
      </c>
      <c r="M191" s="63">
        <f t="shared" si="27"/>
        <v>15.068493150684931</v>
      </c>
      <c r="N191" s="62">
        <v>5</v>
      </c>
      <c r="O191" s="62">
        <v>61</v>
      </c>
      <c r="P191" s="62">
        <v>11</v>
      </c>
      <c r="Q191" s="63">
        <f t="shared" si="28"/>
        <v>15.277777777777779</v>
      </c>
      <c r="R191" s="62">
        <v>5</v>
      </c>
      <c r="S191" s="62">
        <v>1</v>
      </c>
      <c r="T191" s="62">
        <v>0</v>
      </c>
      <c r="U191" s="63">
        <f t="shared" si="29"/>
        <v>0</v>
      </c>
      <c r="V191" s="71">
        <v>0</v>
      </c>
    </row>
    <row r="192" spans="1:22" s="65" customFormat="1" x14ac:dyDescent="0.2">
      <c r="A192" s="60" t="s">
        <v>101</v>
      </c>
      <c r="B192" s="61">
        <f t="shared" si="30"/>
        <v>675</v>
      </c>
      <c r="C192" s="62">
        <v>329</v>
      </c>
      <c r="D192" s="62">
        <v>346</v>
      </c>
      <c r="E192" s="61">
        <f t="shared" si="26"/>
        <v>669</v>
      </c>
      <c r="F192" s="62">
        <v>326</v>
      </c>
      <c r="G192" s="62">
        <v>343</v>
      </c>
      <c r="H192" s="61">
        <f t="shared" si="25"/>
        <v>6</v>
      </c>
      <c r="I192" s="62">
        <v>3</v>
      </c>
      <c r="J192" s="62">
        <v>3</v>
      </c>
      <c r="K192" s="62">
        <v>586</v>
      </c>
      <c r="L192" s="62">
        <v>89</v>
      </c>
      <c r="M192" s="63">
        <f t="shared" si="27"/>
        <v>13.185185185185185</v>
      </c>
      <c r="N192" s="62">
        <v>45</v>
      </c>
      <c r="O192" s="62">
        <v>582</v>
      </c>
      <c r="P192" s="62">
        <v>87</v>
      </c>
      <c r="Q192" s="63">
        <f t="shared" si="28"/>
        <v>13.004484304932735</v>
      </c>
      <c r="R192" s="62">
        <v>41</v>
      </c>
      <c r="S192" s="62">
        <v>4</v>
      </c>
      <c r="T192" s="62">
        <v>2</v>
      </c>
      <c r="U192" s="63">
        <f t="shared" si="29"/>
        <v>33.333333333333329</v>
      </c>
      <c r="V192" s="71">
        <v>4</v>
      </c>
    </row>
    <row r="193" spans="1:22" s="65" customFormat="1" x14ac:dyDescent="0.2">
      <c r="A193" s="60" t="s">
        <v>62</v>
      </c>
      <c r="B193" s="61">
        <f t="shared" si="30"/>
        <v>491</v>
      </c>
      <c r="C193" s="62">
        <v>252</v>
      </c>
      <c r="D193" s="62">
        <v>239</v>
      </c>
      <c r="E193" s="61">
        <f t="shared" si="26"/>
        <v>490</v>
      </c>
      <c r="F193" s="62">
        <v>252</v>
      </c>
      <c r="G193" s="62">
        <v>238</v>
      </c>
      <c r="H193" s="61">
        <f t="shared" si="25"/>
        <v>1</v>
      </c>
      <c r="I193" s="62">
        <v>0</v>
      </c>
      <c r="J193" s="62">
        <v>1</v>
      </c>
      <c r="K193" s="62">
        <v>449</v>
      </c>
      <c r="L193" s="62">
        <v>42</v>
      </c>
      <c r="M193" s="63">
        <f t="shared" si="27"/>
        <v>8.5539714867617107</v>
      </c>
      <c r="N193" s="62">
        <v>26</v>
      </c>
      <c r="O193" s="62">
        <v>448</v>
      </c>
      <c r="P193" s="62">
        <v>42</v>
      </c>
      <c r="Q193" s="63">
        <f t="shared" si="28"/>
        <v>8.5714285714285712</v>
      </c>
      <c r="R193" s="62">
        <v>25</v>
      </c>
      <c r="S193" s="62">
        <v>1</v>
      </c>
      <c r="T193" s="62">
        <v>0</v>
      </c>
      <c r="U193" s="63">
        <f t="shared" si="29"/>
        <v>0</v>
      </c>
      <c r="V193" s="71">
        <v>1</v>
      </c>
    </row>
    <row r="194" spans="1:22" s="65" customFormat="1" x14ac:dyDescent="0.2">
      <c r="A194" s="60" t="s">
        <v>102</v>
      </c>
      <c r="B194" s="61">
        <f t="shared" si="30"/>
        <v>1101</v>
      </c>
      <c r="C194" s="62">
        <v>590</v>
      </c>
      <c r="D194" s="62">
        <v>511</v>
      </c>
      <c r="E194" s="61">
        <f t="shared" si="26"/>
        <v>1099</v>
      </c>
      <c r="F194" s="62">
        <v>589</v>
      </c>
      <c r="G194" s="62">
        <v>510</v>
      </c>
      <c r="H194" s="61">
        <f t="shared" si="25"/>
        <v>2</v>
      </c>
      <c r="I194" s="62">
        <v>1</v>
      </c>
      <c r="J194" s="62">
        <v>1</v>
      </c>
      <c r="K194" s="62">
        <v>969</v>
      </c>
      <c r="L194" s="62">
        <v>132</v>
      </c>
      <c r="M194" s="63">
        <f t="shared" si="27"/>
        <v>11.989100817438691</v>
      </c>
      <c r="N194" s="62">
        <v>71</v>
      </c>
      <c r="O194" s="62">
        <v>967</v>
      </c>
      <c r="P194" s="62">
        <v>132</v>
      </c>
      <c r="Q194" s="63">
        <f t="shared" si="28"/>
        <v>12.010919017288444</v>
      </c>
      <c r="R194" s="62">
        <v>71</v>
      </c>
      <c r="S194" s="62">
        <v>2</v>
      </c>
      <c r="T194" s="62">
        <v>0</v>
      </c>
      <c r="U194" s="63">
        <f t="shared" si="29"/>
        <v>0</v>
      </c>
      <c r="V194" s="71">
        <v>0</v>
      </c>
    </row>
    <row r="195" spans="1:22" s="65" customFormat="1" x14ac:dyDescent="0.2">
      <c r="A195" s="60" t="s">
        <v>63</v>
      </c>
      <c r="B195" s="61">
        <f t="shared" si="30"/>
        <v>483</v>
      </c>
      <c r="C195" s="62">
        <v>240</v>
      </c>
      <c r="D195" s="62">
        <v>243</v>
      </c>
      <c r="E195" s="61">
        <f t="shared" si="26"/>
        <v>481</v>
      </c>
      <c r="F195" s="62">
        <v>238</v>
      </c>
      <c r="G195" s="62">
        <v>243</v>
      </c>
      <c r="H195" s="61">
        <f t="shared" si="25"/>
        <v>2</v>
      </c>
      <c r="I195" s="62">
        <v>2</v>
      </c>
      <c r="J195" s="62">
        <v>0</v>
      </c>
      <c r="K195" s="62">
        <v>418</v>
      </c>
      <c r="L195" s="62">
        <v>65</v>
      </c>
      <c r="M195" s="63">
        <f t="shared" si="27"/>
        <v>13.457556935817806</v>
      </c>
      <c r="N195" s="62">
        <v>18</v>
      </c>
      <c r="O195" s="62">
        <v>417</v>
      </c>
      <c r="P195" s="62">
        <v>64</v>
      </c>
      <c r="Q195" s="63">
        <f t="shared" si="28"/>
        <v>13.305613305613306</v>
      </c>
      <c r="R195" s="62">
        <v>17</v>
      </c>
      <c r="S195" s="62">
        <v>1</v>
      </c>
      <c r="T195" s="62">
        <v>1</v>
      </c>
      <c r="U195" s="63">
        <f t="shared" si="29"/>
        <v>50</v>
      </c>
      <c r="V195" s="71">
        <v>1</v>
      </c>
    </row>
    <row r="196" spans="1:22" s="65" customFormat="1" x14ac:dyDescent="0.2">
      <c r="A196" s="60" t="s">
        <v>64</v>
      </c>
      <c r="B196" s="61">
        <f t="shared" si="30"/>
        <v>216</v>
      </c>
      <c r="C196" s="62">
        <v>113</v>
      </c>
      <c r="D196" s="62">
        <v>103</v>
      </c>
      <c r="E196" s="61">
        <f t="shared" si="26"/>
        <v>215</v>
      </c>
      <c r="F196" s="62">
        <v>112</v>
      </c>
      <c r="G196" s="62">
        <v>103</v>
      </c>
      <c r="H196" s="61">
        <f t="shared" si="25"/>
        <v>1</v>
      </c>
      <c r="I196" s="62">
        <v>1</v>
      </c>
      <c r="J196" s="62">
        <v>0</v>
      </c>
      <c r="K196" s="62">
        <v>194</v>
      </c>
      <c r="L196" s="62">
        <v>22</v>
      </c>
      <c r="M196" s="63">
        <f t="shared" si="27"/>
        <v>10.185185185185185</v>
      </c>
      <c r="N196" s="62">
        <v>10</v>
      </c>
      <c r="O196" s="62">
        <v>193</v>
      </c>
      <c r="P196" s="62">
        <v>22</v>
      </c>
      <c r="Q196" s="63">
        <f t="shared" si="28"/>
        <v>10.232558139534884</v>
      </c>
      <c r="R196" s="62">
        <v>9</v>
      </c>
      <c r="S196" s="62">
        <v>1</v>
      </c>
      <c r="T196" s="62">
        <v>0</v>
      </c>
      <c r="U196" s="63">
        <f t="shared" si="29"/>
        <v>0</v>
      </c>
      <c r="V196" s="71">
        <v>1</v>
      </c>
    </row>
    <row r="197" spans="1:22" s="65" customFormat="1" x14ac:dyDescent="0.2">
      <c r="A197" s="60" t="s">
        <v>156</v>
      </c>
      <c r="B197" s="61">
        <f t="shared" si="30"/>
        <v>70</v>
      </c>
      <c r="C197" s="62">
        <v>33</v>
      </c>
      <c r="D197" s="62">
        <v>37</v>
      </c>
      <c r="E197" s="61">
        <f t="shared" si="26"/>
        <v>70</v>
      </c>
      <c r="F197" s="62">
        <v>33</v>
      </c>
      <c r="G197" s="62">
        <v>37</v>
      </c>
      <c r="H197" s="61">
        <f t="shared" si="25"/>
        <v>0</v>
      </c>
      <c r="I197" s="62">
        <v>0</v>
      </c>
      <c r="J197" s="62">
        <v>0</v>
      </c>
      <c r="K197" s="62">
        <v>65</v>
      </c>
      <c r="L197" s="62">
        <v>5</v>
      </c>
      <c r="M197" s="63">
        <f t="shared" si="27"/>
        <v>7.1428571428571423</v>
      </c>
      <c r="N197" s="62">
        <v>2</v>
      </c>
      <c r="O197" s="62">
        <v>65</v>
      </c>
      <c r="P197" s="62">
        <v>5</v>
      </c>
      <c r="Q197" s="63">
        <f t="shared" si="28"/>
        <v>7.1428571428571423</v>
      </c>
      <c r="R197" s="62">
        <v>2</v>
      </c>
      <c r="S197" s="62">
        <v>0</v>
      </c>
      <c r="T197" s="62">
        <v>0</v>
      </c>
      <c r="U197" s="63" t="str">
        <f t="shared" si="29"/>
        <v>.</v>
      </c>
      <c r="V197" s="71">
        <v>0</v>
      </c>
    </row>
    <row r="198" spans="1:22" s="65" customFormat="1" x14ac:dyDescent="0.2">
      <c r="A198" s="60" t="s">
        <v>157</v>
      </c>
      <c r="B198" s="61">
        <f t="shared" si="30"/>
        <v>33</v>
      </c>
      <c r="C198" s="62">
        <v>18</v>
      </c>
      <c r="D198" s="62">
        <v>15</v>
      </c>
      <c r="E198" s="61">
        <f t="shared" si="26"/>
        <v>32</v>
      </c>
      <c r="F198" s="62">
        <v>18</v>
      </c>
      <c r="G198" s="62">
        <v>14</v>
      </c>
      <c r="H198" s="61">
        <f t="shared" si="25"/>
        <v>1</v>
      </c>
      <c r="I198" s="62">
        <v>0</v>
      </c>
      <c r="J198" s="62">
        <v>1</v>
      </c>
      <c r="K198" s="62">
        <v>31</v>
      </c>
      <c r="L198" s="62">
        <v>2</v>
      </c>
      <c r="M198" s="63">
        <f t="shared" si="27"/>
        <v>6.0606060606060606</v>
      </c>
      <c r="N198" s="62">
        <v>1</v>
      </c>
      <c r="O198" s="62">
        <v>30</v>
      </c>
      <c r="P198" s="62">
        <v>2</v>
      </c>
      <c r="Q198" s="63">
        <f t="shared" si="28"/>
        <v>6.25</v>
      </c>
      <c r="R198" s="62">
        <v>0</v>
      </c>
      <c r="S198" s="62">
        <v>1</v>
      </c>
      <c r="T198" s="62">
        <v>0</v>
      </c>
      <c r="U198" s="63">
        <f t="shared" si="29"/>
        <v>0</v>
      </c>
      <c r="V198" s="71">
        <v>1</v>
      </c>
    </row>
    <row r="199" spans="1:22" s="65" customFormat="1" x14ac:dyDescent="0.2">
      <c r="A199" s="60" t="s">
        <v>90</v>
      </c>
      <c r="B199" s="61">
        <f t="shared" si="30"/>
        <v>144</v>
      </c>
      <c r="C199" s="62">
        <v>75</v>
      </c>
      <c r="D199" s="62">
        <v>69</v>
      </c>
      <c r="E199" s="61">
        <f t="shared" si="26"/>
        <v>144</v>
      </c>
      <c r="F199" s="62">
        <v>75</v>
      </c>
      <c r="G199" s="62">
        <v>69</v>
      </c>
      <c r="H199" s="61">
        <f t="shared" si="25"/>
        <v>0</v>
      </c>
      <c r="I199" s="62">
        <v>0</v>
      </c>
      <c r="J199" s="62">
        <v>0</v>
      </c>
      <c r="K199" s="62">
        <v>121</v>
      </c>
      <c r="L199" s="62">
        <v>23</v>
      </c>
      <c r="M199" s="63">
        <f t="shared" si="27"/>
        <v>15.972222222222221</v>
      </c>
      <c r="N199" s="62">
        <v>6</v>
      </c>
      <c r="O199" s="62">
        <v>121</v>
      </c>
      <c r="P199" s="62">
        <v>23</v>
      </c>
      <c r="Q199" s="63">
        <f t="shared" si="28"/>
        <v>15.972222222222221</v>
      </c>
      <c r="R199" s="62">
        <v>6</v>
      </c>
      <c r="S199" s="62">
        <v>0</v>
      </c>
      <c r="T199" s="62">
        <v>0</v>
      </c>
      <c r="U199" s="63" t="str">
        <f t="shared" si="29"/>
        <v>.</v>
      </c>
      <c r="V199" s="71">
        <v>0</v>
      </c>
    </row>
    <row r="200" spans="1:22" s="65" customFormat="1" x14ac:dyDescent="0.2">
      <c r="A200" s="60" t="s">
        <v>91</v>
      </c>
      <c r="B200" s="61">
        <f t="shared" si="30"/>
        <v>299</v>
      </c>
      <c r="C200" s="62">
        <v>156</v>
      </c>
      <c r="D200" s="62">
        <v>143</v>
      </c>
      <c r="E200" s="61">
        <f t="shared" si="26"/>
        <v>296</v>
      </c>
      <c r="F200" s="62">
        <v>155</v>
      </c>
      <c r="G200" s="62">
        <v>141</v>
      </c>
      <c r="H200" s="61">
        <f t="shared" si="25"/>
        <v>3</v>
      </c>
      <c r="I200" s="62">
        <v>1</v>
      </c>
      <c r="J200" s="62">
        <v>2</v>
      </c>
      <c r="K200" s="62">
        <v>219</v>
      </c>
      <c r="L200" s="62">
        <v>80</v>
      </c>
      <c r="M200" s="63">
        <f t="shared" si="27"/>
        <v>26.755852842809364</v>
      </c>
      <c r="N200" s="62">
        <v>24</v>
      </c>
      <c r="O200" s="62">
        <v>218</v>
      </c>
      <c r="P200" s="62">
        <v>78</v>
      </c>
      <c r="Q200" s="63">
        <f t="shared" si="28"/>
        <v>26.351351351351347</v>
      </c>
      <c r="R200" s="62">
        <v>23</v>
      </c>
      <c r="S200" s="62">
        <v>1</v>
      </c>
      <c r="T200" s="62">
        <v>2</v>
      </c>
      <c r="U200" s="63">
        <f t="shared" si="29"/>
        <v>66.666666666666657</v>
      </c>
      <c r="V200" s="71">
        <v>1</v>
      </c>
    </row>
    <row r="201" spans="1:22" s="65" customFormat="1" x14ac:dyDescent="0.2">
      <c r="A201" s="60" t="s">
        <v>158</v>
      </c>
      <c r="B201" s="61">
        <f t="shared" si="30"/>
        <v>215</v>
      </c>
      <c r="C201" s="62">
        <v>106</v>
      </c>
      <c r="D201" s="62">
        <v>109</v>
      </c>
      <c r="E201" s="61">
        <f t="shared" si="26"/>
        <v>215</v>
      </c>
      <c r="F201" s="62">
        <v>106</v>
      </c>
      <c r="G201" s="62">
        <v>109</v>
      </c>
      <c r="H201" s="61">
        <f t="shared" si="25"/>
        <v>0</v>
      </c>
      <c r="I201" s="62">
        <v>0</v>
      </c>
      <c r="J201" s="62">
        <v>0</v>
      </c>
      <c r="K201" s="62">
        <v>161</v>
      </c>
      <c r="L201" s="62">
        <v>54</v>
      </c>
      <c r="M201" s="63">
        <f t="shared" si="27"/>
        <v>25.116279069767444</v>
      </c>
      <c r="N201" s="62">
        <v>16</v>
      </c>
      <c r="O201" s="62">
        <v>161</v>
      </c>
      <c r="P201" s="62">
        <v>54</v>
      </c>
      <c r="Q201" s="63">
        <f t="shared" si="28"/>
        <v>25.116279069767444</v>
      </c>
      <c r="R201" s="62">
        <v>16</v>
      </c>
      <c r="S201" s="62">
        <v>0</v>
      </c>
      <c r="T201" s="62">
        <v>0</v>
      </c>
      <c r="U201" s="63" t="str">
        <f t="shared" si="29"/>
        <v>.</v>
      </c>
      <c r="V201" s="71">
        <v>0</v>
      </c>
    </row>
    <row r="202" spans="1:22" s="65" customFormat="1" x14ac:dyDescent="0.2">
      <c r="A202" s="60" t="s">
        <v>116</v>
      </c>
      <c r="B202" s="61">
        <f t="shared" si="30"/>
        <v>355</v>
      </c>
      <c r="C202" s="62">
        <v>180</v>
      </c>
      <c r="D202" s="62">
        <v>175</v>
      </c>
      <c r="E202" s="61">
        <f t="shared" si="26"/>
        <v>352</v>
      </c>
      <c r="F202" s="62">
        <v>178</v>
      </c>
      <c r="G202" s="62">
        <v>174</v>
      </c>
      <c r="H202" s="61">
        <f t="shared" si="25"/>
        <v>3</v>
      </c>
      <c r="I202" s="62">
        <v>2</v>
      </c>
      <c r="J202" s="62">
        <v>1</v>
      </c>
      <c r="K202" s="62">
        <v>306</v>
      </c>
      <c r="L202" s="62">
        <v>49</v>
      </c>
      <c r="M202" s="63">
        <f t="shared" si="27"/>
        <v>13.802816901408452</v>
      </c>
      <c r="N202" s="62">
        <v>22</v>
      </c>
      <c r="O202" s="62">
        <v>303</v>
      </c>
      <c r="P202" s="62">
        <v>49</v>
      </c>
      <c r="Q202" s="63">
        <f t="shared" si="28"/>
        <v>13.920454545454545</v>
      </c>
      <c r="R202" s="62">
        <v>20</v>
      </c>
      <c r="S202" s="62">
        <v>3</v>
      </c>
      <c r="T202" s="62">
        <v>0</v>
      </c>
      <c r="U202" s="63">
        <f t="shared" si="29"/>
        <v>0</v>
      </c>
      <c r="V202" s="71">
        <v>2</v>
      </c>
    </row>
    <row r="203" spans="1:22" s="65" customFormat="1" x14ac:dyDescent="0.2">
      <c r="A203" s="60" t="s">
        <v>103</v>
      </c>
      <c r="B203" s="61">
        <f t="shared" si="30"/>
        <v>221</v>
      </c>
      <c r="C203" s="62">
        <v>123</v>
      </c>
      <c r="D203" s="62">
        <v>98</v>
      </c>
      <c r="E203" s="61">
        <f t="shared" si="26"/>
        <v>220</v>
      </c>
      <c r="F203" s="62">
        <v>122</v>
      </c>
      <c r="G203" s="62">
        <v>98</v>
      </c>
      <c r="H203" s="61">
        <f t="shared" si="25"/>
        <v>1</v>
      </c>
      <c r="I203" s="62">
        <v>1</v>
      </c>
      <c r="J203" s="62">
        <v>0</v>
      </c>
      <c r="K203" s="62">
        <v>185</v>
      </c>
      <c r="L203" s="62">
        <v>36</v>
      </c>
      <c r="M203" s="63">
        <f t="shared" si="27"/>
        <v>16.289592760180994</v>
      </c>
      <c r="N203" s="62">
        <v>16</v>
      </c>
      <c r="O203" s="62">
        <v>184</v>
      </c>
      <c r="P203" s="62">
        <v>36</v>
      </c>
      <c r="Q203" s="63">
        <f t="shared" si="28"/>
        <v>16.363636363636363</v>
      </c>
      <c r="R203" s="62">
        <v>15</v>
      </c>
      <c r="S203" s="62">
        <v>1</v>
      </c>
      <c r="T203" s="62">
        <v>0</v>
      </c>
      <c r="U203" s="63">
        <f t="shared" si="29"/>
        <v>0</v>
      </c>
      <c r="V203" s="71">
        <v>1</v>
      </c>
    </row>
    <row r="204" spans="1:22" s="65" customFormat="1" x14ac:dyDescent="0.2">
      <c r="A204" s="60" t="s">
        <v>159</v>
      </c>
      <c r="B204" s="61">
        <f t="shared" si="30"/>
        <v>117</v>
      </c>
      <c r="C204" s="62">
        <v>56</v>
      </c>
      <c r="D204" s="62">
        <v>61</v>
      </c>
      <c r="E204" s="61">
        <f t="shared" si="26"/>
        <v>116</v>
      </c>
      <c r="F204" s="62">
        <v>56</v>
      </c>
      <c r="G204" s="62">
        <v>60</v>
      </c>
      <c r="H204" s="61">
        <f t="shared" si="25"/>
        <v>1</v>
      </c>
      <c r="I204" s="62">
        <v>0</v>
      </c>
      <c r="J204" s="62">
        <v>1</v>
      </c>
      <c r="K204" s="62">
        <v>84</v>
      </c>
      <c r="L204" s="62">
        <v>33</v>
      </c>
      <c r="M204" s="63">
        <f t="shared" si="27"/>
        <v>28.205128205128204</v>
      </c>
      <c r="N204" s="62">
        <v>19</v>
      </c>
      <c r="O204" s="62">
        <v>83</v>
      </c>
      <c r="P204" s="62">
        <v>33</v>
      </c>
      <c r="Q204" s="63">
        <f t="shared" si="28"/>
        <v>28.448275862068968</v>
      </c>
      <c r="R204" s="62">
        <v>19</v>
      </c>
      <c r="S204" s="62">
        <v>1</v>
      </c>
      <c r="T204" s="62">
        <v>0</v>
      </c>
      <c r="U204" s="63">
        <f t="shared" si="29"/>
        <v>0</v>
      </c>
      <c r="V204" s="71">
        <v>0</v>
      </c>
    </row>
    <row r="205" spans="1:22" s="65" customFormat="1" x14ac:dyDescent="0.2">
      <c r="A205" s="60" t="s">
        <v>49</v>
      </c>
      <c r="B205" s="61">
        <f t="shared" si="30"/>
        <v>126</v>
      </c>
      <c r="C205" s="62">
        <v>63</v>
      </c>
      <c r="D205" s="62">
        <v>63</v>
      </c>
      <c r="E205" s="61">
        <f t="shared" si="26"/>
        <v>125</v>
      </c>
      <c r="F205" s="62">
        <v>63</v>
      </c>
      <c r="G205" s="62">
        <v>62</v>
      </c>
      <c r="H205" s="61">
        <f t="shared" ref="H205:H257" si="31">I205+J205</f>
        <v>1</v>
      </c>
      <c r="I205" s="62">
        <v>0</v>
      </c>
      <c r="J205" s="62">
        <v>1</v>
      </c>
      <c r="K205" s="62">
        <v>103</v>
      </c>
      <c r="L205" s="62">
        <v>23</v>
      </c>
      <c r="M205" s="63">
        <f t="shared" si="27"/>
        <v>18.253968253968253</v>
      </c>
      <c r="N205" s="62">
        <v>3</v>
      </c>
      <c r="O205" s="62">
        <v>102</v>
      </c>
      <c r="P205" s="62">
        <v>23</v>
      </c>
      <c r="Q205" s="63">
        <f t="shared" si="28"/>
        <v>18.399999999999999</v>
      </c>
      <c r="R205" s="62">
        <v>3</v>
      </c>
      <c r="S205" s="62">
        <v>1</v>
      </c>
      <c r="T205" s="62">
        <v>0</v>
      </c>
      <c r="U205" s="63">
        <f t="shared" si="29"/>
        <v>0</v>
      </c>
      <c r="V205" s="71">
        <v>0</v>
      </c>
    </row>
    <row r="206" spans="1:22" s="65" customFormat="1" x14ac:dyDescent="0.2">
      <c r="A206" s="60" t="s">
        <v>54</v>
      </c>
      <c r="B206" s="61">
        <f t="shared" si="30"/>
        <v>224</v>
      </c>
      <c r="C206" s="62">
        <v>126</v>
      </c>
      <c r="D206" s="62">
        <v>98</v>
      </c>
      <c r="E206" s="61">
        <f t="shared" si="26"/>
        <v>224</v>
      </c>
      <c r="F206" s="62">
        <v>126</v>
      </c>
      <c r="G206" s="62">
        <v>98</v>
      </c>
      <c r="H206" s="61">
        <f t="shared" si="31"/>
        <v>0</v>
      </c>
      <c r="I206" s="62">
        <v>0</v>
      </c>
      <c r="J206" s="62">
        <v>0</v>
      </c>
      <c r="K206" s="62">
        <v>198</v>
      </c>
      <c r="L206" s="62">
        <v>26</v>
      </c>
      <c r="M206" s="63">
        <f t="shared" si="27"/>
        <v>11.607142857142858</v>
      </c>
      <c r="N206" s="62">
        <v>8</v>
      </c>
      <c r="O206" s="62">
        <v>198</v>
      </c>
      <c r="P206" s="62">
        <v>26</v>
      </c>
      <c r="Q206" s="63">
        <f t="shared" si="28"/>
        <v>11.607142857142858</v>
      </c>
      <c r="R206" s="62">
        <v>8</v>
      </c>
      <c r="S206" s="62">
        <v>0</v>
      </c>
      <c r="T206" s="62">
        <v>0</v>
      </c>
      <c r="U206" s="63" t="str">
        <f t="shared" si="29"/>
        <v>.</v>
      </c>
      <c r="V206" s="71">
        <v>0</v>
      </c>
    </row>
    <row r="207" spans="1:22" s="65" customFormat="1" x14ac:dyDescent="0.2">
      <c r="A207" s="60" t="s">
        <v>160</v>
      </c>
      <c r="B207" s="61">
        <f t="shared" si="30"/>
        <v>182</v>
      </c>
      <c r="C207" s="62">
        <v>94</v>
      </c>
      <c r="D207" s="62">
        <v>88</v>
      </c>
      <c r="E207" s="61">
        <f t="shared" si="26"/>
        <v>181</v>
      </c>
      <c r="F207" s="62">
        <v>93</v>
      </c>
      <c r="G207" s="62">
        <v>88</v>
      </c>
      <c r="H207" s="61">
        <f t="shared" si="31"/>
        <v>1</v>
      </c>
      <c r="I207" s="62">
        <v>1</v>
      </c>
      <c r="J207" s="62">
        <v>0</v>
      </c>
      <c r="K207" s="62">
        <v>162</v>
      </c>
      <c r="L207" s="62">
        <v>20</v>
      </c>
      <c r="M207" s="63">
        <f t="shared" si="27"/>
        <v>10.989010989010989</v>
      </c>
      <c r="N207" s="62">
        <v>8</v>
      </c>
      <c r="O207" s="62">
        <v>161</v>
      </c>
      <c r="P207" s="62">
        <v>20</v>
      </c>
      <c r="Q207" s="63">
        <f t="shared" si="28"/>
        <v>11.049723756906078</v>
      </c>
      <c r="R207" s="62">
        <v>8</v>
      </c>
      <c r="S207" s="62">
        <v>1</v>
      </c>
      <c r="T207" s="62">
        <v>0</v>
      </c>
      <c r="U207" s="63">
        <f t="shared" si="29"/>
        <v>0</v>
      </c>
      <c r="V207" s="71">
        <v>0</v>
      </c>
    </row>
    <row r="208" spans="1:22" s="65" customFormat="1" x14ac:dyDescent="0.2">
      <c r="A208" s="60" t="s">
        <v>55</v>
      </c>
      <c r="B208" s="61">
        <f t="shared" si="30"/>
        <v>167</v>
      </c>
      <c r="C208" s="62">
        <v>97</v>
      </c>
      <c r="D208" s="62">
        <v>70</v>
      </c>
      <c r="E208" s="61">
        <f t="shared" si="26"/>
        <v>167</v>
      </c>
      <c r="F208" s="62">
        <v>97</v>
      </c>
      <c r="G208" s="62">
        <v>70</v>
      </c>
      <c r="H208" s="61">
        <f t="shared" si="31"/>
        <v>0</v>
      </c>
      <c r="I208" s="62">
        <v>0</v>
      </c>
      <c r="J208" s="62">
        <v>0</v>
      </c>
      <c r="K208" s="62">
        <v>146</v>
      </c>
      <c r="L208" s="62">
        <v>21</v>
      </c>
      <c r="M208" s="63">
        <f t="shared" si="27"/>
        <v>12.574850299401197</v>
      </c>
      <c r="N208" s="62">
        <v>6</v>
      </c>
      <c r="O208" s="62">
        <v>146</v>
      </c>
      <c r="P208" s="62">
        <v>21</v>
      </c>
      <c r="Q208" s="63">
        <f t="shared" si="28"/>
        <v>12.574850299401197</v>
      </c>
      <c r="R208" s="62">
        <v>6</v>
      </c>
      <c r="S208" s="62">
        <v>0</v>
      </c>
      <c r="T208" s="62">
        <v>0</v>
      </c>
      <c r="U208" s="63" t="str">
        <f t="shared" si="29"/>
        <v>.</v>
      </c>
      <c r="V208" s="71">
        <v>0</v>
      </c>
    </row>
    <row r="209" spans="1:22" s="65" customFormat="1" x14ac:dyDescent="0.2">
      <c r="A209" s="60" t="s">
        <v>161</v>
      </c>
      <c r="B209" s="61">
        <f t="shared" si="30"/>
        <v>57</v>
      </c>
      <c r="C209" s="62">
        <v>29</v>
      </c>
      <c r="D209" s="62">
        <v>28</v>
      </c>
      <c r="E209" s="61">
        <f t="shared" si="26"/>
        <v>57</v>
      </c>
      <c r="F209" s="62">
        <v>29</v>
      </c>
      <c r="G209" s="62">
        <v>28</v>
      </c>
      <c r="H209" s="61">
        <f t="shared" si="31"/>
        <v>0</v>
      </c>
      <c r="I209" s="62">
        <v>0</v>
      </c>
      <c r="J209" s="62">
        <v>0</v>
      </c>
      <c r="K209" s="62">
        <v>46</v>
      </c>
      <c r="L209" s="62">
        <v>11</v>
      </c>
      <c r="M209" s="63">
        <f t="shared" si="27"/>
        <v>19.298245614035086</v>
      </c>
      <c r="N209" s="62">
        <v>3</v>
      </c>
      <c r="O209" s="62">
        <v>46</v>
      </c>
      <c r="P209" s="62">
        <v>11</v>
      </c>
      <c r="Q209" s="63">
        <f t="shared" si="28"/>
        <v>19.298245614035086</v>
      </c>
      <c r="R209" s="62">
        <v>3</v>
      </c>
      <c r="S209" s="62">
        <v>0</v>
      </c>
      <c r="T209" s="62">
        <v>0</v>
      </c>
      <c r="U209" s="63" t="str">
        <f t="shared" si="29"/>
        <v>.</v>
      </c>
      <c r="V209" s="71">
        <v>0</v>
      </c>
    </row>
    <row r="210" spans="1:22" s="65" customFormat="1" x14ac:dyDescent="0.2">
      <c r="A210" s="60" t="s">
        <v>162</v>
      </c>
      <c r="B210" s="61">
        <f t="shared" si="30"/>
        <v>59</v>
      </c>
      <c r="C210" s="62">
        <v>27</v>
      </c>
      <c r="D210" s="62">
        <v>32</v>
      </c>
      <c r="E210" s="61">
        <f t="shared" si="26"/>
        <v>58</v>
      </c>
      <c r="F210" s="62">
        <v>26</v>
      </c>
      <c r="G210" s="62">
        <v>32</v>
      </c>
      <c r="H210" s="61">
        <f t="shared" si="31"/>
        <v>1</v>
      </c>
      <c r="I210" s="62">
        <v>1</v>
      </c>
      <c r="J210" s="62">
        <v>0</v>
      </c>
      <c r="K210" s="62">
        <v>51</v>
      </c>
      <c r="L210" s="62">
        <v>8</v>
      </c>
      <c r="M210" s="63">
        <f t="shared" si="27"/>
        <v>13.559322033898304</v>
      </c>
      <c r="N210" s="62">
        <v>0</v>
      </c>
      <c r="O210" s="62">
        <v>50</v>
      </c>
      <c r="P210" s="62">
        <v>8</v>
      </c>
      <c r="Q210" s="63">
        <f t="shared" si="28"/>
        <v>13.793103448275861</v>
      </c>
      <c r="R210" s="62">
        <v>0</v>
      </c>
      <c r="S210" s="62">
        <v>1</v>
      </c>
      <c r="T210" s="62">
        <v>0</v>
      </c>
      <c r="U210" s="63">
        <f t="shared" si="29"/>
        <v>0</v>
      </c>
      <c r="V210" s="71">
        <v>0</v>
      </c>
    </row>
    <row r="211" spans="1:22" s="65" customFormat="1" x14ac:dyDescent="0.2">
      <c r="A211" s="60" t="s">
        <v>104</v>
      </c>
      <c r="B211" s="61">
        <f t="shared" si="30"/>
        <v>288</v>
      </c>
      <c r="C211" s="62">
        <v>150</v>
      </c>
      <c r="D211" s="62">
        <v>138</v>
      </c>
      <c r="E211" s="61">
        <f t="shared" si="26"/>
        <v>287</v>
      </c>
      <c r="F211" s="62">
        <v>150</v>
      </c>
      <c r="G211" s="62">
        <v>137</v>
      </c>
      <c r="H211" s="61">
        <f t="shared" si="31"/>
        <v>1</v>
      </c>
      <c r="I211" s="62">
        <v>0</v>
      </c>
      <c r="J211" s="62">
        <v>1</v>
      </c>
      <c r="K211" s="62">
        <v>268</v>
      </c>
      <c r="L211" s="62">
        <v>20</v>
      </c>
      <c r="M211" s="63">
        <f t="shared" si="27"/>
        <v>6.9444444444444446</v>
      </c>
      <c r="N211" s="62">
        <v>18</v>
      </c>
      <c r="O211" s="62">
        <v>267</v>
      </c>
      <c r="P211" s="62">
        <v>20</v>
      </c>
      <c r="Q211" s="63">
        <f t="shared" si="28"/>
        <v>6.968641114982578</v>
      </c>
      <c r="R211" s="62">
        <v>17</v>
      </c>
      <c r="S211" s="62">
        <v>1</v>
      </c>
      <c r="T211" s="62">
        <v>0</v>
      </c>
      <c r="U211" s="63">
        <f t="shared" si="29"/>
        <v>0</v>
      </c>
      <c r="V211" s="71">
        <v>1</v>
      </c>
    </row>
    <row r="212" spans="1:22" s="65" customFormat="1" x14ac:dyDescent="0.2">
      <c r="A212" s="60" t="s">
        <v>117</v>
      </c>
      <c r="B212" s="61">
        <f t="shared" si="30"/>
        <v>81</v>
      </c>
      <c r="C212" s="62">
        <v>48</v>
      </c>
      <c r="D212" s="62">
        <v>33</v>
      </c>
      <c r="E212" s="61">
        <f t="shared" si="26"/>
        <v>80</v>
      </c>
      <c r="F212" s="62">
        <v>48</v>
      </c>
      <c r="G212" s="62">
        <v>32</v>
      </c>
      <c r="H212" s="61">
        <f t="shared" si="31"/>
        <v>1</v>
      </c>
      <c r="I212" s="62">
        <v>0</v>
      </c>
      <c r="J212" s="62">
        <v>1</v>
      </c>
      <c r="K212" s="62">
        <v>69</v>
      </c>
      <c r="L212" s="62">
        <v>12</v>
      </c>
      <c r="M212" s="63">
        <f t="shared" si="27"/>
        <v>14.814814814814813</v>
      </c>
      <c r="N212" s="62">
        <v>9</v>
      </c>
      <c r="O212" s="62">
        <v>68</v>
      </c>
      <c r="P212" s="62">
        <v>12</v>
      </c>
      <c r="Q212" s="63">
        <f t="shared" si="28"/>
        <v>15</v>
      </c>
      <c r="R212" s="62">
        <v>8</v>
      </c>
      <c r="S212" s="62">
        <v>1</v>
      </c>
      <c r="T212" s="62">
        <v>0</v>
      </c>
      <c r="U212" s="63">
        <f t="shared" si="29"/>
        <v>0</v>
      </c>
      <c r="V212" s="71">
        <v>1</v>
      </c>
    </row>
    <row r="213" spans="1:22" s="65" customFormat="1" x14ac:dyDescent="0.2">
      <c r="A213" s="60" t="s">
        <v>163</v>
      </c>
      <c r="B213" s="61">
        <f t="shared" si="30"/>
        <v>73</v>
      </c>
      <c r="C213" s="62">
        <v>38</v>
      </c>
      <c r="D213" s="62">
        <v>35</v>
      </c>
      <c r="E213" s="61">
        <f t="shared" si="26"/>
        <v>73</v>
      </c>
      <c r="F213" s="62">
        <v>38</v>
      </c>
      <c r="G213" s="62">
        <v>35</v>
      </c>
      <c r="H213" s="61">
        <f t="shared" si="31"/>
        <v>0</v>
      </c>
      <c r="I213" s="62">
        <v>0</v>
      </c>
      <c r="J213" s="62">
        <v>0</v>
      </c>
      <c r="K213" s="62">
        <v>68</v>
      </c>
      <c r="L213" s="62">
        <v>5</v>
      </c>
      <c r="M213" s="63">
        <f t="shared" si="27"/>
        <v>6.8493150684931505</v>
      </c>
      <c r="N213" s="62">
        <v>8</v>
      </c>
      <c r="O213" s="62">
        <v>68</v>
      </c>
      <c r="P213" s="62">
        <v>5</v>
      </c>
      <c r="Q213" s="63">
        <f t="shared" si="28"/>
        <v>6.8493150684931505</v>
      </c>
      <c r="R213" s="62">
        <v>8</v>
      </c>
      <c r="S213" s="62">
        <v>0</v>
      </c>
      <c r="T213" s="62">
        <v>0</v>
      </c>
      <c r="U213" s="63" t="str">
        <f t="shared" si="29"/>
        <v>.</v>
      </c>
      <c r="V213" s="71">
        <v>0</v>
      </c>
    </row>
    <row r="214" spans="1:22" s="65" customFormat="1" x14ac:dyDescent="0.2">
      <c r="A214" s="60" t="s">
        <v>118</v>
      </c>
      <c r="B214" s="61">
        <f t="shared" si="30"/>
        <v>429</v>
      </c>
      <c r="C214" s="62">
        <v>226</v>
      </c>
      <c r="D214" s="62">
        <v>203</v>
      </c>
      <c r="E214" s="61">
        <f t="shared" si="26"/>
        <v>429</v>
      </c>
      <c r="F214" s="62">
        <v>226</v>
      </c>
      <c r="G214" s="62">
        <v>203</v>
      </c>
      <c r="H214" s="61">
        <f t="shared" si="31"/>
        <v>0</v>
      </c>
      <c r="I214" s="62">
        <v>0</v>
      </c>
      <c r="J214" s="62">
        <v>0</v>
      </c>
      <c r="K214" s="62">
        <v>370</v>
      </c>
      <c r="L214" s="62">
        <v>59</v>
      </c>
      <c r="M214" s="63">
        <f t="shared" si="27"/>
        <v>13.752913752913754</v>
      </c>
      <c r="N214" s="62">
        <v>32</v>
      </c>
      <c r="O214" s="62">
        <v>370</v>
      </c>
      <c r="P214" s="62">
        <v>59</v>
      </c>
      <c r="Q214" s="63">
        <f t="shared" si="28"/>
        <v>13.752913752913754</v>
      </c>
      <c r="R214" s="62">
        <v>32</v>
      </c>
      <c r="S214" s="62">
        <v>0</v>
      </c>
      <c r="T214" s="62">
        <v>0</v>
      </c>
      <c r="U214" s="63" t="str">
        <f t="shared" si="29"/>
        <v>.</v>
      </c>
      <c r="V214" s="71">
        <v>0</v>
      </c>
    </row>
    <row r="215" spans="1:22" s="65" customFormat="1" x14ac:dyDescent="0.2">
      <c r="A215" s="60" t="s">
        <v>164</v>
      </c>
      <c r="B215" s="61">
        <f t="shared" si="30"/>
        <v>33</v>
      </c>
      <c r="C215" s="62">
        <v>19</v>
      </c>
      <c r="D215" s="62">
        <v>14</v>
      </c>
      <c r="E215" s="61">
        <f t="shared" si="26"/>
        <v>33</v>
      </c>
      <c r="F215" s="62">
        <v>19</v>
      </c>
      <c r="G215" s="62">
        <v>14</v>
      </c>
      <c r="H215" s="61">
        <f t="shared" si="31"/>
        <v>0</v>
      </c>
      <c r="I215" s="62">
        <v>0</v>
      </c>
      <c r="J215" s="62">
        <v>0</v>
      </c>
      <c r="K215" s="62">
        <v>32</v>
      </c>
      <c r="L215" s="62">
        <v>1</v>
      </c>
      <c r="M215" s="63">
        <f t="shared" si="27"/>
        <v>3.0303030303030303</v>
      </c>
      <c r="N215" s="62">
        <v>4</v>
      </c>
      <c r="O215" s="62">
        <v>32</v>
      </c>
      <c r="P215" s="62">
        <v>1</v>
      </c>
      <c r="Q215" s="63">
        <f t="shared" si="28"/>
        <v>3.0303030303030303</v>
      </c>
      <c r="R215" s="62">
        <v>4</v>
      </c>
      <c r="S215" s="62">
        <v>0</v>
      </c>
      <c r="T215" s="62">
        <v>0</v>
      </c>
      <c r="U215" s="63" t="str">
        <f t="shared" si="29"/>
        <v>.</v>
      </c>
      <c r="V215" s="71">
        <v>0</v>
      </c>
    </row>
    <row r="216" spans="1:22" s="65" customFormat="1" x14ac:dyDescent="0.2">
      <c r="A216" s="60" t="s">
        <v>165</v>
      </c>
      <c r="B216" s="61">
        <f t="shared" si="30"/>
        <v>46</v>
      </c>
      <c r="C216" s="62">
        <v>21</v>
      </c>
      <c r="D216" s="62">
        <v>25</v>
      </c>
      <c r="E216" s="61">
        <f t="shared" si="26"/>
        <v>46</v>
      </c>
      <c r="F216" s="62">
        <v>21</v>
      </c>
      <c r="G216" s="62">
        <v>25</v>
      </c>
      <c r="H216" s="61">
        <f t="shared" si="31"/>
        <v>0</v>
      </c>
      <c r="I216" s="62">
        <v>0</v>
      </c>
      <c r="J216" s="62">
        <v>0</v>
      </c>
      <c r="K216" s="62">
        <v>40</v>
      </c>
      <c r="L216" s="62">
        <v>6</v>
      </c>
      <c r="M216" s="63">
        <f t="shared" si="27"/>
        <v>13.043478260869565</v>
      </c>
      <c r="N216" s="62">
        <v>3</v>
      </c>
      <c r="O216" s="62">
        <v>40</v>
      </c>
      <c r="P216" s="62">
        <v>6</v>
      </c>
      <c r="Q216" s="63">
        <f t="shared" si="28"/>
        <v>13.043478260869565</v>
      </c>
      <c r="R216" s="62">
        <v>3</v>
      </c>
      <c r="S216" s="62">
        <v>0</v>
      </c>
      <c r="T216" s="62">
        <v>0</v>
      </c>
      <c r="U216" s="63" t="str">
        <f t="shared" si="29"/>
        <v>.</v>
      </c>
      <c r="V216" s="71">
        <v>0</v>
      </c>
    </row>
    <row r="217" spans="1:22" s="65" customFormat="1" x14ac:dyDescent="0.2">
      <c r="A217" s="60" t="s">
        <v>166</v>
      </c>
      <c r="B217" s="61">
        <f t="shared" si="30"/>
        <v>29</v>
      </c>
      <c r="C217" s="62">
        <v>12</v>
      </c>
      <c r="D217" s="62">
        <v>17</v>
      </c>
      <c r="E217" s="61">
        <f t="shared" si="26"/>
        <v>29</v>
      </c>
      <c r="F217" s="62">
        <v>12</v>
      </c>
      <c r="G217" s="62">
        <v>17</v>
      </c>
      <c r="H217" s="61">
        <f t="shared" si="31"/>
        <v>0</v>
      </c>
      <c r="I217" s="62">
        <v>0</v>
      </c>
      <c r="J217" s="62">
        <v>0</v>
      </c>
      <c r="K217" s="62">
        <v>26</v>
      </c>
      <c r="L217" s="62">
        <v>3</v>
      </c>
      <c r="M217" s="63">
        <f t="shared" si="27"/>
        <v>10.344827586206897</v>
      </c>
      <c r="N217" s="62">
        <v>1</v>
      </c>
      <c r="O217" s="62">
        <v>26</v>
      </c>
      <c r="P217" s="62">
        <v>3</v>
      </c>
      <c r="Q217" s="63">
        <f t="shared" si="28"/>
        <v>10.344827586206897</v>
      </c>
      <c r="R217" s="62">
        <v>1</v>
      </c>
      <c r="S217" s="62">
        <v>0</v>
      </c>
      <c r="T217" s="62">
        <v>0</v>
      </c>
      <c r="U217" s="63" t="str">
        <f t="shared" si="29"/>
        <v>.</v>
      </c>
      <c r="V217" s="71">
        <v>0</v>
      </c>
    </row>
    <row r="218" spans="1:22" s="65" customFormat="1" x14ac:dyDescent="0.2">
      <c r="A218" s="60" t="s">
        <v>105</v>
      </c>
      <c r="B218" s="61">
        <f t="shared" si="30"/>
        <v>243</v>
      </c>
      <c r="C218" s="62">
        <v>127</v>
      </c>
      <c r="D218" s="62">
        <v>116</v>
      </c>
      <c r="E218" s="61">
        <f t="shared" si="26"/>
        <v>240</v>
      </c>
      <c r="F218" s="62">
        <v>126</v>
      </c>
      <c r="G218" s="62">
        <v>114</v>
      </c>
      <c r="H218" s="61">
        <f t="shared" si="31"/>
        <v>3</v>
      </c>
      <c r="I218" s="62">
        <v>1</v>
      </c>
      <c r="J218" s="62">
        <v>2</v>
      </c>
      <c r="K218" s="62">
        <v>213</v>
      </c>
      <c r="L218" s="62">
        <v>30</v>
      </c>
      <c r="M218" s="63">
        <f t="shared" si="27"/>
        <v>12.345679012345679</v>
      </c>
      <c r="N218" s="62">
        <v>21</v>
      </c>
      <c r="O218" s="62">
        <v>211</v>
      </c>
      <c r="P218" s="62">
        <v>29</v>
      </c>
      <c r="Q218" s="63">
        <f t="shared" si="28"/>
        <v>12.083333333333334</v>
      </c>
      <c r="R218" s="62">
        <v>19</v>
      </c>
      <c r="S218" s="62">
        <v>2</v>
      </c>
      <c r="T218" s="62">
        <v>1</v>
      </c>
      <c r="U218" s="63">
        <f t="shared" si="29"/>
        <v>33.333333333333329</v>
      </c>
      <c r="V218" s="71">
        <v>2</v>
      </c>
    </row>
    <row r="219" spans="1:22" s="65" customFormat="1" x14ac:dyDescent="0.2">
      <c r="A219" s="60" t="s">
        <v>167</v>
      </c>
      <c r="B219" s="61">
        <f t="shared" si="30"/>
        <v>83</v>
      </c>
      <c r="C219" s="62">
        <v>43</v>
      </c>
      <c r="D219" s="62">
        <v>40</v>
      </c>
      <c r="E219" s="61">
        <f t="shared" si="26"/>
        <v>83</v>
      </c>
      <c r="F219" s="62">
        <v>43</v>
      </c>
      <c r="G219" s="62">
        <v>40</v>
      </c>
      <c r="H219" s="61">
        <f t="shared" si="31"/>
        <v>0</v>
      </c>
      <c r="I219" s="62">
        <v>0</v>
      </c>
      <c r="J219" s="62">
        <v>0</v>
      </c>
      <c r="K219" s="62">
        <v>79</v>
      </c>
      <c r="L219" s="62">
        <v>4</v>
      </c>
      <c r="M219" s="63">
        <f t="shared" si="27"/>
        <v>4.8192771084337354</v>
      </c>
      <c r="N219" s="62">
        <v>5</v>
      </c>
      <c r="O219" s="62">
        <v>79</v>
      </c>
      <c r="P219" s="62">
        <v>4</v>
      </c>
      <c r="Q219" s="63">
        <f t="shared" si="28"/>
        <v>4.8192771084337354</v>
      </c>
      <c r="R219" s="62">
        <v>5</v>
      </c>
      <c r="S219" s="62">
        <v>0</v>
      </c>
      <c r="T219" s="62">
        <v>0</v>
      </c>
      <c r="U219" s="63" t="str">
        <f t="shared" si="29"/>
        <v>.</v>
      </c>
      <c r="V219" s="71">
        <v>0</v>
      </c>
    </row>
    <row r="220" spans="1:22" s="65" customFormat="1" x14ac:dyDescent="0.2">
      <c r="A220" s="60" t="s">
        <v>168</v>
      </c>
      <c r="B220" s="61">
        <f t="shared" si="30"/>
        <v>27</v>
      </c>
      <c r="C220" s="62">
        <v>12</v>
      </c>
      <c r="D220" s="62">
        <v>15</v>
      </c>
      <c r="E220" s="61">
        <f t="shared" si="26"/>
        <v>27</v>
      </c>
      <c r="F220" s="62">
        <v>12</v>
      </c>
      <c r="G220" s="62">
        <v>15</v>
      </c>
      <c r="H220" s="61">
        <f t="shared" si="31"/>
        <v>0</v>
      </c>
      <c r="I220" s="62">
        <v>0</v>
      </c>
      <c r="J220" s="62">
        <v>0</v>
      </c>
      <c r="K220" s="62">
        <v>24</v>
      </c>
      <c r="L220" s="62">
        <v>3</v>
      </c>
      <c r="M220" s="63">
        <f t="shared" si="27"/>
        <v>11.111111111111111</v>
      </c>
      <c r="N220" s="62">
        <v>1</v>
      </c>
      <c r="O220" s="62">
        <v>24</v>
      </c>
      <c r="P220" s="62">
        <v>3</v>
      </c>
      <c r="Q220" s="63">
        <f t="shared" si="28"/>
        <v>11.111111111111111</v>
      </c>
      <c r="R220" s="62">
        <v>1</v>
      </c>
      <c r="S220" s="62">
        <v>0</v>
      </c>
      <c r="T220" s="62">
        <v>0</v>
      </c>
      <c r="U220" s="63" t="str">
        <f t="shared" si="29"/>
        <v>.</v>
      </c>
      <c r="V220" s="71">
        <v>0</v>
      </c>
    </row>
    <row r="221" spans="1:22" s="65" customFormat="1" x14ac:dyDescent="0.2">
      <c r="A221" s="60" t="s">
        <v>169</v>
      </c>
      <c r="B221" s="61">
        <f t="shared" si="30"/>
        <v>59</v>
      </c>
      <c r="C221" s="62">
        <v>29</v>
      </c>
      <c r="D221" s="62">
        <v>30</v>
      </c>
      <c r="E221" s="61">
        <f t="shared" si="26"/>
        <v>58</v>
      </c>
      <c r="F221" s="62">
        <v>29</v>
      </c>
      <c r="G221" s="62">
        <v>29</v>
      </c>
      <c r="H221" s="61">
        <f t="shared" si="31"/>
        <v>1</v>
      </c>
      <c r="I221" s="62">
        <v>0</v>
      </c>
      <c r="J221" s="62">
        <v>1</v>
      </c>
      <c r="K221" s="62">
        <v>53</v>
      </c>
      <c r="L221" s="62">
        <v>6</v>
      </c>
      <c r="M221" s="63">
        <f t="shared" si="27"/>
        <v>10.16949152542373</v>
      </c>
      <c r="N221" s="62">
        <v>3</v>
      </c>
      <c r="O221" s="62">
        <v>52</v>
      </c>
      <c r="P221" s="62">
        <v>6</v>
      </c>
      <c r="Q221" s="63">
        <f t="shared" si="28"/>
        <v>10.344827586206897</v>
      </c>
      <c r="R221" s="62">
        <v>3</v>
      </c>
      <c r="S221" s="62">
        <v>1</v>
      </c>
      <c r="T221" s="62">
        <v>0</v>
      </c>
      <c r="U221" s="63">
        <f t="shared" si="29"/>
        <v>0</v>
      </c>
      <c r="V221" s="71">
        <v>0</v>
      </c>
    </row>
    <row r="222" spans="1:22" s="65" customFormat="1" x14ac:dyDescent="0.2">
      <c r="A222" s="60" t="s">
        <v>106</v>
      </c>
      <c r="B222" s="61">
        <f t="shared" si="30"/>
        <v>129</v>
      </c>
      <c r="C222" s="62">
        <v>73</v>
      </c>
      <c r="D222" s="62">
        <v>56</v>
      </c>
      <c r="E222" s="61">
        <f t="shared" si="26"/>
        <v>128</v>
      </c>
      <c r="F222" s="62">
        <v>72</v>
      </c>
      <c r="G222" s="62">
        <v>56</v>
      </c>
      <c r="H222" s="61">
        <f t="shared" si="31"/>
        <v>1</v>
      </c>
      <c r="I222" s="62">
        <v>1</v>
      </c>
      <c r="J222" s="62">
        <v>0</v>
      </c>
      <c r="K222" s="62">
        <v>112</v>
      </c>
      <c r="L222" s="62">
        <v>17</v>
      </c>
      <c r="M222" s="63">
        <f t="shared" si="27"/>
        <v>13.178294573643413</v>
      </c>
      <c r="N222" s="62">
        <v>6</v>
      </c>
      <c r="O222" s="62">
        <v>111</v>
      </c>
      <c r="P222" s="62">
        <v>17</v>
      </c>
      <c r="Q222" s="63">
        <f t="shared" si="28"/>
        <v>13.28125</v>
      </c>
      <c r="R222" s="62">
        <v>5</v>
      </c>
      <c r="S222" s="62">
        <v>1</v>
      </c>
      <c r="T222" s="62">
        <v>0</v>
      </c>
      <c r="U222" s="63">
        <f t="shared" si="29"/>
        <v>0</v>
      </c>
      <c r="V222" s="71">
        <v>1</v>
      </c>
    </row>
    <row r="223" spans="1:22" s="65" customFormat="1" x14ac:dyDescent="0.2">
      <c r="A223" s="60" t="s">
        <v>170</v>
      </c>
      <c r="B223" s="61">
        <f t="shared" si="30"/>
        <v>63</v>
      </c>
      <c r="C223" s="62">
        <v>35</v>
      </c>
      <c r="D223" s="62">
        <v>28</v>
      </c>
      <c r="E223" s="61">
        <f t="shared" si="26"/>
        <v>63</v>
      </c>
      <c r="F223" s="62">
        <v>35</v>
      </c>
      <c r="G223" s="62">
        <v>28</v>
      </c>
      <c r="H223" s="61">
        <f t="shared" si="31"/>
        <v>0</v>
      </c>
      <c r="I223" s="62">
        <v>0</v>
      </c>
      <c r="J223" s="62">
        <v>0</v>
      </c>
      <c r="K223" s="62">
        <v>55</v>
      </c>
      <c r="L223" s="62">
        <v>8</v>
      </c>
      <c r="M223" s="63">
        <f t="shared" si="27"/>
        <v>12.698412698412698</v>
      </c>
      <c r="N223" s="62">
        <v>2</v>
      </c>
      <c r="O223" s="62">
        <v>55</v>
      </c>
      <c r="P223" s="62">
        <v>8</v>
      </c>
      <c r="Q223" s="63">
        <f t="shared" si="28"/>
        <v>12.698412698412698</v>
      </c>
      <c r="R223" s="62">
        <v>2</v>
      </c>
      <c r="S223" s="62">
        <v>0</v>
      </c>
      <c r="T223" s="62">
        <v>0</v>
      </c>
      <c r="U223" s="63" t="str">
        <f t="shared" si="29"/>
        <v>.</v>
      </c>
      <c r="V223" s="71">
        <v>0</v>
      </c>
    </row>
    <row r="224" spans="1:22" s="65" customFormat="1" x14ac:dyDescent="0.2">
      <c r="A224" s="60" t="s">
        <v>171</v>
      </c>
      <c r="B224" s="61">
        <f t="shared" si="30"/>
        <v>51</v>
      </c>
      <c r="C224" s="62">
        <v>27</v>
      </c>
      <c r="D224" s="62">
        <v>24</v>
      </c>
      <c r="E224" s="61">
        <f t="shared" si="26"/>
        <v>51</v>
      </c>
      <c r="F224" s="62">
        <v>27</v>
      </c>
      <c r="G224" s="62">
        <v>24</v>
      </c>
      <c r="H224" s="61">
        <f t="shared" si="31"/>
        <v>0</v>
      </c>
      <c r="I224" s="62">
        <v>0</v>
      </c>
      <c r="J224" s="62">
        <v>0</v>
      </c>
      <c r="K224" s="62">
        <v>47</v>
      </c>
      <c r="L224" s="62">
        <v>4</v>
      </c>
      <c r="M224" s="63">
        <f t="shared" si="27"/>
        <v>7.8431372549019605</v>
      </c>
      <c r="N224" s="62">
        <v>4</v>
      </c>
      <c r="O224" s="62">
        <v>47</v>
      </c>
      <c r="P224" s="62">
        <v>4</v>
      </c>
      <c r="Q224" s="63">
        <f t="shared" si="28"/>
        <v>7.8431372549019605</v>
      </c>
      <c r="R224" s="62">
        <v>4</v>
      </c>
      <c r="S224" s="62">
        <v>0</v>
      </c>
      <c r="T224" s="62">
        <v>0</v>
      </c>
      <c r="U224" s="63" t="str">
        <f t="shared" si="29"/>
        <v>.</v>
      </c>
      <c r="V224" s="71">
        <v>0</v>
      </c>
    </row>
    <row r="225" spans="1:22" s="65" customFormat="1" x14ac:dyDescent="0.2">
      <c r="A225" s="60" t="s">
        <v>107</v>
      </c>
      <c r="B225" s="61">
        <f t="shared" si="30"/>
        <v>133</v>
      </c>
      <c r="C225" s="62">
        <v>76</v>
      </c>
      <c r="D225" s="62">
        <v>57</v>
      </c>
      <c r="E225" s="61">
        <f t="shared" si="26"/>
        <v>130</v>
      </c>
      <c r="F225" s="62">
        <v>74</v>
      </c>
      <c r="G225" s="62">
        <v>56</v>
      </c>
      <c r="H225" s="61">
        <f t="shared" si="31"/>
        <v>3</v>
      </c>
      <c r="I225" s="62">
        <v>2</v>
      </c>
      <c r="J225" s="62">
        <v>1</v>
      </c>
      <c r="K225" s="62">
        <v>127</v>
      </c>
      <c r="L225" s="62">
        <v>6</v>
      </c>
      <c r="M225" s="63">
        <f t="shared" si="27"/>
        <v>4.5112781954887211</v>
      </c>
      <c r="N225" s="62">
        <v>11</v>
      </c>
      <c r="O225" s="62">
        <v>125</v>
      </c>
      <c r="P225" s="62">
        <v>5</v>
      </c>
      <c r="Q225" s="63">
        <f t="shared" si="28"/>
        <v>3.8461538461538463</v>
      </c>
      <c r="R225" s="62">
        <v>8</v>
      </c>
      <c r="S225" s="62">
        <v>2</v>
      </c>
      <c r="T225" s="62">
        <v>1</v>
      </c>
      <c r="U225" s="63">
        <f t="shared" si="29"/>
        <v>33.333333333333329</v>
      </c>
      <c r="V225" s="71">
        <v>3</v>
      </c>
    </row>
    <row r="226" spans="1:22" s="65" customFormat="1" x14ac:dyDescent="0.2">
      <c r="A226" s="60" t="s">
        <v>172</v>
      </c>
      <c r="B226" s="61">
        <f t="shared" si="30"/>
        <v>60</v>
      </c>
      <c r="C226" s="62">
        <v>36</v>
      </c>
      <c r="D226" s="62">
        <v>24</v>
      </c>
      <c r="E226" s="61">
        <f t="shared" si="26"/>
        <v>60</v>
      </c>
      <c r="F226" s="62">
        <v>36</v>
      </c>
      <c r="G226" s="62">
        <v>24</v>
      </c>
      <c r="H226" s="61">
        <f t="shared" si="31"/>
        <v>0</v>
      </c>
      <c r="I226" s="62">
        <v>0</v>
      </c>
      <c r="J226" s="62">
        <v>0</v>
      </c>
      <c r="K226" s="62">
        <v>56</v>
      </c>
      <c r="L226" s="62">
        <v>4</v>
      </c>
      <c r="M226" s="63">
        <f t="shared" si="27"/>
        <v>6.666666666666667</v>
      </c>
      <c r="N226" s="62">
        <v>2</v>
      </c>
      <c r="O226" s="62">
        <v>56</v>
      </c>
      <c r="P226" s="62">
        <v>4</v>
      </c>
      <c r="Q226" s="63">
        <f t="shared" si="28"/>
        <v>6.666666666666667</v>
      </c>
      <c r="R226" s="62">
        <v>2</v>
      </c>
      <c r="S226" s="62">
        <v>0</v>
      </c>
      <c r="T226" s="62">
        <v>0</v>
      </c>
      <c r="U226" s="63" t="str">
        <f t="shared" si="29"/>
        <v>.</v>
      </c>
      <c r="V226" s="71">
        <v>0</v>
      </c>
    </row>
    <row r="227" spans="1:22" s="65" customFormat="1" x14ac:dyDescent="0.2">
      <c r="A227" s="60" t="s">
        <v>173</v>
      </c>
      <c r="B227" s="61">
        <f t="shared" si="30"/>
        <v>90</v>
      </c>
      <c r="C227" s="62">
        <v>51</v>
      </c>
      <c r="D227" s="62">
        <v>39</v>
      </c>
      <c r="E227" s="61">
        <f t="shared" si="26"/>
        <v>89</v>
      </c>
      <c r="F227" s="62">
        <v>50</v>
      </c>
      <c r="G227" s="62">
        <v>39</v>
      </c>
      <c r="H227" s="61">
        <f t="shared" si="31"/>
        <v>1</v>
      </c>
      <c r="I227" s="62">
        <v>1</v>
      </c>
      <c r="J227" s="62">
        <v>0</v>
      </c>
      <c r="K227" s="62">
        <v>74</v>
      </c>
      <c r="L227" s="62">
        <v>16</v>
      </c>
      <c r="M227" s="63">
        <f t="shared" si="27"/>
        <v>17.777777777777779</v>
      </c>
      <c r="N227" s="62">
        <v>5</v>
      </c>
      <c r="O227" s="62">
        <v>73</v>
      </c>
      <c r="P227" s="62">
        <v>16</v>
      </c>
      <c r="Q227" s="63">
        <f t="shared" si="28"/>
        <v>17.977528089887642</v>
      </c>
      <c r="R227" s="62">
        <v>5</v>
      </c>
      <c r="S227" s="62">
        <v>1</v>
      </c>
      <c r="T227" s="62">
        <v>0</v>
      </c>
      <c r="U227" s="63">
        <f t="shared" si="29"/>
        <v>0</v>
      </c>
      <c r="V227" s="71">
        <v>0</v>
      </c>
    </row>
    <row r="228" spans="1:22" s="65" customFormat="1" x14ac:dyDescent="0.2">
      <c r="A228" s="60" t="s">
        <v>70</v>
      </c>
      <c r="B228" s="61">
        <f t="shared" si="30"/>
        <v>266</v>
      </c>
      <c r="C228" s="62">
        <v>140</v>
      </c>
      <c r="D228" s="62">
        <v>126</v>
      </c>
      <c r="E228" s="61">
        <f t="shared" si="26"/>
        <v>265</v>
      </c>
      <c r="F228" s="62">
        <v>139</v>
      </c>
      <c r="G228" s="62">
        <v>126</v>
      </c>
      <c r="H228" s="61">
        <f t="shared" si="31"/>
        <v>1</v>
      </c>
      <c r="I228" s="62">
        <v>1</v>
      </c>
      <c r="J228" s="62">
        <v>0</v>
      </c>
      <c r="K228" s="62">
        <v>227</v>
      </c>
      <c r="L228" s="62">
        <v>39</v>
      </c>
      <c r="M228" s="63">
        <f t="shared" si="27"/>
        <v>14.661654135338345</v>
      </c>
      <c r="N228" s="62">
        <v>17</v>
      </c>
      <c r="O228" s="62">
        <v>226</v>
      </c>
      <c r="P228" s="62">
        <v>39</v>
      </c>
      <c r="Q228" s="63">
        <f t="shared" si="28"/>
        <v>14.716981132075471</v>
      </c>
      <c r="R228" s="62">
        <v>17</v>
      </c>
      <c r="S228" s="62">
        <v>1</v>
      </c>
      <c r="T228" s="62">
        <v>0</v>
      </c>
      <c r="U228" s="63">
        <f t="shared" si="29"/>
        <v>0</v>
      </c>
      <c r="V228" s="71">
        <v>0</v>
      </c>
    </row>
    <row r="229" spans="1:22" s="65" customFormat="1" x14ac:dyDescent="0.2">
      <c r="A229" s="60" t="s">
        <v>174</v>
      </c>
      <c r="B229" s="61">
        <f t="shared" si="30"/>
        <v>108</v>
      </c>
      <c r="C229" s="62">
        <v>55</v>
      </c>
      <c r="D229" s="62">
        <v>53</v>
      </c>
      <c r="E229" s="61">
        <f t="shared" si="26"/>
        <v>107</v>
      </c>
      <c r="F229" s="62">
        <v>55</v>
      </c>
      <c r="G229" s="62">
        <v>52</v>
      </c>
      <c r="H229" s="61">
        <f t="shared" si="31"/>
        <v>1</v>
      </c>
      <c r="I229" s="62">
        <v>0</v>
      </c>
      <c r="J229" s="62">
        <v>1</v>
      </c>
      <c r="K229" s="62">
        <v>94</v>
      </c>
      <c r="L229" s="62">
        <v>14</v>
      </c>
      <c r="M229" s="63">
        <f t="shared" si="27"/>
        <v>12.962962962962962</v>
      </c>
      <c r="N229" s="62">
        <v>12</v>
      </c>
      <c r="O229" s="62">
        <v>93</v>
      </c>
      <c r="P229" s="62">
        <v>14</v>
      </c>
      <c r="Q229" s="63">
        <f t="shared" si="28"/>
        <v>13.084112149532709</v>
      </c>
      <c r="R229" s="62">
        <v>12</v>
      </c>
      <c r="S229" s="62">
        <v>1</v>
      </c>
      <c r="T229" s="62">
        <v>0</v>
      </c>
      <c r="U229" s="63">
        <f t="shared" si="29"/>
        <v>0</v>
      </c>
      <c r="V229" s="71">
        <v>0</v>
      </c>
    </row>
    <row r="230" spans="1:22" s="65" customFormat="1" x14ac:dyDescent="0.2">
      <c r="A230" s="60" t="s">
        <v>175</v>
      </c>
      <c r="B230" s="61">
        <f t="shared" si="30"/>
        <v>128</v>
      </c>
      <c r="C230" s="62">
        <v>63</v>
      </c>
      <c r="D230" s="62">
        <v>65</v>
      </c>
      <c r="E230" s="61">
        <f t="shared" si="26"/>
        <v>126</v>
      </c>
      <c r="F230" s="62">
        <v>61</v>
      </c>
      <c r="G230" s="62">
        <v>65</v>
      </c>
      <c r="H230" s="61">
        <f t="shared" si="31"/>
        <v>2</v>
      </c>
      <c r="I230" s="62">
        <v>2</v>
      </c>
      <c r="J230" s="62">
        <v>0</v>
      </c>
      <c r="K230" s="62">
        <v>109</v>
      </c>
      <c r="L230" s="62">
        <v>19</v>
      </c>
      <c r="M230" s="63">
        <f t="shared" si="27"/>
        <v>14.84375</v>
      </c>
      <c r="N230" s="62">
        <v>5</v>
      </c>
      <c r="O230" s="62">
        <v>107</v>
      </c>
      <c r="P230" s="62">
        <v>19</v>
      </c>
      <c r="Q230" s="63">
        <f t="shared" si="28"/>
        <v>15.079365079365079</v>
      </c>
      <c r="R230" s="62">
        <v>4</v>
      </c>
      <c r="S230" s="62">
        <v>2</v>
      </c>
      <c r="T230" s="62">
        <v>0</v>
      </c>
      <c r="U230" s="63">
        <f t="shared" si="29"/>
        <v>0</v>
      </c>
      <c r="V230" s="71">
        <v>1</v>
      </c>
    </row>
    <row r="231" spans="1:22" s="65" customFormat="1" x14ac:dyDescent="0.2">
      <c r="A231" s="60" t="s">
        <v>176</v>
      </c>
      <c r="B231" s="61">
        <f t="shared" si="30"/>
        <v>125</v>
      </c>
      <c r="C231" s="62">
        <v>66</v>
      </c>
      <c r="D231" s="62">
        <v>59</v>
      </c>
      <c r="E231" s="61">
        <f t="shared" si="26"/>
        <v>125</v>
      </c>
      <c r="F231" s="62">
        <v>66</v>
      </c>
      <c r="G231" s="62">
        <v>59</v>
      </c>
      <c r="H231" s="61">
        <f t="shared" si="31"/>
        <v>0</v>
      </c>
      <c r="I231" s="62">
        <v>0</v>
      </c>
      <c r="J231" s="62">
        <v>0</v>
      </c>
      <c r="K231" s="62">
        <v>109</v>
      </c>
      <c r="L231" s="62">
        <v>16</v>
      </c>
      <c r="M231" s="63">
        <f t="shared" si="27"/>
        <v>12.8</v>
      </c>
      <c r="N231" s="62">
        <v>4</v>
      </c>
      <c r="O231" s="62">
        <v>109</v>
      </c>
      <c r="P231" s="62">
        <v>16</v>
      </c>
      <c r="Q231" s="63">
        <f t="shared" si="28"/>
        <v>12.8</v>
      </c>
      <c r="R231" s="62">
        <v>4</v>
      </c>
      <c r="S231" s="62">
        <v>0</v>
      </c>
      <c r="T231" s="62">
        <v>0</v>
      </c>
      <c r="U231" s="63" t="str">
        <f t="shared" si="29"/>
        <v>.</v>
      </c>
      <c r="V231" s="71">
        <v>0</v>
      </c>
    </row>
    <row r="232" spans="1:22" s="65" customFormat="1" x14ac:dyDescent="0.2">
      <c r="A232" s="60" t="s">
        <v>177</v>
      </c>
      <c r="B232" s="61">
        <f t="shared" si="30"/>
        <v>36</v>
      </c>
      <c r="C232" s="62">
        <v>21</v>
      </c>
      <c r="D232" s="62">
        <v>15</v>
      </c>
      <c r="E232" s="61">
        <f t="shared" si="26"/>
        <v>36</v>
      </c>
      <c r="F232" s="62">
        <v>21</v>
      </c>
      <c r="G232" s="62">
        <v>15</v>
      </c>
      <c r="H232" s="61">
        <f t="shared" si="31"/>
        <v>0</v>
      </c>
      <c r="I232" s="62">
        <v>0</v>
      </c>
      <c r="J232" s="62">
        <v>0</v>
      </c>
      <c r="K232" s="62">
        <v>29</v>
      </c>
      <c r="L232" s="62">
        <v>7</v>
      </c>
      <c r="M232" s="63">
        <f t="shared" si="27"/>
        <v>19.444444444444446</v>
      </c>
      <c r="N232" s="62">
        <v>2</v>
      </c>
      <c r="O232" s="62">
        <v>29</v>
      </c>
      <c r="P232" s="62">
        <v>7</v>
      </c>
      <c r="Q232" s="63">
        <f t="shared" si="28"/>
        <v>19.444444444444446</v>
      </c>
      <c r="R232" s="62">
        <v>2</v>
      </c>
      <c r="S232" s="62">
        <v>0</v>
      </c>
      <c r="T232" s="62">
        <v>0</v>
      </c>
      <c r="U232" s="63" t="str">
        <f t="shared" si="29"/>
        <v>.</v>
      </c>
      <c r="V232" s="71">
        <v>0</v>
      </c>
    </row>
    <row r="233" spans="1:22" s="65" customFormat="1" x14ac:dyDescent="0.2">
      <c r="A233" s="60" t="s">
        <v>178</v>
      </c>
      <c r="B233" s="61">
        <f t="shared" si="30"/>
        <v>55</v>
      </c>
      <c r="C233" s="62">
        <v>27</v>
      </c>
      <c r="D233" s="62">
        <v>28</v>
      </c>
      <c r="E233" s="61">
        <f t="shared" ref="E233:E257" si="32">F233+G233</f>
        <v>55</v>
      </c>
      <c r="F233" s="62">
        <v>27</v>
      </c>
      <c r="G233" s="62">
        <v>28</v>
      </c>
      <c r="H233" s="61">
        <f t="shared" si="31"/>
        <v>0</v>
      </c>
      <c r="I233" s="62">
        <v>0</v>
      </c>
      <c r="J233" s="62">
        <v>0</v>
      </c>
      <c r="K233" s="62">
        <v>49</v>
      </c>
      <c r="L233" s="62">
        <v>6</v>
      </c>
      <c r="M233" s="63">
        <f t="shared" ref="M233:M257" si="33">IF(B233=0,".",L233/B233*100)</f>
        <v>10.909090909090908</v>
      </c>
      <c r="N233" s="62">
        <v>4</v>
      </c>
      <c r="O233" s="62">
        <v>49</v>
      </c>
      <c r="P233" s="62">
        <v>6</v>
      </c>
      <c r="Q233" s="63">
        <f t="shared" ref="Q233:Q257" si="34">IF(E233=0,".",P233/E233*100)</f>
        <v>10.909090909090908</v>
      </c>
      <c r="R233" s="62">
        <v>4</v>
      </c>
      <c r="S233" s="62">
        <v>0</v>
      </c>
      <c r="T233" s="62">
        <v>0</v>
      </c>
      <c r="U233" s="63" t="str">
        <f t="shared" ref="U233:U257" si="35">IF(H233=0,".",T233/H233*100)</f>
        <v>.</v>
      </c>
      <c r="V233" s="71">
        <v>0</v>
      </c>
    </row>
    <row r="234" spans="1:22" s="65" customFormat="1" x14ac:dyDescent="0.2">
      <c r="A234" s="60" t="s">
        <v>71</v>
      </c>
      <c r="B234" s="61">
        <f t="shared" si="30"/>
        <v>336</v>
      </c>
      <c r="C234" s="62">
        <v>165</v>
      </c>
      <c r="D234" s="62">
        <v>171</v>
      </c>
      <c r="E234" s="61">
        <f t="shared" si="32"/>
        <v>334</v>
      </c>
      <c r="F234" s="62">
        <v>164</v>
      </c>
      <c r="G234" s="62">
        <v>170</v>
      </c>
      <c r="H234" s="61">
        <f t="shared" si="31"/>
        <v>2</v>
      </c>
      <c r="I234" s="62">
        <v>1</v>
      </c>
      <c r="J234" s="62">
        <v>1</v>
      </c>
      <c r="K234" s="62">
        <v>282</v>
      </c>
      <c r="L234" s="62">
        <v>54</v>
      </c>
      <c r="M234" s="63">
        <f t="shared" si="33"/>
        <v>16.071428571428573</v>
      </c>
      <c r="N234" s="62">
        <v>28</v>
      </c>
      <c r="O234" s="62">
        <v>280</v>
      </c>
      <c r="P234" s="62">
        <v>54</v>
      </c>
      <c r="Q234" s="63">
        <f t="shared" si="34"/>
        <v>16.167664670658681</v>
      </c>
      <c r="R234" s="62">
        <v>27</v>
      </c>
      <c r="S234" s="62">
        <v>2</v>
      </c>
      <c r="T234" s="62">
        <v>0</v>
      </c>
      <c r="U234" s="63">
        <f t="shared" si="35"/>
        <v>0</v>
      </c>
      <c r="V234" s="71">
        <v>1</v>
      </c>
    </row>
    <row r="235" spans="1:22" s="65" customFormat="1" x14ac:dyDescent="0.2">
      <c r="A235" s="60" t="s">
        <v>179</v>
      </c>
      <c r="B235" s="61">
        <f t="shared" si="30"/>
        <v>88</v>
      </c>
      <c r="C235" s="62">
        <v>46</v>
      </c>
      <c r="D235" s="62">
        <v>42</v>
      </c>
      <c r="E235" s="61">
        <f t="shared" si="32"/>
        <v>88</v>
      </c>
      <c r="F235" s="62">
        <v>46</v>
      </c>
      <c r="G235" s="62">
        <v>42</v>
      </c>
      <c r="H235" s="61">
        <f t="shared" si="31"/>
        <v>0</v>
      </c>
      <c r="I235" s="62">
        <v>0</v>
      </c>
      <c r="J235" s="62">
        <v>0</v>
      </c>
      <c r="K235" s="62">
        <v>60</v>
      </c>
      <c r="L235" s="62">
        <v>28</v>
      </c>
      <c r="M235" s="63">
        <f t="shared" si="33"/>
        <v>31.818181818181817</v>
      </c>
      <c r="N235" s="62">
        <v>11</v>
      </c>
      <c r="O235" s="62">
        <v>60</v>
      </c>
      <c r="P235" s="62">
        <v>28</v>
      </c>
      <c r="Q235" s="63">
        <f t="shared" si="34"/>
        <v>31.818181818181817</v>
      </c>
      <c r="R235" s="62">
        <v>11</v>
      </c>
      <c r="S235" s="62">
        <v>0</v>
      </c>
      <c r="T235" s="62">
        <v>0</v>
      </c>
      <c r="U235" s="63" t="str">
        <f t="shared" si="35"/>
        <v>.</v>
      </c>
      <c r="V235" s="71">
        <v>0</v>
      </c>
    </row>
    <row r="236" spans="1:22" s="65" customFormat="1" x14ac:dyDescent="0.2">
      <c r="A236" s="60" t="s">
        <v>119</v>
      </c>
      <c r="B236" s="61">
        <f t="shared" si="30"/>
        <v>336</v>
      </c>
      <c r="C236" s="62">
        <v>165</v>
      </c>
      <c r="D236" s="62">
        <v>171</v>
      </c>
      <c r="E236" s="61">
        <f t="shared" si="32"/>
        <v>335</v>
      </c>
      <c r="F236" s="62">
        <v>165</v>
      </c>
      <c r="G236" s="62">
        <v>170</v>
      </c>
      <c r="H236" s="61">
        <f t="shared" si="31"/>
        <v>1</v>
      </c>
      <c r="I236" s="62">
        <v>0</v>
      </c>
      <c r="J236" s="62">
        <v>1</v>
      </c>
      <c r="K236" s="62">
        <v>265</v>
      </c>
      <c r="L236" s="62">
        <v>71</v>
      </c>
      <c r="M236" s="63">
        <f t="shared" si="33"/>
        <v>21.13095238095238</v>
      </c>
      <c r="N236" s="62">
        <v>38</v>
      </c>
      <c r="O236" s="62">
        <v>264</v>
      </c>
      <c r="P236" s="62">
        <v>71</v>
      </c>
      <c r="Q236" s="63">
        <f t="shared" si="34"/>
        <v>21.194029850746269</v>
      </c>
      <c r="R236" s="62">
        <v>38</v>
      </c>
      <c r="S236" s="62">
        <v>1</v>
      </c>
      <c r="T236" s="62">
        <v>0</v>
      </c>
      <c r="U236" s="63">
        <f t="shared" si="35"/>
        <v>0</v>
      </c>
      <c r="V236" s="71">
        <v>0</v>
      </c>
    </row>
    <row r="237" spans="1:22" s="65" customFormat="1" x14ac:dyDescent="0.2">
      <c r="A237" s="60" t="s">
        <v>180</v>
      </c>
      <c r="B237" s="61">
        <f t="shared" si="30"/>
        <v>36</v>
      </c>
      <c r="C237" s="62">
        <v>24</v>
      </c>
      <c r="D237" s="62">
        <v>12</v>
      </c>
      <c r="E237" s="61">
        <f t="shared" si="32"/>
        <v>36</v>
      </c>
      <c r="F237" s="62">
        <v>24</v>
      </c>
      <c r="G237" s="62">
        <v>12</v>
      </c>
      <c r="H237" s="61">
        <f t="shared" si="31"/>
        <v>0</v>
      </c>
      <c r="I237" s="62">
        <v>0</v>
      </c>
      <c r="J237" s="62">
        <v>0</v>
      </c>
      <c r="K237" s="62">
        <v>31</v>
      </c>
      <c r="L237" s="62">
        <v>5</v>
      </c>
      <c r="M237" s="63">
        <f t="shared" si="33"/>
        <v>13.888888888888889</v>
      </c>
      <c r="N237" s="62">
        <v>2</v>
      </c>
      <c r="O237" s="62">
        <v>31</v>
      </c>
      <c r="P237" s="62">
        <v>5</v>
      </c>
      <c r="Q237" s="63">
        <f t="shared" si="34"/>
        <v>13.888888888888889</v>
      </c>
      <c r="R237" s="62">
        <v>2</v>
      </c>
      <c r="S237" s="62">
        <v>0</v>
      </c>
      <c r="T237" s="62">
        <v>0</v>
      </c>
      <c r="U237" s="63" t="str">
        <f t="shared" si="35"/>
        <v>.</v>
      </c>
      <c r="V237" s="71">
        <v>0</v>
      </c>
    </row>
    <row r="238" spans="1:22" s="65" customFormat="1" x14ac:dyDescent="0.2">
      <c r="A238" s="60" t="s">
        <v>65</v>
      </c>
      <c r="B238" s="61">
        <f t="shared" si="30"/>
        <v>526</v>
      </c>
      <c r="C238" s="62">
        <v>285</v>
      </c>
      <c r="D238" s="62">
        <v>241</v>
      </c>
      <c r="E238" s="61">
        <f t="shared" si="32"/>
        <v>524</v>
      </c>
      <c r="F238" s="62">
        <v>284</v>
      </c>
      <c r="G238" s="62">
        <v>240</v>
      </c>
      <c r="H238" s="61">
        <f t="shared" si="31"/>
        <v>2</v>
      </c>
      <c r="I238" s="62">
        <v>1</v>
      </c>
      <c r="J238" s="62">
        <v>1</v>
      </c>
      <c r="K238" s="62">
        <v>458</v>
      </c>
      <c r="L238" s="62">
        <v>68</v>
      </c>
      <c r="M238" s="63">
        <f t="shared" si="33"/>
        <v>12.927756653992395</v>
      </c>
      <c r="N238" s="62">
        <v>26</v>
      </c>
      <c r="O238" s="62">
        <v>456</v>
      </c>
      <c r="P238" s="62">
        <v>68</v>
      </c>
      <c r="Q238" s="63">
        <f t="shared" si="34"/>
        <v>12.977099236641221</v>
      </c>
      <c r="R238" s="62">
        <v>26</v>
      </c>
      <c r="S238" s="62">
        <v>2</v>
      </c>
      <c r="T238" s="62">
        <v>0</v>
      </c>
      <c r="U238" s="63">
        <f t="shared" si="35"/>
        <v>0</v>
      </c>
      <c r="V238" s="71">
        <v>0</v>
      </c>
    </row>
    <row r="239" spans="1:22" s="65" customFormat="1" x14ac:dyDescent="0.2">
      <c r="A239" s="60" t="s">
        <v>56</v>
      </c>
      <c r="B239" s="61">
        <f t="shared" si="30"/>
        <v>660</v>
      </c>
      <c r="C239" s="62">
        <v>324</v>
      </c>
      <c r="D239" s="62">
        <v>336</v>
      </c>
      <c r="E239" s="61">
        <f t="shared" si="32"/>
        <v>657</v>
      </c>
      <c r="F239" s="62">
        <v>323</v>
      </c>
      <c r="G239" s="62">
        <v>334</v>
      </c>
      <c r="H239" s="61">
        <f t="shared" si="31"/>
        <v>3</v>
      </c>
      <c r="I239" s="62">
        <v>1</v>
      </c>
      <c r="J239" s="62">
        <v>2</v>
      </c>
      <c r="K239" s="62">
        <v>577</v>
      </c>
      <c r="L239" s="62">
        <v>83</v>
      </c>
      <c r="M239" s="63">
        <f t="shared" si="33"/>
        <v>12.575757575757576</v>
      </c>
      <c r="N239" s="62">
        <v>34</v>
      </c>
      <c r="O239" s="62">
        <v>574</v>
      </c>
      <c r="P239" s="62">
        <v>83</v>
      </c>
      <c r="Q239" s="63">
        <f t="shared" si="34"/>
        <v>12.633181126331811</v>
      </c>
      <c r="R239" s="62">
        <v>31</v>
      </c>
      <c r="S239" s="62">
        <v>3</v>
      </c>
      <c r="T239" s="62">
        <v>0</v>
      </c>
      <c r="U239" s="63">
        <f t="shared" si="35"/>
        <v>0</v>
      </c>
      <c r="V239" s="71">
        <v>3</v>
      </c>
    </row>
    <row r="240" spans="1:22" s="65" customFormat="1" x14ac:dyDescent="0.2">
      <c r="A240" s="60" t="s">
        <v>181</v>
      </c>
      <c r="B240" s="61">
        <f t="shared" si="30"/>
        <v>128</v>
      </c>
      <c r="C240" s="62">
        <v>60</v>
      </c>
      <c r="D240" s="62">
        <v>68</v>
      </c>
      <c r="E240" s="61">
        <f t="shared" si="32"/>
        <v>128</v>
      </c>
      <c r="F240" s="62">
        <v>60</v>
      </c>
      <c r="G240" s="62">
        <v>68</v>
      </c>
      <c r="H240" s="61">
        <f t="shared" si="31"/>
        <v>0</v>
      </c>
      <c r="I240" s="62">
        <v>0</v>
      </c>
      <c r="J240" s="62">
        <v>0</v>
      </c>
      <c r="K240" s="62">
        <v>127</v>
      </c>
      <c r="L240" s="62">
        <v>1</v>
      </c>
      <c r="M240" s="63">
        <f t="shared" si="33"/>
        <v>0.78125</v>
      </c>
      <c r="N240" s="62">
        <v>4</v>
      </c>
      <c r="O240" s="62">
        <v>127</v>
      </c>
      <c r="P240" s="62">
        <v>1</v>
      </c>
      <c r="Q240" s="63">
        <f t="shared" si="34"/>
        <v>0.78125</v>
      </c>
      <c r="R240" s="62">
        <v>4</v>
      </c>
      <c r="S240" s="62">
        <v>0</v>
      </c>
      <c r="T240" s="62">
        <v>0</v>
      </c>
      <c r="U240" s="63" t="str">
        <f t="shared" si="35"/>
        <v>.</v>
      </c>
      <c r="V240" s="71">
        <v>0</v>
      </c>
    </row>
    <row r="241" spans="1:22" s="65" customFormat="1" x14ac:dyDescent="0.2">
      <c r="A241" s="60" t="s">
        <v>182</v>
      </c>
      <c r="B241" s="61">
        <f t="shared" si="30"/>
        <v>62</v>
      </c>
      <c r="C241" s="62">
        <v>23</v>
      </c>
      <c r="D241" s="62">
        <v>39</v>
      </c>
      <c r="E241" s="61">
        <f t="shared" si="32"/>
        <v>62</v>
      </c>
      <c r="F241" s="62">
        <v>23</v>
      </c>
      <c r="G241" s="62">
        <v>39</v>
      </c>
      <c r="H241" s="61">
        <f t="shared" si="31"/>
        <v>0</v>
      </c>
      <c r="I241" s="62">
        <v>0</v>
      </c>
      <c r="J241" s="62">
        <v>0</v>
      </c>
      <c r="K241" s="62">
        <v>56</v>
      </c>
      <c r="L241" s="62">
        <v>6</v>
      </c>
      <c r="M241" s="63">
        <f t="shared" si="33"/>
        <v>9.67741935483871</v>
      </c>
      <c r="N241" s="62">
        <v>4</v>
      </c>
      <c r="O241" s="62">
        <v>56</v>
      </c>
      <c r="P241" s="62">
        <v>6</v>
      </c>
      <c r="Q241" s="63">
        <f t="shared" si="34"/>
        <v>9.67741935483871</v>
      </c>
      <c r="R241" s="62">
        <v>4</v>
      </c>
      <c r="S241" s="62">
        <v>0</v>
      </c>
      <c r="T241" s="62">
        <v>0</v>
      </c>
      <c r="U241" s="63" t="str">
        <f t="shared" si="35"/>
        <v>.</v>
      </c>
      <c r="V241" s="71">
        <v>0</v>
      </c>
    </row>
    <row r="242" spans="1:22" s="65" customFormat="1" x14ac:dyDescent="0.2">
      <c r="A242" s="60" t="s">
        <v>183</v>
      </c>
      <c r="B242" s="61">
        <f t="shared" si="30"/>
        <v>94</v>
      </c>
      <c r="C242" s="62">
        <v>40</v>
      </c>
      <c r="D242" s="62">
        <v>54</v>
      </c>
      <c r="E242" s="61">
        <f t="shared" si="32"/>
        <v>93</v>
      </c>
      <c r="F242" s="62">
        <v>40</v>
      </c>
      <c r="G242" s="62">
        <v>53</v>
      </c>
      <c r="H242" s="61">
        <f t="shared" si="31"/>
        <v>1</v>
      </c>
      <c r="I242" s="62">
        <v>0</v>
      </c>
      <c r="J242" s="62">
        <v>1</v>
      </c>
      <c r="K242" s="62">
        <v>86</v>
      </c>
      <c r="L242" s="62">
        <v>8</v>
      </c>
      <c r="M242" s="63">
        <f t="shared" si="33"/>
        <v>8.5106382978723403</v>
      </c>
      <c r="N242" s="62">
        <v>1</v>
      </c>
      <c r="O242" s="62">
        <v>85</v>
      </c>
      <c r="P242" s="62">
        <v>8</v>
      </c>
      <c r="Q242" s="63">
        <f t="shared" si="34"/>
        <v>8.6021505376344098</v>
      </c>
      <c r="R242" s="62">
        <v>1</v>
      </c>
      <c r="S242" s="62">
        <v>1</v>
      </c>
      <c r="T242" s="62">
        <v>0</v>
      </c>
      <c r="U242" s="63">
        <f t="shared" si="35"/>
        <v>0</v>
      </c>
      <c r="V242" s="71">
        <v>0</v>
      </c>
    </row>
    <row r="243" spans="1:22" s="65" customFormat="1" x14ac:dyDescent="0.2">
      <c r="A243" s="60" t="s">
        <v>81</v>
      </c>
      <c r="B243" s="61">
        <f t="shared" si="30"/>
        <v>137</v>
      </c>
      <c r="C243" s="62">
        <v>69</v>
      </c>
      <c r="D243" s="62">
        <v>68</v>
      </c>
      <c r="E243" s="61">
        <f t="shared" si="32"/>
        <v>136</v>
      </c>
      <c r="F243" s="62">
        <v>68</v>
      </c>
      <c r="G243" s="62">
        <v>68</v>
      </c>
      <c r="H243" s="61">
        <f t="shared" si="31"/>
        <v>1</v>
      </c>
      <c r="I243" s="62">
        <v>1</v>
      </c>
      <c r="J243" s="62">
        <v>0</v>
      </c>
      <c r="K243" s="62">
        <v>134</v>
      </c>
      <c r="L243" s="62">
        <v>3</v>
      </c>
      <c r="M243" s="63">
        <f t="shared" si="33"/>
        <v>2.1897810218978102</v>
      </c>
      <c r="N243" s="62">
        <v>8</v>
      </c>
      <c r="O243" s="62">
        <v>133</v>
      </c>
      <c r="P243" s="62">
        <v>3</v>
      </c>
      <c r="Q243" s="63">
        <f t="shared" si="34"/>
        <v>2.2058823529411766</v>
      </c>
      <c r="R243" s="62">
        <v>7</v>
      </c>
      <c r="S243" s="62">
        <v>1</v>
      </c>
      <c r="T243" s="62">
        <v>0</v>
      </c>
      <c r="U243" s="63">
        <f t="shared" si="35"/>
        <v>0</v>
      </c>
      <c r="V243" s="71">
        <v>1</v>
      </c>
    </row>
    <row r="244" spans="1:22" s="65" customFormat="1" x14ac:dyDescent="0.2">
      <c r="A244" s="60" t="s">
        <v>184</v>
      </c>
      <c r="B244" s="61">
        <f t="shared" si="30"/>
        <v>112</v>
      </c>
      <c r="C244" s="62">
        <v>58</v>
      </c>
      <c r="D244" s="62">
        <v>54</v>
      </c>
      <c r="E244" s="61">
        <f t="shared" si="32"/>
        <v>112</v>
      </c>
      <c r="F244" s="62">
        <v>58</v>
      </c>
      <c r="G244" s="62">
        <v>54</v>
      </c>
      <c r="H244" s="61">
        <f t="shared" si="31"/>
        <v>0</v>
      </c>
      <c r="I244" s="62">
        <v>0</v>
      </c>
      <c r="J244" s="62">
        <v>0</v>
      </c>
      <c r="K244" s="62">
        <v>89</v>
      </c>
      <c r="L244" s="62">
        <v>23</v>
      </c>
      <c r="M244" s="63">
        <f t="shared" si="33"/>
        <v>20.535714285714285</v>
      </c>
      <c r="N244" s="62">
        <v>9</v>
      </c>
      <c r="O244" s="62">
        <v>89</v>
      </c>
      <c r="P244" s="62">
        <v>23</v>
      </c>
      <c r="Q244" s="63">
        <f t="shared" si="34"/>
        <v>20.535714285714285</v>
      </c>
      <c r="R244" s="62">
        <v>9</v>
      </c>
      <c r="S244" s="62">
        <v>0</v>
      </c>
      <c r="T244" s="62">
        <v>0</v>
      </c>
      <c r="U244" s="63" t="str">
        <f t="shared" si="35"/>
        <v>.</v>
      </c>
      <c r="V244" s="71">
        <v>0</v>
      </c>
    </row>
    <row r="245" spans="1:22" s="65" customFormat="1" x14ac:dyDescent="0.2">
      <c r="A245" s="60" t="s">
        <v>92</v>
      </c>
      <c r="B245" s="61">
        <f t="shared" si="30"/>
        <v>171</v>
      </c>
      <c r="C245" s="62">
        <v>87</v>
      </c>
      <c r="D245" s="62">
        <v>84</v>
      </c>
      <c r="E245" s="61">
        <f t="shared" si="32"/>
        <v>171</v>
      </c>
      <c r="F245" s="62">
        <v>87</v>
      </c>
      <c r="G245" s="62">
        <v>84</v>
      </c>
      <c r="H245" s="61">
        <f t="shared" si="31"/>
        <v>0</v>
      </c>
      <c r="I245" s="62">
        <v>0</v>
      </c>
      <c r="J245" s="62">
        <v>0</v>
      </c>
      <c r="K245" s="62">
        <v>130</v>
      </c>
      <c r="L245" s="62">
        <v>41</v>
      </c>
      <c r="M245" s="63">
        <f t="shared" si="33"/>
        <v>23.976608187134502</v>
      </c>
      <c r="N245" s="62">
        <v>18</v>
      </c>
      <c r="O245" s="62">
        <v>130</v>
      </c>
      <c r="P245" s="62">
        <v>41</v>
      </c>
      <c r="Q245" s="63">
        <f t="shared" si="34"/>
        <v>23.976608187134502</v>
      </c>
      <c r="R245" s="62">
        <v>18</v>
      </c>
      <c r="S245" s="62">
        <v>0</v>
      </c>
      <c r="T245" s="62">
        <v>0</v>
      </c>
      <c r="U245" s="63" t="str">
        <f t="shared" si="35"/>
        <v>.</v>
      </c>
      <c r="V245" s="71">
        <v>0</v>
      </c>
    </row>
    <row r="246" spans="1:22" s="65" customFormat="1" x14ac:dyDescent="0.2">
      <c r="A246" s="60" t="s">
        <v>185</v>
      </c>
      <c r="B246" s="61">
        <f t="shared" si="30"/>
        <v>96</v>
      </c>
      <c r="C246" s="62">
        <v>41</v>
      </c>
      <c r="D246" s="62">
        <v>55</v>
      </c>
      <c r="E246" s="61">
        <f t="shared" si="32"/>
        <v>96</v>
      </c>
      <c r="F246" s="62">
        <v>41</v>
      </c>
      <c r="G246" s="62">
        <v>55</v>
      </c>
      <c r="H246" s="61">
        <f t="shared" si="31"/>
        <v>0</v>
      </c>
      <c r="I246" s="62">
        <v>0</v>
      </c>
      <c r="J246" s="62">
        <v>0</v>
      </c>
      <c r="K246" s="62">
        <v>74</v>
      </c>
      <c r="L246" s="62">
        <v>22</v>
      </c>
      <c r="M246" s="63">
        <f t="shared" si="33"/>
        <v>22.916666666666664</v>
      </c>
      <c r="N246" s="62">
        <v>7</v>
      </c>
      <c r="O246" s="62">
        <v>74</v>
      </c>
      <c r="P246" s="62">
        <v>22</v>
      </c>
      <c r="Q246" s="63">
        <f t="shared" si="34"/>
        <v>22.916666666666664</v>
      </c>
      <c r="R246" s="62">
        <v>7</v>
      </c>
      <c r="S246" s="62">
        <v>0</v>
      </c>
      <c r="T246" s="62">
        <v>0</v>
      </c>
      <c r="U246" s="63" t="str">
        <f t="shared" si="35"/>
        <v>.</v>
      </c>
      <c r="V246" s="71">
        <v>0</v>
      </c>
    </row>
    <row r="247" spans="1:22" s="65" customFormat="1" x14ac:dyDescent="0.2">
      <c r="A247" s="60" t="s">
        <v>186</v>
      </c>
      <c r="B247" s="61">
        <f t="shared" si="30"/>
        <v>49</v>
      </c>
      <c r="C247" s="62">
        <v>31</v>
      </c>
      <c r="D247" s="62">
        <v>18</v>
      </c>
      <c r="E247" s="61">
        <f t="shared" si="32"/>
        <v>48</v>
      </c>
      <c r="F247" s="62">
        <v>31</v>
      </c>
      <c r="G247" s="62">
        <v>17</v>
      </c>
      <c r="H247" s="61">
        <f t="shared" si="31"/>
        <v>1</v>
      </c>
      <c r="I247" s="62">
        <v>0</v>
      </c>
      <c r="J247" s="62">
        <v>1</v>
      </c>
      <c r="K247" s="62">
        <v>42</v>
      </c>
      <c r="L247" s="62">
        <v>7</v>
      </c>
      <c r="M247" s="63">
        <f t="shared" si="33"/>
        <v>14.285714285714285</v>
      </c>
      <c r="N247" s="62">
        <v>6</v>
      </c>
      <c r="O247" s="62">
        <v>41</v>
      </c>
      <c r="P247" s="62">
        <v>7</v>
      </c>
      <c r="Q247" s="63">
        <f t="shared" si="34"/>
        <v>14.583333333333334</v>
      </c>
      <c r="R247" s="62">
        <v>5</v>
      </c>
      <c r="S247" s="62">
        <v>1</v>
      </c>
      <c r="T247" s="62">
        <v>0</v>
      </c>
      <c r="U247" s="63">
        <f t="shared" si="35"/>
        <v>0</v>
      </c>
      <c r="V247" s="71">
        <v>1</v>
      </c>
    </row>
    <row r="248" spans="1:22" s="65" customFormat="1" x14ac:dyDescent="0.2">
      <c r="A248" s="60" t="s">
        <v>187</v>
      </c>
      <c r="B248" s="61">
        <f t="shared" si="30"/>
        <v>111</v>
      </c>
      <c r="C248" s="62">
        <v>53</v>
      </c>
      <c r="D248" s="62">
        <v>58</v>
      </c>
      <c r="E248" s="61">
        <f t="shared" si="32"/>
        <v>111</v>
      </c>
      <c r="F248" s="62">
        <v>53</v>
      </c>
      <c r="G248" s="62">
        <v>58</v>
      </c>
      <c r="H248" s="61">
        <f t="shared" si="31"/>
        <v>0</v>
      </c>
      <c r="I248" s="62">
        <v>0</v>
      </c>
      <c r="J248" s="62">
        <v>0</v>
      </c>
      <c r="K248" s="62">
        <v>104</v>
      </c>
      <c r="L248" s="62">
        <v>7</v>
      </c>
      <c r="M248" s="63">
        <f t="shared" si="33"/>
        <v>6.3063063063063058</v>
      </c>
      <c r="N248" s="62">
        <v>6</v>
      </c>
      <c r="O248" s="62">
        <v>104</v>
      </c>
      <c r="P248" s="62">
        <v>7</v>
      </c>
      <c r="Q248" s="63">
        <f t="shared" si="34"/>
        <v>6.3063063063063058</v>
      </c>
      <c r="R248" s="62">
        <v>6</v>
      </c>
      <c r="S248" s="62">
        <v>0</v>
      </c>
      <c r="T248" s="62">
        <v>0</v>
      </c>
      <c r="U248" s="63" t="str">
        <f t="shared" si="35"/>
        <v>.</v>
      </c>
      <c r="V248" s="71">
        <v>0</v>
      </c>
    </row>
    <row r="249" spans="1:22" s="65" customFormat="1" x14ac:dyDescent="0.2">
      <c r="A249" s="60" t="s">
        <v>108</v>
      </c>
      <c r="B249" s="61">
        <f t="shared" si="30"/>
        <v>318</v>
      </c>
      <c r="C249" s="62">
        <v>169</v>
      </c>
      <c r="D249" s="62">
        <v>149</v>
      </c>
      <c r="E249" s="61">
        <f t="shared" si="32"/>
        <v>315</v>
      </c>
      <c r="F249" s="62">
        <v>168</v>
      </c>
      <c r="G249" s="62">
        <v>147</v>
      </c>
      <c r="H249" s="61">
        <f t="shared" si="31"/>
        <v>3</v>
      </c>
      <c r="I249" s="62">
        <v>1</v>
      </c>
      <c r="J249" s="62">
        <v>2</v>
      </c>
      <c r="K249" s="62">
        <v>280</v>
      </c>
      <c r="L249" s="62">
        <v>38</v>
      </c>
      <c r="M249" s="63">
        <f t="shared" si="33"/>
        <v>11.949685534591195</v>
      </c>
      <c r="N249" s="62">
        <v>23</v>
      </c>
      <c r="O249" s="62">
        <v>278</v>
      </c>
      <c r="P249" s="62">
        <v>37</v>
      </c>
      <c r="Q249" s="63">
        <f t="shared" si="34"/>
        <v>11.746031746031745</v>
      </c>
      <c r="R249" s="62">
        <v>21</v>
      </c>
      <c r="S249" s="62">
        <v>2</v>
      </c>
      <c r="T249" s="62">
        <v>1</v>
      </c>
      <c r="U249" s="63">
        <f t="shared" si="35"/>
        <v>33.333333333333329</v>
      </c>
      <c r="V249" s="71">
        <v>2</v>
      </c>
    </row>
    <row r="250" spans="1:22" s="65" customFormat="1" x14ac:dyDescent="0.2">
      <c r="A250" s="60" t="s">
        <v>188</v>
      </c>
      <c r="B250" s="61">
        <f t="shared" ref="B250:B257" si="36">C250+D250</f>
        <v>62</v>
      </c>
      <c r="C250" s="62">
        <v>30</v>
      </c>
      <c r="D250" s="62">
        <v>32</v>
      </c>
      <c r="E250" s="61">
        <f t="shared" si="32"/>
        <v>62</v>
      </c>
      <c r="F250" s="62">
        <v>30</v>
      </c>
      <c r="G250" s="62">
        <v>32</v>
      </c>
      <c r="H250" s="61">
        <f t="shared" si="31"/>
        <v>0</v>
      </c>
      <c r="I250" s="62">
        <v>0</v>
      </c>
      <c r="J250" s="62">
        <v>0</v>
      </c>
      <c r="K250" s="62">
        <v>60</v>
      </c>
      <c r="L250" s="62">
        <v>2</v>
      </c>
      <c r="M250" s="63">
        <f t="shared" si="33"/>
        <v>3.225806451612903</v>
      </c>
      <c r="N250" s="62">
        <v>1</v>
      </c>
      <c r="O250" s="62">
        <v>60</v>
      </c>
      <c r="P250" s="62">
        <v>2</v>
      </c>
      <c r="Q250" s="63">
        <f t="shared" si="34"/>
        <v>3.225806451612903</v>
      </c>
      <c r="R250" s="62">
        <v>1</v>
      </c>
      <c r="S250" s="62">
        <v>0</v>
      </c>
      <c r="T250" s="62">
        <v>0</v>
      </c>
      <c r="U250" s="63" t="str">
        <f t="shared" si="35"/>
        <v>.</v>
      </c>
      <c r="V250" s="71">
        <v>0</v>
      </c>
    </row>
    <row r="251" spans="1:22" s="65" customFormat="1" x14ac:dyDescent="0.2">
      <c r="A251" s="60" t="s">
        <v>189</v>
      </c>
      <c r="B251" s="61">
        <f t="shared" si="36"/>
        <v>83</v>
      </c>
      <c r="C251" s="62">
        <v>41</v>
      </c>
      <c r="D251" s="62">
        <v>42</v>
      </c>
      <c r="E251" s="61">
        <f t="shared" si="32"/>
        <v>83</v>
      </c>
      <c r="F251" s="62">
        <v>41</v>
      </c>
      <c r="G251" s="62">
        <v>42</v>
      </c>
      <c r="H251" s="61">
        <f t="shared" si="31"/>
        <v>0</v>
      </c>
      <c r="I251" s="62">
        <v>0</v>
      </c>
      <c r="J251" s="62">
        <v>0</v>
      </c>
      <c r="K251" s="62">
        <v>67</v>
      </c>
      <c r="L251" s="62">
        <v>16</v>
      </c>
      <c r="M251" s="63">
        <f t="shared" si="33"/>
        <v>19.277108433734941</v>
      </c>
      <c r="N251" s="62">
        <v>11</v>
      </c>
      <c r="O251" s="62">
        <v>67</v>
      </c>
      <c r="P251" s="62">
        <v>16</v>
      </c>
      <c r="Q251" s="63">
        <f t="shared" si="34"/>
        <v>19.277108433734941</v>
      </c>
      <c r="R251" s="62">
        <v>11</v>
      </c>
      <c r="S251" s="62">
        <v>0</v>
      </c>
      <c r="T251" s="62">
        <v>0</v>
      </c>
      <c r="U251" s="63" t="str">
        <f t="shared" si="35"/>
        <v>.</v>
      </c>
      <c r="V251" s="71">
        <v>0</v>
      </c>
    </row>
    <row r="252" spans="1:22" s="65" customFormat="1" x14ac:dyDescent="0.2">
      <c r="A252" s="60" t="s">
        <v>72</v>
      </c>
      <c r="B252" s="61">
        <f t="shared" si="36"/>
        <v>181</v>
      </c>
      <c r="C252" s="62">
        <v>96</v>
      </c>
      <c r="D252" s="62">
        <v>85</v>
      </c>
      <c r="E252" s="61">
        <f t="shared" si="32"/>
        <v>180</v>
      </c>
      <c r="F252" s="62">
        <v>95</v>
      </c>
      <c r="G252" s="62">
        <v>85</v>
      </c>
      <c r="H252" s="61">
        <f t="shared" si="31"/>
        <v>1</v>
      </c>
      <c r="I252" s="62">
        <v>1</v>
      </c>
      <c r="J252" s="62">
        <v>0</v>
      </c>
      <c r="K252" s="62">
        <v>156</v>
      </c>
      <c r="L252" s="62">
        <v>25</v>
      </c>
      <c r="M252" s="63">
        <f t="shared" si="33"/>
        <v>13.812154696132598</v>
      </c>
      <c r="N252" s="62">
        <v>12</v>
      </c>
      <c r="O252" s="62">
        <v>155</v>
      </c>
      <c r="P252" s="62">
        <v>25</v>
      </c>
      <c r="Q252" s="63">
        <f t="shared" si="34"/>
        <v>13.888888888888889</v>
      </c>
      <c r="R252" s="62">
        <v>11</v>
      </c>
      <c r="S252" s="62">
        <v>1</v>
      </c>
      <c r="T252" s="62">
        <v>0</v>
      </c>
      <c r="U252" s="63">
        <f t="shared" si="35"/>
        <v>0</v>
      </c>
      <c r="V252" s="71">
        <v>1</v>
      </c>
    </row>
    <row r="253" spans="1:22" s="65" customFormat="1" x14ac:dyDescent="0.2">
      <c r="A253" s="60" t="s">
        <v>93</v>
      </c>
      <c r="B253" s="61">
        <f t="shared" si="36"/>
        <v>470</v>
      </c>
      <c r="C253" s="62">
        <v>248</v>
      </c>
      <c r="D253" s="62">
        <v>222</v>
      </c>
      <c r="E253" s="61">
        <f t="shared" si="32"/>
        <v>468</v>
      </c>
      <c r="F253" s="62">
        <v>246</v>
      </c>
      <c r="G253" s="62">
        <v>222</v>
      </c>
      <c r="H253" s="61">
        <f t="shared" si="31"/>
        <v>2</v>
      </c>
      <c r="I253" s="62">
        <v>2</v>
      </c>
      <c r="J253" s="62">
        <v>0</v>
      </c>
      <c r="K253" s="62">
        <v>400</v>
      </c>
      <c r="L253" s="62">
        <v>70</v>
      </c>
      <c r="M253" s="63">
        <f t="shared" si="33"/>
        <v>14.893617021276595</v>
      </c>
      <c r="N253" s="62">
        <v>22</v>
      </c>
      <c r="O253" s="62">
        <v>398</v>
      </c>
      <c r="P253" s="62">
        <v>70</v>
      </c>
      <c r="Q253" s="63">
        <f t="shared" si="34"/>
        <v>14.957264957264957</v>
      </c>
      <c r="R253" s="62">
        <v>21</v>
      </c>
      <c r="S253" s="62">
        <v>2</v>
      </c>
      <c r="T253" s="62">
        <v>0</v>
      </c>
      <c r="U253" s="63">
        <f t="shared" si="35"/>
        <v>0</v>
      </c>
      <c r="V253" s="71">
        <v>1</v>
      </c>
    </row>
    <row r="254" spans="1:22" s="65" customFormat="1" x14ac:dyDescent="0.2">
      <c r="A254" s="60" t="s">
        <v>94</v>
      </c>
      <c r="B254" s="61">
        <f t="shared" si="36"/>
        <v>62</v>
      </c>
      <c r="C254" s="62">
        <v>33</v>
      </c>
      <c r="D254" s="62">
        <v>29</v>
      </c>
      <c r="E254" s="61">
        <f t="shared" si="32"/>
        <v>61</v>
      </c>
      <c r="F254" s="62">
        <v>32</v>
      </c>
      <c r="G254" s="62">
        <v>29</v>
      </c>
      <c r="H254" s="61">
        <f t="shared" si="31"/>
        <v>1</v>
      </c>
      <c r="I254" s="62">
        <v>1</v>
      </c>
      <c r="J254" s="62">
        <v>0</v>
      </c>
      <c r="K254" s="62">
        <v>54</v>
      </c>
      <c r="L254" s="62">
        <v>8</v>
      </c>
      <c r="M254" s="63">
        <f t="shared" si="33"/>
        <v>12.903225806451612</v>
      </c>
      <c r="N254" s="62">
        <v>1</v>
      </c>
      <c r="O254" s="62">
        <v>53</v>
      </c>
      <c r="P254" s="62">
        <v>8</v>
      </c>
      <c r="Q254" s="63">
        <f t="shared" si="34"/>
        <v>13.114754098360656</v>
      </c>
      <c r="R254" s="62">
        <v>1</v>
      </c>
      <c r="S254" s="62">
        <v>1</v>
      </c>
      <c r="T254" s="62">
        <v>0</v>
      </c>
      <c r="U254" s="63">
        <f t="shared" si="35"/>
        <v>0</v>
      </c>
      <c r="V254" s="71">
        <v>0</v>
      </c>
    </row>
    <row r="255" spans="1:22" s="65" customFormat="1" x14ac:dyDescent="0.2">
      <c r="A255" s="60" t="s">
        <v>190</v>
      </c>
      <c r="B255" s="61">
        <f t="shared" si="36"/>
        <v>72</v>
      </c>
      <c r="C255" s="62">
        <v>28</v>
      </c>
      <c r="D255" s="62">
        <v>44</v>
      </c>
      <c r="E255" s="61">
        <f t="shared" si="32"/>
        <v>72</v>
      </c>
      <c r="F255" s="62">
        <v>28</v>
      </c>
      <c r="G255" s="62">
        <v>44</v>
      </c>
      <c r="H255" s="61">
        <f t="shared" si="31"/>
        <v>0</v>
      </c>
      <c r="I255" s="62">
        <v>0</v>
      </c>
      <c r="J255" s="62">
        <v>0</v>
      </c>
      <c r="K255" s="62">
        <v>49</v>
      </c>
      <c r="L255" s="62">
        <v>23</v>
      </c>
      <c r="M255" s="63">
        <f t="shared" si="33"/>
        <v>31.944444444444443</v>
      </c>
      <c r="N255" s="62">
        <v>9</v>
      </c>
      <c r="O255" s="62">
        <v>49</v>
      </c>
      <c r="P255" s="62">
        <v>23</v>
      </c>
      <c r="Q255" s="63">
        <f t="shared" si="34"/>
        <v>31.944444444444443</v>
      </c>
      <c r="R255" s="62">
        <v>9</v>
      </c>
      <c r="S255" s="62">
        <v>0</v>
      </c>
      <c r="T255" s="62">
        <v>0</v>
      </c>
      <c r="U255" s="63" t="str">
        <f t="shared" si="35"/>
        <v>.</v>
      </c>
      <c r="V255" s="71">
        <v>0</v>
      </c>
    </row>
    <row r="256" spans="1:22" s="65" customFormat="1" x14ac:dyDescent="0.2">
      <c r="A256" s="60" t="s">
        <v>95</v>
      </c>
      <c r="B256" s="61">
        <f t="shared" si="36"/>
        <v>241</v>
      </c>
      <c r="C256" s="62">
        <v>124</v>
      </c>
      <c r="D256" s="62">
        <v>117</v>
      </c>
      <c r="E256" s="61">
        <f t="shared" si="32"/>
        <v>241</v>
      </c>
      <c r="F256" s="62">
        <v>124</v>
      </c>
      <c r="G256" s="62">
        <v>117</v>
      </c>
      <c r="H256" s="61">
        <f t="shared" si="31"/>
        <v>0</v>
      </c>
      <c r="I256" s="62">
        <v>0</v>
      </c>
      <c r="J256" s="62">
        <v>0</v>
      </c>
      <c r="K256" s="62">
        <v>191</v>
      </c>
      <c r="L256" s="62">
        <v>50</v>
      </c>
      <c r="M256" s="63">
        <f t="shared" si="33"/>
        <v>20.74688796680498</v>
      </c>
      <c r="N256" s="62">
        <v>12</v>
      </c>
      <c r="O256" s="62">
        <v>191</v>
      </c>
      <c r="P256" s="62">
        <v>50</v>
      </c>
      <c r="Q256" s="63">
        <f t="shared" si="34"/>
        <v>20.74688796680498</v>
      </c>
      <c r="R256" s="62">
        <v>12</v>
      </c>
      <c r="S256" s="62">
        <v>0</v>
      </c>
      <c r="T256" s="62">
        <v>0</v>
      </c>
      <c r="U256" s="63" t="str">
        <f t="shared" si="35"/>
        <v>.</v>
      </c>
      <c r="V256" s="71">
        <v>0</v>
      </c>
    </row>
    <row r="257" spans="1:22" s="65" customFormat="1" x14ac:dyDescent="0.2">
      <c r="A257" s="60" t="s">
        <v>82</v>
      </c>
      <c r="B257" s="61">
        <f t="shared" si="36"/>
        <v>869</v>
      </c>
      <c r="C257" s="62">
        <v>470</v>
      </c>
      <c r="D257" s="62">
        <v>399</v>
      </c>
      <c r="E257" s="61">
        <f t="shared" si="32"/>
        <v>867</v>
      </c>
      <c r="F257" s="62">
        <v>468</v>
      </c>
      <c r="G257" s="62">
        <v>399</v>
      </c>
      <c r="H257" s="61">
        <f t="shared" si="31"/>
        <v>2</v>
      </c>
      <c r="I257" s="62">
        <v>2</v>
      </c>
      <c r="J257" s="62">
        <v>0</v>
      </c>
      <c r="K257" s="62">
        <v>750</v>
      </c>
      <c r="L257" s="62">
        <v>119</v>
      </c>
      <c r="M257" s="63">
        <f t="shared" si="33"/>
        <v>13.693901035673187</v>
      </c>
      <c r="N257" s="62">
        <v>58</v>
      </c>
      <c r="O257" s="62">
        <v>749</v>
      </c>
      <c r="P257" s="62">
        <v>118</v>
      </c>
      <c r="Q257" s="63">
        <f t="shared" si="34"/>
        <v>13.610149942329874</v>
      </c>
      <c r="R257" s="62">
        <v>57</v>
      </c>
      <c r="S257" s="62">
        <v>1</v>
      </c>
      <c r="T257" s="62">
        <v>1</v>
      </c>
      <c r="U257" s="63">
        <f t="shared" si="35"/>
        <v>50</v>
      </c>
      <c r="V257" s="71">
        <v>1</v>
      </c>
    </row>
  </sheetData>
  <mergeCells count="25">
    <mergeCell ref="K4:K5"/>
    <mergeCell ref="L4:M4"/>
    <mergeCell ref="N4:N5"/>
    <mergeCell ref="O4:O5"/>
    <mergeCell ref="V4:V5"/>
    <mergeCell ref="P4:Q4"/>
    <mergeCell ref="R4:R5"/>
    <mergeCell ref="S4:S5"/>
    <mergeCell ref="T4:U4"/>
    <mergeCell ref="K3:N3"/>
    <mergeCell ref="O3:R3"/>
    <mergeCell ref="S3:V3"/>
    <mergeCell ref="B4:B5"/>
    <mergeCell ref="C4:C5"/>
    <mergeCell ref="D4:D5"/>
    <mergeCell ref="E4:E5"/>
    <mergeCell ref="F4:F5"/>
    <mergeCell ref="G4:G5"/>
    <mergeCell ref="H4:H5"/>
    <mergeCell ref="A3:A5"/>
    <mergeCell ref="B3:D3"/>
    <mergeCell ref="E3:G3"/>
    <mergeCell ref="H3:J3"/>
    <mergeCell ref="I4:I5"/>
    <mergeCell ref="J4:J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>
      <selection activeCell="A2" sqref="A2"/>
    </sheetView>
  </sheetViews>
  <sheetFormatPr defaultRowHeight="11.25" x14ac:dyDescent="0.2"/>
  <cols>
    <col min="1" max="16384" width="9.140625" style="3"/>
  </cols>
  <sheetData>
    <row r="1" spans="1:19" ht="15.75" x14ac:dyDescent="0.25">
      <c r="A1" s="25" t="s">
        <v>553</v>
      </c>
    </row>
    <row r="3" spans="1:19" ht="12.75" customHeight="1" x14ac:dyDescent="0.2">
      <c r="A3" s="82" t="s">
        <v>252</v>
      </c>
      <c r="B3" s="83" t="s">
        <v>1</v>
      </c>
      <c r="C3" s="83"/>
      <c r="D3" s="83"/>
      <c r="E3" s="83"/>
      <c r="F3" s="83"/>
      <c r="G3" s="83"/>
      <c r="H3" s="83" t="s">
        <v>4</v>
      </c>
      <c r="I3" s="83"/>
      <c r="J3" s="83"/>
      <c r="K3" s="83"/>
      <c r="L3" s="83"/>
      <c r="M3" s="83"/>
      <c r="N3" s="83" t="s">
        <v>3</v>
      </c>
      <c r="O3" s="83"/>
      <c r="P3" s="83"/>
      <c r="Q3" s="83"/>
      <c r="R3" s="83"/>
      <c r="S3" s="83"/>
    </row>
    <row r="4" spans="1:19" x14ac:dyDescent="0.2">
      <c r="A4" s="82"/>
      <c r="B4" s="82" t="s">
        <v>5</v>
      </c>
      <c r="C4" s="83" t="s">
        <v>253</v>
      </c>
      <c r="D4" s="83"/>
      <c r="E4" s="83"/>
      <c r="F4" s="83"/>
      <c r="G4" s="83"/>
      <c r="H4" s="82" t="s">
        <v>5</v>
      </c>
      <c r="I4" s="83" t="s">
        <v>253</v>
      </c>
      <c r="J4" s="83"/>
      <c r="K4" s="83"/>
      <c r="L4" s="83"/>
      <c r="M4" s="83"/>
      <c r="N4" s="82" t="s">
        <v>5</v>
      </c>
      <c r="O4" s="83" t="s">
        <v>253</v>
      </c>
      <c r="P4" s="83"/>
      <c r="Q4" s="83"/>
      <c r="R4" s="83"/>
      <c r="S4" s="83"/>
    </row>
    <row r="5" spans="1:19" x14ac:dyDescent="0.2">
      <c r="A5" s="82"/>
      <c r="B5" s="82"/>
      <c r="C5" s="12" t="s">
        <v>254</v>
      </c>
      <c r="D5" s="12" t="s">
        <v>255</v>
      </c>
      <c r="E5" s="12" t="s">
        <v>256</v>
      </c>
      <c r="F5" s="12" t="s">
        <v>257</v>
      </c>
      <c r="G5" s="12" t="s">
        <v>258</v>
      </c>
      <c r="H5" s="82"/>
      <c r="I5" s="12" t="s">
        <v>254</v>
      </c>
      <c r="J5" s="12" t="s">
        <v>255</v>
      </c>
      <c r="K5" s="12" t="s">
        <v>256</v>
      </c>
      <c r="L5" s="12" t="s">
        <v>257</v>
      </c>
      <c r="M5" s="12" t="s">
        <v>258</v>
      </c>
      <c r="N5" s="82"/>
      <c r="O5" s="12" t="s">
        <v>254</v>
      </c>
      <c r="P5" s="12" t="s">
        <v>255</v>
      </c>
      <c r="Q5" s="12" t="s">
        <v>256</v>
      </c>
      <c r="R5" s="12" t="s">
        <v>257</v>
      </c>
      <c r="S5" s="12" t="s">
        <v>258</v>
      </c>
    </row>
    <row r="6" spans="1:19" s="8" customFormat="1" x14ac:dyDescent="0.2">
      <c r="A6" s="27" t="s">
        <v>191</v>
      </c>
      <c r="B6" s="28">
        <f t="shared" ref="B6:S6" si="0">SUM(B7:B16)</f>
        <v>60363</v>
      </c>
      <c r="C6" s="28">
        <f t="shared" si="0"/>
        <v>7306</v>
      </c>
      <c r="D6" s="28">
        <f t="shared" si="0"/>
        <v>51877</v>
      </c>
      <c r="E6" s="28">
        <f t="shared" si="0"/>
        <v>1005</v>
      </c>
      <c r="F6" s="28">
        <f t="shared" si="0"/>
        <v>175</v>
      </c>
      <c r="G6" s="28">
        <f t="shared" si="0"/>
        <v>8486</v>
      </c>
      <c r="H6" s="28">
        <f t="shared" si="0"/>
        <v>60123</v>
      </c>
      <c r="I6" s="28">
        <f t="shared" si="0"/>
        <v>7255</v>
      </c>
      <c r="J6" s="28">
        <f t="shared" si="0"/>
        <v>51693</v>
      </c>
      <c r="K6" s="28">
        <f t="shared" si="0"/>
        <v>1000</v>
      </c>
      <c r="L6" s="28">
        <f t="shared" si="0"/>
        <v>175</v>
      </c>
      <c r="M6" s="28">
        <f t="shared" si="0"/>
        <v>8430</v>
      </c>
      <c r="N6" s="28">
        <f t="shared" si="0"/>
        <v>240</v>
      </c>
      <c r="O6" s="28">
        <f t="shared" si="0"/>
        <v>51</v>
      </c>
      <c r="P6" s="28">
        <f t="shared" si="0"/>
        <v>184</v>
      </c>
      <c r="Q6" s="28">
        <f t="shared" si="0"/>
        <v>5</v>
      </c>
      <c r="R6" s="28">
        <f t="shared" si="0"/>
        <v>0</v>
      </c>
      <c r="S6" s="28">
        <f t="shared" si="0"/>
        <v>56</v>
      </c>
    </row>
    <row r="7" spans="1:19" s="8" customFormat="1" x14ac:dyDescent="0.2">
      <c r="A7" s="29">
        <v>1</v>
      </c>
      <c r="B7" s="7">
        <f t="shared" ref="B7:B16" si="1">SUM(C7:F7)</f>
        <v>25884</v>
      </c>
      <c r="C7" s="7">
        <f t="shared" ref="C7:C16" si="2">I7+O7</f>
        <v>4268</v>
      </c>
      <c r="D7" s="7">
        <f t="shared" ref="D7:D16" si="3">J7+P7</f>
        <v>21460</v>
      </c>
      <c r="E7" s="7">
        <f t="shared" ref="E7:E16" si="4">K7+Q7</f>
        <v>132</v>
      </c>
      <c r="F7" s="7">
        <f t="shared" ref="F7:F16" si="5">L7+R7</f>
        <v>24</v>
      </c>
      <c r="G7" s="7">
        <f t="shared" ref="G7:G16" si="6">C7+E7+F7</f>
        <v>4424</v>
      </c>
      <c r="H7" s="7">
        <f t="shared" ref="H7:H16" si="7">SUM(I7:L7)</f>
        <v>25786</v>
      </c>
      <c r="I7" s="7">
        <v>4235</v>
      </c>
      <c r="J7" s="7">
        <v>21397</v>
      </c>
      <c r="K7" s="7">
        <v>130</v>
      </c>
      <c r="L7" s="7">
        <v>24</v>
      </c>
      <c r="M7" s="7">
        <f t="shared" ref="M7:M16" si="8">I7+K7+L7</f>
        <v>4389</v>
      </c>
      <c r="N7" s="7">
        <f t="shared" ref="N7:N16" si="9">SUM(O7:R7)</f>
        <v>98</v>
      </c>
      <c r="O7" s="7">
        <v>33</v>
      </c>
      <c r="P7" s="7">
        <v>63</v>
      </c>
      <c r="Q7" s="7">
        <v>2</v>
      </c>
      <c r="R7" s="7">
        <v>0</v>
      </c>
      <c r="S7" s="7">
        <f t="shared" ref="S7:S16" si="10">O7+Q7+R7</f>
        <v>35</v>
      </c>
    </row>
    <row r="8" spans="1:19" s="8" customFormat="1" x14ac:dyDescent="0.2">
      <c r="A8" s="29">
        <v>2</v>
      </c>
      <c r="B8" s="7">
        <f t="shared" si="1"/>
        <v>19834</v>
      </c>
      <c r="C8" s="7">
        <f t="shared" si="2"/>
        <v>1520</v>
      </c>
      <c r="D8" s="7">
        <f t="shared" si="3"/>
        <v>17970</v>
      </c>
      <c r="E8" s="7">
        <f t="shared" si="4"/>
        <v>321</v>
      </c>
      <c r="F8" s="7">
        <f t="shared" si="5"/>
        <v>23</v>
      </c>
      <c r="G8" s="7">
        <f t="shared" si="6"/>
        <v>1864</v>
      </c>
      <c r="H8" s="7">
        <f t="shared" si="7"/>
        <v>19768</v>
      </c>
      <c r="I8" s="7">
        <v>1512</v>
      </c>
      <c r="J8" s="7">
        <v>17914</v>
      </c>
      <c r="K8" s="7">
        <v>319</v>
      </c>
      <c r="L8" s="7">
        <v>23</v>
      </c>
      <c r="M8" s="7">
        <f t="shared" si="8"/>
        <v>1854</v>
      </c>
      <c r="N8" s="7">
        <f t="shared" si="9"/>
        <v>66</v>
      </c>
      <c r="O8" s="7">
        <v>8</v>
      </c>
      <c r="P8" s="7">
        <v>56</v>
      </c>
      <c r="Q8" s="7">
        <v>2</v>
      </c>
      <c r="R8" s="7">
        <v>0</v>
      </c>
      <c r="S8" s="7">
        <f t="shared" si="10"/>
        <v>10</v>
      </c>
    </row>
    <row r="9" spans="1:19" s="8" customFormat="1" x14ac:dyDescent="0.2">
      <c r="A9" s="29">
        <v>3</v>
      </c>
      <c r="B9" s="7">
        <f t="shared" si="1"/>
        <v>8146</v>
      </c>
      <c r="C9" s="7">
        <f t="shared" si="2"/>
        <v>747</v>
      </c>
      <c r="D9" s="7">
        <f t="shared" si="3"/>
        <v>7045</v>
      </c>
      <c r="E9" s="7">
        <f t="shared" si="4"/>
        <v>301</v>
      </c>
      <c r="F9" s="7">
        <f t="shared" si="5"/>
        <v>53</v>
      </c>
      <c r="G9" s="7">
        <f t="shared" si="6"/>
        <v>1101</v>
      </c>
      <c r="H9" s="7">
        <f t="shared" si="7"/>
        <v>8108</v>
      </c>
      <c r="I9" s="7">
        <v>741</v>
      </c>
      <c r="J9" s="7">
        <v>7013</v>
      </c>
      <c r="K9" s="7">
        <v>301</v>
      </c>
      <c r="L9" s="7">
        <v>53</v>
      </c>
      <c r="M9" s="7">
        <f t="shared" si="8"/>
        <v>1095</v>
      </c>
      <c r="N9" s="7">
        <f t="shared" si="9"/>
        <v>38</v>
      </c>
      <c r="O9" s="7">
        <v>6</v>
      </c>
      <c r="P9" s="7">
        <v>32</v>
      </c>
      <c r="Q9" s="7">
        <v>0</v>
      </c>
      <c r="R9" s="7">
        <v>0</v>
      </c>
      <c r="S9" s="7">
        <f t="shared" si="10"/>
        <v>6</v>
      </c>
    </row>
    <row r="10" spans="1:19" s="8" customFormat="1" x14ac:dyDescent="0.2">
      <c r="A10" s="29">
        <v>4</v>
      </c>
      <c r="B10" s="7">
        <f t="shared" si="1"/>
        <v>3498</v>
      </c>
      <c r="C10" s="7">
        <f t="shared" si="2"/>
        <v>366</v>
      </c>
      <c r="D10" s="7">
        <f t="shared" si="3"/>
        <v>2955</v>
      </c>
      <c r="E10" s="7">
        <f t="shared" si="4"/>
        <v>144</v>
      </c>
      <c r="F10" s="7">
        <f t="shared" si="5"/>
        <v>33</v>
      </c>
      <c r="G10" s="7">
        <f t="shared" si="6"/>
        <v>543</v>
      </c>
      <c r="H10" s="7">
        <f t="shared" si="7"/>
        <v>3483</v>
      </c>
      <c r="I10" s="7">
        <v>366</v>
      </c>
      <c r="J10" s="7">
        <v>2941</v>
      </c>
      <c r="K10" s="7">
        <v>143</v>
      </c>
      <c r="L10" s="7">
        <v>33</v>
      </c>
      <c r="M10" s="7">
        <f t="shared" si="8"/>
        <v>542</v>
      </c>
      <c r="N10" s="7">
        <f t="shared" si="9"/>
        <v>15</v>
      </c>
      <c r="O10" s="7">
        <v>0</v>
      </c>
      <c r="P10" s="7">
        <v>14</v>
      </c>
      <c r="Q10" s="7">
        <v>1</v>
      </c>
      <c r="R10" s="7">
        <v>0</v>
      </c>
      <c r="S10" s="7">
        <f t="shared" si="10"/>
        <v>1</v>
      </c>
    </row>
    <row r="11" spans="1:19" s="8" customFormat="1" x14ac:dyDescent="0.2">
      <c r="A11" s="29">
        <v>5</v>
      </c>
      <c r="B11" s="7">
        <f t="shared" si="1"/>
        <v>1474</v>
      </c>
      <c r="C11" s="7">
        <f t="shared" si="2"/>
        <v>181</v>
      </c>
      <c r="D11" s="7">
        <f t="shared" si="3"/>
        <v>1224</v>
      </c>
      <c r="E11" s="7">
        <f t="shared" si="4"/>
        <v>56</v>
      </c>
      <c r="F11" s="7">
        <f t="shared" si="5"/>
        <v>13</v>
      </c>
      <c r="G11" s="7">
        <f t="shared" si="6"/>
        <v>250</v>
      </c>
      <c r="H11" s="7">
        <f t="shared" si="7"/>
        <v>1467</v>
      </c>
      <c r="I11" s="7">
        <v>181</v>
      </c>
      <c r="J11" s="7">
        <v>1217</v>
      </c>
      <c r="K11" s="7">
        <v>56</v>
      </c>
      <c r="L11" s="7">
        <v>13</v>
      </c>
      <c r="M11" s="7">
        <f t="shared" si="8"/>
        <v>250</v>
      </c>
      <c r="N11" s="7">
        <f t="shared" si="9"/>
        <v>7</v>
      </c>
      <c r="O11" s="7">
        <v>0</v>
      </c>
      <c r="P11" s="7">
        <v>7</v>
      </c>
      <c r="Q11" s="7">
        <v>0</v>
      </c>
      <c r="R11" s="7">
        <v>0</v>
      </c>
      <c r="S11" s="7">
        <f t="shared" si="10"/>
        <v>0</v>
      </c>
    </row>
    <row r="12" spans="1:19" s="8" customFormat="1" x14ac:dyDescent="0.2">
      <c r="A12" s="29">
        <v>6</v>
      </c>
      <c r="B12" s="7">
        <f t="shared" si="1"/>
        <v>703</v>
      </c>
      <c r="C12" s="7">
        <f t="shared" si="2"/>
        <v>91</v>
      </c>
      <c r="D12" s="7">
        <f t="shared" si="3"/>
        <v>581</v>
      </c>
      <c r="E12" s="7">
        <f t="shared" si="4"/>
        <v>21</v>
      </c>
      <c r="F12" s="7">
        <f t="shared" si="5"/>
        <v>10</v>
      </c>
      <c r="G12" s="7">
        <f t="shared" si="6"/>
        <v>122</v>
      </c>
      <c r="H12" s="7">
        <f t="shared" si="7"/>
        <v>698</v>
      </c>
      <c r="I12" s="7">
        <v>90</v>
      </c>
      <c r="J12" s="7">
        <v>577</v>
      </c>
      <c r="K12" s="7">
        <v>21</v>
      </c>
      <c r="L12" s="7">
        <v>10</v>
      </c>
      <c r="M12" s="7">
        <f t="shared" si="8"/>
        <v>121</v>
      </c>
      <c r="N12" s="7">
        <f t="shared" si="9"/>
        <v>5</v>
      </c>
      <c r="O12" s="7">
        <v>1</v>
      </c>
      <c r="P12" s="7">
        <v>4</v>
      </c>
      <c r="Q12" s="7">
        <v>0</v>
      </c>
      <c r="R12" s="7">
        <v>0</v>
      </c>
      <c r="S12" s="7">
        <f t="shared" si="10"/>
        <v>1</v>
      </c>
    </row>
    <row r="13" spans="1:19" s="8" customFormat="1" x14ac:dyDescent="0.2">
      <c r="A13" s="29">
        <v>7</v>
      </c>
      <c r="B13" s="7">
        <f t="shared" si="1"/>
        <v>395</v>
      </c>
      <c r="C13" s="7">
        <f t="shared" si="2"/>
        <v>61</v>
      </c>
      <c r="D13" s="7">
        <f t="shared" si="3"/>
        <v>314</v>
      </c>
      <c r="E13" s="7">
        <f t="shared" si="4"/>
        <v>14</v>
      </c>
      <c r="F13" s="7">
        <f t="shared" si="5"/>
        <v>6</v>
      </c>
      <c r="G13" s="7">
        <f t="shared" si="6"/>
        <v>81</v>
      </c>
      <c r="H13" s="7">
        <f t="shared" si="7"/>
        <v>391</v>
      </c>
      <c r="I13" s="7">
        <v>60</v>
      </c>
      <c r="J13" s="7">
        <v>311</v>
      </c>
      <c r="K13" s="7">
        <v>14</v>
      </c>
      <c r="L13" s="7">
        <v>6</v>
      </c>
      <c r="M13" s="7">
        <f t="shared" si="8"/>
        <v>80</v>
      </c>
      <c r="N13" s="7">
        <f t="shared" si="9"/>
        <v>4</v>
      </c>
      <c r="O13" s="7">
        <v>1</v>
      </c>
      <c r="P13" s="7">
        <v>3</v>
      </c>
      <c r="Q13" s="7">
        <v>0</v>
      </c>
      <c r="R13" s="7">
        <v>0</v>
      </c>
      <c r="S13" s="7">
        <f t="shared" si="10"/>
        <v>1</v>
      </c>
    </row>
    <row r="14" spans="1:19" s="8" customFormat="1" x14ac:dyDescent="0.2">
      <c r="A14" s="29">
        <v>8</v>
      </c>
      <c r="B14" s="7">
        <f t="shared" si="1"/>
        <v>218</v>
      </c>
      <c r="C14" s="7">
        <f t="shared" si="2"/>
        <v>39</v>
      </c>
      <c r="D14" s="7">
        <f t="shared" si="3"/>
        <v>161</v>
      </c>
      <c r="E14" s="7">
        <f t="shared" si="4"/>
        <v>11</v>
      </c>
      <c r="F14" s="7">
        <f t="shared" si="5"/>
        <v>7</v>
      </c>
      <c r="G14" s="7">
        <f t="shared" si="6"/>
        <v>57</v>
      </c>
      <c r="H14" s="7">
        <f t="shared" si="7"/>
        <v>215</v>
      </c>
      <c r="I14" s="7">
        <v>38</v>
      </c>
      <c r="J14" s="7">
        <v>159</v>
      </c>
      <c r="K14" s="7">
        <v>11</v>
      </c>
      <c r="L14" s="7">
        <v>7</v>
      </c>
      <c r="M14" s="7">
        <f t="shared" si="8"/>
        <v>56</v>
      </c>
      <c r="N14" s="7">
        <f t="shared" si="9"/>
        <v>3</v>
      </c>
      <c r="O14" s="7">
        <v>1</v>
      </c>
      <c r="P14" s="7">
        <v>2</v>
      </c>
      <c r="Q14" s="7">
        <v>0</v>
      </c>
      <c r="R14" s="7">
        <v>0</v>
      </c>
      <c r="S14" s="7">
        <f t="shared" si="10"/>
        <v>1</v>
      </c>
    </row>
    <row r="15" spans="1:19" s="8" customFormat="1" x14ac:dyDescent="0.2">
      <c r="A15" s="29">
        <v>9</v>
      </c>
      <c r="B15" s="7">
        <f t="shared" si="1"/>
        <v>105</v>
      </c>
      <c r="C15" s="7">
        <f t="shared" si="2"/>
        <v>17</v>
      </c>
      <c r="D15" s="7">
        <f t="shared" si="3"/>
        <v>81</v>
      </c>
      <c r="E15" s="7">
        <f t="shared" si="4"/>
        <v>3</v>
      </c>
      <c r="F15" s="7">
        <f t="shared" si="5"/>
        <v>4</v>
      </c>
      <c r="G15" s="7">
        <f t="shared" si="6"/>
        <v>24</v>
      </c>
      <c r="H15" s="7">
        <f t="shared" si="7"/>
        <v>105</v>
      </c>
      <c r="I15" s="7">
        <v>17</v>
      </c>
      <c r="J15" s="7">
        <v>81</v>
      </c>
      <c r="K15" s="7">
        <v>3</v>
      </c>
      <c r="L15" s="7">
        <v>4</v>
      </c>
      <c r="M15" s="7">
        <f t="shared" si="8"/>
        <v>24</v>
      </c>
      <c r="N15" s="7">
        <f t="shared" si="9"/>
        <v>0</v>
      </c>
      <c r="O15" s="7">
        <v>0</v>
      </c>
      <c r="P15" s="7">
        <v>0</v>
      </c>
      <c r="Q15" s="7">
        <v>0</v>
      </c>
      <c r="R15" s="7">
        <v>0</v>
      </c>
      <c r="S15" s="7">
        <f t="shared" si="10"/>
        <v>0</v>
      </c>
    </row>
    <row r="16" spans="1:19" s="8" customFormat="1" x14ac:dyDescent="0.2">
      <c r="A16" s="29" t="s">
        <v>205</v>
      </c>
      <c r="B16" s="7">
        <f t="shared" si="1"/>
        <v>106</v>
      </c>
      <c r="C16" s="7">
        <f t="shared" si="2"/>
        <v>16</v>
      </c>
      <c r="D16" s="7">
        <f t="shared" si="3"/>
        <v>86</v>
      </c>
      <c r="E16" s="7">
        <f t="shared" si="4"/>
        <v>2</v>
      </c>
      <c r="F16" s="7">
        <f t="shared" si="5"/>
        <v>2</v>
      </c>
      <c r="G16" s="7">
        <f t="shared" si="6"/>
        <v>20</v>
      </c>
      <c r="H16" s="7">
        <f t="shared" si="7"/>
        <v>102</v>
      </c>
      <c r="I16" s="7">
        <v>15</v>
      </c>
      <c r="J16" s="7">
        <v>83</v>
      </c>
      <c r="K16" s="7">
        <v>2</v>
      </c>
      <c r="L16" s="7">
        <v>2</v>
      </c>
      <c r="M16" s="7">
        <f t="shared" si="8"/>
        <v>19</v>
      </c>
      <c r="N16" s="7">
        <f t="shared" si="9"/>
        <v>4</v>
      </c>
      <c r="O16" s="7">
        <v>1</v>
      </c>
      <c r="P16" s="7">
        <v>3</v>
      </c>
      <c r="Q16" s="7">
        <v>0</v>
      </c>
      <c r="R16" s="7">
        <v>0</v>
      </c>
      <c r="S16" s="7">
        <f t="shared" si="10"/>
        <v>1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A2" sqref="A2"/>
    </sheetView>
  </sheetViews>
  <sheetFormatPr defaultRowHeight="11.25" x14ac:dyDescent="0.2"/>
  <cols>
    <col min="1" max="16384" width="9.140625" style="31"/>
  </cols>
  <sheetData>
    <row r="1" spans="1:19" ht="15.75" x14ac:dyDescent="0.25">
      <c r="A1" s="30" t="s">
        <v>554</v>
      </c>
    </row>
    <row r="3" spans="1:19" ht="12.75" customHeight="1" x14ac:dyDescent="0.2">
      <c r="A3" s="95" t="s">
        <v>192</v>
      </c>
      <c r="B3" s="96" t="s">
        <v>1</v>
      </c>
      <c r="C3" s="96"/>
      <c r="D3" s="96"/>
      <c r="E3" s="96"/>
      <c r="F3" s="96"/>
      <c r="G3" s="96"/>
      <c r="H3" s="96" t="s">
        <v>4</v>
      </c>
      <c r="I3" s="96"/>
      <c r="J3" s="96"/>
      <c r="K3" s="96"/>
      <c r="L3" s="96"/>
      <c r="M3" s="96"/>
      <c r="N3" s="96" t="s">
        <v>3</v>
      </c>
      <c r="O3" s="96"/>
      <c r="P3" s="96"/>
      <c r="Q3" s="96"/>
      <c r="R3" s="96"/>
      <c r="S3" s="96"/>
    </row>
    <row r="4" spans="1:19" x14ac:dyDescent="0.2">
      <c r="A4" s="95"/>
      <c r="B4" s="95" t="s">
        <v>5</v>
      </c>
      <c r="C4" s="96" t="s">
        <v>253</v>
      </c>
      <c r="D4" s="96"/>
      <c r="E4" s="96"/>
      <c r="F4" s="96"/>
      <c r="G4" s="96"/>
      <c r="H4" s="95" t="s">
        <v>5</v>
      </c>
      <c r="I4" s="96" t="s">
        <v>253</v>
      </c>
      <c r="J4" s="96"/>
      <c r="K4" s="96"/>
      <c r="L4" s="96"/>
      <c r="M4" s="96"/>
      <c r="N4" s="95" t="s">
        <v>5</v>
      </c>
      <c r="O4" s="96" t="s">
        <v>253</v>
      </c>
      <c r="P4" s="96"/>
      <c r="Q4" s="96"/>
      <c r="R4" s="96"/>
      <c r="S4" s="96"/>
    </row>
    <row r="5" spans="1:19" x14ac:dyDescent="0.2">
      <c r="A5" s="95"/>
      <c r="B5" s="95"/>
      <c r="C5" s="32" t="s">
        <v>254</v>
      </c>
      <c r="D5" s="32" t="s">
        <v>255</v>
      </c>
      <c r="E5" s="32" t="s">
        <v>256</v>
      </c>
      <c r="F5" s="32" t="s">
        <v>257</v>
      </c>
      <c r="G5" s="32" t="s">
        <v>258</v>
      </c>
      <c r="H5" s="95"/>
      <c r="I5" s="32" t="s">
        <v>254</v>
      </c>
      <c r="J5" s="32" t="s">
        <v>255</v>
      </c>
      <c r="K5" s="32" t="s">
        <v>256</v>
      </c>
      <c r="L5" s="32" t="s">
        <v>257</v>
      </c>
      <c r="M5" s="32" t="s">
        <v>258</v>
      </c>
      <c r="N5" s="95"/>
      <c r="O5" s="32" t="s">
        <v>254</v>
      </c>
      <c r="P5" s="32" t="s">
        <v>255</v>
      </c>
      <c r="Q5" s="32" t="s">
        <v>256</v>
      </c>
      <c r="R5" s="32" t="s">
        <v>257</v>
      </c>
      <c r="S5" s="32" t="s">
        <v>258</v>
      </c>
    </row>
    <row r="6" spans="1:19" s="34" customFormat="1" x14ac:dyDescent="0.2">
      <c r="A6" s="33" t="s">
        <v>191</v>
      </c>
      <c r="B6" s="34">
        <f t="shared" ref="B6:S6" si="0">SUM(B7:B43)</f>
        <v>60363</v>
      </c>
      <c r="C6" s="34">
        <f t="shared" si="0"/>
        <v>7306</v>
      </c>
      <c r="D6" s="34">
        <f t="shared" si="0"/>
        <v>51877</v>
      </c>
      <c r="E6" s="34">
        <f t="shared" si="0"/>
        <v>1005</v>
      </c>
      <c r="F6" s="34">
        <f t="shared" si="0"/>
        <v>175</v>
      </c>
      <c r="G6" s="34">
        <f t="shared" si="0"/>
        <v>8486</v>
      </c>
      <c r="H6" s="34">
        <f t="shared" si="0"/>
        <v>60123</v>
      </c>
      <c r="I6" s="34">
        <f t="shared" si="0"/>
        <v>7255</v>
      </c>
      <c r="J6" s="34">
        <f t="shared" si="0"/>
        <v>51693</v>
      </c>
      <c r="K6" s="34">
        <f t="shared" si="0"/>
        <v>1000</v>
      </c>
      <c r="L6" s="34">
        <f t="shared" si="0"/>
        <v>175</v>
      </c>
      <c r="M6" s="34">
        <f t="shared" si="0"/>
        <v>8430</v>
      </c>
      <c r="N6" s="34">
        <f t="shared" si="0"/>
        <v>240</v>
      </c>
      <c r="O6" s="34">
        <f t="shared" si="0"/>
        <v>51</v>
      </c>
      <c r="P6" s="34">
        <f t="shared" si="0"/>
        <v>184</v>
      </c>
      <c r="Q6" s="34">
        <f t="shared" si="0"/>
        <v>5</v>
      </c>
      <c r="R6" s="34">
        <f t="shared" si="0"/>
        <v>0</v>
      </c>
      <c r="S6" s="34">
        <f t="shared" si="0"/>
        <v>56</v>
      </c>
    </row>
    <row r="7" spans="1:19" s="34" customFormat="1" x14ac:dyDescent="0.2">
      <c r="A7" s="35">
        <v>-14</v>
      </c>
      <c r="B7" s="34">
        <f t="shared" ref="B7:B53" si="1">H7+N7</f>
        <v>47</v>
      </c>
      <c r="C7" s="34">
        <f t="shared" ref="C7:C53" si="2">I7+O7</f>
        <v>47</v>
      </c>
      <c r="D7" s="34">
        <f t="shared" ref="D7:D53" si="3">J7+P7</f>
        <v>0</v>
      </c>
      <c r="E7" s="34">
        <f t="shared" ref="E7:E53" si="4">K7+Q7</f>
        <v>0</v>
      </c>
      <c r="F7" s="34">
        <f t="shared" ref="F7:F53" si="5">L7+R7</f>
        <v>0</v>
      </c>
      <c r="G7" s="34">
        <f t="shared" ref="G7:G53" si="6">M7+S7</f>
        <v>47</v>
      </c>
      <c r="H7" s="34">
        <f t="shared" ref="H7:H43" si="7">SUM(I7:L7)</f>
        <v>45</v>
      </c>
      <c r="I7" s="34">
        <v>45</v>
      </c>
      <c r="J7" s="34">
        <v>0</v>
      </c>
      <c r="K7" s="34">
        <v>0</v>
      </c>
      <c r="L7" s="34">
        <v>0</v>
      </c>
      <c r="M7" s="34">
        <f t="shared" ref="M7:M43" si="8">I7+K7+L7</f>
        <v>45</v>
      </c>
      <c r="N7" s="34">
        <f t="shared" ref="N7:N43" si="9">SUM(O7:R7)</f>
        <v>2</v>
      </c>
      <c r="O7" s="34">
        <v>2</v>
      </c>
      <c r="P7" s="34">
        <v>0</v>
      </c>
      <c r="Q7" s="34">
        <v>0</v>
      </c>
      <c r="R7" s="34">
        <v>0</v>
      </c>
      <c r="S7" s="34">
        <f t="shared" ref="S7:S43" si="10">O7+Q7+R7</f>
        <v>2</v>
      </c>
    </row>
    <row r="8" spans="1:19" s="34" customFormat="1" x14ac:dyDescent="0.2">
      <c r="A8" s="35">
        <v>15</v>
      </c>
      <c r="B8" s="34">
        <f t="shared" si="1"/>
        <v>158</v>
      </c>
      <c r="C8" s="34">
        <f t="shared" si="2"/>
        <v>158</v>
      </c>
      <c r="D8" s="34">
        <f t="shared" si="3"/>
        <v>0</v>
      </c>
      <c r="E8" s="34">
        <f t="shared" si="4"/>
        <v>0</v>
      </c>
      <c r="F8" s="34">
        <f t="shared" si="5"/>
        <v>0</v>
      </c>
      <c r="G8" s="34">
        <f t="shared" si="6"/>
        <v>158</v>
      </c>
      <c r="H8" s="34">
        <f t="shared" si="7"/>
        <v>154</v>
      </c>
      <c r="I8" s="34">
        <v>154</v>
      </c>
      <c r="J8" s="34">
        <v>0</v>
      </c>
      <c r="K8" s="34">
        <v>0</v>
      </c>
      <c r="L8" s="34">
        <v>0</v>
      </c>
      <c r="M8" s="34">
        <f t="shared" si="8"/>
        <v>154</v>
      </c>
      <c r="N8" s="34">
        <f t="shared" si="9"/>
        <v>4</v>
      </c>
      <c r="O8" s="34">
        <v>4</v>
      </c>
      <c r="P8" s="34">
        <v>0</v>
      </c>
      <c r="Q8" s="34">
        <v>0</v>
      </c>
      <c r="R8" s="34">
        <v>0</v>
      </c>
      <c r="S8" s="34">
        <f t="shared" si="10"/>
        <v>4</v>
      </c>
    </row>
    <row r="9" spans="1:19" s="34" customFormat="1" x14ac:dyDescent="0.2">
      <c r="A9" s="35">
        <v>16</v>
      </c>
      <c r="B9" s="34">
        <f t="shared" si="1"/>
        <v>448</v>
      </c>
      <c r="C9" s="34">
        <f t="shared" si="2"/>
        <v>401</v>
      </c>
      <c r="D9" s="34">
        <f t="shared" si="3"/>
        <v>47</v>
      </c>
      <c r="E9" s="34">
        <f t="shared" si="4"/>
        <v>0</v>
      </c>
      <c r="F9" s="34">
        <f t="shared" si="5"/>
        <v>0</v>
      </c>
      <c r="G9" s="34">
        <f t="shared" si="6"/>
        <v>401</v>
      </c>
      <c r="H9" s="34">
        <f t="shared" si="7"/>
        <v>445</v>
      </c>
      <c r="I9" s="34">
        <v>398</v>
      </c>
      <c r="J9" s="34">
        <v>47</v>
      </c>
      <c r="K9" s="34">
        <v>0</v>
      </c>
      <c r="L9" s="34">
        <v>0</v>
      </c>
      <c r="M9" s="34">
        <f t="shared" si="8"/>
        <v>398</v>
      </c>
      <c r="N9" s="34">
        <f t="shared" si="9"/>
        <v>3</v>
      </c>
      <c r="O9" s="34">
        <v>3</v>
      </c>
      <c r="P9" s="34">
        <v>0</v>
      </c>
      <c r="Q9" s="34">
        <v>0</v>
      </c>
      <c r="R9" s="34">
        <v>0</v>
      </c>
      <c r="S9" s="34">
        <f t="shared" si="10"/>
        <v>3</v>
      </c>
    </row>
    <row r="10" spans="1:19" s="34" customFormat="1" x14ac:dyDescent="0.2">
      <c r="A10" s="35">
        <v>17</v>
      </c>
      <c r="B10" s="34">
        <f t="shared" si="1"/>
        <v>986</v>
      </c>
      <c r="C10" s="34">
        <f t="shared" si="2"/>
        <v>688</v>
      </c>
      <c r="D10" s="34">
        <f t="shared" si="3"/>
        <v>298</v>
      </c>
      <c r="E10" s="34">
        <f t="shared" si="4"/>
        <v>0</v>
      </c>
      <c r="F10" s="34">
        <f t="shared" si="5"/>
        <v>0</v>
      </c>
      <c r="G10" s="34">
        <f t="shared" si="6"/>
        <v>688</v>
      </c>
      <c r="H10" s="34">
        <f t="shared" si="7"/>
        <v>984</v>
      </c>
      <c r="I10" s="34">
        <v>686</v>
      </c>
      <c r="J10" s="34">
        <v>298</v>
      </c>
      <c r="K10" s="34">
        <v>0</v>
      </c>
      <c r="L10" s="34">
        <v>0</v>
      </c>
      <c r="M10" s="34">
        <f t="shared" si="8"/>
        <v>686</v>
      </c>
      <c r="N10" s="34">
        <f t="shared" si="9"/>
        <v>2</v>
      </c>
      <c r="O10" s="34">
        <v>2</v>
      </c>
      <c r="P10" s="34">
        <v>0</v>
      </c>
      <c r="Q10" s="34">
        <v>0</v>
      </c>
      <c r="R10" s="34">
        <v>0</v>
      </c>
      <c r="S10" s="34">
        <f t="shared" si="10"/>
        <v>2</v>
      </c>
    </row>
    <row r="11" spans="1:19" s="34" customFormat="1" x14ac:dyDescent="0.2">
      <c r="A11" s="35">
        <v>18</v>
      </c>
      <c r="B11" s="34">
        <f t="shared" si="1"/>
        <v>1926</v>
      </c>
      <c r="C11" s="34">
        <f t="shared" si="2"/>
        <v>683</v>
      </c>
      <c r="D11" s="34">
        <f t="shared" si="3"/>
        <v>1243</v>
      </c>
      <c r="E11" s="34">
        <f t="shared" si="4"/>
        <v>0</v>
      </c>
      <c r="F11" s="34">
        <f t="shared" si="5"/>
        <v>0</v>
      </c>
      <c r="G11" s="34">
        <f t="shared" si="6"/>
        <v>683</v>
      </c>
      <c r="H11" s="34">
        <f t="shared" si="7"/>
        <v>1919</v>
      </c>
      <c r="I11" s="34">
        <v>680</v>
      </c>
      <c r="J11" s="34">
        <v>1239</v>
      </c>
      <c r="K11" s="34">
        <v>0</v>
      </c>
      <c r="L11" s="34">
        <v>0</v>
      </c>
      <c r="M11" s="34">
        <f t="shared" si="8"/>
        <v>680</v>
      </c>
      <c r="N11" s="34">
        <f t="shared" si="9"/>
        <v>7</v>
      </c>
      <c r="O11" s="34">
        <v>3</v>
      </c>
      <c r="P11" s="34">
        <v>4</v>
      </c>
      <c r="Q11" s="34">
        <v>0</v>
      </c>
      <c r="R11" s="34">
        <v>0</v>
      </c>
      <c r="S11" s="34">
        <f t="shared" si="10"/>
        <v>3</v>
      </c>
    </row>
    <row r="12" spans="1:19" s="34" customFormat="1" x14ac:dyDescent="0.2">
      <c r="A12" s="35">
        <v>19</v>
      </c>
      <c r="B12" s="34">
        <f t="shared" si="1"/>
        <v>3520</v>
      </c>
      <c r="C12" s="34">
        <f t="shared" si="2"/>
        <v>796</v>
      </c>
      <c r="D12" s="34">
        <f t="shared" si="3"/>
        <v>2722</v>
      </c>
      <c r="E12" s="34">
        <f t="shared" si="4"/>
        <v>2</v>
      </c>
      <c r="F12" s="34">
        <f t="shared" si="5"/>
        <v>0</v>
      </c>
      <c r="G12" s="34">
        <f t="shared" si="6"/>
        <v>798</v>
      </c>
      <c r="H12" s="34">
        <f t="shared" si="7"/>
        <v>3504</v>
      </c>
      <c r="I12" s="34">
        <v>790</v>
      </c>
      <c r="J12" s="34">
        <v>2712</v>
      </c>
      <c r="K12" s="34">
        <v>2</v>
      </c>
      <c r="L12" s="34">
        <v>0</v>
      </c>
      <c r="M12" s="34">
        <f t="shared" si="8"/>
        <v>792</v>
      </c>
      <c r="N12" s="34">
        <f t="shared" si="9"/>
        <v>16</v>
      </c>
      <c r="O12" s="34">
        <v>6</v>
      </c>
      <c r="P12" s="34">
        <v>10</v>
      </c>
      <c r="Q12" s="34">
        <v>0</v>
      </c>
      <c r="R12" s="34">
        <v>0</v>
      </c>
      <c r="S12" s="34">
        <f t="shared" si="10"/>
        <v>6</v>
      </c>
    </row>
    <row r="13" spans="1:19" s="34" customFormat="1" x14ac:dyDescent="0.2">
      <c r="A13" s="35">
        <v>20</v>
      </c>
      <c r="B13" s="34">
        <f t="shared" si="1"/>
        <v>4625</v>
      </c>
      <c r="C13" s="34">
        <f t="shared" si="2"/>
        <v>733</v>
      </c>
      <c r="D13" s="34">
        <f t="shared" si="3"/>
        <v>3887</v>
      </c>
      <c r="E13" s="34">
        <f t="shared" si="4"/>
        <v>4</v>
      </c>
      <c r="F13" s="34">
        <f t="shared" si="5"/>
        <v>1</v>
      </c>
      <c r="G13" s="34">
        <f t="shared" si="6"/>
        <v>738</v>
      </c>
      <c r="H13" s="34">
        <f t="shared" si="7"/>
        <v>4615</v>
      </c>
      <c r="I13" s="34">
        <v>731</v>
      </c>
      <c r="J13" s="34">
        <v>3879</v>
      </c>
      <c r="K13" s="34">
        <v>4</v>
      </c>
      <c r="L13" s="34">
        <v>1</v>
      </c>
      <c r="M13" s="34">
        <f t="shared" si="8"/>
        <v>736</v>
      </c>
      <c r="N13" s="34">
        <f t="shared" si="9"/>
        <v>10</v>
      </c>
      <c r="O13" s="34">
        <v>2</v>
      </c>
      <c r="P13" s="34">
        <v>8</v>
      </c>
      <c r="Q13" s="34">
        <v>0</v>
      </c>
      <c r="R13" s="34">
        <v>0</v>
      </c>
      <c r="S13" s="34">
        <f t="shared" si="10"/>
        <v>2</v>
      </c>
    </row>
    <row r="14" spans="1:19" s="34" customFormat="1" x14ac:dyDescent="0.2">
      <c r="A14" s="35">
        <v>21</v>
      </c>
      <c r="B14" s="34">
        <f t="shared" si="1"/>
        <v>5333</v>
      </c>
      <c r="C14" s="34">
        <f t="shared" si="2"/>
        <v>728</v>
      </c>
      <c r="D14" s="34">
        <f t="shared" si="3"/>
        <v>4590</v>
      </c>
      <c r="E14" s="34">
        <f t="shared" si="4"/>
        <v>14</v>
      </c>
      <c r="F14" s="34">
        <f t="shared" si="5"/>
        <v>1</v>
      </c>
      <c r="G14" s="34">
        <f t="shared" si="6"/>
        <v>743</v>
      </c>
      <c r="H14" s="34">
        <f t="shared" si="7"/>
        <v>5316</v>
      </c>
      <c r="I14" s="34">
        <v>723</v>
      </c>
      <c r="J14" s="34">
        <v>4578</v>
      </c>
      <c r="K14" s="34">
        <v>14</v>
      </c>
      <c r="L14" s="34">
        <v>1</v>
      </c>
      <c r="M14" s="34">
        <f t="shared" si="8"/>
        <v>738</v>
      </c>
      <c r="N14" s="34">
        <f t="shared" si="9"/>
        <v>17</v>
      </c>
      <c r="O14" s="34">
        <v>5</v>
      </c>
      <c r="P14" s="34">
        <v>12</v>
      </c>
      <c r="Q14" s="34">
        <v>0</v>
      </c>
      <c r="R14" s="34">
        <v>0</v>
      </c>
      <c r="S14" s="34">
        <f t="shared" si="10"/>
        <v>5</v>
      </c>
    </row>
    <row r="15" spans="1:19" s="34" customFormat="1" x14ac:dyDescent="0.2">
      <c r="A15" s="35">
        <v>22</v>
      </c>
      <c r="B15" s="34">
        <f t="shared" si="1"/>
        <v>5438</v>
      </c>
      <c r="C15" s="34">
        <f t="shared" si="2"/>
        <v>547</v>
      </c>
      <c r="D15" s="34">
        <f t="shared" si="3"/>
        <v>4860</v>
      </c>
      <c r="E15" s="34">
        <f t="shared" si="4"/>
        <v>30</v>
      </c>
      <c r="F15" s="34">
        <f t="shared" si="5"/>
        <v>1</v>
      </c>
      <c r="G15" s="34">
        <f t="shared" si="6"/>
        <v>578</v>
      </c>
      <c r="H15" s="34">
        <f t="shared" si="7"/>
        <v>5414</v>
      </c>
      <c r="I15" s="34">
        <v>545</v>
      </c>
      <c r="J15" s="34">
        <v>4838</v>
      </c>
      <c r="K15" s="34">
        <v>30</v>
      </c>
      <c r="L15" s="34">
        <v>1</v>
      </c>
      <c r="M15" s="34">
        <f t="shared" si="8"/>
        <v>576</v>
      </c>
      <c r="N15" s="34">
        <f t="shared" si="9"/>
        <v>24</v>
      </c>
      <c r="O15" s="34">
        <v>2</v>
      </c>
      <c r="P15" s="34">
        <v>22</v>
      </c>
      <c r="Q15" s="34">
        <v>0</v>
      </c>
      <c r="R15" s="34">
        <v>0</v>
      </c>
      <c r="S15" s="34">
        <f t="shared" si="10"/>
        <v>2</v>
      </c>
    </row>
    <row r="16" spans="1:19" s="34" customFormat="1" x14ac:dyDescent="0.2">
      <c r="A16" s="35">
        <v>23</v>
      </c>
      <c r="B16" s="34">
        <f t="shared" si="1"/>
        <v>5138</v>
      </c>
      <c r="C16" s="34">
        <f t="shared" si="2"/>
        <v>460</v>
      </c>
      <c r="D16" s="34">
        <f t="shared" si="3"/>
        <v>4629</v>
      </c>
      <c r="E16" s="34">
        <f t="shared" si="4"/>
        <v>46</v>
      </c>
      <c r="F16" s="34">
        <f t="shared" si="5"/>
        <v>3</v>
      </c>
      <c r="G16" s="34">
        <f t="shared" si="6"/>
        <v>509</v>
      </c>
      <c r="H16" s="34">
        <f t="shared" si="7"/>
        <v>5124</v>
      </c>
      <c r="I16" s="34">
        <v>459</v>
      </c>
      <c r="J16" s="34">
        <v>4616</v>
      </c>
      <c r="K16" s="34">
        <v>46</v>
      </c>
      <c r="L16" s="34">
        <v>3</v>
      </c>
      <c r="M16" s="34">
        <f t="shared" si="8"/>
        <v>508</v>
      </c>
      <c r="N16" s="34">
        <f t="shared" si="9"/>
        <v>14</v>
      </c>
      <c r="O16" s="34">
        <v>1</v>
      </c>
      <c r="P16" s="34">
        <v>13</v>
      </c>
      <c r="Q16" s="34">
        <v>0</v>
      </c>
      <c r="R16" s="34">
        <v>0</v>
      </c>
      <c r="S16" s="34">
        <f t="shared" si="10"/>
        <v>1</v>
      </c>
    </row>
    <row r="17" spans="1:19" s="34" customFormat="1" x14ac:dyDescent="0.2">
      <c r="A17" s="35">
        <v>24</v>
      </c>
      <c r="B17" s="34">
        <f t="shared" si="1"/>
        <v>4720</v>
      </c>
      <c r="C17" s="34">
        <f t="shared" si="2"/>
        <v>351</v>
      </c>
      <c r="D17" s="34">
        <f t="shared" si="3"/>
        <v>4315</v>
      </c>
      <c r="E17" s="34">
        <f t="shared" si="4"/>
        <v>45</v>
      </c>
      <c r="F17" s="34">
        <f t="shared" si="5"/>
        <v>9</v>
      </c>
      <c r="G17" s="34">
        <f t="shared" si="6"/>
        <v>405</v>
      </c>
      <c r="H17" s="34">
        <f t="shared" si="7"/>
        <v>4708</v>
      </c>
      <c r="I17" s="34">
        <v>348</v>
      </c>
      <c r="J17" s="34">
        <v>4306</v>
      </c>
      <c r="K17" s="34">
        <v>45</v>
      </c>
      <c r="L17" s="34">
        <v>9</v>
      </c>
      <c r="M17" s="34">
        <f t="shared" si="8"/>
        <v>402</v>
      </c>
      <c r="N17" s="34">
        <f t="shared" si="9"/>
        <v>12</v>
      </c>
      <c r="O17" s="34">
        <v>3</v>
      </c>
      <c r="P17" s="34">
        <v>9</v>
      </c>
      <c r="Q17" s="34">
        <v>0</v>
      </c>
      <c r="R17" s="34">
        <v>0</v>
      </c>
      <c r="S17" s="34">
        <f t="shared" si="10"/>
        <v>3</v>
      </c>
    </row>
    <row r="18" spans="1:19" s="34" customFormat="1" x14ac:dyDescent="0.2">
      <c r="A18" s="35">
        <v>25</v>
      </c>
      <c r="B18" s="34">
        <f t="shared" si="1"/>
        <v>4306</v>
      </c>
      <c r="C18" s="34">
        <f t="shared" si="2"/>
        <v>288</v>
      </c>
      <c r="D18" s="34">
        <f t="shared" si="3"/>
        <v>3970</v>
      </c>
      <c r="E18" s="34">
        <f t="shared" si="4"/>
        <v>39</v>
      </c>
      <c r="F18" s="34">
        <f t="shared" si="5"/>
        <v>9</v>
      </c>
      <c r="G18" s="34">
        <f t="shared" si="6"/>
        <v>336</v>
      </c>
      <c r="H18" s="34">
        <f t="shared" si="7"/>
        <v>4295</v>
      </c>
      <c r="I18" s="34">
        <v>287</v>
      </c>
      <c r="J18" s="34">
        <v>3960</v>
      </c>
      <c r="K18" s="34">
        <v>39</v>
      </c>
      <c r="L18" s="34">
        <v>9</v>
      </c>
      <c r="M18" s="34">
        <f t="shared" si="8"/>
        <v>335</v>
      </c>
      <c r="N18" s="34">
        <f t="shared" si="9"/>
        <v>11</v>
      </c>
      <c r="O18" s="34">
        <v>1</v>
      </c>
      <c r="P18" s="34">
        <v>10</v>
      </c>
      <c r="Q18" s="34">
        <v>0</v>
      </c>
      <c r="R18" s="34">
        <v>0</v>
      </c>
      <c r="S18" s="34">
        <f t="shared" si="10"/>
        <v>1</v>
      </c>
    </row>
    <row r="19" spans="1:19" s="34" customFormat="1" x14ac:dyDescent="0.2">
      <c r="A19" s="35">
        <v>26</v>
      </c>
      <c r="B19" s="34">
        <f t="shared" si="1"/>
        <v>3827</v>
      </c>
      <c r="C19" s="34">
        <f t="shared" si="2"/>
        <v>250</v>
      </c>
      <c r="D19" s="34">
        <f t="shared" si="3"/>
        <v>3502</v>
      </c>
      <c r="E19" s="34">
        <f t="shared" si="4"/>
        <v>68</v>
      </c>
      <c r="F19" s="34">
        <f t="shared" si="5"/>
        <v>7</v>
      </c>
      <c r="G19" s="34">
        <f t="shared" si="6"/>
        <v>325</v>
      </c>
      <c r="H19" s="34">
        <f t="shared" si="7"/>
        <v>3817</v>
      </c>
      <c r="I19" s="34">
        <v>248</v>
      </c>
      <c r="J19" s="34">
        <v>3495</v>
      </c>
      <c r="K19" s="34">
        <v>67</v>
      </c>
      <c r="L19" s="34">
        <v>7</v>
      </c>
      <c r="M19" s="34">
        <f t="shared" si="8"/>
        <v>322</v>
      </c>
      <c r="N19" s="34">
        <f t="shared" si="9"/>
        <v>10</v>
      </c>
      <c r="O19" s="34">
        <v>2</v>
      </c>
      <c r="P19" s="34">
        <v>7</v>
      </c>
      <c r="Q19" s="34">
        <v>1</v>
      </c>
      <c r="R19" s="34">
        <v>0</v>
      </c>
      <c r="S19" s="34">
        <f t="shared" si="10"/>
        <v>3</v>
      </c>
    </row>
    <row r="20" spans="1:19" s="34" customFormat="1" x14ac:dyDescent="0.2">
      <c r="A20" s="35">
        <v>27</v>
      </c>
      <c r="B20" s="34">
        <f t="shared" si="1"/>
        <v>3321</v>
      </c>
      <c r="C20" s="34">
        <f t="shared" si="2"/>
        <v>223</v>
      </c>
      <c r="D20" s="34">
        <f t="shared" si="3"/>
        <v>3030</v>
      </c>
      <c r="E20" s="34">
        <f t="shared" si="4"/>
        <v>63</v>
      </c>
      <c r="F20" s="34">
        <f t="shared" si="5"/>
        <v>5</v>
      </c>
      <c r="G20" s="34">
        <f t="shared" si="6"/>
        <v>291</v>
      </c>
      <c r="H20" s="34">
        <f t="shared" si="7"/>
        <v>3309</v>
      </c>
      <c r="I20" s="34">
        <v>222</v>
      </c>
      <c r="J20" s="34">
        <v>3019</v>
      </c>
      <c r="K20" s="34">
        <v>63</v>
      </c>
      <c r="L20" s="34">
        <v>5</v>
      </c>
      <c r="M20" s="34">
        <f t="shared" si="8"/>
        <v>290</v>
      </c>
      <c r="N20" s="34">
        <f t="shared" si="9"/>
        <v>12</v>
      </c>
      <c r="O20" s="34">
        <v>1</v>
      </c>
      <c r="P20" s="34">
        <v>11</v>
      </c>
      <c r="Q20" s="34">
        <v>0</v>
      </c>
      <c r="R20" s="34">
        <v>0</v>
      </c>
      <c r="S20" s="34">
        <f t="shared" si="10"/>
        <v>1</v>
      </c>
    </row>
    <row r="21" spans="1:19" s="34" customFormat="1" x14ac:dyDescent="0.2">
      <c r="A21" s="35">
        <v>28</v>
      </c>
      <c r="B21" s="34">
        <f t="shared" si="1"/>
        <v>2795</v>
      </c>
      <c r="C21" s="34">
        <f t="shared" si="2"/>
        <v>158</v>
      </c>
      <c r="D21" s="34">
        <f t="shared" si="3"/>
        <v>2560</v>
      </c>
      <c r="E21" s="34">
        <f t="shared" si="4"/>
        <v>71</v>
      </c>
      <c r="F21" s="34">
        <f t="shared" si="5"/>
        <v>6</v>
      </c>
      <c r="G21" s="34">
        <f t="shared" si="6"/>
        <v>235</v>
      </c>
      <c r="H21" s="34">
        <f t="shared" si="7"/>
        <v>2780</v>
      </c>
      <c r="I21" s="34">
        <v>156</v>
      </c>
      <c r="J21" s="34">
        <v>2548</v>
      </c>
      <c r="K21" s="34">
        <v>70</v>
      </c>
      <c r="L21" s="34">
        <v>6</v>
      </c>
      <c r="M21" s="34">
        <f t="shared" si="8"/>
        <v>232</v>
      </c>
      <c r="N21" s="34">
        <f t="shared" si="9"/>
        <v>15</v>
      </c>
      <c r="O21" s="34">
        <v>2</v>
      </c>
      <c r="P21" s="34">
        <v>12</v>
      </c>
      <c r="Q21" s="34">
        <v>1</v>
      </c>
      <c r="R21" s="34">
        <v>0</v>
      </c>
      <c r="S21" s="34">
        <f t="shared" si="10"/>
        <v>3</v>
      </c>
    </row>
    <row r="22" spans="1:19" s="34" customFormat="1" x14ac:dyDescent="0.2">
      <c r="A22" s="35">
        <v>29</v>
      </c>
      <c r="B22" s="34">
        <f t="shared" si="1"/>
        <v>2455</v>
      </c>
      <c r="C22" s="34">
        <f t="shared" si="2"/>
        <v>126</v>
      </c>
      <c r="D22" s="34">
        <f t="shared" si="3"/>
        <v>2245</v>
      </c>
      <c r="E22" s="34">
        <f t="shared" si="4"/>
        <v>73</v>
      </c>
      <c r="F22" s="34">
        <f t="shared" si="5"/>
        <v>11</v>
      </c>
      <c r="G22" s="34">
        <f t="shared" si="6"/>
        <v>210</v>
      </c>
      <c r="H22" s="34">
        <f t="shared" si="7"/>
        <v>2450</v>
      </c>
      <c r="I22" s="34">
        <v>125</v>
      </c>
      <c r="J22" s="34">
        <v>2241</v>
      </c>
      <c r="K22" s="34">
        <v>73</v>
      </c>
      <c r="L22" s="34">
        <v>11</v>
      </c>
      <c r="M22" s="34">
        <f t="shared" si="8"/>
        <v>209</v>
      </c>
      <c r="N22" s="34">
        <f t="shared" si="9"/>
        <v>5</v>
      </c>
      <c r="O22" s="34">
        <v>1</v>
      </c>
      <c r="P22" s="34">
        <v>4</v>
      </c>
      <c r="Q22" s="34">
        <v>0</v>
      </c>
      <c r="R22" s="34">
        <v>0</v>
      </c>
      <c r="S22" s="34">
        <f t="shared" si="10"/>
        <v>1</v>
      </c>
    </row>
    <row r="23" spans="1:19" s="34" customFormat="1" x14ac:dyDescent="0.2">
      <c r="A23" s="35">
        <v>30</v>
      </c>
      <c r="B23" s="34">
        <f t="shared" si="1"/>
        <v>2089</v>
      </c>
      <c r="C23" s="34">
        <f t="shared" si="2"/>
        <v>127</v>
      </c>
      <c r="D23" s="34">
        <f t="shared" si="3"/>
        <v>1890</v>
      </c>
      <c r="E23" s="34">
        <f t="shared" si="4"/>
        <v>61</v>
      </c>
      <c r="F23" s="34">
        <f t="shared" si="5"/>
        <v>11</v>
      </c>
      <c r="G23" s="34">
        <f t="shared" si="6"/>
        <v>199</v>
      </c>
      <c r="H23" s="34">
        <f t="shared" si="7"/>
        <v>2082</v>
      </c>
      <c r="I23" s="34">
        <v>126</v>
      </c>
      <c r="J23" s="34">
        <v>1884</v>
      </c>
      <c r="K23" s="34">
        <v>61</v>
      </c>
      <c r="L23" s="34">
        <v>11</v>
      </c>
      <c r="M23" s="34">
        <f t="shared" si="8"/>
        <v>198</v>
      </c>
      <c r="N23" s="34">
        <f t="shared" si="9"/>
        <v>7</v>
      </c>
      <c r="O23" s="34">
        <v>1</v>
      </c>
      <c r="P23" s="34">
        <v>6</v>
      </c>
      <c r="Q23" s="34">
        <v>0</v>
      </c>
      <c r="R23" s="34">
        <v>0</v>
      </c>
      <c r="S23" s="34">
        <f t="shared" si="10"/>
        <v>1</v>
      </c>
    </row>
    <row r="24" spans="1:19" s="34" customFormat="1" x14ac:dyDescent="0.2">
      <c r="A24" s="35">
        <v>31</v>
      </c>
      <c r="B24" s="34">
        <f t="shared" si="1"/>
        <v>1843</v>
      </c>
      <c r="C24" s="34">
        <f t="shared" si="2"/>
        <v>94</v>
      </c>
      <c r="D24" s="34">
        <f t="shared" si="3"/>
        <v>1668</v>
      </c>
      <c r="E24" s="34">
        <f t="shared" si="4"/>
        <v>68</v>
      </c>
      <c r="F24" s="34">
        <f t="shared" si="5"/>
        <v>13</v>
      </c>
      <c r="G24" s="34">
        <f t="shared" si="6"/>
        <v>175</v>
      </c>
      <c r="H24" s="34">
        <f t="shared" si="7"/>
        <v>1838</v>
      </c>
      <c r="I24" s="34">
        <v>92</v>
      </c>
      <c r="J24" s="34">
        <v>1665</v>
      </c>
      <c r="K24" s="34">
        <v>68</v>
      </c>
      <c r="L24" s="34">
        <v>13</v>
      </c>
      <c r="M24" s="34">
        <f t="shared" si="8"/>
        <v>173</v>
      </c>
      <c r="N24" s="34">
        <f t="shared" si="9"/>
        <v>5</v>
      </c>
      <c r="O24" s="34">
        <v>2</v>
      </c>
      <c r="P24" s="34">
        <v>3</v>
      </c>
      <c r="Q24" s="34">
        <v>0</v>
      </c>
      <c r="R24" s="34">
        <v>0</v>
      </c>
      <c r="S24" s="34">
        <f t="shared" si="10"/>
        <v>2</v>
      </c>
    </row>
    <row r="25" spans="1:19" s="34" customFormat="1" x14ac:dyDescent="0.2">
      <c r="A25" s="35">
        <v>32</v>
      </c>
      <c r="B25" s="34">
        <f t="shared" si="1"/>
        <v>1568</v>
      </c>
      <c r="C25" s="34">
        <f t="shared" si="2"/>
        <v>95</v>
      </c>
      <c r="D25" s="34">
        <f t="shared" si="3"/>
        <v>1395</v>
      </c>
      <c r="E25" s="34">
        <f t="shared" si="4"/>
        <v>61</v>
      </c>
      <c r="F25" s="34">
        <f t="shared" si="5"/>
        <v>17</v>
      </c>
      <c r="G25" s="34">
        <f t="shared" si="6"/>
        <v>173</v>
      </c>
      <c r="H25" s="34">
        <f t="shared" si="7"/>
        <v>1552</v>
      </c>
      <c r="I25" s="34">
        <v>94</v>
      </c>
      <c r="J25" s="34">
        <v>1380</v>
      </c>
      <c r="K25" s="34">
        <v>61</v>
      </c>
      <c r="L25" s="34">
        <v>17</v>
      </c>
      <c r="M25" s="34">
        <f t="shared" si="8"/>
        <v>172</v>
      </c>
      <c r="N25" s="34">
        <f t="shared" si="9"/>
        <v>16</v>
      </c>
      <c r="O25" s="34">
        <v>1</v>
      </c>
      <c r="P25" s="34">
        <v>15</v>
      </c>
      <c r="Q25" s="34">
        <v>0</v>
      </c>
      <c r="R25" s="34">
        <v>0</v>
      </c>
      <c r="S25" s="34">
        <f t="shared" si="10"/>
        <v>1</v>
      </c>
    </row>
    <row r="26" spans="1:19" s="34" customFormat="1" x14ac:dyDescent="0.2">
      <c r="A26" s="35">
        <v>33</v>
      </c>
      <c r="B26" s="34">
        <f t="shared" si="1"/>
        <v>1227</v>
      </c>
      <c r="C26" s="34">
        <f t="shared" si="2"/>
        <v>69</v>
      </c>
      <c r="D26" s="34">
        <f t="shared" si="3"/>
        <v>1092</v>
      </c>
      <c r="E26" s="34">
        <f t="shared" si="4"/>
        <v>53</v>
      </c>
      <c r="F26" s="34">
        <f t="shared" si="5"/>
        <v>13</v>
      </c>
      <c r="G26" s="34">
        <f t="shared" si="6"/>
        <v>135</v>
      </c>
      <c r="H26" s="34">
        <f t="shared" si="7"/>
        <v>1216</v>
      </c>
      <c r="I26" s="34">
        <v>68</v>
      </c>
      <c r="J26" s="34">
        <v>1082</v>
      </c>
      <c r="K26" s="34">
        <v>53</v>
      </c>
      <c r="L26" s="34">
        <v>13</v>
      </c>
      <c r="M26" s="34">
        <f t="shared" si="8"/>
        <v>134</v>
      </c>
      <c r="N26" s="34">
        <f t="shared" si="9"/>
        <v>11</v>
      </c>
      <c r="O26" s="34">
        <v>1</v>
      </c>
      <c r="P26" s="34">
        <v>10</v>
      </c>
      <c r="Q26" s="34">
        <v>0</v>
      </c>
      <c r="R26" s="34">
        <v>0</v>
      </c>
      <c r="S26" s="34">
        <f t="shared" si="10"/>
        <v>1</v>
      </c>
    </row>
    <row r="27" spans="1:19" s="34" customFormat="1" x14ac:dyDescent="0.2">
      <c r="A27" s="35">
        <v>34</v>
      </c>
      <c r="B27" s="34">
        <f t="shared" si="1"/>
        <v>1016</v>
      </c>
      <c r="C27" s="34">
        <f t="shared" si="2"/>
        <v>70</v>
      </c>
      <c r="D27" s="34">
        <f t="shared" si="3"/>
        <v>889</v>
      </c>
      <c r="E27" s="34">
        <f t="shared" si="4"/>
        <v>50</v>
      </c>
      <c r="F27" s="34">
        <f t="shared" si="5"/>
        <v>7</v>
      </c>
      <c r="G27" s="34">
        <f t="shared" si="6"/>
        <v>127</v>
      </c>
      <c r="H27" s="34">
        <f t="shared" si="7"/>
        <v>1014</v>
      </c>
      <c r="I27" s="34">
        <v>70</v>
      </c>
      <c r="J27" s="34">
        <v>887</v>
      </c>
      <c r="K27" s="34">
        <v>50</v>
      </c>
      <c r="L27" s="34">
        <v>7</v>
      </c>
      <c r="M27" s="34">
        <f t="shared" si="8"/>
        <v>127</v>
      </c>
      <c r="N27" s="34">
        <f t="shared" si="9"/>
        <v>2</v>
      </c>
      <c r="O27" s="34">
        <v>0</v>
      </c>
      <c r="P27" s="34">
        <v>2</v>
      </c>
      <c r="Q27" s="34">
        <v>0</v>
      </c>
      <c r="R27" s="34">
        <v>0</v>
      </c>
      <c r="S27" s="34">
        <f t="shared" si="10"/>
        <v>0</v>
      </c>
    </row>
    <row r="28" spans="1:19" s="34" customFormat="1" x14ac:dyDescent="0.2">
      <c r="A28" s="35">
        <v>35</v>
      </c>
      <c r="B28" s="34">
        <f t="shared" si="1"/>
        <v>936</v>
      </c>
      <c r="C28" s="34">
        <f t="shared" si="2"/>
        <v>54</v>
      </c>
      <c r="D28" s="34">
        <f t="shared" si="3"/>
        <v>821</v>
      </c>
      <c r="E28" s="34">
        <f t="shared" si="4"/>
        <v>51</v>
      </c>
      <c r="F28" s="34">
        <f t="shared" si="5"/>
        <v>10</v>
      </c>
      <c r="G28" s="34">
        <f t="shared" si="6"/>
        <v>115</v>
      </c>
      <c r="H28" s="34">
        <f t="shared" si="7"/>
        <v>933</v>
      </c>
      <c r="I28" s="34">
        <v>54</v>
      </c>
      <c r="J28" s="34">
        <v>818</v>
      </c>
      <c r="K28" s="34">
        <v>51</v>
      </c>
      <c r="L28" s="34">
        <v>10</v>
      </c>
      <c r="M28" s="34">
        <f t="shared" si="8"/>
        <v>115</v>
      </c>
      <c r="N28" s="34">
        <f t="shared" si="9"/>
        <v>3</v>
      </c>
      <c r="O28" s="34">
        <v>0</v>
      </c>
      <c r="P28" s="34">
        <v>3</v>
      </c>
      <c r="Q28" s="34">
        <v>0</v>
      </c>
      <c r="R28" s="34">
        <v>0</v>
      </c>
      <c r="S28" s="34">
        <f t="shared" si="10"/>
        <v>0</v>
      </c>
    </row>
    <row r="29" spans="1:19" s="34" customFormat="1" x14ac:dyDescent="0.2">
      <c r="A29" s="35">
        <v>36</v>
      </c>
      <c r="B29" s="34">
        <f t="shared" si="1"/>
        <v>683</v>
      </c>
      <c r="C29" s="34">
        <f t="shared" si="2"/>
        <v>41</v>
      </c>
      <c r="D29" s="34">
        <f t="shared" si="3"/>
        <v>596</v>
      </c>
      <c r="E29" s="34">
        <f t="shared" si="4"/>
        <v>42</v>
      </c>
      <c r="F29" s="34">
        <f t="shared" si="5"/>
        <v>4</v>
      </c>
      <c r="G29" s="34">
        <f t="shared" si="6"/>
        <v>87</v>
      </c>
      <c r="H29" s="34">
        <f t="shared" si="7"/>
        <v>677</v>
      </c>
      <c r="I29" s="34">
        <v>40</v>
      </c>
      <c r="J29" s="34">
        <v>592</v>
      </c>
      <c r="K29" s="34">
        <v>41</v>
      </c>
      <c r="L29" s="34">
        <v>4</v>
      </c>
      <c r="M29" s="34">
        <f t="shared" si="8"/>
        <v>85</v>
      </c>
      <c r="N29" s="34">
        <f t="shared" si="9"/>
        <v>6</v>
      </c>
      <c r="O29" s="34">
        <v>1</v>
      </c>
      <c r="P29" s="34">
        <v>4</v>
      </c>
      <c r="Q29" s="34">
        <v>1</v>
      </c>
      <c r="R29" s="34">
        <v>0</v>
      </c>
      <c r="S29" s="34">
        <f t="shared" si="10"/>
        <v>2</v>
      </c>
    </row>
    <row r="30" spans="1:19" s="34" customFormat="1" x14ac:dyDescent="0.2">
      <c r="A30" s="35">
        <v>37</v>
      </c>
      <c r="B30" s="34">
        <f t="shared" si="1"/>
        <v>579</v>
      </c>
      <c r="C30" s="34">
        <f t="shared" si="2"/>
        <v>29</v>
      </c>
      <c r="D30" s="34">
        <f t="shared" si="3"/>
        <v>495</v>
      </c>
      <c r="E30" s="34">
        <f t="shared" si="4"/>
        <v>48</v>
      </c>
      <c r="F30" s="34">
        <f t="shared" si="5"/>
        <v>7</v>
      </c>
      <c r="G30" s="34">
        <f t="shared" si="6"/>
        <v>84</v>
      </c>
      <c r="H30" s="34">
        <f t="shared" si="7"/>
        <v>571</v>
      </c>
      <c r="I30" s="34">
        <v>27</v>
      </c>
      <c r="J30" s="34">
        <v>489</v>
      </c>
      <c r="K30" s="34">
        <v>48</v>
      </c>
      <c r="L30" s="34">
        <v>7</v>
      </c>
      <c r="M30" s="34">
        <f t="shared" si="8"/>
        <v>82</v>
      </c>
      <c r="N30" s="34">
        <f t="shared" si="9"/>
        <v>8</v>
      </c>
      <c r="O30" s="34">
        <v>2</v>
      </c>
      <c r="P30" s="34">
        <v>6</v>
      </c>
      <c r="Q30" s="34">
        <v>0</v>
      </c>
      <c r="R30" s="34">
        <v>0</v>
      </c>
      <c r="S30" s="34">
        <f t="shared" si="10"/>
        <v>2</v>
      </c>
    </row>
    <row r="31" spans="1:19" s="34" customFormat="1" x14ac:dyDescent="0.2">
      <c r="A31" s="35">
        <v>38</v>
      </c>
      <c r="B31" s="34">
        <f t="shared" si="1"/>
        <v>442</v>
      </c>
      <c r="C31" s="34">
        <f t="shared" si="2"/>
        <v>37</v>
      </c>
      <c r="D31" s="34">
        <f t="shared" si="3"/>
        <v>355</v>
      </c>
      <c r="E31" s="34">
        <f t="shared" si="4"/>
        <v>39</v>
      </c>
      <c r="F31" s="34">
        <f t="shared" si="5"/>
        <v>11</v>
      </c>
      <c r="G31" s="34">
        <f t="shared" si="6"/>
        <v>87</v>
      </c>
      <c r="H31" s="34">
        <f t="shared" si="7"/>
        <v>439</v>
      </c>
      <c r="I31" s="34">
        <v>36</v>
      </c>
      <c r="J31" s="34">
        <v>354</v>
      </c>
      <c r="K31" s="34">
        <v>38</v>
      </c>
      <c r="L31" s="34">
        <v>11</v>
      </c>
      <c r="M31" s="34">
        <f t="shared" si="8"/>
        <v>85</v>
      </c>
      <c r="N31" s="34">
        <f t="shared" si="9"/>
        <v>3</v>
      </c>
      <c r="O31" s="34">
        <v>1</v>
      </c>
      <c r="P31" s="34">
        <v>1</v>
      </c>
      <c r="Q31" s="34">
        <v>1</v>
      </c>
      <c r="R31" s="34">
        <v>0</v>
      </c>
      <c r="S31" s="34">
        <f t="shared" si="10"/>
        <v>2</v>
      </c>
    </row>
    <row r="32" spans="1:19" s="34" customFormat="1" x14ac:dyDescent="0.2">
      <c r="A32" s="35">
        <v>39</v>
      </c>
      <c r="B32" s="34">
        <f t="shared" si="1"/>
        <v>357</v>
      </c>
      <c r="C32" s="34">
        <f t="shared" si="2"/>
        <v>23</v>
      </c>
      <c r="D32" s="34">
        <f t="shared" si="3"/>
        <v>301</v>
      </c>
      <c r="E32" s="34">
        <f t="shared" si="4"/>
        <v>28</v>
      </c>
      <c r="F32" s="34">
        <f t="shared" si="5"/>
        <v>5</v>
      </c>
      <c r="G32" s="34">
        <f t="shared" si="6"/>
        <v>56</v>
      </c>
      <c r="H32" s="34">
        <f t="shared" si="7"/>
        <v>353</v>
      </c>
      <c r="I32" s="34">
        <v>22</v>
      </c>
      <c r="J32" s="34">
        <v>299</v>
      </c>
      <c r="K32" s="34">
        <v>27</v>
      </c>
      <c r="L32" s="34">
        <v>5</v>
      </c>
      <c r="M32" s="34">
        <f t="shared" si="8"/>
        <v>54</v>
      </c>
      <c r="N32" s="34">
        <f t="shared" si="9"/>
        <v>4</v>
      </c>
      <c r="O32" s="34">
        <v>1</v>
      </c>
      <c r="P32" s="34">
        <v>2</v>
      </c>
      <c r="Q32" s="34">
        <v>1</v>
      </c>
      <c r="R32" s="34">
        <v>0</v>
      </c>
      <c r="S32" s="34">
        <f t="shared" si="10"/>
        <v>2</v>
      </c>
    </row>
    <row r="33" spans="1:19" s="34" customFormat="1" x14ac:dyDescent="0.2">
      <c r="A33" s="35">
        <v>40</v>
      </c>
      <c r="B33" s="34">
        <f t="shared" si="1"/>
        <v>250</v>
      </c>
      <c r="C33" s="34">
        <f t="shared" si="2"/>
        <v>12</v>
      </c>
      <c r="D33" s="34">
        <f t="shared" si="3"/>
        <v>201</v>
      </c>
      <c r="E33" s="34">
        <f t="shared" si="4"/>
        <v>28</v>
      </c>
      <c r="F33" s="34">
        <f t="shared" si="5"/>
        <v>9</v>
      </c>
      <c r="G33" s="34">
        <f t="shared" si="6"/>
        <v>49</v>
      </c>
      <c r="H33" s="34">
        <f t="shared" si="7"/>
        <v>245</v>
      </c>
      <c r="I33" s="34">
        <v>11</v>
      </c>
      <c r="J33" s="34">
        <v>197</v>
      </c>
      <c r="K33" s="34">
        <v>28</v>
      </c>
      <c r="L33" s="34">
        <v>9</v>
      </c>
      <c r="M33" s="34">
        <f t="shared" si="8"/>
        <v>48</v>
      </c>
      <c r="N33" s="34">
        <f t="shared" si="9"/>
        <v>5</v>
      </c>
      <c r="O33" s="34">
        <v>1</v>
      </c>
      <c r="P33" s="34">
        <v>4</v>
      </c>
      <c r="Q33" s="34">
        <v>0</v>
      </c>
      <c r="R33" s="34">
        <v>0</v>
      </c>
      <c r="S33" s="34">
        <f t="shared" si="10"/>
        <v>1</v>
      </c>
    </row>
    <row r="34" spans="1:19" s="34" customFormat="1" x14ac:dyDescent="0.2">
      <c r="A34" s="35">
        <v>41</v>
      </c>
      <c r="B34" s="34">
        <f t="shared" si="1"/>
        <v>121</v>
      </c>
      <c r="C34" s="34">
        <f t="shared" si="2"/>
        <v>7</v>
      </c>
      <c r="D34" s="34">
        <f t="shared" si="3"/>
        <v>104</v>
      </c>
      <c r="E34" s="34">
        <f t="shared" si="4"/>
        <v>5</v>
      </c>
      <c r="F34" s="34">
        <f t="shared" si="5"/>
        <v>5</v>
      </c>
      <c r="G34" s="34">
        <f t="shared" si="6"/>
        <v>17</v>
      </c>
      <c r="H34" s="34">
        <f t="shared" si="7"/>
        <v>120</v>
      </c>
      <c r="I34" s="34">
        <v>7</v>
      </c>
      <c r="J34" s="34">
        <v>103</v>
      </c>
      <c r="K34" s="34">
        <v>5</v>
      </c>
      <c r="L34" s="34">
        <v>5</v>
      </c>
      <c r="M34" s="34">
        <f t="shared" si="8"/>
        <v>17</v>
      </c>
      <c r="N34" s="34">
        <f t="shared" si="9"/>
        <v>1</v>
      </c>
      <c r="O34" s="34">
        <v>0</v>
      </c>
      <c r="P34" s="34">
        <v>1</v>
      </c>
      <c r="Q34" s="34">
        <v>0</v>
      </c>
      <c r="R34" s="34">
        <v>0</v>
      </c>
      <c r="S34" s="34">
        <f t="shared" si="10"/>
        <v>0</v>
      </c>
    </row>
    <row r="35" spans="1:19" s="34" customFormat="1" x14ac:dyDescent="0.2">
      <c r="A35" s="35">
        <v>42</v>
      </c>
      <c r="B35" s="34">
        <f t="shared" si="1"/>
        <v>94</v>
      </c>
      <c r="C35" s="34">
        <f t="shared" si="2"/>
        <v>4</v>
      </c>
      <c r="D35" s="34">
        <f t="shared" si="3"/>
        <v>80</v>
      </c>
      <c r="E35" s="34">
        <f t="shared" si="4"/>
        <v>6</v>
      </c>
      <c r="F35" s="34">
        <f t="shared" si="5"/>
        <v>4</v>
      </c>
      <c r="G35" s="34">
        <f t="shared" si="6"/>
        <v>14</v>
      </c>
      <c r="H35" s="34">
        <f t="shared" si="7"/>
        <v>94</v>
      </c>
      <c r="I35" s="34">
        <v>4</v>
      </c>
      <c r="J35" s="34">
        <v>80</v>
      </c>
      <c r="K35" s="34">
        <v>6</v>
      </c>
      <c r="L35" s="34">
        <v>4</v>
      </c>
      <c r="M35" s="34">
        <f t="shared" si="8"/>
        <v>14</v>
      </c>
      <c r="N35" s="34">
        <f t="shared" si="9"/>
        <v>0</v>
      </c>
      <c r="O35" s="34">
        <v>0</v>
      </c>
      <c r="P35" s="34">
        <v>0</v>
      </c>
      <c r="Q35" s="34">
        <v>0</v>
      </c>
      <c r="R35" s="34">
        <v>0</v>
      </c>
      <c r="S35" s="34">
        <f t="shared" si="10"/>
        <v>0</v>
      </c>
    </row>
    <row r="36" spans="1:19" s="34" customFormat="1" x14ac:dyDescent="0.2">
      <c r="A36" s="35">
        <v>43</v>
      </c>
      <c r="B36" s="34">
        <f t="shared" si="1"/>
        <v>60</v>
      </c>
      <c r="C36" s="34">
        <f t="shared" si="2"/>
        <v>2</v>
      </c>
      <c r="D36" s="34">
        <f t="shared" si="3"/>
        <v>50</v>
      </c>
      <c r="E36" s="34">
        <f t="shared" si="4"/>
        <v>6</v>
      </c>
      <c r="F36" s="34">
        <f t="shared" si="5"/>
        <v>2</v>
      </c>
      <c r="G36" s="34">
        <f t="shared" si="6"/>
        <v>10</v>
      </c>
      <c r="H36" s="34">
        <f t="shared" si="7"/>
        <v>58</v>
      </c>
      <c r="I36" s="34">
        <v>2</v>
      </c>
      <c r="J36" s="34">
        <v>48</v>
      </c>
      <c r="K36" s="34">
        <v>6</v>
      </c>
      <c r="L36" s="34">
        <v>2</v>
      </c>
      <c r="M36" s="34">
        <f t="shared" si="8"/>
        <v>10</v>
      </c>
      <c r="N36" s="34">
        <f t="shared" si="9"/>
        <v>2</v>
      </c>
      <c r="O36" s="34">
        <v>0</v>
      </c>
      <c r="P36" s="34">
        <v>2</v>
      </c>
      <c r="Q36" s="34">
        <v>0</v>
      </c>
      <c r="R36" s="34">
        <v>0</v>
      </c>
      <c r="S36" s="34">
        <f t="shared" si="10"/>
        <v>0</v>
      </c>
    </row>
    <row r="37" spans="1:19" s="34" customFormat="1" x14ac:dyDescent="0.2">
      <c r="A37" s="35">
        <v>44</v>
      </c>
      <c r="B37" s="34">
        <f t="shared" si="1"/>
        <v>31</v>
      </c>
      <c r="C37" s="34">
        <f t="shared" si="2"/>
        <v>4</v>
      </c>
      <c r="D37" s="34">
        <f t="shared" si="3"/>
        <v>22</v>
      </c>
      <c r="E37" s="34">
        <f t="shared" si="4"/>
        <v>3</v>
      </c>
      <c r="F37" s="34">
        <f t="shared" si="5"/>
        <v>2</v>
      </c>
      <c r="G37" s="34">
        <f t="shared" si="6"/>
        <v>9</v>
      </c>
      <c r="H37" s="34">
        <f t="shared" si="7"/>
        <v>29</v>
      </c>
      <c r="I37" s="34">
        <v>4</v>
      </c>
      <c r="J37" s="34">
        <v>20</v>
      </c>
      <c r="K37" s="34">
        <v>3</v>
      </c>
      <c r="L37" s="34">
        <v>2</v>
      </c>
      <c r="M37" s="34">
        <f t="shared" si="8"/>
        <v>9</v>
      </c>
      <c r="N37" s="34">
        <f t="shared" si="9"/>
        <v>2</v>
      </c>
      <c r="O37" s="34">
        <v>0</v>
      </c>
      <c r="P37" s="34">
        <v>2</v>
      </c>
      <c r="Q37" s="34">
        <v>0</v>
      </c>
      <c r="R37" s="34">
        <v>0</v>
      </c>
      <c r="S37" s="34">
        <f t="shared" si="10"/>
        <v>0</v>
      </c>
    </row>
    <row r="38" spans="1:19" s="34" customFormat="1" x14ac:dyDescent="0.2">
      <c r="A38" s="35">
        <v>45</v>
      </c>
      <c r="B38" s="34">
        <f t="shared" si="1"/>
        <v>10</v>
      </c>
      <c r="C38" s="34">
        <f t="shared" si="2"/>
        <v>0</v>
      </c>
      <c r="D38" s="34">
        <f t="shared" si="3"/>
        <v>10</v>
      </c>
      <c r="E38" s="34">
        <f t="shared" si="4"/>
        <v>0</v>
      </c>
      <c r="F38" s="34">
        <f t="shared" si="5"/>
        <v>0</v>
      </c>
      <c r="G38" s="34">
        <f t="shared" si="6"/>
        <v>0</v>
      </c>
      <c r="H38" s="34">
        <f t="shared" si="7"/>
        <v>9</v>
      </c>
      <c r="I38" s="34">
        <v>0</v>
      </c>
      <c r="J38" s="34">
        <v>9</v>
      </c>
      <c r="K38" s="34">
        <v>0</v>
      </c>
      <c r="L38" s="34">
        <v>0</v>
      </c>
      <c r="M38" s="34">
        <f t="shared" si="8"/>
        <v>0</v>
      </c>
      <c r="N38" s="34">
        <f t="shared" si="9"/>
        <v>1</v>
      </c>
      <c r="O38" s="34">
        <v>0</v>
      </c>
      <c r="P38" s="34">
        <v>1</v>
      </c>
      <c r="Q38" s="34">
        <v>0</v>
      </c>
      <c r="R38" s="34">
        <v>0</v>
      </c>
      <c r="S38" s="34">
        <f t="shared" si="10"/>
        <v>0</v>
      </c>
    </row>
    <row r="39" spans="1:19" s="34" customFormat="1" x14ac:dyDescent="0.2">
      <c r="A39" s="35">
        <v>46</v>
      </c>
      <c r="B39" s="34">
        <f t="shared" si="1"/>
        <v>7</v>
      </c>
      <c r="C39" s="34">
        <f t="shared" si="2"/>
        <v>1</v>
      </c>
      <c r="D39" s="34">
        <f t="shared" si="3"/>
        <v>4</v>
      </c>
      <c r="E39" s="34">
        <f t="shared" si="4"/>
        <v>1</v>
      </c>
      <c r="F39" s="34">
        <f t="shared" si="5"/>
        <v>1</v>
      </c>
      <c r="G39" s="34">
        <f t="shared" si="6"/>
        <v>3</v>
      </c>
      <c r="H39" s="34">
        <f t="shared" si="7"/>
        <v>7</v>
      </c>
      <c r="I39" s="34">
        <v>1</v>
      </c>
      <c r="J39" s="34">
        <v>4</v>
      </c>
      <c r="K39" s="34">
        <v>1</v>
      </c>
      <c r="L39" s="34">
        <v>1</v>
      </c>
      <c r="M39" s="34">
        <f t="shared" si="8"/>
        <v>3</v>
      </c>
      <c r="N39" s="34">
        <f t="shared" si="9"/>
        <v>0</v>
      </c>
      <c r="O39" s="34">
        <v>0</v>
      </c>
      <c r="P39" s="34">
        <v>0</v>
      </c>
      <c r="Q39" s="34">
        <v>0</v>
      </c>
      <c r="R39" s="34">
        <v>0</v>
      </c>
      <c r="S39" s="34">
        <f t="shared" si="10"/>
        <v>0</v>
      </c>
    </row>
    <row r="40" spans="1:19" s="34" customFormat="1" x14ac:dyDescent="0.2">
      <c r="A40" s="35">
        <v>47</v>
      </c>
      <c r="B40" s="34">
        <f t="shared" si="1"/>
        <v>6</v>
      </c>
      <c r="C40" s="34">
        <f t="shared" si="2"/>
        <v>0</v>
      </c>
      <c r="D40" s="34">
        <f t="shared" si="3"/>
        <v>5</v>
      </c>
      <c r="E40" s="34">
        <f t="shared" si="4"/>
        <v>0</v>
      </c>
      <c r="F40" s="34">
        <f t="shared" si="5"/>
        <v>1</v>
      </c>
      <c r="G40" s="34">
        <f t="shared" si="6"/>
        <v>1</v>
      </c>
      <c r="H40" s="34">
        <f t="shared" si="7"/>
        <v>6</v>
      </c>
      <c r="I40" s="34">
        <v>0</v>
      </c>
      <c r="J40" s="34">
        <v>5</v>
      </c>
      <c r="K40" s="34">
        <v>0</v>
      </c>
      <c r="L40" s="34">
        <v>1</v>
      </c>
      <c r="M40" s="34">
        <f t="shared" si="8"/>
        <v>1</v>
      </c>
      <c r="N40" s="34">
        <f t="shared" si="9"/>
        <v>0</v>
      </c>
      <c r="O40" s="34">
        <v>0</v>
      </c>
      <c r="P40" s="34">
        <v>0</v>
      </c>
      <c r="Q40" s="34">
        <v>0</v>
      </c>
      <c r="R40" s="34">
        <v>0</v>
      </c>
      <c r="S40" s="34">
        <f t="shared" si="10"/>
        <v>0</v>
      </c>
    </row>
    <row r="41" spans="1:19" s="34" customFormat="1" x14ac:dyDescent="0.2">
      <c r="A41" s="35">
        <v>48</v>
      </c>
      <c r="B41" s="34">
        <f t="shared" si="1"/>
        <v>0</v>
      </c>
      <c r="C41" s="34">
        <f t="shared" si="2"/>
        <v>0</v>
      </c>
      <c r="D41" s="34">
        <f t="shared" si="3"/>
        <v>0</v>
      </c>
      <c r="E41" s="34">
        <f t="shared" si="4"/>
        <v>0</v>
      </c>
      <c r="F41" s="34">
        <f t="shared" si="5"/>
        <v>0</v>
      </c>
      <c r="G41" s="34">
        <f t="shared" si="6"/>
        <v>0</v>
      </c>
      <c r="H41" s="34">
        <f t="shared" si="7"/>
        <v>0</v>
      </c>
      <c r="I41" s="34">
        <v>0</v>
      </c>
      <c r="J41" s="34">
        <v>0</v>
      </c>
      <c r="K41" s="34">
        <v>0</v>
      </c>
      <c r="L41" s="34">
        <v>0</v>
      </c>
      <c r="M41" s="34">
        <f t="shared" si="8"/>
        <v>0</v>
      </c>
      <c r="N41" s="34">
        <f t="shared" si="9"/>
        <v>0</v>
      </c>
      <c r="O41" s="34">
        <v>0</v>
      </c>
      <c r="P41" s="34">
        <v>0</v>
      </c>
      <c r="Q41" s="34">
        <v>0</v>
      </c>
      <c r="R41" s="34">
        <v>0</v>
      </c>
      <c r="S41" s="34">
        <f t="shared" si="10"/>
        <v>0</v>
      </c>
    </row>
    <row r="42" spans="1:19" s="34" customFormat="1" x14ac:dyDescent="0.2">
      <c r="A42" s="35">
        <v>49</v>
      </c>
      <c r="B42" s="34">
        <f t="shared" si="1"/>
        <v>1</v>
      </c>
      <c r="C42" s="34">
        <f t="shared" si="2"/>
        <v>0</v>
      </c>
      <c r="D42" s="34">
        <f t="shared" si="3"/>
        <v>1</v>
      </c>
      <c r="E42" s="34">
        <f t="shared" si="4"/>
        <v>0</v>
      </c>
      <c r="F42" s="34">
        <f t="shared" si="5"/>
        <v>0</v>
      </c>
      <c r="G42" s="34">
        <f t="shared" si="6"/>
        <v>0</v>
      </c>
      <c r="H42" s="34">
        <f t="shared" si="7"/>
        <v>1</v>
      </c>
      <c r="I42" s="34">
        <v>0</v>
      </c>
      <c r="J42" s="34">
        <v>1</v>
      </c>
      <c r="K42" s="34">
        <v>0</v>
      </c>
      <c r="L42" s="34">
        <v>0</v>
      </c>
      <c r="M42" s="34">
        <f t="shared" si="8"/>
        <v>0</v>
      </c>
      <c r="N42" s="34">
        <f t="shared" si="9"/>
        <v>0</v>
      </c>
      <c r="O42" s="34">
        <v>0</v>
      </c>
      <c r="P42" s="34">
        <v>0</v>
      </c>
      <c r="Q42" s="34">
        <v>0</v>
      </c>
      <c r="R42" s="34">
        <v>0</v>
      </c>
      <c r="S42" s="34">
        <f t="shared" si="10"/>
        <v>0</v>
      </c>
    </row>
    <row r="43" spans="1:19" s="34" customFormat="1" x14ac:dyDescent="0.2">
      <c r="A43" s="35" t="s">
        <v>194</v>
      </c>
      <c r="B43" s="34">
        <f t="shared" si="1"/>
        <v>0</v>
      </c>
      <c r="C43" s="34">
        <f t="shared" si="2"/>
        <v>0</v>
      </c>
      <c r="D43" s="34">
        <f t="shared" si="3"/>
        <v>0</v>
      </c>
      <c r="E43" s="34">
        <f t="shared" si="4"/>
        <v>0</v>
      </c>
      <c r="F43" s="34">
        <f t="shared" si="5"/>
        <v>0</v>
      </c>
      <c r="G43" s="34">
        <f t="shared" si="6"/>
        <v>0</v>
      </c>
      <c r="H43" s="34">
        <f t="shared" si="7"/>
        <v>0</v>
      </c>
      <c r="I43" s="34">
        <v>0</v>
      </c>
      <c r="J43" s="34">
        <v>0</v>
      </c>
      <c r="K43" s="34">
        <v>0</v>
      </c>
      <c r="L43" s="34">
        <v>0</v>
      </c>
      <c r="M43" s="34">
        <f t="shared" si="8"/>
        <v>0</v>
      </c>
      <c r="N43" s="34">
        <f t="shared" si="9"/>
        <v>0</v>
      </c>
      <c r="O43" s="34">
        <v>0</v>
      </c>
      <c r="P43" s="34">
        <v>0</v>
      </c>
      <c r="Q43" s="34">
        <v>0</v>
      </c>
      <c r="R43" s="34">
        <v>0</v>
      </c>
      <c r="S43" s="34">
        <f t="shared" si="10"/>
        <v>0</v>
      </c>
    </row>
    <row r="44" spans="1:19" s="34" customFormat="1" x14ac:dyDescent="0.2">
      <c r="A44" s="35">
        <v>-14</v>
      </c>
      <c r="B44" s="34">
        <f t="shared" si="1"/>
        <v>47</v>
      </c>
      <c r="C44" s="34">
        <f t="shared" si="2"/>
        <v>47</v>
      </c>
      <c r="D44" s="34">
        <f t="shared" si="3"/>
        <v>0</v>
      </c>
      <c r="E44" s="34">
        <f t="shared" si="4"/>
        <v>0</v>
      </c>
      <c r="F44" s="34">
        <f t="shared" si="5"/>
        <v>0</v>
      </c>
      <c r="G44" s="34">
        <f t="shared" si="6"/>
        <v>47</v>
      </c>
      <c r="H44" s="34">
        <f t="shared" ref="H44:S44" si="11">H7</f>
        <v>45</v>
      </c>
      <c r="I44" s="34">
        <f t="shared" si="11"/>
        <v>45</v>
      </c>
      <c r="J44" s="34">
        <f t="shared" si="11"/>
        <v>0</v>
      </c>
      <c r="K44" s="34">
        <f t="shared" si="11"/>
        <v>0</v>
      </c>
      <c r="L44" s="34">
        <f t="shared" si="11"/>
        <v>0</v>
      </c>
      <c r="M44" s="34">
        <f t="shared" si="11"/>
        <v>45</v>
      </c>
      <c r="N44" s="34">
        <f t="shared" si="11"/>
        <v>2</v>
      </c>
      <c r="O44" s="34">
        <f t="shared" si="11"/>
        <v>2</v>
      </c>
      <c r="P44" s="34">
        <f t="shared" si="11"/>
        <v>0</v>
      </c>
      <c r="Q44" s="34">
        <f t="shared" si="11"/>
        <v>0</v>
      </c>
      <c r="R44" s="34">
        <f t="shared" si="11"/>
        <v>0</v>
      </c>
      <c r="S44" s="34">
        <f t="shared" si="11"/>
        <v>2</v>
      </c>
    </row>
    <row r="45" spans="1:19" s="34" customFormat="1" x14ac:dyDescent="0.2">
      <c r="A45" s="35" t="s">
        <v>195</v>
      </c>
      <c r="B45" s="34">
        <f t="shared" si="1"/>
        <v>7038</v>
      </c>
      <c r="C45" s="34">
        <f t="shared" si="2"/>
        <v>2726</v>
      </c>
      <c r="D45" s="34">
        <f t="shared" si="3"/>
        <v>4310</v>
      </c>
      <c r="E45" s="34">
        <f t="shared" si="4"/>
        <v>2</v>
      </c>
      <c r="F45" s="34">
        <f t="shared" si="5"/>
        <v>0</v>
      </c>
      <c r="G45" s="34">
        <f t="shared" si="6"/>
        <v>2728</v>
      </c>
      <c r="H45" s="34">
        <f t="shared" ref="H45:S45" si="12">SUM(H8:H12)</f>
        <v>7006</v>
      </c>
      <c r="I45" s="34">
        <f t="shared" si="12"/>
        <v>2708</v>
      </c>
      <c r="J45" s="34">
        <f t="shared" si="12"/>
        <v>4296</v>
      </c>
      <c r="K45" s="34">
        <f t="shared" si="12"/>
        <v>2</v>
      </c>
      <c r="L45" s="34">
        <f t="shared" si="12"/>
        <v>0</v>
      </c>
      <c r="M45" s="34">
        <f t="shared" si="12"/>
        <v>2710</v>
      </c>
      <c r="N45" s="34">
        <f t="shared" si="12"/>
        <v>32</v>
      </c>
      <c r="O45" s="34">
        <f t="shared" si="12"/>
        <v>18</v>
      </c>
      <c r="P45" s="34">
        <f t="shared" si="12"/>
        <v>14</v>
      </c>
      <c r="Q45" s="34">
        <f t="shared" si="12"/>
        <v>0</v>
      </c>
      <c r="R45" s="34">
        <f t="shared" si="12"/>
        <v>0</v>
      </c>
      <c r="S45" s="34">
        <f t="shared" si="12"/>
        <v>18</v>
      </c>
    </row>
    <row r="46" spans="1:19" s="34" customFormat="1" x14ac:dyDescent="0.2">
      <c r="A46" s="35" t="s">
        <v>196</v>
      </c>
      <c r="B46" s="34">
        <f t="shared" si="1"/>
        <v>25254</v>
      </c>
      <c r="C46" s="34">
        <f t="shared" si="2"/>
        <v>2819</v>
      </c>
      <c r="D46" s="34">
        <f t="shared" si="3"/>
        <v>22281</v>
      </c>
      <c r="E46" s="34">
        <f t="shared" si="4"/>
        <v>139</v>
      </c>
      <c r="F46" s="34">
        <f t="shared" si="5"/>
        <v>15</v>
      </c>
      <c r="G46" s="34">
        <f t="shared" si="6"/>
        <v>2973</v>
      </c>
      <c r="H46" s="34">
        <f t="shared" ref="H46:S46" si="13">SUM(H13:H17)</f>
        <v>25177</v>
      </c>
      <c r="I46" s="34">
        <f t="shared" si="13"/>
        <v>2806</v>
      </c>
      <c r="J46" s="34">
        <f t="shared" si="13"/>
        <v>22217</v>
      </c>
      <c r="K46" s="34">
        <f t="shared" si="13"/>
        <v>139</v>
      </c>
      <c r="L46" s="34">
        <f t="shared" si="13"/>
        <v>15</v>
      </c>
      <c r="M46" s="34">
        <f t="shared" si="13"/>
        <v>2960</v>
      </c>
      <c r="N46" s="34">
        <f t="shared" si="13"/>
        <v>77</v>
      </c>
      <c r="O46" s="34">
        <f t="shared" si="13"/>
        <v>13</v>
      </c>
      <c r="P46" s="34">
        <f t="shared" si="13"/>
        <v>64</v>
      </c>
      <c r="Q46" s="34">
        <f t="shared" si="13"/>
        <v>0</v>
      </c>
      <c r="R46" s="34">
        <f t="shared" si="13"/>
        <v>0</v>
      </c>
      <c r="S46" s="34">
        <f t="shared" si="13"/>
        <v>13</v>
      </c>
    </row>
    <row r="47" spans="1:19" s="34" customFormat="1" x14ac:dyDescent="0.2">
      <c r="A47" s="35" t="s">
        <v>197</v>
      </c>
      <c r="B47" s="34">
        <f t="shared" si="1"/>
        <v>16704</v>
      </c>
      <c r="C47" s="34">
        <f t="shared" si="2"/>
        <v>1045</v>
      </c>
      <c r="D47" s="34">
        <f t="shared" si="3"/>
        <v>15307</v>
      </c>
      <c r="E47" s="34">
        <f t="shared" si="4"/>
        <v>314</v>
      </c>
      <c r="F47" s="34">
        <f t="shared" si="5"/>
        <v>38</v>
      </c>
      <c r="G47" s="34">
        <f t="shared" si="6"/>
        <v>1397</v>
      </c>
      <c r="H47" s="34">
        <f t="shared" ref="H47:S47" si="14">SUM(H18:H22)</f>
        <v>16651</v>
      </c>
      <c r="I47" s="34">
        <f t="shared" si="14"/>
        <v>1038</v>
      </c>
      <c r="J47" s="34">
        <f t="shared" si="14"/>
        <v>15263</v>
      </c>
      <c r="K47" s="34">
        <f t="shared" si="14"/>
        <v>312</v>
      </c>
      <c r="L47" s="34">
        <f t="shared" si="14"/>
        <v>38</v>
      </c>
      <c r="M47" s="34">
        <f t="shared" si="14"/>
        <v>1388</v>
      </c>
      <c r="N47" s="34">
        <f t="shared" si="14"/>
        <v>53</v>
      </c>
      <c r="O47" s="34">
        <f t="shared" si="14"/>
        <v>7</v>
      </c>
      <c r="P47" s="34">
        <f t="shared" si="14"/>
        <v>44</v>
      </c>
      <c r="Q47" s="34">
        <f t="shared" si="14"/>
        <v>2</v>
      </c>
      <c r="R47" s="34">
        <f t="shared" si="14"/>
        <v>0</v>
      </c>
      <c r="S47" s="34">
        <f t="shared" si="14"/>
        <v>9</v>
      </c>
    </row>
    <row r="48" spans="1:19" s="34" customFormat="1" x14ac:dyDescent="0.2">
      <c r="A48" s="35" t="s">
        <v>198</v>
      </c>
      <c r="B48" s="34">
        <f t="shared" si="1"/>
        <v>7743</v>
      </c>
      <c r="C48" s="34">
        <f t="shared" si="2"/>
        <v>455</v>
      </c>
      <c r="D48" s="34">
        <f t="shared" si="3"/>
        <v>6934</v>
      </c>
      <c r="E48" s="34">
        <f t="shared" si="4"/>
        <v>293</v>
      </c>
      <c r="F48" s="34">
        <f t="shared" si="5"/>
        <v>61</v>
      </c>
      <c r="G48" s="34">
        <f t="shared" si="6"/>
        <v>809</v>
      </c>
      <c r="H48" s="34">
        <f t="shared" ref="H48:S48" si="15">SUM(H23:H27)</f>
        <v>7702</v>
      </c>
      <c r="I48" s="34">
        <f t="shared" si="15"/>
        <v>450</v>
      </c>
      <c r="J48" s="34">
        <f t="shared" si="15"/>
        <v>6898</v>
      </c>
      <c r="K48" s="34">
        <f t="shared" si="15"/>
        <v>293</v>
      </c>
      <c r="L48" s="34">
        <f t="shared" si="15"/>
        <v>61</v>
      </c>
      <c r="M48" s="34">
        <f t="shared" si="15"/>
        <v>804</v>
      </c>
      <c r="N48" s="34">
        <f t="shared" si="15"/>
        <v>41</v>
      </c>
      <c r="O48" s="34">
        <f t="shared" si="15"/>
        <v>5</v>
      </c>
      <c r="P48" s="34">
        <f t="shared" si="15"/>
        <v>36</v>
      </c>
      <c r="Q48" s="34">
        <f t="shared" si="15"/>
        <v>0</v>
      </c>
      <c r="R48" s="34">
        <f t="shared" si="15"/>
        <v>0</v>
      </c>
      <c r="S48" s="34">
        <f t="shared" si="15"/>
        <v>5</v>
      </c>
    </row>
    <row r="49" spans="1:19" s="34" customFormat="1" x14ac:dyDescent="0.2">
      <c r="A49" s="35" t="s">
        <v>199</v>
      </c>
      <c r="B49" s="34">
        <f t="shared" si="1"/>
        <v>2997</v>
      </c>
      <c r="C49" s="34">
        <f t="shared" si="2"/>
        <v>184</v>
      </c>
      <c r="D49" s="34">
        <f t="shared" si="3"/>
        <v>2568</v>
      </c>
      <c r="E49" s="34">
        <f t="shared" si="4"/>
        <v>208</v>
      </c>
      <c r="F49" s="34">
        <f t="shared" si="5"/>
        <v>37</v>
      </c>
      <c r="G49" s="34">
        <f t="shared" si="6"/>
        <v>429</v>
      </c>
      <c r="H49" s="34">
        <f t="shared" ref="H49:S49" si="16">SUM(H28:H32)</f>
        <v>2973</v>
      </c>
      <c r="I49" s="34">
        <f t="shared" si="16"/>
        <v>179</v>
      </c>
      <c r="J49" s="34">
        <f t="shared" si="16"/>
        <v>2552</v>
      </c>
      <c r="K49" s="34">
        <f t="shared" si="16"/>
        <v>205</v>
      </c>
      <c r="L49" s="34">
        <f t="shared" si="16"/>
        <v>37</v>
      </c>
      <c r="M49" s="34">
        <f t="shared" si="16"/>
        <v>421</v>
      </c>
      <c r="N49" s="34">
        <f t="shared" si="16"/>
        <v>24</v>
      </c>
      <c r="O49" s="34">
        <f t="shared" si="16"/>
        <v>5</v>
      </c>
      <c r="P49" s="34">
        <f t="shared" si="16"/>
        <v>16</v>
      </c>
      <c r="Q49" s="34">
        <f t="shared" si="16"/>
        <v>3</v>
      </c>
      <c r="R49" s="34">
        <f t="shared" si="16"/>
        <v>0</v>
      </c>
      <c r="S49" s="34">
        <f t="shared" si="16"/>
        <v>8</v>
      </c>
    </row>
    <row r="50" spans="1:19" s="34" customFormat="1" x14ac:dyDescent="0.2">
      <c r="A50" s="35" t="s">
        <v>200</v>
      </c>
      <c r="B50" s="34">
        <f t="shared" si="1"/>
        <v>556</v>
      </c>
      <c r="C50" s="34">
        <f t="shared" si="2"/>
        <v>29</v>
      </c>
      <c r="D50" s="34">
        <f t="shared" si="3"/>
        <v>457</v>
      </c>
      <c r="E50" s="34">
        <f t="shared" si="4"/>
        <v>48</v>
      </c>
      <c r="F50" s="34">
        <f t="shared" si="5"/>
        <v>22</v>
      </c>
      <c r="G50" s="34">
        <f t="shared" si="6"/>
        <v>99</v>
      </c>
      <c r="H50" s="34">
        <f t="shared" ref="H50:S50" si="17">SUM(H33:H37)</f>
        <v>546</v>
      </c>
      <c r="I50" s="34">
        <f t="shared" si="17"/>
        <v>28</v>
      </c>
      <c r="J50" s="34">
        <f t="shared" si="17"/>
        <v>448</v>
      </c>
      <c r="K50" s="34">
        <f t="shared" si="17"/>
        <v>48</v>
      </c>
      <c r="L50" s="34">
        <f t="shared" si="17"/>
        <v>22</v>
      </c>
      <c r="M50" s="34">
        <f t="shared" si="17"/>
        <v>98</v>
      </c>
      <c r="N50" s="34">
        <f t="shared" si="17"/>
        <v>10</v>
      </c>
      <c r="O50" s="34">
        <f t="shared" si="17"/>
        <v>1</v>
      </c>
      <c r="P50" s="34">
        <f t="shared" si="17"/>
        <v>9</v>
      </c>
      <c r="Q50" s="34">
        <f t="shared" si="17"/>
        <v>0</v>
      </c>
      <c r="R50" s="34">
        <f t="shared" si="17"/>
        <v>0</v>
      </c>
      <c r="S50" s="34">
        <f t="shared" si="17"/>
        <v>1</v>
      </c>
    </row>
    <row r="51" spans="1:19" s="34" customFormat="1" x14ac:dyDescent="0.2">
      <c r="A51" s="35" t="s">
        <v>201</v>
      </c>
      <c r="B51" s="34">
        <f t="shared" si="1"/>
        <v>24</v>
      </c>
      <c r="C51" s="34">
        <f t="shared" si="2"/>
        <v>1</v>
      </c>
      <c r="D51" s="34">
        <f t="shared" si="3"/>
        <v>20</v>
      </c>
      <c r="E51" s="34">
        <f t="shared" si="4"/>
        <v>1</v>
      </c>
      <c r="F51" s="34">
        <f t="shared" si="5"/>
        <v>2</v>
      </c>
      <c r="G51" s="34">
        <f t="shared" si="6"/>
        <v>4</v>
      </c>
      <c r="H51" s="34">
        <f t="shared" ref="H51:S51" si="18">SUM(H38:H42)</f>
        <v>23</v>
      </c>
      <c r="I51" s="34">
        <f t="shared" si="18"/>
        <v>1</v>
      </c>
      <c r="J51" s="34">
        <f t="shared" si="18"/>
        <v>19</v>
      </c>
      <c r="K51" s="34">
        <f t="shared" si="18"/>
        <v>1</v>
      </c>
      <c r="L51" s="34">
        <f t="shared" si="18"/>
        <v>2</v>
      </c>
      <c r="M51" s="34">
        <f t="shared" si="18"/>
        <v>4</v>
      </c>
      <c r="N51" s="34">
        <f t="shared" si="18"/>
        <v>1</v>
      </c>
      <c r="O51" s="34">
        <f t="shared" si="18"/>
        <v>0</v>
      </c>
      <c r="P51" s="34">
        <f t="shared" si="18"/>
        <v>1</v>
      </c>
      <c r="Q51" s="34">
        <f t="shared" si="18"/>
        <v>0</v>
      </c>
      <c r="R51" s="34">
        <f t="shared" si="18"/>
        <v>0</v>
      </c>
      <c r="S51" s="34">
        <f t="shared" si="18"/>
        <v>0</v>
      </c>
    </row>
    <row r="52" spans="1:19" s="34" customFormat="1" x14ac:dyDescent="0.2">
      <c r="A52" s="35" t="s">
        <v>194</v>
      </c>
      <c r="B52" s="34">
        <f t="shared" si="1"/>
        <v>0</v>
      </c>
      <c r="C52" s="34">
        <f t="shared" si="2"/>
        <v>0</v>
      </c>
      <c r="D52" s="34">
        <f t="shared" si="3"/>
        <v>0</v>
      </c>
      <c r="E52" s="34">
        <f t="shared" si="4"/>
        <v>0</v>
      </c>
      <c r="F52" s="34">
        <f t="shared" si="5"/>
        <v>0</v>
      </c>
      <c r="G52" s="34">
        <f t="shared" si="6"/>
        <v>0</v>
      </c>
      <c r="H52" s="34">
        <f t="shared" ref="H52:S52" si="19">H43</f>
        <v>0</v>
      </c>
      <c r="I52" s="34">
        <f t="shared" si="19"/>
        <v>0</v>
      </c>
      <c r="J52" s="34">
        <f t="shared" si="19"/>
        <v>0</v>
      </c>
      <c r="K52" s="34">
        <f t="shared" si="19"/>
        <v>0</v>
      </c>
      <c r="L52" s="34">
        <f t="shared" si="19"/>
        <v>0</v>
      </c>
      <c r="M52" s="34">
        <f t="shared" si="19"/>
        <v>0</v>
      </c>
      <c r="N52" s="34">
        <f t="shared" si="19"/>
        <v>0</v>
      </c>
      <c r="O52" s="34">
        <f t="shared" si="19"/>
        <v>0</v>
      </c>
      <c r="P52" s="34">
        <f t="shared" si="19"/>
        <v>0</v>
      </c>
      <c r="Q52" s="34">
        <f t="shared" si="19"/>
        <v>0</v>
      </c>
      <c r="R52" s="34">
        <f t="shared" si="19"/>
        <v>0</v>
      </c>
      <c r="S52" s="34">
        <f t="shared" si="19"/>
        <v>0</v>
      </c>
    </row>
    <row r="53" spans="1:19" s="34" customFormat="1" x14ac:dyDescent="0.2">
      <c r="A53" s="35" t="s">
        <v>202</v>
      </c>
      <c r="B53" s="34">
        <f t="shared" si="1"/>
        <v>60316</v>
      </c>
      <c r="C53" s="34">
        <f t="shared" si="2"/>
        <v>7259</v>
      </c>
      <c r="D53" s="34">
        <f t="shared" si="3"/>
        <v>51877</v>
      </c>
      <c r="E53" s="34">
        <f t="shared" si="4"/>
        <v>1005</v>
      </c>
      <c r="F53" s="34">
        <f t="shared" si="5"/>
        <v>175</v>
      </c>
      <c r="G53" s="34">
        <f t="shared" si="6"/>
        <v>8439</v>
      </c>
      <c r="H53" s="34">
        <f t="shared" ref="H53:S53" si="20">SUM(H8:H42)</f>
        <v>60078</v>
      </c>
      <c r="I53" s="34">
        <f t="shared" si="20"/>
        <v>7210</v>
      </c>
      <c r="J53" s="34">
        <f t="shared" si="20"/>
        <v>51693</v>
      </c>
      <c r="K53" s="34">
        <f t="shared" si="20"/>
        <v>1000</v>
      </c>
      <c r="L53" s="34">
        <f t="shared" si="20"/>
        <v>175</v>
      </c>
      <c r="M53" s="34">
        <f t="shared" si="20"/>
        <v>8385</v>
      </c>
      <c r="N53" s="34">
        <f t="shared" si="20"/>
        <v>238</v>
      </c>
      <c r="O53" s="34">
        <f t="shared" si="20"/>
        <v>49</v>
      </c>
      <c r="P53" s="34">
        <f t="shared" si="20"/>
        <v>184</v>
      </c>
      <c r="Q53" s="34">
        <f t="shared" si="20"/>
        <v>5</v>
      </c>
      <c r="R53" s="34">
        <f t="shared" si="20"/>
        <v>0</v>
      </c>
      <c r="S53" s="34">
        <f t="shared" si="20"/>
        <v>54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>
      <selection activeCell="A2" sqref="A2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25" t="s">
        <v>555</v>
      </c>
    </row>
    <row r="3" spans="1:6" x14ac:dyDescent="0.2">
      <c r="A3" s="83" t="s">
        <v>1</v>
      </c>
      <c r="B3" s="83"/>
      <c r="C3" s="83"/>
      <c r="D3" s="83"/>
      <c r="E3" s="83"/>
      <c r="F3" s="83"/>
    </row>
    <row r="4" spans="1:6" x14ac:dyDescent="0.2">
      <c r="A4" s="98" t="s">
        <v>259</v>
      </c>
      <c r="B4" s="98" t="s">
        <v>191</v>
      </c>
      <c r="C4" s="83" t="s">
        <v>260</v>
      </c>
      <c r="D4" s="83"/>
      <c r="E4" s="83"/>
      <c r="F4" s="83"/>
    </row>
    <row r="5" spans="1:6" x14ac:dyDescent="0.2">
      <c r="A5" s="98"/>
      <c r="B5" s="98"/>
      <c r="C5" s="12" t="s">
        <v>261</v>
      </c>
      <c r="D5" s="12" t="s">
        <v>262</v>
      </c>
      <c r="E5" s="12" t="s">
        <v>263</v>
      </c>
      <c r="F5" s="12" t="s">
        <v>264</v>
      </c>
    </row>
    <row r="6" spans="1:6" s="8" customFormat="1" x14ac:dyDescent="0.2">
      <c r="A6" s="37" t="s">
        <v>265</v>
      </c>
      <c r="B6" s="7">
        <f>SUM(C6:F6)</f>
        <v>51877</v>
      </c>
      <c r="C6" s="11">
        <f>SUM(C8:C11)</f>
        <v>6227</v>
      </c>
      <c r="D6" s="11">
        <f>SUM(D8:D11)</f>
        <v>18600</v>
      </c>
      <c r="E6" s="11">
        <f>SUM(E8:E11)</f>
        <v>22223</v>
      </c>
      <c r="F6" s="11">
        <f>SUM(F8:F11)</f>
        <v>4827</v>
      </c>
    </row>
    <row r="7" spans="1:6" s="8" customFormat="1" x14ac:dyDescent="0.2">
      <c r="A7" s="37" t="s">
        <v>266</v>
      </c>
      <c r="B7" s="7"/>
      <c r="C7" s="11"/>
      <c r="D7" s="11"/>
      <c r="E7" s="11"/>
      <c r="F7" s="11"/>
    </row>
    <row r="8" spans="1:6" s="8" customFormat="1" x14ac:dyDescent="0.2">
      <c r="A8" s="37" t="s">
        <v>261</v>
      </c>
      <c r="B8" s="7">
        <f>SUM(C8:F8)</f>
        <v>5362</v>
      </c>
      <c r="C8" s="11">
        <f t="shared" ref="C8:F11" si="0">C17+C26</f>
        <v>4029</v>
      </c>
      <c r="D8" s="11">
        <f t="shared" si="0"/>
        <v>934</v>
      </c>
      <c r="E8" s="11">
        <f t="shared" si="0"/>
        <v>373</v>
      </c>
      <c r="F8" s="11">
        <f t="shared" si="0"/>
        <v>26</v>
      </c>
    </row>
    <row r="9" spans="1:6" s="8" customFormat="1" x14ac:dyDescent="0.2">
      <c r="A9" s="37" t="s">
        <v>262</v>
      </c>
      <c r="B9" s="7">
        <f>SUM(C9:F9)</f>
        <v>23514</v>
      </c>
      <c r="C9" s="11">
        <f t="shared" si="0"/>
        <v>1783</v>
      </c>
      <c r="D9" s="11">
        <f t="shared" si="0"/>
        <v>12553</v>
      </c>
      <c r="E9" s="11">
        <f t="shared" si="0"/>
        <v>8824</v>
      </c>
      <c r="F9" s="11">
        <f t="shared" si="0"/>
        <v>354</v>
      </c>
    </row>
    <row r="10" spans="1:6" s="8" customFormat="1" x14ac:dyDescent="0.2">
      <c r="A10" s="37" t="s">
        <v>263</v>
      </c>
      <c r="B10" s="7">
        <f>SUM(C10:F10)</f>
        <v>16850</v>
      </c>
      <c r="C10" s="11">
        <f t="shared" si="0"/>
        <v>373</v>
      </c>
      <c r="D10" s="11">
        <f t="shared" si="0"/>
        <v>4832</v>
      </c>
      <c r="E10" s="11">
        <f t="shared" si="0"/>
        <v>10286</v>
      </c>
      <c r="F10" s="11">
        <f t="shared" si="0"/>
        <v>1359</v>
      </c>
    </row>
    <row r="11" spans="1:6" s="8" customFormat="1" x14ac:dyDescent="0.2">
      <c r="A11" s="37" t="s">
        <v>264</v>
      </c>
      <c r="B11" s="7">
        <f>SUM(C11:F11)</f>
        <v>6151</v>
      </c>
      <c r="C11" s="11">
        <f t="shared" si="0"/>
        <v>42</v>
      </c>
      <c r="D11" s="11">
        <f t="shared" si="0"/>
        <v>281</v>
      </c>
      <c r="E11" s="11">
        <f t="shared" si="0"/>
        <v>2740</v>
      </c>
      <c r="F11" s="11">
        <f t="shared" si="0"/>
        <v>3088</v>
      </c>
    </row>
    <row r="12" spans="1:6" x14ac:dyDescent="0.2">
      <c r="A12" s="97" t="s">
        <v>267</v>
      </c>
      <c r="B12" s="97"/>
      <c r="C12" s="97"/>
      <c r="D12" s="97"/>
      <c r="E12" s="97"/>
      <c r="F12" s="97"/>
    </row>
    <row r="13" spans="1:6" x14ac:dyDescent="0.2">
      <c r="A13" s="98" t="s">
        <v>259</v>
      </c>
      <c r="B13" s="99" t="s">
        <v>191</v>
      </c>
      <c r="C13" s="97" t="s">
        <v>260</v>
      </c>
      <c r="D13" s="97"/>
      <c r="E13" s="97"/>
      <c r="F13" s="97"/>
    </row>
    <row r="14" spans="1:6" x14ac:dyDescent="0.2">
      <c r="A14" s="98"/>
      <c r="B14" s="99"/>
      <c r="C14" s="38" t="s">
        <v>261</v>
      </c>
      <c r="D14" s="38" t="s">
        <v>262</v>
      </c>
      <c r="E14" s="38" t="s">
        <v>263</v>
      </c>
      <c r="F14" s="38" t="s">
        <v>264</v>
      </c>
    </row>
    <row r="15" spans="1:6" s="8" customFormat="1" x14ac:dyDescent="0.2">
      <c r="A15" s="37" t="s">
        <v>268</v>
      </c>
      <c r="B15" s="7">
        <f>SUM(C15:F15)</f>
        <v>51693</v>
      </c>
      <c r="C15" s="11">
        <f>SUM(C17:C20)</f>
        <v>6186</v>
      </c>
      <c r="D15" s="11">
        <f>SUM(D17:D20)</f>
        <v>18537</v>
      </c>
      <c r="E15" s="11">
        <f>SUM(E17:E20)</f>
        <v>22164</v>
      </c>
      <c r="F15" s="11">
        <f>SUM(F17:F20)</f>
        <v>4806</v>
      </c>
    </row>
    <row r="16" spans="1:6" s="8" customFormat="1" x14ac:dyDescent="0.2">
      <c r="A16" s="37" t="s">
        <v>266</v>
      </c>
      <c r="B16" s="7"/>
      <c r="C16" s="11"/>
      <c r="D16" s="11"/>
      <c r="E16" s="11"/>
      <c r="F16" s="11"/>
    </row>
    <row r="17" spans="1:6" s="8" customFormat="1" x14ac:dyDescent="0.2">
      <c r="A17" s="37" t="s">
        <v>261</v>
      </c>
      <c r="B17" s="7">
        <f>SUM(C17:F17)</f>
        <v>5323</v>
      </c>
      <c r="C17" s="11">
        <v>3997</v>
      </c>
      <c r="D17" s="11">
        <v>927</v>
      </c>
      <c r="E17" s="11">
        <v>373</v>
      </c>
      <c r="F17" s="11">
        <v>26</v>
      </c>
    </row>
    <row r="18" spans="1:6" s="8" customFormat="1" x14ac:dyDescent="0.2">
      <c r="A18" s="37" t="s">
        <v>262</v>
      </c>
      <c r="B18" s="7">
        <f>SUM(C18:F18)</f>
        <v>23438</v>
      </c>
      <c r="C18" s="11">
        <v>1777</v>
      </c>
      <c r="D18" s="11">
        <v>12515</v>
      </c>
      <c r="E18" s="11">
        <v>8793</v>
      </c>
      <c r="F18" s="11">
        <v>353</v>
      </c>
    </row>
    <row r="19" spans="1:6" s="8" customFormat="1" x14ac:dyDescent="0.2">
      <c r="A19" s="37" t="s">
        <v>263</v>
      </c>
      <c r="B19" s="7">
        <f>SUM(C19:F19)</f>
        <v>16796</v>
      </c>
      <c r="C19" s="11">
        <v>370</v>
      </c>
      <c r="D19" s="11">
        <v>4815</v>
      </c>
      <c r="E19" s="11">
        <v>10263</v>
      </c>
      <c r="F19" s="11">
        <v>1348</v>
      </c>
    </row>
    <row r="20" spans="1:6" s="8" customFormat="1" ht="12" customHeight="1" x14ac:dyDescent="0.2">
      <c r="A20" s="37" t="s">
        <v>264</v>
      </c>
      <c r="B20" s="7">
        <f>SUM(C20:F20)</f>
        <v>6136</v>
      </c>
      <c r="C20" s="11">
        <v>42</v>
      </c>
      <c r="D20" s="11">
        <v>280</v>
      </c>
      <c r="E20" s="11">
        <v>2735</v>
      </c>
      <c r="F20" s="11">
        <v>3079</v>
      </c>
    </row>
    <row r="21" spans="1:6" x14ac:dyDescent="0.2">
      <c r="A21" s="97" t="s">
        <v>269</v>
      </c>
      <c r="B21" s="97"/>
      <c r="C21" s="97"/>
      <c r="D21" s="97"/>
      <c r="E21" s="97"/>
      <c r="F21" s="97"/>
    </row>
    <row r="22" spans="1:6" x14ac:dyDescent="0.2">
      <c r="A22" s="98" t="s">
        <v>259</v>
      </c>
      <c r="B22" s="99" t="s">
        <v>191</v>
      </c>
      <c r="C22" s="97" t="s">
        <v>260</v>
      </c>
      <c r="D22" s="97"/>
      <c r="E22" s="97"/>
      <c r="F22" s="97"/>
    </row>
    <row r="23" spans="1:6" x14ac:dyDescent="0.2">
      <c r="A23" s="98"/>
      <c r="B23" s="99"/>
      <c r="C23" s="38" t="s">
        <v>261</v>
      </c>
      <c r="D23" s="38" t="s">
        <v>262</v>
      </c>
      <c r="E23" s="38" t="s">
        <v>263</v>
      </c>
      <c r="F23" s="38" t="s">
        <v>264</v>
      </c>
    </row>
    <row r="24" spans="1:6" s="8" customFormat="1" x14ac:dyDescent="0.2">
      <c r="A24" s="37" t="s">
        <v>270</v>
      </c>
      <c r="B24" s="7">
        <f>SUM(C24:F24)</f>
        <v>184</v>
      </c>
      <c r="C24" s="11">
        <f>SUM(C26:C29)</f>
        <v>41</v>
      </c>
      <c r="D24" s="11">
        <f>SUM(D26:D29)</f>
        <v>63</v>
      </c>
      <c r="E24" s="11">
        <f>SUM(E26:E29)</f>
        <v>59</v>
      </c>
      <c r="F24" s="11">
        <f>SUM(F26:F29)</f>
        <v>21</v>
      </c>
    </row>
    <row r="25" spans="1:6" s="8" customFormat="1" x14ac:dyDescent="0.2">
      <c r="A25" s="37" t="s">
        <v>266</v>
      </c>
      <c r="B25" s="7"/>
      <c r="C25" s="11"/>
      <c r="D25" s="11"/>
      <c r="E25" s="11"/>
      <c r="F25" s="11"/>
    </row>
    <row r="26" spans="1:6" s="8" customFormat="1" x14ac:dyDescent="0.2">
      <c r="A26" s="37" t="s">
        <v>261</v>
      </c>
      <c r="B26" s="7">
        <f>SUM(C26:F26)</f>
        <v>39</v>
      </c>
      <c r="C26" s="11">
        <v>32</v>
      </c>
      <c r="D26" s="11">
        <v>7</v>
      </c>
      <c r="E26" s="11">
        <v>0</v>
      </c>
      <c r="F26" s="11">
        <v>0</v>
      </c>
    </row>
    <row r="27" spans="1:6" s="8" customFormat="1" x14ac:dyDescent="0.2">
      <c r="A27" s="37" t="s">
        <v>262</v>
      </c>
      <c r="B27" s="7">
        <f>SUM(C27:F27)</f>
        <v>76</v>
      </c>
      <c r="C27" s="11">
        <v>6</v>
      </c>
      <c r="D27" s="11">
        <v>38</v>
      </c>
      <c r="E27" s="11">
        <v>31</v>
      </c>
      <c r="F27" s="11">
        <v>1</v>
      </c>
    </row>
    <row r="28" spans="1:6" s="8" customFormat="1" x14ac:dyDescent="0.2">
      <c r="A28" s="37" t="s">
        <v>263</v>
      </c>
      <c r="B28" s="7">
        <f>SUM(C28:F28)</f>
        <v>54</v>
      </c>
      <c r="C28" s="11">
        <v>3</v>
      </c>
      <c r="D28" s="11">
        <v>17</v>
      </c>
      <c r="E28" s="11">
        <v>23</v>
      </c>
      <c r="F28" s="11">
        <v>11</v>
      </c>
    </row>
    <row r="29" spans="1:6" s="8" customFormat="1" x14ac:dyDescent="0.2">
      <c r="A29" s="37" t="s">
        <v>264</v>
      </c>
      <c r="B29" s="7">
        <f>SUM(C29:F29)</f>
        <v>15</v>
      </c>
      <c r="C29" s="11">
        <v>0</v>
      </c>
      <c r="D29" s="11">
        <v>1</v>
      </c>
      <c r="E29" s="11">
        <v>5</v>
      </c>
      <c r="F29" s="11">
        <v>9</v>
      </c>
    </row>
  </sheetData>
  <mergeCells count="12">
    <mergeCell ref="A3:F3"/>
    <mergeCell ref="A4:A5"/>
    <mergeCell ref="B4:B5"/>
    <mergeCell ref="C4:F4"/>
    <mergeCell ref="A21:F21"/>
    <mergeCell ref="A22:A23"/>
    <mergeCell ref="B22:B23"/>
    <mergeCell ref="C22:F22"/>
    <mergeCell ref="A12:F12"/>
    <mergeCell ref="A13:A14"/>
    <mergeCell ref="B13:B14"/>
    <mergeCell ref="C13:F1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>
      <selection activeCell="A2" sqref="A2"/>
    </sheetView>
  </sheetViews>
  <sheetFormatPr defaultRowHeight="11.25" x14ac:dyDescent="0.2"/>
  <cols>
    <col min="1" max="1" width="18.28515625" style="15" bestFit="1" customWidth="1"/>
    <col min="2" max="2" width="8.7109375" style="15" customWidth="1"/>
    <col min="3" max="12" width="7.28515625" style="15" customWidth="1"/>
    <col min="13" max="13" width="9.140625" style="15"/>
    <col min="14" max="14" width="8.140625" style="15" customWidth="1"/>
    <col min="15" max="16384" width="9.140625" style="15"/>
  </cols>
  <sheetData>
    <row r="1" spans="1:14" ht="15.75" x14ac:dyDescent="0.25">
      <c r="A1" s="25" t="s">
        <v>556</v>
      </c>
    </row>
    <row r="3" spans="1:14" x14ac:dyDescent="0.2">
      <c r="A3" s="86" t="s">
        <v>271</v>
      </c>
      <c r="B3" s="85" t="s">
        <v>4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4" t="s">
        <v>272</v>
      </c>
    </row>
    <row r="4" spans="1:14" x14ac:dyDescent="0.2">
      <c r="A4" s="86"/>
      <c r="B4" s="86" t="s">
        <v>5</v>
      </c>
      <c r="C4" s="85" t="s">
        <v>206</v>
      </c>
      <c r="D4" s="85"/>
      <c r="E4" s="85"/>
      <c r="F4" s="85"/>
      <c r="G4" s="85"/>
      <c r="H4" s="85"/>
      <c r="I4" s="85"/>
      <c r="J4" s="85"/>
      <c r="K4" s="85"/>
      <c r="L4" s="85"/>
      <c r="M4" s="84" t="s">
        <v>273</v>
      </c>
      <c r="N4" s="84"/>
    </row>
    <row r="5" spans="1:14" x14ac:dyDescent="0.2">
      <c r="A5" s="86"/>
      <c r="B5" s="86"/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 t="s">
        <v>205</v>
      </c>
      <c r="M5" s="84"/>
      <c r="N5" s="84"/>
    </row>
    <row r="6" spans="1:14" s="20" customFormat="1" x14ac:dyDescent="0.2">
      <c r="A6" s="6" t="s">
        <v>5</v>
      </c>
      <c r="B6" s="22">
        <f t="shared" ref="B6:L6" si="0">SUM(B9:B12)</f>
        <v>51693</v>
      </c>
      <c r="C6" s="22">
        <f t="shared" si="0"/>
        <v>21397</v>
      </c>
      <c r="D6" s="22">
        <f t="shared" si="0"/>
        <v>17914</v>
      </c>
      <c r="E6" s="22">
        <f t="shared" si="0"/>
        <v>7013</v>
      </c>
      <c r="F6" s="22">
        <f t="shared" si="0"/>
        <v>2941</v>
      </c>
      <c r="G6" s="22">
        <f t="shared" si="0"/>
        <v>1217</v>
      </c>
      <c r="H6" s="22">
        <f t="shared" si="0"/>
        <v>577</v>
      </c>
      <c r="I6" s="22">
        <f t="shared" si="0"/>
        <v>311</v>
      </c>
      <c r="J6" s="22">
        <f t="shared" si="0"/>
        <v>159</v>
      </c>
      <c r="K6" s="22">
        <f t="shared" si="0"/>
        <v>81</v>
      </c>
      <c r="L6" s="22">
        <f t="shared" si="0"/>
        <v>83</v>
      </c>
      <c r="M6" s="39">
        <v>2.0244907434275432</v>
      </c>
      <c r="N6" s="34">
        <f>SUM(N9:N12)</f>
        <v>184</v>
      </c>
    </row>
    <row r="7" spans="1:14" s="20" customFormat="1" x14ac:dyDescent="0.2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39"/>
      <c r="N7" s="34"/>
    </row>
    <row r="8" spans="1:14" s="20" customFormat="1" x14ac:dyDescent="0.2">
      <c r="A8" s="6" t="s">
        <v>274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39"/>
      <c r="N8" s="34"/>
    </row>
    <row r="9" spans="1:14" s="20" customFormat="1" x14ac:dyDescent="0.2">
      <c r="A9" s="6" t="s">
        <v>261</v>
      </c>
      <c r="B9" s="22">
        <f>SUM(C9:L9)</f>
        <v>5323</v>
      </c>
      <c r="C9" s="22">
        <v>1061</v>
      </c>
      <c r="D9" s="22">
        <v>1144</v>
      </c>
      <c r="E9" s="22">
        <v>1045</v>
      </c>
      <c r="F9" s="22">
        <v>796</v>
      </c>
      <c r="G9" s="22">
        <v>506</v>
      </c>
      <c r="H9" s="22">
        <v>328</v>
      </c>
      <c r="I9" s="22">
        <v>197</v>
      </c>
      <c r="J9" s="22">
        <v>110</v>
      </c>
      <c r="K9" s="22">
        <v>67</v>
      </c>
      <c r="L9" s="22">
        <v>69</v>
      </c>
      <c r="M9" s="39">
        <v>3.3398459515310917</v>
      </c>
      <c r="N9" s="34">
        <v>39</v>
      </c>
    </row>
    <row r="10" spans="1:14" s="20" customFormat="1" x14ac:dyDescent="0.2">
      <c r="A10" s="6" t="s">
        <v>262</v>
      </c>
      <c r="B10" s="22">
        <f>SUM(C10:L10)</f>
        <v>23438</v>
      </c>
      <c r="C10" s="22">
        <v>9748</v>
      </c>
      <c r="D10" s="22">
        <v>8153</v>
      </c>
      <c r="E10" s="22">
        <v>3388</v>
      </c>
      <c r="F10" s="22">
        <v>1375</v>
      </c>
      <c r="G10" s="22">
        <v>474</v>
      </c>
      <c r="H10" s="22">
        <v>179</v>
      </c>
      <c r="I10" s="22">
        <v>72</v>
      </c>
      <c r="J10" s="22">
        <v>32</v>
      </c>
      <c r="K10" s="22">
        <v>8</v>
      </c>
      <c r="L10" s="22">
        <v>9</v>
      </c>
      <c r="M10" s="39">
        <v>1.9664220496629405</v>
      </c>
      <c r="N10" s="34">
        <v>76</v>
      </c>
    </row>
    <row r="11" spans="1:14" s="20" customFormat="1" x14ac:dyDescent="0.2">
      <c r="A11" s="6" t="s">
        <v>263</v>
      </c>
      <c r="B11" s="22">
        <f>SUM(C11:L11)</f>
        <v>16796</v>
      </c>
      <c r="C11" s="22">
        <v>7967</v>
      </c>
      <c r="D11" s="22">
        <v>6142</v>
      </c>
      <c r="E11" s="22">
        <v>1849</v>
      </c>
      <c r="F11" s="22">
        <v>585</v>
      </c>
      <c r="G11" s="22">
        <v>160</v>
      </c>
      <c r="H11" s="22">
        <v>47</v>
      </c>
      <c r="I11" s="22">
        <v>26</v>
      </c>
      <c r="J11" s="22">
        <v>11</v>
      </c>
      <c r="K11" s="22">
        <v>4</v>
      </c>
      <c r="L11" s="22">
        <v>5</v>
      </c>
      <c r="M11" s="39">
        <v>1.7611336032388665</v>
      </c>
      <c r="N11" s="34">
        <v>54</v>
      </c>
    </row>
    <row r="12" spans="1:14" s="20" customFormat="1" x14ac:dyDescent="0.2">
      <c r="A12" s="6" t="s">
        <v>264</v>
      </c>
      <c r="B12" s="22">
        <f>SUM(C12:L12)</f>
        <v>6136</v>
      </c>
      <c r="C12" s="22">
        <v>2621</v>
      </c>
      <c r="D12" s="22">
        <v>2475</v>
      </c>
      <c r="E12" s="22">
        <v>731</v>
      </c>
      <c r="F12" s="22">
        <v>185</v>
      </c>
      <c r="G12" s="22">
        <v>77</v>
      </c>
      <c r="H12" s="22">
        <v>23</v>
      </c>
      <c r="I12" s="22">
        <v>16</v>
      </c>
      <c r="J12" s="22">
        <v>6</v>
      </c>
      <c r="K12" s="22">
        <v>2</v>
      </c>
      <c r="L12" s="22">
        <v>0</v>
      </c>
      <c r="M12" s="39">
        <v>1.8261082138200782</v>
      </c>
      <c r="N12" s="34">
        <v>15</v>
      </c>
    </row>
    <row r="13" spans="1:14" s="20" customFormat="1" x14ac:dyDescent="0.2">
      <c r="A13" s="6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39"/>
      <c r="N13" s="34"/>
    </row>
    <row r="14" spans="1:14" s="20" customFormat="1" x14ac:dyDescent="0.2">
      <c r="A14" s="6" t="s">
        <v>275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39"/>
      <c r="N14" s="34"/>
    </row>
    <row r="15" spans="1:14" s="20" customFormat="1" x14ac:dyDescent="0.2">
      <c r="A15" s="6" t="s">
        <v>261</v>
      </c>
      <c r="B15" s="22">
        <f>SUM(C15:L15)</f>
        <v>6186</v>
      </c>
      <c r="C15" s="22">
        <v>1304</v>
      </c>
      <c r="D15" s="22">
        <v>1323</v>
      </c>
      <c r="E15" s="22">
        <v>1213</v>
      </c>
      <c r="F15" s="22">
        <v>936</v>
      </c>
      <c r="G15" s="22">
        <v>578</v>
      </c>
      <c r="H15" s="22">
        <v>365</v>
      </c>
      <c r="I15" s="22">
        <v>209</v>
      </c>
      <c r="J15" s="22">
        <v>120</v>
      </c>
      <c r="K15" s="22">
        <v>68</v>
      </c>
      <c r="L15" s="22">
        <v>70</v>
      </c>
      <c r="M15" s="39">
        <v>3.2668929841577756</v>
      </c>
      <c r="N15" s="34">
        <v>41</v>
      </c>
    </row>
    <row r="16" spans="1:14" s="20" customFormat="1" x14ac:dyDescent="0.2">
      <c r="A16" s="6" t="s">
        <v>262</v>
      </c>
      <c r="B16" s="22">
        <f>SUM(C16:L16)</f>
        <v>18537</v>
      </c>
      <c r="C16" s="22">
        <v>7529</v>
      </c>
      <c r="D16" s="22">
        <v>6610</v>
      </c>
      <c r="E16" s="22">
        <v>2781</v>
      </c>
      <c r="F16" s="22">
        <v>1044</v>
      </c>
      <c r="G16" s="22">
        <v>366</v>
      </c>
      <c r="H16" s="22">
        <v>118</v>
      </c>
      <c r="I16" s="22">
        <v>61</v>
      </c>
      <c r="J16" s="22">
        <v>18</v>
      </c>
      <c r="K16" s="22">
        <v>5</v>
      </c>
      <c r="L16" s="22">
        <v>5</v>
      </c>
      <c r="M16" s="39">
        <v>1.9676323029616443</v>
      </c>
      <c r="N16" s="34">
        <v>63</v>
      </c>
    </row>
    <row r="17" spans="1:14" s="20" customFormat="1" x14ac:dyDescent="0.2">
      <c r="A17" s="6" t="s">
        <v>263</v>
      </c>
      <c r="B17" s="22">
        <f>SUM(C17:L17)</f>
        <v>22164</v>
      </c>
      <c r="C17" s="22">
        <v>10433</v>
      </c>
      <c r="D17" s="22">
        <v>8020</v>
      </c>
      <c r="E17" s="22">
        <v>2519</v>
      </c>
      <c r="F17" s="22">
        <v>822</v>
      </c>
      <c r="G17" s="22">
        <v>222</v>
      </c>
      <c r="H17" s="22">
        <v>86</v>
      </c>
      <c r="I17" s="22">
        <v>31</v>
      </c>
      <c r="J17" s="22">
        <v>16</v>
      </c>
      <c r="K17" s="22">
        <v>8</v>
      </c>
      <c r="L17" s="22">
        <v>7</v>
      </c>
      <c r="M17" s="39">
        <v>1.7793268363111352</v>
      </c>
      <c r="N17" s="34">
        <v>59</v>
      </c>
    </row>
    <row r="18" spans="1:14" s="20" customFormat="1" x14ac:dyDescent="0.2">
      <c r="A18" s="6" t="s">
        <v>264</v>
      </c>
      <c r="B18" s="22">
        <f>SUM(C18:L18)</f>
        <v>4806</v>
      </c>
      <c r="C18" s="22">
        <v>2131</v>
      </c>
      <c r="D18" s="22">
        <v>1961</v>
      </c>
      <c r="E18" s="22">
        <v>500</v>
      </c>
      <c r="F18" s="22">
        <v>139</v>
      </c>
      <c r="G18" s="22">
        <v>51</v>
      </c>
      <c r="H18" s="22">
        <v>8</v>
      </c>
      <c r="I18" s="22">
        <v>10</v>
      </c>
      <c r="J18" s="22">
        <v>5</v>
      </c>
      <c r="K18" s="22">
        <v>0</v>
      </c>
      <c r="L18" s="22">
        <v>1</v>
      </c>
      <c r="M18" s="39">
        <v>1.7752808988764044</v>
      </c>
      <c r="N18" s="20">
        <v>21</v>
      </c>
    </row>
  </sheetData>
  <mergeCells count="6">
    <mergeCell ref="A3:A5"/>
    <mergeCell ref="B3:M3"/>
    <mergeCell ref="N3:N5"/>
    <mergeCell ref="B4:B5"/>
    <mergeCell ref="C4:L4"/>
    <mergeCell ref="M4:M5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>
      <selection activeCell="A2" sqref="A2"/>
    </sheetView>
  </sheetViews>
  <sheetFormatPr defaultRowHeight="11.25" x14ac:dyDescent="0.2"/>
  <cols>
    <col min="1" max="1" width="15.42578125" style="15" bestFit="1" customWidth="1"/>
    <col min="2" max="6" width="9.140625" style="15"/>
    <col min="7" max="16" width="6.7109375" style="15" customWidth="1"/>
    <col min="17" max="16384" width="9.140625" style="15"/>
  </cols>
  <sheetData>
    <row r="1" spans="1:16" ht="15.75" x14ac:dyDescent="0.25">
      <c r="A1" s="25" t="s">
        <v>557</v>
      </c>
    </row>
    <row r="3" spans="1:16" x14ac:dyDescent="0.2">
      <c r="A3" s="85" t="s">
        <v>13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</row>
    <row r="4" spans="1:16" ht="12.75" customHeight="1" x14ac:dyDescent="0.2">
      <c r="A4" s="86" t="s">
        <v>276</v>
      </c>
      <c r="B4" s="102" t="s">
        <v>265</v>
      </c>
      <c r="C4" s="105" t="s">
        <v>277</v>
      </c>
      <c r="D4" s="106"/>
      <c r="E4" s="105" t="s">
        <v>278</v>
      </c>
      <c r="F4" s="106"/>
      <c r="G4" s="105" t="s">
        <v>203</v>
      </c>
      <c r="H4" s="107"/>
      <c r="I4" s="107"/>
      <c r="J4" s="107"/>
      <c r="K4" s="107"/>
      <c r="L4" s="107"/>
      <c r="M4" s="107"/>
      <c r="N4" s="107"/>
      <c r="O4" s="107"/>
      <c r="P4" s="106"/>
    </row>
    <row r="5" spans="1:16" ht="11.25" customHeight="1" x14ac:dyDescent="0.2">
      <c r="A5" s="86"/>
      <c r="B5" s="104"/>
      <c r="C5" s="102" t="s">
        <v>215</v>
      </c>
      <c r="D5" s="102" t="s">
        <v>216</v>
      </c>
      <c r="E5" s="102" t="s">
        <v>8</v>
      </c>
      <c r="F5" s="102" t="s">
        <v>279</v>
      </c>
      <c r="G5" s="100">
        <v>1</v>
      </c>
      <c r="H5" s="100">
        <v>2</v>
      </c>
      <c r="I5" s="100">
        <v>3</v>
      </c>
      <c r="J5" s="100">
        <v>4</v>
      </c>
      <c r="K5" s="100">
        <v>5</v>
      </c>
      <c r="L5" s="100">
        <v>6</v>
      </c>
      <c r="M5" s="100">
        <v>7</v>
      </c>
      <c r="N5" s="100">
        <v>8</v>
      </c>
      <c r="O5" s="100">
        <v>9</v>
      </c>
      <c r="P5" s="100" t="s">
        <v>205</v>
      </c>
    </row>
    <row r="6" spans="1:16" x14ac:dyDescent="0.2">
      <c r="A6" s="86"/>
      <c r="B6" s="103"/>
      <c r="C6" s="103"/>
      <c r="D6" s="103"/>
      <c r="E6" s="103"/>
      <c r="F6" s="103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1:16" s="20" customFormat="1" x14ac:dyDescent="0.2">
      <c r="A7" s="20" t="s">
        <v>5</v>
      </c>
      <c r="B7" s="34">
        <f t="shared" ref="B7:B16" si="0">SUM(C7:D7)</f>
        <v>60363</v>
      </c>
      <c r="C7" s="34">
        <f t="shared" ref="C7:P7" si="1">C21+C35+C49+C63+C77+C91+C105+C119</f>
        <v>60123</v>
      </c>
      <c r="D7" s="34">
        <f t="shared" si="1"/>
        <v>240</v>
      </c>
      <c r="E7" s="34">
        <f t="shared" si="1"/>
        <v>51877</v>
      </c>
      <c r="F7" s="34">
        <f t="shared" si="1"/>
        <v>8486</v>
      </c>
      <c r="G7" s="34">
        <f t="shared" si="1"/>
        <v>25884</v>
      </c>
      <c r="H7" s="34">
        <f t="shared" si="1"/>
        <v>19834</v>
      </c>
      <c r="I7" s="34">
        <f t="shared" si="1"/>
        <v>8146</v>
      </c>
      <c r="J7" s="34">
        <f t="shared" si="1"/>
        <v>3498</v>
      </c>
      <c r="K7" s="34">
        <f t="shared" si="1"/>
        <v>1474</v>
      </c>
      <c r="L7" s="34">
        <f t="shared" si="1"/>
        <v>703</v>
      </c>
      <c r="M7" s="34">
        <f t="shared" si="1"/>
        <v>395</v>
      </c>
      <c r="N7" s="34">
        <f t="shared" si="1"/>
        <v>218</v>
      </c>
      <c r="O7" s="34">
        <f t="shared" si="1"/>
        <v>105</v>
      </c>
      <c r="P7" s="34">
        <f t="shared" si="1"/>
        <v>106</v>
      </c>
    </row>
    <row r="8" spans="1:16" s="20" customFormat="1" x14ac:dyDescent="0.2">
      <c r="A8" s="20" t="s">
        <v>280</v>
      </c>
      <c r="B8" s="34">
        <f t="shared" si="0"/>
        <v>53257</v>
      </c>
      <c r="C8" s="34">
        <v>53054</v>
      </c>
      <c r="D8" s="34">
        <v>203</v>
      </c>
      <c r="E8" s="34">
        <v>46609</v>
      </c>
      <c r="F8" s="34">
        <v>6648</v>
      </c>
      <c r="G8" s="34">
        <v>23051</v>
      </c>
      <c r="H8" s="34">
        <v>17519</v>
      </c>
      <c r="I8" s="34">
        <v>7208</v>
      </c>
      <c r="J8" s="34">
        <v>3053</v>
      </c>
      <c r="K8" s="34">
        <v>1230</v>
      </c>
      <c r="L8" s="34">
        <v>565</v>
      </c>
      <c r="M8" s="34">
        <v>314</v>
      </c>
      <c r="N8" s="34">
        <v>158</v>
      </c>
      <c r="O8" s="34">
        <v>83</v>
      </c>
      <c r="P8" s="34">
        <v>76</v>
      </c>
    </row>
    <row r="9" spans="1:16" s="20" customFormat="1" x14ac:dyDescent="0.2">
      <c r="A9" s="20" t="s">
        <v>281</v>
      </c>
      <c r="B9" s="34">
        <f t="shared" si="0"/>
        <v>303</v>
      </c>
      <c r="C9" s="34">
        <v>303</v>
      </c>
      <c r="D9" s="34">
        <v>0</v>
      </c>
      <c r="E9" s="34">
        <v>245</v>
      </c>
      <c r="F9" s="34">
        <v>58</v>
      </c>
      <c r="G9" s="34">
        <v>100</v>
      </c>
      <c r="H9" s="34">
        <v>106</v>
      </c>
      <c r="I9" s="34">
        <v>64</v>
      </c>
      <c r="J9" s="34">
        <v>21</v>
      </c>
      <c r="K9" s="34">
        <v>7</v>
      </c>
      <c r="L9" s="34">
        <v>3</v>
      </c>
      <c r="M9" s="34">
        <v>1</v>
      </c>
      <c r="N9" s="34">
        <v>1</v>
      </c>
      <c r="O9" s="34">
        <v>0</v>
      </c>
      <c r="P9" s="34">
        <v>0</v>
      </c>
    </row>
    <row r="10" spans="1:16" s="20" customFormat="1" x14ac:dyDescent="0.2">
      <c r="A10" s="20" t="s">
        <v>282</v>
      </c>
      <c r="B10" s="34">
        <f t="shared" si="0"/>
        <v>5128</v>
      </c>
      <c r="C10" s="34">
        <v>5100</v>
      </c>
      <c r="D10" s="34">
        <v>28</v>
      </c>
      <c r="E10" s="34">
        <v>4143</v>
      </c>
      <c r="F10" s="34">
        <v>985</v>
      </c>
      <c r="G10" s="34">
        <v>2343</v>
      </c>
      <c r="H10" s="34">
        <v>1807</v>
      </c>
      <c r="I10" s="34">
        <v>570</v>
      </c>
      <c r="J10" s="34">
        <v>212</v>
      </c>
      <c r="K10" s="34">
        <v>95</v>
      </c>
      <c r="L10" s="34">
        <v>43</v>
      </c>
      <c r="M10" s="34">
        <v>22</v>
      </c>
      <c r="N10" s="34">
        <v>20</v>
      </c>
      <c r="O10" s="34">
        <v>6</v>
      </c>
      <c r="P10" s="34">
        <v>10</v>
      </c>
    </row>
    <row r="11" spans="1:16" s="20" customFormat="1" x14ac:dyDescent="0.2">
      <c r="A11" s="20" t="s">
        <v>283</v>
      </c>
      <c r="B11" s="34">
        <f t="shared" si="0"/>
        <v>1364</v>
      </c>
      <c r="C11" s="34">
        <v>1358</v>
      </c>
      <c r="D11" s="34">
        <v>6</v>
      </c>
      <c r="E11" s="34">
        <v>615</v>
      </c>
      <c r="F11" s="34">
        <v>749</v>
      </c>
      <c r="G11" s="34">
        <v>266</v>
      </c>
      <c r="H11" s="34">
        <v>293</v>
      </c>
      <c r="I11" s="34">
        <v>249</v>
      </c>
      <c r="J11" s="34">
        <v>196</v>
      </c>
      <c r="K11" s="34">
        <v>140</v>
      </c>
      <c r="L11" s="34">
        <v>90</v>
      </c>
      <c r="M11" s="34">
        <v>57</v>
      </c>
      <c r="N11" s="34">
        <v>38</v>
      </c>
      <c r="O11" s="34">
        <v>16</v>
      </c>
      <c r="P11" s="34">
        <v>19</v>
      </c>
    </row>
    <row r="12" spans="1:16" s="20" customFormat="1" x14ac:dyDescent="0.2">
      <c r="A12" s="20" t="s">
        <v>284</v>
      </c>
      <c r="B12" s="34">
        <f t="shared" si="0"/>
        <v>26</v>
      </c>
      <c r="C12" s="34">
        <v>26</v>
      </c>
      <c r="D12" s="34">
        <v>0</v>
      </c>
      <c r="E12" s="34">
        <v>24</v>
      </c>
      <c r="F12" s="34">
        <v>2</v>
      </c>
      <c r="G12" s="34">
        <v>8</v>
      </c>
      <c r="H12" s="34">
        <v>5</v>
      </c>
      <c r="I12" s="34">
        <v>10</v>
      </c>
      <c r="J12" s="34">
        <v>2</v>
      </c>
      <c r="K12" s="34">
        <v>0</v>
      </c>
      <c r="L12" s="34">
        <v>1</v>
      </c>
      <c r="M12" s="34">
        <v>0</v>
      </c>
      <c r="N12" s="34">
        <v>0</v>
      </c>
      <c r="O12" s="34">
        <v>0</v>
      </c>
      <c r="P12" s="34">
        <v>0</v>
      </c>
    </row>
    <row r="13" spans="1:16" s="20" customFormat="1" x14ac:dyDescent="0.2">
      <c r="A13" s="20" t="s">
        <v>285</v>
      </c>
      <c r="B13" s="34">
        <f t="shared" si="0"/>
        <v>6</v>
      </c>
      <c r="C13" s="34">
        <v>6</v>
      </c>
      <c r="D13" s="34">
        <v>0</v>
      </c>
      <c r="E13" s="34">
        <v>6</v>
      </c>
      <c r="F13" s="34">
        <v>0</v>
      </c>
      <c r="G13" s="34">
        <v>3</v>
      </c>
      <c r="H13" s="34">
        <v>2</v>
      </c>
      <c r="I13" s="34">
        <v>0</v>
      </c>
      <c r="J13" s="34">
        <v>0</v>
      </c>
      <c r="K13" s="34">
        <v>1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</row>
    <row r="14" spans="1:16" s="20" customFormat="1" x14ac:dyDescent="0.2">
      <c r="A14" s="20" t="s">
        <v>286</v>
      </c>
      <c r="B14" s="34">
        <f t="shared" si="0"/>
        <v>8</v>
      </c>
      <c r="C14" s="34">
        <v>8</v>
      </c>
      <c r="D14" s="34">
        <v>0</v>
      </c>
      <c r="E14" s="34">
        <v>8</v>
      </c>
      <c r="F14" s="34">
        <v>0</v>
      </c>
      <c r="G14" s="34">
        <v>2</v>
      </c>
      <c r="H14" s="34">
        <v>1</v>
      </c>
      <c r="I14" s="34">
        <v>5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  <c r="P14" s="34">
        <v>0</v>
      </c>
    </row>
    <row r="15" spans="1:16" s="20" customFormat="1" x14ac:dyDescent="0.2">
      <c r="A15" s="20" t="s">
        <v>287</v>
      </c>
      <c r="B15" s="34">
        <f t="shared" si="0"/>
        <v>132</v>
      </c>
      <c r="C15" s="34">
        <v>131</v>
      </c>
      <c r="D15" s="34">
        <v>1</v>
      </c>
      <c r="E15" s="34">
        <v>124</v>
      </c>
      <c r="F15" s="34">
        <v>8</v>
      </c>
      <c r="G15" s="34">
        <v>47</v>
      </c>
      <c r="H15" s="34">
        <v>50</v>
      </c>
      <c r="I15" s="34">
        <v>24</v>
      </c>
      <c r="J15" s="34">
        <v>10</v>
      </c>
      <c r="K15" s="34">
        <v>1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</row>
    <row r="16" spans="1:16" s="20" customFormat="1" x14ac:dyDescent="0.2">
      <c r="A16" s="20" t="s">
        <v>288</v>
      </c>
      <c r="B16" s="34">
        <f t="shared" si="0"/>
        <v>139</v>
      </c>
      <c r="C16" s="34">
        <v>137</v>
      </c>
      <c r="D16" s="34">
        <v>2</v>
      </c>
      <c r="E16" s="34">
        <v>103</v>
      </c>
      <c r="F16" s="34">
        <v>36</v>
      </c>
      <c r="G16" s="34">
        <v>64</v>
      </c>
      <c r="H16" s="34">
        <v>51</v>
      </c>
      <c r="I16" s="34">
        <v>16</v>
      </c>
      <c r="J16" s="34">
        <v>4</v>
      </c>
      <c r="K16" s="34">
        <v>0</v>
      </c>
      <c r="L16" s="34">
        <v>1</v>
      </c>
      <c r="M16" s="34">
        <v>1</v>
      </c>
      <c r="N16" s="34">
        <v>1</v>
      </c>
      <c r="O16" s="34">
        <v>0</v>
      </c>
      <c r="P16" s="34">
        <v>1</v>
      </c>
    </row>
    <row r="17" spans="1:16" x14ac:dyDescent="0.2">
      <c r="A17" s="85" t="s">
        <v>28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</row>
    <row r="18" spans="1:16" ht="12.75" customHeight="1" x14ac:dyDescent="0.2">
      <c r="A18" s="86" t="s">
        <v>276</v>
      </c>
      <c r="B18" s="102" t="s">
        <v>265</v>
      </c>
      <c r="C18" s="105" t="s">
        <v>277</v>
      </c>
      <c r="D18" s="106"/>
      <c r="E18" s="105" t="s">
        <v>278</v>
      </c>
      <c r="F18" s="106"/>
      <c r="G18" s="105" t="s">
        <v>203</v>
      </c>
      <c r="H18" s="107"/>
      <c r="I18" s="107"/>
      <c r="J18" s="107"/>
      <c r="K18" s="107"/>
      <c r="L18" s="107"/>
      <c r="M18" s="107"/>
      <c r="N18" s="107"/>
      <c r="O18" s="107"/>
      <c r="P18" s="106"/>
    </row>
    <row r="19" spans="1:16" ht="11.25" customHeight="1" x14ac:dyDescent="0.2">
      <c r="A19" s="86"/>
      <c r="B19" s="104"/>
      <c r="C19" s="102" t="s">
        <v>215</v>
      </c>
      <c r="D19" s="102" t="s">
        <v>216</v>
      </c>
      <c r="E19" s="102" t="s">
        <v>8</v>
      </c>
      <c r="F19" s="102" t="s">
        <v>279</v>
      </c>
      <c r="G19" s="100">
        <v>1</v>
      </c>
      <c r="H19" s="100">
        <v>2</v>
      </c>
      <c r="I19" s="100">
        <v>3</v>
      </c>
      <c r="J19" s="100">
        <v>4</v>
      </c>
      <c r="K19" s="100">
        <v>5</v>
      </c>
      <c r="L19" s="100">
        <v>6</v>
      </c>
      <c r="M19" s="100">
        <v>7</v>
      </c>
      <c r="N19" s="100">
        <v>8</v>
      </c>
      <c r="O19" s="100">
        <v>9</v>
      </c>
      <c r="P19" s="100" t="s">
        <v>205</v>
      </c>
    </row>
    <row r="20" spans="1:16" x14ac:dyDescent="0.2">
      <c r="A20" s="86"/>
      <c r="B20" s="103"/>
      <c r="C20" s="103"/>
      <c r="D20" s="103"/>
      <c r="E20" s="103"/>
      <c r="F20" s="103"/>
      <c r="G20" s="101"/>
      <c r="H20" s="101"/>
      <c r="I20" s="101"/>
      <c r="J20" s="101"/>
      <c r="K20" s="101"/>
      <c r="L20" s="101"/>
      <c r="M20" s="101"/>
      <c r="N20" s="101"/>
      <c r="O20" s="101"/>
      <c r="P20" s="101"/>
    </row>
    <row r="21" spans="1:16" s="20" customFormat="1" x14ac:dyDescent="0.2">
      <c r="A21" s="20" t="s">
        <v>5</v>
      </c>
      <c r="B21" s="34">
        <f t="shared" ref="B21:B30" si="2">SUM(C21:D21)</f>
        <v>5096</v>
      </c>
      <c r="C21" s="34">
        <f t="shared" ref="C21:P21" si="3">SUM(C22:C30)</f>
        <v>5076</v>
      </c>
      <c r="D21" s="34">
        <f t="shared" si="3"/>
        <v>20</v>
      </c>
      <c r="E21" s="34">
        <f t="shared" si="3"/>
        <v>4285</v>
      </c>
      <c r="F21" s="34">
        <f t="shared" si="3"/>
        <v>811</v>
      </c>
      <c r="G21" s="34">
        <f t="shared" si="3"/>
        <v>2548</v>
      </c>
      <c r="H21" s="34">
        <f t="shared" si="3"/>
        <v>1794</v>
      </c>
      <c r="I21" s="34">
        <f t="shared" si="3"/>
        <v>506</v>
      </c>
      <c r="J21" s="34">
        <f t="shared" si="3"/>
        <v>156</v>
      </c>
      <c r="K21" s="34">
        <f t="shared" si="3"/>
        <v>50</v>
      </c>
      <c r="L21" s="34">
        <f t="shared" si="3"/>
        <v>22</v>
      </c>
      <c r="M21" s="34">
        <f t="shared" si="3"/>
        <v>11</v>
      </c>
      <c r="N21" s="34">
        <f t="shared" si="3"/>
        <v>7</v>
      </c>
      <c r="O21" s="34">
        <f t="shared" si="3"/>
        <v>1</v>
      </c>
      <c r="P21" s="34">
        <f t="shared" si="3"/>
        <v>1</v>
      </c>
    </row>
    <row r="22" spans="1:16" s="20" customFormat="1" x14ac:dyDescent="0.2">
      <c r="A22" s="20" t="s">
        <v>280</v>
      </c>
      <c r="B22" s="34">
        <f t="shared" si="2"/>
        <v>4819</v>
      </c>
      <c r="C22" s="34">
        <v>4801</v>
      </c>
      <c r="D22" s="34">
        <v>18</v>
      </c>
      <c r="E22" s="34">
        <v>4044</v>
      </c>
      <c r="F22" s="34">
        <v>775</v>
      </c>
      <c r="G22" s="34">
        <v>2429</v>
      </c>
      <c r="H22" s="34">
        <v>1694</v>
      </c>
      <c r="I22" s="34">
        <v>461</v>
      </c>
      <c r="J22" s="34">
        <v>146</v>
      </c>
      <c r="K22" s="34">
        <v>48</v>
      </c>
      <c r="L22" s="34">
        <v>21</v>
      </c>
      <c r="M22" s="34">
        <v>11</v>
      </c>
      <c r="N22" s="34">
        <v>7</v>
      </c>
      <c r="O22" s="34">
        <v>1</v>
      </c>
      <c r="P22" s="34">
        <v>1</v>
      </c>
    </row>
    <row r="23" spans="1:16" s="20" customFormat="1" x14ac:dyDescent="0.2">
      <c r="A23" s="20" t="s">
        <v>281</v>
      </c>
      <c r="B23" s="34">
        <f t="shared" si="2"/>
        <v>40</v>
      </c>
      <c r="C23" s="34">
        <v>40</v>
      </c>
      <c r="D23" s="34">
        <v>0</v>
      </c>
      <c r="E23" s="34">
        <v>33</v>
      </c>
      <c r="F23" s="34">
        <v>7</v>
      </c>
      <c r="G23" s="34">
        <v>16</v>
      </c>
      <c r="H23" s="34">
        <v>15</v>
      </c>
      <c r="I23" s="34">
        <v>8</v>
      </c>
      <c r="J23" s="34">
        <v>1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</row>
    <row r="24" spans="1:16" s="20" customFormat="1" x14ac:dyDescent="0.2">
      <c r="A24" s="20" t="s">
        <v>282</v>
      </c>
      <c r="B24" s="34">
        <f t="shared" si="2"/>
        <v>168</v>
      </c>
      <c r="C24" s="34">
        <v>166</v>
      </c>
      <c r="D24" s="34">
        <v>2</v>
      </c>
      <c r="E24" s="34">
        <v>150</v>
      </c>
      <c r="F24" s="34">
        <v>18</v>
      </c>
      <c r="G24" s="34">
        <v>65</v>
      </c>
      <c r="H24" s="34">
        <v>68</v>
      </c>
      <c r="I24" s="34">
        <v>27</v>
      </c>
      <c r="J24" s="34">
        <v>6</v>
      </c>
      <c r="K24" s="34">
        <v>2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</row>
    <row r="25" spans="1:16" s="20" customFormat="1" x14ac:dyDescent="0.2">
      <c r="A25" s="20" t="s">
        <v>283</v>
      </c>
      <c r="B25" s="34">
        <f t="shared" si="2"/>
        <v>0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</row>
    <row r="26" spans="1:16" s="20" customFormat="1" x14ac:dyDescent="0.2">
      <c r="A26" s="20" t="s">
        <v>284</v>
      </c>
      <c r="B26" s="34">
        <f t="shared" si="2"/>
        <v>8</v>
      </c>
      <c r="C26" s="34">
        <v>8</v>
      </c>
      <c r="D26" s="34">
        <v>0</v>
      </c>
      <c r="E26" s="34">
        <v>7</v>
      </c>
      <c r="F26" s="34">
        <v>1</v>
      </c>
      <c r="G26" s="34">
        <v>3</v>
      </c>
      <c r="H26" s="34">
        <v>1</v>
      </c>
      <c r="I26" s="34">
        <v>2</v>
      </c>
      <c r="J26" s="34">
        <v>2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</row>
    <row r="27" spans="1:16" s="20" customFormat="1" x14ac:dyDescent="0.2">
      <c r="A27" s="20" t="s">
        <v>285</v>
      </c>
      <c r="B27" s="34">
        <f t="shared" si="2"/>
        <v>2</v>
      </c>
      <c r="C27" s="34">
        <v>2</v>
      </c>
      <c r="D27" s="34">
        <v>0</v>
      </c>
      <c r="E27" s="34">
        <v>2</v>
      </c>
      <c r="F27" s="34">
        <v>0</v>
      </c>
      <c r="G27" s="34">
        <v>1</v>
      </c>
      <c r="H27" s="34">
        <v>1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</row>
    <row r="28" spans="1:16" s="20" customFormat="1" x14ac:dyDescent="0.2">
      <c r="A28" s="20" t="s">
        <v>286</v>
      </c>
      <c r="B28" s="34">
        <f t="shared" si="2"/>
        <v>0</v>
      </c>
      <c r="C28" s="34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</row>
    <row r="29" spans="1:16" s="20" customFormat="1" x14ac:dyDescent="0.2">
      <c r="A29" s="20" t="s">
        <v>287</v>
      </c>
      <c r="B29" s="34">
        <f t="shared" si="2"/>
        <v>13</v>
      </c>
      <c r="C29" s="34">
        <v>13</v>
      </c>
      <c r="D29" s="34">
        <v>0</v>
      </c>
      <c r="E29" s="34">
        <v>12</v>
      </c>
      <c r="F29" s="34">
        <v>1</v>
      </c>
      <c r="G29" s="34">
        <v>9</v>
      </c>
      <c r="H29" s="34">
        <v>2</v>
      </c>
      <c r="I29" s="34">
        <v>2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</row>
    <row r="30" spans="1:16" s="20" customFormat="1" x14ac:dyDescent="0.2">
      <c r="A30" s="20" t="s">
        <v>288</v>
      </c>
      <c r="B30" s="34">
        <f t="shared" si="2"/>
        <v>46</v>
      </c>
      <c r="C30" s="34">
        <v>46</v>
      </c>
      <c r="D30" s="34">
        <v>0</v>
      </c>
      <c r="E30" s="34">
        <v>37</v>
      </c>
      <c r="F30" s="34">
        <v>9</v>
      </c>
      <c r="G30" s="34">
        <v>25</v>
      </c>
      <c r="H30" s="34">
        <v>13</v>
      </c>
      <c r="I30" s="34">
        <v>6</v>
      </c>
      <c r="J30" s="34">
        <v>1</v>
      </c>
      <c r="K30" s="34">
        <v>0</v>
      </c>
      <c r="L30" s="34">
        <v>1</v>
      </c>
      <c r="M30" s="34">
        <v>0</v>
      </c>
      <c r="N30" s="34">
        <v>0</v>
      </c>
      <c r="O30" s="34">
        <v>0</v>
      </c>
      <c r="P30" s="34">
        <v>0</v>
      </c>
    </row>
    <row r="31" spans="1:16" x14ac:dyDescent="0.2">
      <c r="A31" s="85" t="s">
        <v>289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</row>
    <row r="32" spans="1:16" ht="12.75" customHeight="1" x14ac:dyDescent="0.2">
      <c r="A32" s="86" t="s">
        <v>276</v>
      </c>
      <c r="B32" s="102" t="s">
        <v>265</v>
      </c>
      <c r="C32" s="105" t="s">
        <v>277</v>
      </c>
      <c r="D32" s="106"/>
      <c r="E32" s="105" t="s">
        <v>278</v>
      </c>
      <c r="F32" s="106"/>
      <c r="G32" s="105" t="s">
        <v>203</v>
      </c>
      <c r="H32" s="107"/>
      <c r="I32" s="107"/>
      <c r="J32" s="107"/>
      <c r="K32" s="107"/>
      <c r="L32" s="107"/>
      <c r="M32" s="107"/>
      <c r="N32" s="107"/>
      <c r="O32" s="107"/>
      <c r="P32" s="106"/>
    </row>
    <row r="33" spans="1:16" ht="11.25" customHeight="1" x14ac:dyDescent="0.2">
      <c r="A33" s="86"/>
      <c r="B33" s="104"/>
      <c r="C33" s="102" t="s">
        <v>215</v>
      </c>
      <c r="D33" s="102" t="s">
        <v>216</v>
      </c>
      <c r="E33" s="102" t="s">
        <v>8</v>
      </c>
      <c r="F33" s="102" t="s">
        <v>279</v>
      </c>
      <c r="G33" s="100">
        <v>1</v>
      </c>
      <c r="H33" s="100">
        <v>2</v>
      </c>
      <c r="I33" s="100">
        <v>3</v>
      </c>
      <c r="J33" s="100">
        <v>4</v>
      </c>
      <c r="K33" s="100">
        <v>5</v>
      </c>
      <c r="L33" s="100">
        <v>6</v>
      </c>
      <c r="M33" s="100">
        <v>7</v>
      </c>
      <c r="N33" s="100">
        <v>8</v>
      </c>
      <c r="O33" s="100">
        <v>9</v>
      </c>
      <c r="P33" s="100" t="s">
        <v>205</v>
      </c>
    </row>
    <row r="34" spans="1:16" x14ac:dyDescent="0.2">
      <c r="A34" s="86"/>
      <c r="B34" s="103"/>
      <c r="C34" s="103"/>
      <c r="D34" s="103"/>
      <c r="E34" s="103"/>
      <c r="F34" s="103"/>
      <c r="G34" s="101"/>
      <c r="H34" s="101"/>
      <c r="I34" s="101"/>
      <c r="J34" s="101"/>
      <c r="K34" s="101"/>
      <c r="L34" s="101"/>
      <c r="M34" s="101"/>
      <c r="N34" s="101"/>
      <c r="O34" s="101"/>
      <c r="P34" s="101"/>
    </row>
    <row r="35" spans="1:16" s="20" customFormat="1" x14ac:dyDescent="0.2">
      <c r="A35" s="20" t="s">
        <v>5</v>
      </c>
      <c r="B35" s="34">
        <f t="shared" ref="B35:B44" si="4">SUM(C35:D35)</f>
        <v>5537</v>
      </c>
      <c r="C35" s="34">
        <f t="shared" ref="C35:P35" si="5">SUM(C36:C44)</f>
        <v>5524</v>
      </c>
      <c r="D35" s="34">
        <f t="shared" si="5"/>
        <v>13</v>
      </c>
      <c r="E35" s="34">
        <f t="shared" si="5"/>
        <v>4922</v>
      </c>
      <c r="F35" s="34">
        <f t="shared" si="5"/>
        <v>615</v>
      </c>
      <c r="G35" s="34">
        <f t="shared" si="5"/>
        <v>2631</v>
      </c>
      <c r="H35" s="34">
        <f t="shared" si="5"/>
        <v>1954</v>
      </c>
      <c r="I35" s="34">
        <f t="shared" si="5"/>
        <v>630</v>
      </c>
      <c r="J35" s="34">
        <f t="shared" si="5"/>
        <v>193</v>
      </c>
      <c r="K35" s="34">
        <f t="shared" si="5"/>
        <v>76</v>
      </c>
      <c r="L35" s="34">
        <f t="shared" si="5"/>
        <v>29</v>
      </c>
      <c r="M35" s="34">
        <f t="shared" si="5"/>
        <v>10</v>
      </c>
      <c r="N35" s="34">
        <f t="shared" si="5"/>
        <v>8</v>
      </c>
      <c r="O35" s="34">
        <f t="shared" si="5"/>
        <v>4</v>
      </c>
      <c r="P35" s="34">
        <f t="shared" si="5"/>
        <v>2</v>
      </c>
    </row>
    <row r="36" spans="1:16" s="20" customFormat="1" x14ac:dyDescent="0.2">
      <c r="A36" s="20" t="s">
        <v>280</v>
      </c>
      <c r="B36" s="34">
        <f t="shared" si="4"/>
        <v>4102</v>
      </c>
      <c r="C36" s="34">
        <v>4093</v>
      </c>
      <c r="D36" s="34">
        <v>9</v>
      </c>
      <c r="E36" s="34">
        <v>3679</v>
      </c>
      <c r="F36" s="34">
        <v>423</v>
      </c>
      <c r="G36" s="34">
        <v>1938</v>
      </c>
      <c r="H36" s="34">
        <v>1428</v>
      </c>
      <c r="I36" s="34">
        <v>490</v>
      </c>
      <c r="J36" s="34">
        <v>152</v>
      </c>
      <c r="K36" s="34">
        <v>57</v>
      </c>
      <c r="L36" s="34">
        <v>21</v>
      </c>
      <c r="M36" s="34">
        <v>6</v>
      </c>
      <c r="N36" s="34">
        <v>5</v>
      </c>
      <c r="O36" s="34">
        <v>4</v>
      </c>
      <c r="P36" s="34">
        <v>1</v>
      </c>
    </row>
    <row r="37" spans="1:16" s="20" customFormat="1" x14ac:dyDescent="0.2">
      <c r="A37" s="20" t="s">
        <v>281</v>
      </c>
      <c r="B37" s="34">
        <f t="shared" si="4"/>
        <v>56</v>
      </c>
      <c r="C37" s="34">
        <v>56</v>
      </c>
      <c r="D37" s="34">
        <v>0</v>
      </c>
      <c r="E37" s="34">
        <v>48</v>
      </c>
      <c r="F37" s="34">
        <v>8</v>
      </c>
      <c r="G37" s="34">
        <v>22</v>
      </c>
      <c r="H37" s="34">
        <v>20</v>
      </c>
      <c r="I37" s="34">
        <v>6</v>
      </c>
      <c r="J37" s="34">
        <v>4</v>
      </c>
      <c r="K37" s="34">
        <v>2</v>
      </c>
      <c r="L37" s="34">
        <v>0</v>
      </c>
      <c r="M37" s="34">
        <v>1</v>
      </c>
      <c r="N37" s="34">
        <v>1</v>
      </c>
      <c r="O37" s="34">
        <v>0</v>
      </c>
      <c r="P37" s="34">
        <v>0</v>
      </c>
    </row>
    <row r="38" spans="1:16" s="20" customFormat="1" x14ac:dyDescent="0.2">
      <c r="A38" s="20" t="s">
        <v>282</v>
      </c>
      <c r="B38" s="34">
        <f t="shared" si="4"/>
        <v>1354</v>
      </c>
      <c r="C38" s="34">
        <v>1351</v>
      </c>
      <c r="D38" s="34">
        <v>3</v>
      </c>
      <c r="E38" s="34">
        <v>1177</v>
      </c>
      <c r="F38" s="34">
        <v>177</v>
      </c>
      <c r="G38" s="34">
        <v>659</v>
      </c>
      <c r="H38" s="34">
        <v>499</v>
      </c>
      <c r="I38" s="34">
        <v>131</v>
      </c>
      <c r="J38" s="34">
        <v>37</v>
      </c>
      <c r="K38" s="34">
        <v>17</v>
      </c>
      <c r="L38" s="34">
        <v>8</v>
      </c>
      <c r="M38" s="34">
        <v>2</v>
      </c>
      <c r="N38" s="34">
        <v>1</v>
      </c>
      <c r="O38" s="34">
        <v>0</v>
      </c>
      <c r="P38" s="34">
        <v>0</v>
      </c>
    </row>
    <row r="39" spans="1:16" s="20" customFormat="1" x14ac:dyDescent="0.2">
      <c r="A39" s="20" t="s">
        <v>283</v>
      </c>
      <c r="B39" s="34">
        <f t="shared" si="4"/>
        <v>3</v>
      </c>
      <c r="C39" s="34">
        <v>3</v>
      </c>
      <c r="D39" s="34">
        <v>0</v>
      </c>
      <c r="E39" s="34">
        <v>2</v>
      </c>
      <c r="F39" s="34">
        <v>1</v>
      </c>
      <c r="G39" s="34">
        <v>3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</row>
    <row r="40" spans="1:16" s="20" customFormat="1" x14ac:dyDescent="0.2">
      <c r="A40" s="20" t="s">
        <v>284</v>
      </c>
      <c r="B40" s="34">
        <f t="shared" si="4"/>
        <v>1</v>
      </c>
      <c r="C40" s="34">
        <v>1</v>
      </c>
      <c r="D40" s="34">
        <v>0</v>
      </c>
      <c r="E40" s="34">
        <v>1</v>
      </c>
      <c r="F40" s="34">
        <v>0</v>
      </c>
      <c r="G40" s="34">
        <v>0</v>
      </c>
      <c r="H40" s="34">
        <v>1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</row>
    <row r="41" spans="1:16" s="20" customFormat="1" x14ac:dyDescent="0.2">
      <c r="A41" s="20" t="s">
        <v>285</v>
      </c>
      <c r="B41" s="34">
        <f t="shared" si="4"/>
        <v>0</v>
      </c>
      <c r="C41" s="34">
        <v>0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</row>
    <row r="42" spans="1:16" s="20" customFormat="1" x14ac:dyDescent="0.2">
      <c r="A42" s="20" t="s">
        <v>286</v>
      </c>
      <c r="B42" s="34">
        <f t="shared" si="4"/>
        <v>0</v>
      </c>
      <c r="C42" s="34">
        <v>0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</row>
    <row r="43" spans="1:16" s="20" customFormat="1" x14ac:dyDescent="0.2">
      <c r="A43" s="20" t="s">
        <v>287</v>
      </c>
      <c r="B43" s="34">
        <f t="shared" si="4"/>
        <v>3</v>
      </c>
      <c r="C43" s="34">
        <v>3</v>
      </c>
      <c r="D43" s="34">
        <v>0</v>
      </c>
      <c r="E43" s="34">
        <v>3</v>
      </c>
      <c r="F43" s="34">
        <v>0</v>
      </c>
      <c r="G43" s="34">
        <v>1</v>
      </c>
      <c r="H43" s="34">
        <v>2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</row>
    <row r="44" spans="1:16" s="20" customFormat="1" x14ac:dyDescent="0.2">
      <c r="A44" s="20" t="s">
        <v>288</v>
      </c>
      <c r="B44" s="34">
        <f t="shared" si="4"/>
        <v>18</v>
      </c>
      <c r="C44" s="34">
        <v>17</v>
      </c>
      <c r="D44" s="34">
        <v>1</v>
      </c>
      <c r="E44" s="34">
        <v>12</v>
      </c>
      <c r="F44" s="34">
        <v>6</v>
      </c>
      <c r="G44" s="34">
        <v>8</v>
      </c>
      <c r="H44" s="34">
        <v>4</v>
      </c>
      <c r="I44" s="34">
        <v>3</v>
      </c>
      <c r="J44" s="34">
        <v>0</v>
      </c>
      <c r="K44" s="34">
        <v>0</v>
      </c>
      <c r="L44" s="34">
        <v>0</v>
      </c>
      <c r="M44" s="34">
        <v>1</v>
      </c>
      <c r="N44" s="34">
        <v>1</v>
      </c>
      <c r="O44" s="34">
        <v>0</v>
      </c>
      <c r="P44" s="34">
        <v>1</v>
      </c>
    </row>
    <row r="45" spans="1:16" x14ac:dyDescent="0.2">
      <c r="A45" s="85" t="s">
        <v>290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</row>
    <row r="46" spans="1:16" ht="12.75" customHeight="1" x14ac:dyDescent="0.2">
      <c r="A46" s="86" t="s">
        <v>276</v>
      </c>
      <c r="B46" s="102" t="s">
        <v>265</v>
      </c>
      <c r="C46" s="105" t="s">
        <v>277</v>
      </c>
      <c r="D46" s="106"/>
      <c r="E46" s="105" t="s">
        <v>278</v>
      </c>
      <c r="F46" s="106"/>
      <c r="G46" s="105" t="s">
        <v>203</v>
      </c>
      <c r="H46" s="107"/>
      <c r="I46" s="107"/>
      <c r="J46" s="107"/>
      <c r="K46" s="107"/>
      <c r="L46" s="107"/>
      <c r="M46" s="107"/>
      <c r="N46" s="107"/>
      <c r="O46" s="107"/>
      <c r="P46" s="106"/>
    </row>
    <row r="47" spans="1:16" ht="11.25" customHeight="1" x14ac:dyDescent="0.2">
      <c r="A47" s="86"/>
      <c r="B47" s="104"/>
      <c r="C47" s="102" t="s">
        <v>215</v>
      </c>
      <c r="D47" s="102" t="s">
        <v>216</v>
      </c>
      <c r="E47" s="102" t="s">
        <v>8</v>
      </c>
      <c r="F47" s="102" t="s">
        <v>279</v>
      </c>
      <c r="G47" s="100">
        <v>1</v>
      </c>
      <c r="H47" s="100">
        <v>2</v>
      </c>
      <c r="I47" s="100">
        <v>3</v>
      </c>
      <c r="J47" s="100">
        <v>4</v>
      </c>
      <c r="K47" s="100">
        <v>5</v>
      </c>
      <c r="L47" s="100">
        <v>6</v>
      </c>
      <c r="M47" s="100">
        <v>7</v>
      </c>
      <c r="N47" s="100">
        <v>8</v>
      </c>
      <c r="O47" s="100">
        <v>9</v>
      </c>
      <c r="P47" s="100" t="s">
        <v>205</v>
      </c>
    </row>
    <row r="48" spans="1:16" x14ac:dyDescent="0.2">
      <c r="A48" s="86"/>
      <c r="B48" s="103"/>
      <c r="C48" s="103"/>
      <c r="D48" s="103"/>
      <c r="E48" s="103"/>
      <c r="F48" s="103"/>
      <c r="G48" s="101"/>
      <c r="H48" s="101"/>
      <c r="I48" s="101"/>
      <c r="J48" s="101"/>
      <c r="K48" s="101"/>
      <c r="L48" s="101"/>
      <c r="M48" s="101"/>
      <c r="N48" s="101"/>
      <c r="O48" s="101"/>
      <c r="P48" s="101"/>
    </row>
    <row r="49" spans="1:16" s="20" customFormat="1" x14ac:dyDescent="0.2">
      <c r="A49" s="20" t="s">
        <v>5</v>
      </c>
      <c r="B49" s="34">
        <f t="shared" ref="B49:B58" si="6">SUM(C49:D49)</f>
        <v>6086</v>
      </c>
      <c r="C49" s="34">
        <f t="shared" ref="C49:P49" si="7">SUM(C50:C58)</f>
        <v>6066</v>
      </c>
      <c r="D49" s="34">
        <f t="shared" si="7"/>
        <v>20</v>
      </c>
      <c r="E49" s="34">
        <f t="shared" si="7"/>
        <v>5530</v>
      </c>
      <c r="F49" s="34">
        <f t="shared" si="7"/>
        <v>556</v>
      </c>
      <c r="G49" s="34">
        <f t="shared" si="7"/>
        <v>2749</v>
      </c>
      <c r="H49" s="34">
        <f t="shared" si="7"/>
        <v>2165</v>
      </c>
      <c r="I49" s="34">
        <f t="shared" si="7"/>
        <v>773</v>
      </c>
      <c r="J49" s="34">
        <f t="shared" si="7"/>
        <v>271</v>
      </c>
      <c r="K49" s="34">
        <f t="shared" si="7"/>
        <v>82</v>
      </c>
      <c r="L49" s="34">
        <f t="shared" si="7"/>
        <v>25</v>
      </c>
      <c r="M49" s="34">
        <f t="shared" si="7"/>
        <v>16</v>
      </c>
      <c r="N49" s="34">
        <f t="shared" si="7"/>
        <v>4</v>
      </c>
      <c r="O49" s="34">
        <f t="shared" si="7"/>
        <v>1</v>
      </c>
      <c r="P49" s="34">
        <f t="shared" si="7"/>
        <v>0</v>
      </c>
    </row>
    <row r="50" spans="1:16" s="20" customFormat="1" x14ac:dyDescent="0.2">
      <c r="A50" s="20" t="s">
        <v>280</v>
      </c>
      <c r="B50" s="34">
        <f t="shared" si="6"/>
        <v>6036</v>
      </c>
      <c r="C50" s="34">
        <v>6016</v>
      </c>
      <c r="D50" s="34">
        <v>20</v>
      </c>
      <c r="E50" s="34">
        <v>5489</v>
      </c>
      <c r="F50" s="34">
        <v>547</v>
      </c>
      <c r="G50" s="34">
        <v>2739</v>
      </c>
      <c r="H50" s="34">
        <v>2139</v>
      </c>
      <c r="I50" s="34">
        <v>761</v>
      </c>
      <c r="J50" s="34">
        <v>269</v>
      </c>
      <c r="K50" s="34">
        <v>82</v>
      </c>
      <c r="L50" s="34">
        <v>25</v>
      </c>
      <c r="M50" s="34">
        <v>16</v>
      </c>
      <c r="N50" s="34">
        <v>4</v>
      </c>
      <c r="O50" s="34">
        <v>1</v>
      </c>
      <c r="P50" s="34">
        <v>0</v>
      </c>
    </row>
    <row r="51" spans="1:16" s="20" customFormat="1" x14ac:dyDescent="0.2">
      <c r="A51" s="20" t="s">
        <v>281</v>
      </c>
      <c r="B51" s="34">
        <f t="shared" si="6"/>
        <v>26</v>
      </c>
      <c r="C51" s="34">
        <v>26</v>
      </c>
      <c r="D51" s="34">
        <v>0</v>
      </c>
      <c r="E51" s="34">
        <v>24</v>
      </c>
      <c r="F51" s="34">
        <v>2</v>
      </c>
      <c r="G51" s="34">
        <v>6</v>
      </c>
      <c r="H51" s="34">
        <v>12</v>
      </c>
      <c r="I51" s="34">
        <v>6</v>
      </c>
      <c r="J51" s="34">
        <v>2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</row>
    <row r="52" spans="1:16" s="20" customFormat="1" x14ac:dyDescent="0.2">
      <c r="A52" s="20" t="s">
        <v>282</v>
      </c>
      <c r="B52" s="34">
        <f t="shared" si="6"/>
        <v>7</v>
      </c>
      <c r="C52" s="34">
        <v>7</v>
      </c>
      <c r="D52" s="34">
        <v>0</v>
      </c>
      <c r="E52" s="34">
        <v>5</v>
      </c>
      <c r="F52" s="34">
        <v>2</v>
      </c>
      <c r="G52" s="34">
        <v>2</v>
      </c>
      <c r="H52" s="34">
        <v>3</v>
      </c>
      <c r="I52" s="34">
        <v>2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</row>
    <row r="53" spans="1:16" s="20" customFormat="1" x14ac:dyDescent="0.2">
      <c r="A53" s="20" t="s">
        <v>283</v>
      </c>
      <c r="B53" s="34">
        <f t="shared" si="6"/>
        <v>1</v>
      </c>
      <c r="C53" s="34">
        <v>1</v>
      </c>
      <c r="D53" s="34">
        <v>0</v>
      </c>
      <c r="E53" s="34">
        <v>0</v>
      </c>
      <c r="F53" s="34">
        <v>1</v>
      </c>
      <c r="G53" s="34">
        <v>0</v>
      </c>
      <c r="H53" s="34">
        <v>1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</row>
    <row r="54" spans="1:16" s="20" customFormat="1" x14ac:dyDescent="0.2">
      <c r="A54" s="20" t="s">
        <v>284</v>
      </c>
      <c r="B54" s="34">
        <f t="shared" si="6"/>
        <v>1</v>
      </c>
      <c r="C54" s="34">
        <v>1</v>
      </c>
      <c r="D54" s="34">
        <v>0</v>
      </c>
      <c r="E54" s="34">
        <v>1</v>
      </c>
      <c r="F54" s="34">
        <v>0</v>
      </c>
      <c r="G54" s="34">
        <v>0</v>
      </c>
      <c r="H54" s="34">
        <v>1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</row>
    <row r="55" spans="1:16" s="20" customFormat="1" x14ac:dyDescent="0.2">
      <c r="A55" s="20" t="s">
        <v>285</v>
      </c>
      <c r="B55" s="34">
        <f t="shared" si="6"/>
        <v>0</v>
      </c>
      <c r="C55" s="34">
        <v>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</row>
    <row r="56" spans="1:16" s="20" customFormat="1" x14ac:dyDescent="0.2">
      <c r="A56" s="20" t="s">
        <v>286</v>
      </c>
      <c r="B56" s="34">
        <f t="shared" si="6"/>
        <v>0</v>
      </c>
      <c r="C56" s="34">
        <v>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</row>
    <row r="57" spans="1:16" s="20" customFormat="1" x14ac:dyDescent="0.2">
      <c r="A57" s="20" t="s">
        <v>287</v>
      </c>
      <c r="B57" s="34">
        <f t="shared" si="6"/>
        <v>7</v>
      </c>
      <c r="C57" s="34">
        <v>7</v>
      </c>
      <c r="D57" s="34">
        <v>0</v>
      </c>
      <c r="E57" s="34">
        <v>6</v>
      </c>
      <c r="F57" s="34">
        <v>1</v>
      </c>
      <c r="G57" s="34">
        <v>1</v>
      </c>
      <c r="H57" s="34">
        <v>3</v>
      </c>
      <c r="I57" s="34">
        <v>3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</row>
    <row r="58" spans="1:16" s="20" customFormat="1" x14ac:dyDescent="0.2">
      <c r="A58" s="20" t="s">
        <v>288</v>
      </c>
      <c r="B58" s="34">
        <f t="shared" si="6"/>
        <v>8</v>
      </c>
      <c r="C58" s="34">
        <v>8</v>
      </c>
      <c r="D58" s="34">
        <v>0</v>
      </c>
      <c r="E58" s="34">
        <v>5</v>
      </c>
      <c r="F58" s="34">
        <v>3</v>
      </c>
      <c r="G58" s="34">
        <v>1</v>
      </c>
      <c r="H58" s="34">
        <v>6</v>
      </c>
      <c r="I58" s="34">
        <v>1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</row>
    <row r="59" spans="1:16" x14ac:dyDescent="0.2">
      <c r="A59" s="85" t="s">
        <v>291</v>
      </c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</row>
    <row r="60" spans="1:16" ht="12.75" customHeight="1" x14ac:dyDescent="0.2">
      <c r="A60" s="86" t="s">
        <v>276</v>
      </c>
      <c r="B60" s="102" t="s">
        <v>265</v>
      </c>
      <c r="C60" s="105" t="s">
        <v>277</v>
      </c>
      <c r="D60" s="106"/>
      <c r="E60" s="105" t="s">
        <v>278</v>
      </c>
      <c r="F60" s="106"/>
      <c r="G60" s="105" t="s">
        <v>203</v>
      </c>
      <c r="H60" s="107"/>
      <c r="I60" s="107"/>
      <c r="J60" s="107"/>
      <c r="K60" s="107"/>
      <c r="L60" s="107"/>
      <c r="M60" s="107"/>
      <c r="N60" s="107"/>
      <c r="O60" s="107"/>
      <c r="P60" s="106"/>
    </row>
    <row r="61" spans="1:16" ht="11.25" customHeight="1" x14ac:dyDescent="0.2">
      <c r="A61" s="86"/>
      <c r="B61" s="104"/>
      <c r="C61" s="102" t="s">
        <v>215</v>
      </c>
      <c r="D61" s="102" t="s">
        <v>216</v>
      </c>
      <c r="E61" s="102" t="s">
        <v>8</v>
      </c>
      <c r="F61" s="102" t="s">
        <v>279</v>
      </c>
      <c r="G61" s="100">
        <v>1</v>
      </c>
      <c r="H61" s="100">
        <v>2</v>
      </c>
      <c r="I61" s="100">
        <v>3</v>
      </c>
      <c r="J61" s="100">
        <v>4</v>
      </c>
      <c r="K61" s="100">
        <v>5</v>
      </c>
      <c r="L61" s="100">
        <v>6</v>
      </c>
      <c r="M61" s="100">
        <v>7</v>
      </c>
      <c r="N61" s="100">
        <v>8</v>
      </c>
      <c r="O61" s="100">
        <v>9</v>
      </c>
      <c r="P61" s="100" t="s">
        <v>205</v>
      </c>
    </row>
    <row r="62" spans="1:16" x14ac:dyDescent="0.2">
      <c r="A62" s="86"/>
      <c r="B62" s="103"/>
      <c r="C62" s="103"/>
      <c r="D62" s="103"/>
      <c r="E62" s="103"/>
      <c r="F62" s="103"/>
      <c r="G62" s="101"/>
      <c r="H62" s="101"/>
      <c r="I62" s="101"/>
      <c r="J62" s="101"/>
      <c r="K62" s="101"/>
      <c r="L62" s="101"/>
      <c r="M62" s="101"/>
      <c r="N62" s="101"/>
      <c r="O62" s="101"/>
      <c r="P62" s="101"/>
    </row>
    <row r="63" spans="1:16" s="20" customFormat="1" x14ac:dyDescent="0.2">
      <c r="A63" s="20" t="s">
        <v>5</v>
      </c>
      <c r="B63" s="34">
        <f t="shared" ref="B63:B72" si="8">SUM(C63:D63)</f>
        <v>7330</v>
      </c>
      <c r="C63" s="34">
        <f t="shared" ref="C63:P63" si="9">SUM(C64:C72)</f>
        <v>7303</v>
      </c>
      <c r="D63" s="34">
        <f t="shared" si="9"/>
        <v>27</v>
      </c>
      <c r="E63" s="34">
        <f t="shared" si="9"/>
        <v>6331</v>
      </c>
      <c r="F63" s="34">
        <f t="shared" si="9"/>
        <v>999</v>
      </c>
      <c r="G63" s="34">
        <f t="shared" si="9"/>
        <v>3432</v>
      </c>
      <c r="H63" s="34">
        <f t="shared" si="9"/>
        <v>2535</v>
      </c>
      <c r="I63" s="34">
        <f t="shared" si="9"/>
        <v>882</v>
      </c>
      <c r="J63" s="34">
        <f t="shared" si="9"/>
        <v>289</v>
      </c>
      <c r="K63" s="34">
        <f t="shared" si="9"/>
        <v>105</v>
      </c>
      <c r="L63" s="34">
        <f t="shared" si="9"/>
        <v>37</v>
      </c>
      <c r="M63" s="34">
        <f t="shared" si="9"/>
        <v>21</v>
      </c>
      <c r="N63" s="34">
        <f t="shared" si="9"/>
        <v>19</v>
      </c>
      <c r="O63" s="34">
        <f t="shared" si="9"/>
        <v>6</v>
      </c>
      <c r="P63" s="34">
        <f t="shared" si="9"/>
        <v>4</v>
      </c>
    </row>
    <row r="64" spans="1:16" s="20" customFormat="1" x14ac:dyDescent="0.2">
      <c r="A64" s="20" t="s">
        <v>280</v>
      </c>
      <c r="B64" s="34">
        <f t="shared" si="8"/>
        <v>5383</v>
      </c>
      <c r="C64" s="34">
        <v>5366</v>
      </c>
      <c r="D64" s="34">
        <v>17</v>
      </c>
      <c r="E64" s="34">
        <v>4704</v>
      </c>
      <c r="F64" s="34">
        <v>679</v>
      </c>
      <c r="G64" s="34">
        <v>2537</v>
      </c>
      <c r="H64" s="34">
        <v>1804</v>
      </c>
      <c r="I64" s="34">
        <v>681</v>
      </c>
      <c r="J64" s="34">
        <v>225</v>
      </c>
      <c r="K64" s="34">
        <v>73</v>
      </c>
      <c r="L64" s="34">
        <v>27</v>
      </c>
      <c r="M64" s="34">
        <v>16</v>
      </c>
      <c r="N64" s="34">
        <v>12</v>
      </c>
      <c r="O64" s="34">
        <v>4</v>
      </c>
      <c r="P64" s="34">
        <v>4</v>
      </c>
    </row>
    <row r="65" spans="1:16" s="20" customFormat="1" x14ac:dyDescent="0.2">
      <c r="A65" s="20" t="s">
        <v>281</v>
      </c>
      <c r="B65" s="34">
        <f t="shared" si="8"/>
        <v>51</v>
      </c>
      <c r="C65" s="34">
        <v>51</v>
      </c>
      <c r="D65" s="34">
        <v>0</v>
      </c>
      <c r="E65" s="34">
        <v>39</v>
      </c>
      <c r="F65" s="34">
        <v>12</v>
      </c>
      <c r="G65" s="34">
        <v>15</v>
      </c>
      <c r="H65" s="34">
        <v>16</v>
      </c>
      <c r="I65" s="34">
        <v>14</v>
      </c>
      <c r="J65" s="34">
        <v>4</v>
      </c>
      <c r="K65" s="34">
        <v>2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</row>
    <row r="66" spans="1:16" s="20" customFormat="1" x14ac:dyDescent="0.2">
      <c r="A66" s="20" t="s">
        <v>282</v>
      </c>
      <c r="B66" s="34">
        <f t="shared" si="8"/>
        <v>1864</v>
      </c>
      <c r="C66" s="34">
        <v>1854</v>
      </c>
      <c r="D66" s="34">
        <v>10</v>
      </c>
      <c r="E66" s="34">
        <v>1565</v>
      </c>
      <c r="F66" s="34">
        <v>299</v>
      </c>
      <c r="G66" s="34">
        <v>865</v>
      </c>
      <c r="H66" s="34">
        <v>703</v>
      </c>
      <c r="I66" s="34">
        <v>184</v>
      </c>
      <c r="J66" s="34">
        <v>59</v>
      </c>
      <c r="K66" s="34">
        <v>29</v>
      </c>
      <c r="L66" s="34">
        <v>10</v>
      </c>
      <c r="M66" s="34">
        <v>5</v>
      </c>
      <c r="N66" s="34">
        <v>7</v>
      </c>
      <c r="O66" s="34">
        <v>2</v>
      </c>
      <c r="P66" s="34">
        <v>0</v>
      </c>
    </row>
    <row r="67" spans="1:16" s="20" customFormat="1" x14ac:dyDescent="0.2">
      <c r="A67" s="20" t="s">
        <v>283</v>
      </c>
      <c r="B67" s="34">
        <f t="shared" si="8"/>
        <v>1</v>
      </c>
      <c r="C67" s="34">
        <v>1</v>
      </c>
      <c r="D67" s="34">
        <v>0</v>
      </c>
      <c r="E67" s="34">
        <v>0</v>
      </c>
      <c r="F67" s="34">
        <v>1</v>
      </c>
      <c r="G67" s="34">
        <v>0</v>
      </c>
      <c r="H67" s="34">
        <v>0</v>
      </c>
      <c r="I67" s="34">
        <v>0</v>
      </c>
      <c r="J67" s="34">
        <v>0</v>
      </c>
      <c r="K67" s="34">
        <v>1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</row>
    <row r="68" spans="1:16" s="20" customFormat="1" x14ac:dyDescent="0.2">
      <c r="A68" s="20" t="s">
        <v>284</v>
      </c>
      <c r="B68" s="34">
        <f t="shared" si="8"/>
        <v>2</v>
      </c>
      <c r="C68" s="34">
        <v>2</v>
      </c>
      <c r="D68" s="34">
        <v>0</v>
      </c>
      <c r="E68" s="34">
        <v>2</v>
      </c>
      <c r="F68" s="34">
        <v>0</v>
      </c>
      <c r="G68" s="34">
        <v>1</v>
      </c>
      <c r="H68" s="34">
        <v>0</v>
      </c>
      <c r="I68" s="34">
        <v>1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</row>
    <row r="69" spans="1:16" s="20" customFormat="1" x14ac:dyDescent="0.2">
      <c r="A69" s="20" t="s">
        <v>285</v>
      </c>
      <c r="B69" s="34">
        <f t="shared" si="8"/>
        <v>1</v>
      </c>
      <c r="C69" s="34">
        <v>1</v>
      </c>
      <c r="D69" s="34">
        <v>0</v>
      </c>
      <c r="E69" s="34">
        <v>1</v>
      </c>
      <c r="F69" s="34">
        <v>0</v>
      </c>
      <c r="G69" s="34">
        <v>0</v>
      </c>
      <c r="H69" s="34">
        <v>1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</row>
    <row r="70" spans="1:16" s="20" customFormat="1" x14ac:dyDescent="0.2">
      <c r="A70" s="20" t="s">
        <v>286</v>
      </c>
      <c r="B70" s="34">
        <f t="shared" si="8"/>
        <v>0</v>
      </c>
      <c r="C70" s="34">
        <v>0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</row>
    <row r="71" spans="1:16" s="20" customFormat="1" x14ac:dyDescent="0.2">
      <c r="A71" s="20" t="s">
        <v>287</v>
      </c>
      <c r="B71" s="34">
        <f t="shared" si="8"/>
        <v>2</v>
      </c>
      <c r="C71" s="34">
        <v>2</v>
      </c>
      <c r="D71" s="34">
        <v>0</v>
      </c>
      <c r="E71" s="34">
        <v>2</v>
      </c>
      <c r="F71" s="34">
        <v>0</v>
      </c>
      <c r="G71" s="34">
        <v>1</v>
      </c>
      <c r="H71" s="34">
        <v>1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</row>
    <row r="72" spans="1:16" s="20" customFormat="1" x14ac:dyDescent="0.2">
      <c r="A72" s="20" t="s">
        <v>288</v>
      </c>
      <c r="B72" s="34">
        <f t="shared" si="8"/>
        <v>26</v>
      </c>
      <c r="C72" s="34">
        <v>26</v>
      </c>
      <c r="D72" s="34">
        <v>0</v>
      </c>
      <c r="E72" s="34">
        <v>18</v>
      </c>
      <c r="F72" s="34">
        <v>8</v>
      </c>
      <c r="G72" s="34">
        <v>13</v>
      </c>
      <c r="H72" s="34">
        <v>10</v>
      </c>
      <c r="I72" s="34">
        <v>2</v>
      </c>
      <c r="J72" s="34">
        <v>1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</row>
    <row r="73" spans="1:16" x14ac:dyDescent="0.2">
      <c r="A73" s="85" t="s">
        <v>292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</row>
    <row r="74" spans="1:16" ht="12.75" customHeight="1" x14ac:dyDescent="0.2">
      <c r="A74" s="86" t="s">
        <v>276</v>
      </c>
      <c r="B74" s="102" t="s">
        <v>265</v>
      </c>
      <c r="C74" s="105" t="s">
        <v>277</v>
      </c>
      <c r="D74" s="106"/>
      <c r="E74" s="105" t="s">
        <v>278</v>
      </c>
      <c r="F74" s="106"/>
      <c r="G74" s="105" t="s">
        <v>203</v>
      </c>
      <c r="H74" s="107"/>
      <c r="I74" s="107"/>
      <c r="J74" s="107"/>
      <c r="K74" s="107"/>
      <c r="L74" s="107"/>
      <c r="M74" s="107"/>
      <c r="N74" s="107"/>
      <c r="O74" s="107"/>
      <c r="P74" s="106"/>
    </row>
    <row r="75" spans="1:16" ht="11.25" customHeight="1" x14ac:dyDescent="0.2">
      <c r="A75" s="86"/>
      <c r="B75" s="104"/>
      <c r="C75" s="102" t="s">
        <v>215</v>
      </c>
      <c r="D75" s="102" t="s">
        <v>216</v>
      </c>
      <c r="E75" s="102" t="s">
        <v>8</v>
      </c>
      <c r="F75" s="102" t="s">
        <v>279</v>
      </c>
      <c r="G75" s="100">
        <v>1</v>
      </c>
      <c r="H75" s="100">
        <v>2</v>
      </c>
      <c r="I75" s="100">
        <v>3</v>
      </c>
      <c r="J75" s="100">
        <v>4</v>
      </c>
      <c r="K75" s="100">
        <v>5</v>
      </c>
      <c r="L75" s="100">
        <v>6</v>
      </c>
      <c r="M75" s="100">
        <v>7</v>
      </c>
      <c r="N75" s="100">
        <v>8</v>
      </c>
      <c r="O75" s="100">
        <v>9</v>
      </c>
      <c r="P75" s="100" t="s">
        <v>205</v>
      </c>
    </row>
    <row r="76" spans="1:16" x14ac:dyDescent="0.2">
      <c r="A76" s="86"/>
      <c r="B76" s="103"/>
      <c r="C76" s="103"/>
      <c r="D76" s="103"/>
      <c r="E76" s="103"/>
      <c r="F76" s="103"/>
      <c r="G76" s="101"/>
      <c r="H76" s="101"/>
      <c r="I76" s="101"/>
      <c r="J76" s="101"/>
      <c r="K76" s="101"/>
      <c r="L76" s="101"/>
      <c r="M76" s="101"/>
      <c r="N76" s="101"/>
      <c r="O76" s="101"/>
      <c r="P76" s="101"/>
    </row>
    <row r="77" spans="1:16" s="20" customFormat="1" x14ac:dyDescent="0.2">
      <c r="A77" s="20" t="s">
        <v>5</v>
      </c>
      <c r="B77" s="34">
        <f t="shared" ref="B77:B86" si="10">SUM(C77:D77)</f>
        <v>8399</v>
      </c>
      <c r="C77" s="34">
        <f t="shared" ref="C77:P77" si="11">SUM(C78:C86)</f>
        <v>8370</v>
      </c>
      <c r="D77" s="34">
        <f t="shared" si="11"/>
        <v>29</v>
      </c>
      <c r="E77" s="34">
        <f t="shared" si="11"/>
        <v>7707</v>
      </c>
      <c r="F77" s="34">
        <f t="shared" si="11"/>
        <v>692</v>
      </c>
      <c r="G77" s="34">
        <f t="shared" si="11"/>
        <v>3517</v>
      </c>
      <c r="H77" s="34">
        <f t="shared" si="11"/>
        <v>2596</v>
      </c>
      <c r="I77" s="34">
        <f t="shared" si="11"/>
        <v>1254</v>
      </c>
      <c r="J77" s="34">
        <f t="shared" si="11"/>
        <v>573</v>
      </c>
      <c r="K77" s="34">
        <f t="shared" si="11"/>
        <v>249</v>
      </c>
      <c r="L77" s="34">
        <f t="shared" si="11"/>
        <v>109</v>
      </c>
      <c r="M77" s="34">
        <f t="shared" si="11"/>
        <v>53</v>
      </c>
      <c r="N77" s="34">
        <f t="shared" si="11"/>
        <v>26</v>
      </c>
      <c r="O77" s="34">
        <f t="shared" si="11"/>
        <v>13</v>
      </c>
      <c r="P77" s="34">
        <f t="shared" si="11"/>
        <v>9</v>
      </c>
    </row>
    <row r="78" spans="1:16" s="20" customFormat="1" x14ac:dyDescent="0.2">
      <c r="A78" s="20" t="s">
        <v>280</v>
      </c>
      <c r="B78" s="34">
        <f t="shared" si="10"/>
        <v>8343</v>
      </c>
      <c r="C78" s="34">
        <v>8314</v>
      </c>
      <c r="D78" s="34">
        <v>29</v>
      </c>
      <c r="E78" s="34">
        <v>7663</v>
      </c>
      <c r="F78" s="34">
        <v>680</v>
      </c>
      <c r="G78" s="34">
        <v>3498</v>
      </c>
      <c r="H78" s="34">
        <v>2579</v>
      </c>
      <c r="I78" s="34">
        <v>1240</v>
      </c>
      <c r="J78" s="34">
        <v>571</v>
      </c>
      <c r="K78" s="34">
        <v>249</v>
      </c>
      <c r="L78" s="34">
        <v>106</v>
      </c>
      <c r="M78" s="34">
        <v>52</v>
      </c>
      <c r="N78" s="34">
        <v>26</v>
      </c>
      <c r="O78" s="34">
        <v>13</v>
      </c>
      <c r="P78" s="34">
        <v>9</v>
      </c>
    </row>
    <row r="79" spans="1:16" s="20" customFormat="1" x14ac:dyDescent="0.2">
      <c r="A79" s="20" t="s">
        <v>281</v>
      </c>
      <c r="B79" s="34">
        <f t="shared" si="10"/>
        <v>36</v>
      </c>
      <c r="C79" s="34">
        <v>36</v>
      </c>
      <c r="D79" s="34">
        <v>0</v>
      </c>
      <c r="E79" s="34">
        <v>28</v>
      </c>
      <c r="F79" s="34">
        <v>8</v>
      </c>
      <c r="G79" s="34">
        <v>13</v>
      </c>
      <c r="H79" s="34">
        <v>10</v>
      </c>
      <c r="I79" s="34">
        <v>10</v>
      </c>
      <c r="J79" s="34">
        <v>1</v>
      </c>
      <c r="K79" s="34">
        <v>0</v>
      </c>
      <c r="L79" s="34">
        <v>2</v>
      </c>
      <c r="M79" s="34">
        <v>0</v>
      </c>
      <c r="N79" s="34">
        <v>0</v>
      </c>
      <c r="O79" s="34">
        <v>0</v>
      </c>
      <c r="P79" s="34">
        <v>0</v>
      </c>
    </row>
    <row r="80" spans="1:16" s="20" customFormat="1" x14ac:dyDescent="0.2">
      <c r="A80" s="20" t="s">
        <v>282</v>
      </c>
      <c r="B80" s="34">
        <f t="shared" si="10"/>
        <v>1</v>
      </c>
      <c r="C80" s="34">
        <v>1</v>
      </c>
      <c r="D80" s="34">
        <v>0</v>
      </c>
      <c r="E80" s="34">
        <v>1</v>
      </c>
      <c r="F80" s="34">
        <v>0</v>
      </c>
      <c r="G80" s="34">
        <v>0</v>
      </c>
      <c r="H80" s="34">
        <v>1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</row>
    <row r="81" spans="1:16" s="20" customFormat="1" x14ac:dyDescent="0.2">
      <c r="A81" s="20" t="s">
        <v>283</v>
      </c>
      <c r="B81" s="34">
        <f t="shared" si="10"/>
        <v>4</v>
      </c>
      <c r="C81" s="34">
        <v>4</v>
      </c>
      <c r="D81" s="34">
        <v>0</v>
      </c>
      <c r="E81" s="34">
        <v>2</v>
      </c>
      <c r="F81" s="34">
        <v>2</v>
      </c>
      <c r="G81" s="34">
        <v>1</v>
      </c>
      <c r="H81" s="34">
        <v>1</v>
      </c>
      <c r="I81" s="34">
        <v>0</v>
      </c>
      <c r="J81" s="34">
        <v>0</v>
      </c>
      <c r="K81" s="34">
        <v>0</v>
      </c>
      <c r="L81" s="34">
        <v>1</v>
      </c>
      <c r="M81" s="34">
        <v>1</v>
      </c>
      <c r="N81" s="34">
        <v>0</v>
      </c>
      <c r="O81" s="34">
        <v>0</v>
      </c>
      <c r="P81" s="34">
        <v>0</v>
      </c>
    </row>
    <row r="82" spans="1:16" s="20" customFormat="1" x14ac:dyDescent="0.2">
      <c r="A82" s="20" t="s">
        <v>284</v>
      </c>
      <c r="B82" s="34">
        <f t="shared" si="10"/>
        <v>7</v>
      </c>
      <c r="C82" s="34">
        <v>7</v>
      </c>
      <c r="D82" s="34">
        <v>0</v>
      </c>
      <c r="E82" s="34">
        <v>7</v>
      </c>
      <c r="F82" s="34">
        <v>0</v>
      </c>
      <c r="G82" s="34">
        <v>3</v>
      </c>
      <c r="H82" s="34">
        <v>1</v>
      </c>
      <c r="I82" s="34">
        <v>3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</row>
    <row r="83" spans="1:16" s="20" customFormat="1" x14ac:dyDescent="0.2">
      <c r="A83" s="20" t="s">
        <v>285</v>
      </c>
      <c r="B83" s="34">
        <f t="shared" si="10"/>
        <v>0</v>
      </c>
      <c r="C83" s="34">
        <v>0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34">
        <v>0</v>
      </c>
      <c r="N83" s="34">
        <v>0</v>
      </c>
      <c r="O83" s="34">
        <v>0</v>
      </c>
      <c r="P83" s="34">
        <v>0</v>
      </c>
    </row>
    <row r="84" spans="1:16" s="20" customFormat="1" x14ac:dyDescent="0.2">
      <c r="A84" s="20" t="s">
        <v>286</v>
      </c>
      <c r="B84" s="34">
        <f t="shared" si="10"/>
        <v>0</v>
      </c>
      <c r="C84" s="34">
        <v>0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</row>
    <row r="85" spans="1:16" s="20" customFormat="1" x14ac:dyDescent="0.2">
      <c r="A85" s="20" t="s">
        <v>287</v>
      </c>
      <c r="B85" s="34">
        <f t="shared" si="10"/>
        <v>1</v>
      </c>
      <c r="C85" s="34">
        <v>1</v>
      </c>
      <c r="D85" s="34">
        <v>0</v>
      </c>
      <c r="E85" s="34">
        <v>1</v>
      </c>
      <c r="F85" s="34">
        <v>0</v>
      </c>
      <c r="G85" s="34">
        <v>1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</row>
    <row r="86" spans="1:16" s="20" customFormat="1" x14ac:dyDescent="0.2">
      <c r="A86" s="20" t="s">
        <v>288</v>
      </c>
      <c r="B86" s="34">
        <f t="shared" si="10"/>
        <v>7</v>
      </c>
      <c r="C86" s="34">
        <v>7</v>
      </c>
      <c r="D86" s="34">
        <v>0</v>
      </c>
      <c r="E86" s="34">
        <v>5</v>
      </c>
      <c r="F86" s="34">
        <v>2</v>
      </c>
      <c r="G86" s="34">
        <v>1</v>
      </c>
      <c r="H86" s="34">
        <v>4</v>
      </c>
      <c r="I86" s="34">
        <v>1</v>
      </c>
      <c r="J86" s="34">
        <v>1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</row>
    <row r="87" spans="1:16" x14ac:dyDescent="0.2">
      <c r="A87" s="85" t="s">
        <v>293</v>
      </c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</row>
    <row r="88" spans="1:16" ht="12.75" customHeight="1" x14ac:dyDescent="0.2">
      <c r="A88" s="86" t="s">
        <v>276</v>
      </c>
      <c r="B88" s="102" t="s">
        <v>265</v>
      </c>
      <c r="C88" s="105" t="s">
        <v>277</v>
      </c>
      <c r="D88" s="106"/>
      <c r="E88" s="105" t="s">
        <v>278</v>
      </c>
      <c r="F88" s="106"/>
      <c r="G88" s="105" t="s">
        <v>203</v>
      </c>
      <c r="H88" s="107"/>
      <c r="I88" s="107"/>
      <c r="J88" s="107"/>
      <c r="K88" s="107"/>
      <c r="L88" s="107"/>
      <c r="M88" s="107"/>
      <c r="N88" s="107"/>
      <c r="O88" s="107"/>
      <c r="P88" s="106"/>
    </row>
    <row r="89" spans="1:16" ht="11.25" customHeight="1" x14ac:dyDescent="0.2">
      <c r="A89" s="86"/>
      <c r="B89" s="104"/>
      <c r="C89" s="102" t="s">
        <v>215</v>
      </c>
      <c r="D89" s="102" t="s">
        <v>216</v>
      </c>
      <c r="E89" s="102" t="s">
        <v>8</v>
      </c>
      <c r="F89" s="102" t="s">
        <v>279</v>
      </c>
      <c r="G89" s="100">
        <v>1</v>
      </c>
      <c r="H89" s="100">
        <v>2</v>
      </c>
      <c r="I89" s="100">
        <v>3</v>
      </c>
      <c r="J89" s="100">
        <v>4</v>
      </c>
      <c r="K89" s="100">
        <v>5</v>
      </c>
      <c r="L89" s="100">
        <v>6</v>
      </c>
      <c r="M89" s="100">
        <v>7</v>
      </c>
      <c r="N89" s="100">
        <v>8</v>
      </c>
      <c r="O89" s="100">
        <v>9</v>
      </c>
      <c r="P89" s="100" t="s">
        <v>205</v>
      </c>
    </row>
    <row r="90" spans="1:16" x14ac:dyDescent="0.2">
      <c r="A90" s="86"/>
      <c r="B90" s="103"/>
      <c r="C90" s="103"/>
      <c r="D90" s="103"/>
      <c r="E90" s="103"/>
      <c r="F90" s="103"/>
      <c r="G90" s="101"/>
      <c r="H90" s="101"/>
      <c r="I90" s="101"/>
      <c r="J90" s="101"/>
      <c r="K90" s="101"/>
      <c r="L90" s="101"/>
      <c r="M90" s="101"/>
      <c r="N90" s="101"/>
      <c r="O90" s="101"/>
      <c r="P90" s="101"/>
    </row>
    <row r="91" spans="1:16" s="20" customFormat="1" x14ac:dyDescent="0.2">
      <c r="A91" s="20" t="s">
        <v>5</v>
      </c>
      <c r="B91" s="34">
        <f t="shared" ref="B91:B100" si="12">SUM(C91:D91)</f>
        <v>7174</v>
      </c>
      <c r="C91" s="34">
        <f t="shared" ref="C91:P91" si="13">SUM(C92:C100)</f>
        <v>7144</v>
      </c>
      <c r="D91" s="34">
        <f t="shared" si="13"/>
        <v>30</v>
      </c>
      <c r="E91" s="34">
        <f t="shared" si="13"/>
        <v>5819</v>
      </c>
      <c r="F91" s="34">
        <f t="shared" si="13"/>
        <v>1355</v>
      </c>
      <c r="G91" s="34">
        <f t="shared" si="13"/>
        <v>3235</v>
      </c>
      <c r="H91" s="34">
        <f t="shared" si="13"/>
        <v>2389</v>
      </c>
      <c r="I91" s="34">
        <f t="shared" si="13"/>
        <v>883</v>
      </c>
      <c r="J91" s="34">
        <f t="shared" si="13"/>
        <v>387</v>
      </c>
      <c r="K91" s="34">
        <f t="shared" si="13"/>
        <v>137</v>
      </c>
      <c r="L91" s="34">
        <f t="shared" si="13"/>
        <v>70</v>
      </c>
      <c r="M91" s="34">
        <f t="shared" si="13"/>
        <v>30</v>
      </c>
      <c r="N91" s="34">
        <f t="shared" si="13"/>
        <v>23</v>
      </c>
      <c r="O91" s="34">
        <f t="shared" si="13"/>
        <v>6</v>
      </c>
      <c r="P91" s="34">
        <f t="shared" si="13"/>
        <v>14</v>
      </c>
    </row>
    <row r="92" spans="1:16" s="20" customFormat="1" x14ac:dyDescent="0.2">
      <c r="A92" s="20" t="s">
        <v>280</v>
      </c>
      <c r="B92" s="34">
        <f t="shared" si="12"/>
        <v>6229</v>
      </c>
      <c r="C92" s="34">
        <v>6206</v>
      </c>
      <c r="D92" s="34">
        <v>23</v>
      </c>
      <c r="E92" s="34">
        <v>5181</v>
      </c>
      <c r="F92" s="34">
        <v>1048</v>
      </c>
      <c r="G92" s="34">
        <v>2821</v>
      </c>
      <c r="H92" s="34">
        <v>2098</v>
      </c>
      <c r="I92" s="34">
        <v>751</v>
      </c>
      <c r="J92" s="34">
        <v>326</v>
      </c>
      <c r="K92" s="34">
        <v>119</v>
      </c>
      <c r="L92" s="34">
        <v>56</v>
      </c>
      <c r="M92" s="34">
        <v>25</v>
      </c>
      <c r="N92" s="34">
        <v>18</v>
      </c>
      <c r="O92" s="34">
        <v>5</v>
      </c>
      <c r="P92" s="34">
        <v>10</v>
      </c>
    </row>
    <row r="93" spans="1:16" s="20" customFormat="1" x14ac:dyDescent="0.2">
      <c r="A93" s="20" t="s">
        <v>281</v>
      </c>
      <c r="B93" s="34">
        <f t="shared" si="12"/>
        <v>35</v>
      </c>
      <c r="C93" s="34">
        <v>35</v>
      </c>
      <c r="D93" s="34">
        <v>0</v>
      </c>
      <c r="E93" s="34">
        <v>28</v>
      </c>
      <c r="F93" s="34">
        <v>7</v>
      </c>
      <c r="G93" s="34">
        <v>11</v>
      </c>
      <c r="H93" s="34">
        <v>12</v>
      </c>
      <c r="I93" s="34">
        <v>8</v>
      </c>
      <c r="J93" s="34">
        <v>3</v>
      </c>
      <c r="K93" s="34">
        <v>0</v>
      </c>
      <c r="L93" s="34">
        <v>1</v>
      </c>
      <c r="M93" s="34">
        <v>0</v>
      </c>
      <c r="N93" s="34">
        <v>0</v>
      </c>
      <c r="O93" s="34">
        <v>0</v>
      </c>
      <c r="P93" s="34">
        <v>0</v>
      </c>
    </row>
    <row r="94" spans="1:16" s="20" customFormat="1" x14ac:dyDescent="0.2">
      <c r="A94" s="20" t="s">
        <v>282</v>
      </c>
      <c r="B94" s="34">
        <f t="shared" si="12"/>
        <v>880</v>
      </c>
      <c r="C94" s="34">
        <v>874</v>
      </c>
      <c r="D94" s="34">
        <v>6</v>
      </c>
      <c r="E94" s="34">
        <v>588</v>
      </c>
      <c r="F94" s="34">
        <v>292</v>
      </c>
      <c r="G94" s="34">
        <v>388</v>
      </c>
      <c r="H94" s="34">
        <v>270</v>
      </c>
      <c r="I94" s="34">
        <v>119</v>
      </c>
      <c r="J94" s="34">
        <v>58</v>
      </c>
      <c r="K94" s="34">
        <v>18</v>
      </c>
      <c r="L94" s="34">
        <v>12</v>
      </c>
      <c r="M94" s="34">
        <v>5</v>
      </c>
      <c r="N94" s="34">
        <v>5</v>
      </c>
      <c r="O94" s="34">
        <v>1</v>
      </c>
      <c r="P94" s="34">
        <v>4</v>
      </c>
    </row>
    <row r="95" spans="1:16" s="20" customFormat="1" x14ac:dyDescent="0.2">
      <c r="A95" s="20" t="s">
        <v>283</v>
      </c>
      <c r="B95" s="34">
        <f t="shared" si="12"/>
        <v>5</v>
      </c>
      <c r="C95" s="34">
        <v>5</v>
      </c>
      <c r="D95" s="34">
        <v>0</v>
      </c>
      <c r="E95" s="34">
        <v>2</v>
      </c>
      <c r="F95" s="34">
        <v>3</v>
      </c>
      <c r="G95" s="34">
        <v>1</v>
      </c>
      <c r="H95" s="34">
        <v>1</v>
      </c>
      <c r="I95" s="34">
        <v>3</v>
      </c>
      <c r="J95" s="34">
        <v>0</v>
      </c>
      <c r="K95" s="34">
        <v>0</v>
      </c>
      <c r="L95" s="34">
        <v>0</v>
      </c>
      <c r="M95" s="34">
        <v>0</v>
      </c>
      <c r="N95" s="34">
        <v>0</v>
      </c>
      <c r="O95" s="34">
        <v>0</v>
      </c>
      <c r="P95" s="34">
        <v>0</v>
      </c>
    </row>
    <row r="96" spans="1:16" s="20" customFormat="1" x14ac:dyDescent="0.2">
      <c r="A96" s="20" t="s">
        <v>284</v>
      </c>
      <c r="B96" s="34">
        <f t="shared" si="12"/>
        <v>1</v>
      </c>
      <c r="C96" s="34">
        <v>1</v>
      </c>
      <c r="D96" s="34">
        <v>0</v>
      </c>
      <c r="E96" s="34">
        <v>1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  <c r="L96" s="34">
        <v>1</v>
      </c>
      <c r="M96" s="34">
        <v>0</v>
      </c>
      <c r="N96" s="34">
        <v>0</v>
      </c>
      <c r="O96" s="34">
        <v>0</v>
      </c>
      <c r="P96" s="34">
        <v>0</v>
      </c>
    </row>
    <row r="97" spans="1:16" s="20" customFormat="1" x14ac:dyDescent="0.2">
      <c r="A97" s="20" t="s">
        <v>285</v>
      </c>
      <c r="B97" s="34">
        <f t="shared" si="12"/>
        <v>0</v>
      </c>
      <c r="C97" s="34">
        <v>0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</row>
    <row r="98" spans="1:16" s="20" customFormat="1" x14ac:dyDescent="0.2">
      <c r="A98" s="20" t="s">
        <v>286</v>
      </c>
      <c r="B98" s="34">
        <f t="shared" si="12"/>
        <v>1</v>
      </c>
      <c r="C98" s="34">
        <v>1</v>
      </c>
      <c r="D98" s="34">
        <v>0</v>
      </c>
      <c r="E98" s="34">
        <v>1</v>
      </c>
      <c r="F98" s="34">
        <v>0</v>
      </c>
      <c r="G98" s="34">
        <v>1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</row>
    <row r="99" spans="1:16" s="20" customFormat="1" x14ac:dyDescent="0.2">
      <c r="A99" s="20" t="s">
        <v>287</v>
      </c>
      <c r="B99" s="34">
        <f t="shared" si="12"/>
        <v>7</v>
      </c>
      <c r="C99" s="34">
        <v>7</v>
      </c>
      <c r="D99" s="34">
        <v>0</v>
      </c>
      <c r="E99" s="34">
        <v>6</v>
      </c>
      <c r="F99" s="34">
        <v>1</v>
      </c>
      <c r="G99" s="34">
        <v>3</v>
      </c>
      <c r="H99" s="34">
        <v>4</v>
      </c>
      <c r="I99" s="34">
        <v>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34">
        <v>0</v>
      </c>
    </row>
    <row r="100" spans="1:16" s="20" customFormat="1" x14ac:dyDescent="0.2">
      <c r="A100" s="20" t="s">
        <v>288</v>
      </c>
      <c r="B100" s="34">
        <f t="shared" si="12"/>
        <v>16</v>
      </c>
      <c r="C100" s="34">
        <v>15</v>
      </c>
      <c r="D100" s="34">
        <v>1</v>
      </c>
      <c r="E100" s="34">
        <v>12</v>
      </c>
      <c r="F100" s="34">
        <v>4</v>
      </c>
      <c r="G100" s="34">
        <v>10</v>
      </c>
      <c r="H100" s="34">
        <v>4</v>
      </c>
      <c r="I100" s="34">
        <v>2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v>0</v>
      </c>
    </row>
    <row r="101" spans="1:16" x14ac:dyDescent="0.2">
      <c r="A101" s="85" t="s">
        <v>294</v>
      </c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</row>
    <row r="102" spans="1:16" ht="12.75" customHeight="1" x14ac:dyDescent="0.2">
      <c r="A102" s="86" t="s">
        <v>276</v>
      </c>
      <c r="B102" s="102" t="s">
        <v>265</v>
      </c>
      <c r="C102" s="105" t="s">
        <v>277</v>
      </c>
      <c r="D102" s="106"/>
      <c r="E102" s="105" t="s">
        <v>278</v>
      </c>
      <c r="F102" s="106"/>
      <c r="G102" s="105" t="s">
        <v>203</v>
      </c>
      <c r="H102" s="107"/>
      <c r="I102" s="107"/>
      <c r="J102" s="107"/>
      <c r="K102" s="107"/>
      <c r="L102" s="107"/>
      <c r="M102" s="107"/>
      <c r="N102" s="107"/>
      <c r="O102" s="107"/>
      <c r="P102" s="106"/>
    </row>
    <row r="103" spans="1:16" ht="11.25" customHeight="1" x14ac:dyDescent="0.2">
      <c r="A103" s="86"/>
      <c r="B103" s="104"/>
      <c r="C103" s="102" t="s">
        <v>215</v>
      </c>
      <c r="D103" s="102" t="s">
        <v>216</v>
      </c>
      <c r="E103" s="102" t="s">
        <v>8</v>
      </c>
      <c r="F103" s="102" t="s">
        <v>279</v>
      </c>
      <c r="G103" s="100">
        <v>1</v>
      </c>
      <c r="H103" s="100">
        <v>2</v>
      </c>
      <c r="I103" s="100">
        <v>3</v>
      </c>
      <c r="J103" s="100">
        <v>4</v>
      </c>
      <c r="K103" s="100">
        <v>5</v>
      </c>
      <c r="L103" s="100">
        <v>6</v>
      </c>
      <c r="M103" s="100">
        <v>7</v>
      </c>
      <c r="N103" s="100">
        <v>8</v>
      </c>
      <c r="O103" s="100">
        <v>9</v>
      </c>
      <c r="P103" s="100" t="s">
        <v>205</v>
      </c>
    </row>
    <row r="104" spans="1:16" x14ac:dyDescent="0.2">
      <c r="A104" s="86"/>
      <c r="B104" s="103"/>
      <c r="C104" s="103"/>
      <c r="D104" s="103"/>
      <c r="E104" s="103"/>
      <c r="F104" s="103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</row>
    <row r="105" spans="1:16" s="20" customFormat="1" x14ac:dyDescent="0.2">
      <c r="A105" s="20" t="s">
        <v>5</v>
      </c>
      <c r="B105" s="34">
        <f t="shared" ref="B105:B114" si="14">SUM(C105:D105)</f>
        <v>11206</v>
      </c>
      <c r="C105" s="34">
        <f t="shared" ref="C105:P105" si="15">SUM(C106:C114)</f>
        <v>11142</v>
      </c>
      <c r="D105" s="34">
        <f t="shared" si="15"/>
        <v>64</v>
      </c>
      <c r="E105" s="34">
        <f t="shared" si="15"/>
        <v>9660</v>
      </c>
      <c r="F105" s="34">
        <f t="shared" si="15"/>
        <v>1546</v>
      </c>
      <c r="G105" s="34">
        <f t="shared" si="15"/>
        <v>3929</v>
      </c>
      <c r="H105" s="34">
        <f t="shared" si="15"/>
        <v>3431</v>
      </c>
      <c r="I105" s="34">
        <f t="shared" si="15"/>
        <v>1896</v>
      </c>
      <c r="J105" s="34">
        <f t="shared" si="15"/>
        <v>987</v>
      </c>
      <c r="K105" s="34">
        <f t="shared" si="15"/>
        <v>448</v>
      </c>
      <c r="L105" s="34">
        <f t="shared" si="15"/>
        <v>225</v>
      </c>
      <c r="M105" s="34">
        <f t="shared" si="15"/>
        <v>133</v>
      </c>
      <c r="N105" s="34">
        <f t="shared" si="15"/>
        <v>73</v>
      </c>
      <c r="O105" s="34">
        <f t="shared" si="15"/>
        <v>42</v>
      </c>
      <c r="P105" s="34">
        <f t="shared" si="15"/>
        <v>42</v>
      </c>
    </row>
    <row r="106" spans="1:16" s="20" customFormat="1" x14ac:dyDescent="0.2">
      <c r="A106" s="20" t="s">
        <v>280</v>
      </c>
      <c r="B106" s="34">
        <f t="shared" si="14"/>
        <v>10551</v>
      </c>
      <c r="C106" s="34">
        <v>10492</v>
      </c>
      <c r="D106" s="34">
        <v>59</v>
      </c>
      <c r="E106" s="34">
        <v>9269</v>
      </c>
      <c r="F106" s="34">
        <v>1282</v>
      </c>
      <c r="G106" s="34">
        <v>3800</v>
      </c>
      <c r="H106" s="34">
        <v>3289</v>
      </c>
      <c r="I106" s="34">
        <v>1780</v>
      </c>
      <c r="J106" s="34">
        <v>893</v>
      </c>
      <c r="K106" s="34">
        <v>385</v>
      </c>
      <c r="L106" s="34">
        <v>180</v>
      </c>
      <c r="M106" s="34">
        <v>107</v>
      </c>
      <c r="N106" s="34">
        <v>51</v>
      </c>
      <c r="O106" s="34">
        <v>33</v>
      </c>
      <c r="P106" s="34">
        <v>33</v>
      </c>
    </row>
    <row r="107" spans="1:16" s="20" customFormat="1" x14ac:dyDescent="0.2">
      <c r="A107" s="20" t="s">
        <v>281</v>
      </c>
      <c r="B107" s="34">
        <f t="shared" si="14"/>
        <v>17</v>
      </c>
      <c r="C107" s="34">
        <v>17</v>
      </c>
      <c r="D107" s="34">
        <v>0</v>
      </c>
      <c r="E107" s="34">
        <v>15</v>
      </c>
      <c r="F107" s="34">
        <v>2</v>
      </c>
      <c r="G107" s="34">
        <v>4</v>
      </c>
      <c r="H107" s="34">
        <v>6</v>
      </c>
      <c r="I107" s="34">
        <v>3</v>
      </c>
      <c r="J107" s="34">
        <v>3</v>
      </c>
      <c r="K107" s="34">
        <v>1</v>
      </c>
      <c r="L107" s="34">
        <v>0</v>
      </c>
      <c r="M107" s="34">
        <v>0</v>
      </c>
      <c r="N107" s="34">
        <v>0</v>
      </c>
      <c r="O107" s="34">
        <v>0</v>
      </c>
      <c r="P107" s="34">
        <v>0</v>
      </c>
    </row>
    <row r="108" spans="1:16" s="20" customFormat="1" x14ac:dyDescent="0.2">
      <c r="A108" s="20" t="s">
        <v>282</v>
      </c>
      <c r="B108" s="34">
        <f t="shared" si="14"/>
        <v>6</v>
      </c>
      <c r="C108" s="34">
        <v>6</v>
      </c>
      <c r="D108" s="34">
        <v>0</v>
      </c>
      <c r="E108" s="34">
        <v>1</v>
      </c>
      <c r="F108" s="34">
        <v>5</v>
      </c>
      <c r="G108" s="34">
        <v>1</v>
      </c>
      <c r="H108" s="34">
        <v>2</v>
      </c>
      <c r="I108" s="34">
        <v>2</v>
      </c>
      <c r="J108" s="34">
        <v>1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</row>
    <row r="109" spans="1:16" s="20" customFormat="1" x14ac:dyDescent="0.2">
      <c r="A109" s="20" t="s">
        <v>283</v>
      </c>
      <c r="B109" s="34">
        <f t="shared" si="14"/>
        <v>528</v>
      </c>
      <c r="C109" s="34">
        <v>524</v>
      </c>
      <c r="D109" s="34">
        <v>4</v>
      </c>
      <c r="E109" s="34">
        <v>277</v>
      </c>
      <c r="F109" s="34">
        <v>251</v>
      </c>
      <c r="G109" s="34">
        <v>93</v>
      </c>
      <c r="H109" s="34">
        <v>98</v>
      </c>
      <c r="I109" s="34">
        <v>83</v>
      </c>
      <c r="J109" s="34">
        <v>83</v>
      </c>
      <c r="K109" s="34">
        <v>60</v>
      </c>
      <c r="L109" s="34">
        <v>45</v>
      </c>
      <c r="M109" s="34">
        <v>26</v>
      </c>
      <c r="N109" s="34">
        <v>22</v>
      </c>
      <c r="O109" s="34">
        <v>9</v>
      </c>
      <c r="P109" s="34">
        <v>9</v>
      </c>
    </row>
    <row r="110" spans="1:16" s="20" customFormat="1" x14ac:dyDescent="0.2">
      <c r="A110" s="20" t="s">
        <v>284</v>
      </c>
      <c r="B110" s="34">
        <f t="shared" si="14"/>
        <v>6</v>
      </c>
      <c r="C110" s="34">
        <v>6</v>
      </c>
      <c r="D110" s="34">
        <v>0</v>
      </c>
      <c r="E110" s="34">
        <v>5</v>
      </c>
      <c r="F110" s="34">
        <v>1</v>
      </c>
      <c r="G110" s="34">
        <v>1</v>
      </c>
      <c r="H110" s="34">
        <v>1</v>
      </c>
      <c r="I110" s="34">
        <v>4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</row>
    <row r="111" spans="1:16" s="20" customFormat="1" x14ac:dyDescent="0.2">
      <c r="A111" s="20" t="s">
        <v>285</v>
      </c>
      <c r="B111" s="34">
        <f t="shared" si="14"/>
        <v>1</v>
      </c>
      <c r="C111" s="34">
        <v>1</v>
      </c>
      <c r="D111" s="34">
        <v>0</v>
      </c>
      <c r="E111" s="34">
        <v>1</v>
      </c>
      <c r="F111" s="34">
        <v>0</v>
      </c>
      <c r="G111" s="34">
        <v>0</v>
      </c>
      <c r="H111" s="34">
        <v>0</v>
      </c>
      <c r="I111" s="34">
        <v>0</v>
      </c>
      <c r="J111" s="34">
        <v>0</v>
      </c>
      <c r="K111" s="34">
        <v>1</v>
      </c>
      <c r="L111" s="34">
        <v>0</v>
      </c>
      <c r="M111" s="34">
        <v>0</v>
      </c>
      <c r="N111" s="34">
        <v>0</v>
      </c>
      <c r="O111" s="34">
        <v>0</v>
      </c>
      <c r="P111" s="34">
        <v>0</v>
      </c>
    </row>
    <row r="112" spans="1:16" s="20" customFormat="1" x14ac:dyDescent="0.2">
      <c r="A112" s="20" t="s">
        <v>286</v>
      </c>
      <c r="B112" s="34">
        <f t="shared" si="14"/>
        <v>7</v>
      </c>
      <c r="C112" s="34">
        <v>7</v>
      </c>
      <c r="D112" s="34">
        <v>0</v>
      </c>
      <c r="E112" s="34">
        <v>7</v>
      </c>
      <c r="F112" s="34">
        <v>0</v>
      </c>
      <c r="G112" s="34">
        <v>1</v>
      </c>
      <c r="H112" s="34">
        <v>1</v>
      </c>
      <c r="I112" s="34">
        <v>5</v>
      </c>
      <c r="J112" s="34">
        <v>0</v>
      </c>
      <c r="K112" s="34">
        <v>0</v>
      </c>
      <c r="L112" s="34">
        <v>0</v>
      </c>
      <c r="M112" s="34">
        <v>0</v>
      </c>
      <c r="N112" s="34">
        <v>0</v>
      </c>
      <c r="O112" s="34">
        <v>0</v>
      </c>
      <c r="P112" s="34">
        <v>0</v>
      </c>
    </row>
    <row r="113" spans="1:16" s="20" customFormat="1" x14ac:dyDescent="0.2">
      <c r="A113" s="20" t="s">
        <v>287</v>
      </c>
      <c r="B113" s="34">
        <f t="shared" si="14"/>
        <v>82</v>
      </c>
      <c r="C113" s="34">
        <v>81</v>
      </c>
      <c r="D113" s="34">
        <v>1</v>
      </c>
      <c r="E113" s="34">
        <v>79</v>
      </c>
      <c r="F113" s="34">
        <v>3</v>
      </c>
      <c r="G113" s="34">
        <v>28</v>
      </c>
      <c r="H113" s="34">
        <v>29</v>
      </c>
      <c r="I113" s="34">
        <v>18</v>
      </c>
      <c r="J113" s="34">
        <v>6</v>
      </c>
      <c r="K113" s="34">
        <v>1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</row>
    <row r="114" spans="1:16" s="20" customFormat="1" x14ac:dyDescent="0.2">
      <c r="A114" s="20" t="s">
        <v>288</v>
      </c>
      <c r="B114" s="34">
        <f t="shared" si="14"/>
        <v>8</v>
      </c>
      <c r="C114" s="34">
        <v>8</v>
      </c>
      <c r="D114" s="34">
        <v>0</v>
      </c>
      <c r="E114" s="34">
        <v>6</v>
      </c>
      <c r="F114" s="34">
        <v>2</v>
      </c>
      <c r="G114" s="34">
        <v>1</v>
      </c>
      <c r="H114" s="34">
        <v>5</v>
      </c>
      <c r="I114" s="34">
        <v>1</v>
      </c>
      <c r="J114" s="34">
        <v>1</v>
      </c>
      <c r="K114" s="34">
        <v>0</v>
      </c>
      <c r="L114" s="34">
        <v>0</v>
      </c>
      <c r="M114" s="34">
        <v>0</v>
      </c>
      <c r="N114" s="34">
        <v>0</v>
      </c>
      <c r="O114" s="34">
        <v>0</v>
      </c>
      <c r="P114" s="34">
        <v>0</v>
      </c>
    </row>
    <row r="115" spans="1:16" x14ac:dyDescent="0.2">
      <c r="A115" s="85" t="s">
        <v>295</v>
      </c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</row>
    <row r="116" spans="1:16" ht="12.75" customHeight="1" x14ac:dyDescent="0.2">
      <c r="A116" s="86" t="s">
        <v>276</v>
      </c>
      <c r="B116" s="102" t="s">
        <v>265</v>
      </c>
      <c r="C116" s="105" t="s">
        <v>277</v>
      </c>
      <c r="D116" s="106"/>
      <c r="E116" s="105" t="s">
        <v>278</v>
      </c>
      <c r="F116" s="106"/>
      <c r="G116" s="105" t="s">
        <v>203</v>
      </c>
      <c r="H116" s="107"/>
      <c r="I116" s="107"/>
      <c r="J116" s="107"/>
      <c r="K116" s="107"/>
      <c r="L116" s="107"/>
      <c r="M116" s="107"/>
      <c r="N116" s="107"/>
      <c r="O116" s="107"/>
      <c r="P116" s="106"/>
    </row>
    <row r="117" spans="1:16" ht="11.25" customHeight="1" x14ac:dyDescent="0.2">
      <c r="A117" s="86"/>
      <c r="B117" s="104"/>
      <c r="C117" s="102" t="s">
        <v>215</v>
      </c>
      <c r="D117" s="102" t="s">
        <v>216</v>
      </c>
      <c r="E117" s="102" t="s">
        <v>8</v>
      </c>
      <c r="F117" s="102" t="s">
        <v>279</v>
      </c>
      <c r="G117" s="100">
        <v>1</v>
      </c>
      <c r="H117" s="100">
        <v>2</v>
      </c>
      <c r="I117" s="100">
        <v>3</v>
      </c>
      <c r="J117" s="100">
        <v>4</v>
      </c>
      <c r="K117" s="100">
        <v>5</v>
      </c>
      <c r="L117" s="100">
        <v>6</v>
      </c>
      <c r="M117" s="100">
        <v>7</v>
      </c>
      <c r="N117" s="100">
        <v>8</v>
      </c>
      <c r="O117" s="100">
        <v>9</v>
      </c>
      <c r="P117" s="100" t="s">
        <v>205</v>
      </c>
    </row>
    <row r="118" spans="1:16" x14ac:dyDescent="0.2">
      <c r="A118" s="86"/>
      <c r="B118" s="103"/>
      <c r="C118" s="103"/>
      <c r="D118" s="103"/>
      <c r="E118" s="103"/>
      <c r="F118" s="103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</row>
    <row r="119" spans="1:16" s="20" customFormat="1" x14ac:dyDescent="0.2">
      <c r="A119" s="20" t="s">
        <v>5</v>
      </c>
      <c r="B119" s="34">
        <f t="shared" ref="B119:B128" si="16">SUM(C119:D119)</f>
        <v>9535</v>
      </c>
      <c r="C119" s="34">
        <f t="shared" ref="C119:P119" si="17">SUM(C120:C128)</f>
        <v>9498</v>
      </c>
      <c r="D119" s="34">
        <f t="shared" si="17"/>
        <v>37</v>
      </c>
      <c r="E119" s="34">
        <f t="shared" si="17"/>
        <v>7623</v>
      </c>
      <c r="F119" s="34">
        <f t="shared" si="17"/>
        <v>1912</v>
      </c>
      <c r="G119" s="34">
        <f t="shared" si="17"/>
        <v>3843</v>
      </c>
      <c r="H119" s="34">
        <f t="shared" si="17"/>
        <v>2970</v>
      </c>
      <c r="I119" s="34">
        <f t="shared" si="17"/>
        <v>1322</v>
      </c>
      <c r="J119" s="34">
        <f t="shared" si="17"/>
        <v>642</v>
      </c>
      <c r="K119" s="34">
        <f t="shared" si="17"/>
        <v>327</v>
      </c>
      <c r="L119" s="34">
        <f t="shared" si="17"/>
        <v>186</v>
      </c>
      <c r="M119" s="34">
        <f t="shared" si="17"/>
        <v>121</v>
      </c>
      <c r="N119" s="34">
        <f t="shared" si="17"/>
        <v>58</v>
      </c>
      <c r="O119" s="34">
        <f t="shared" si="17"/>
        <v>32</v>
      </c>
      <c r="P119" s="34">
        <f t="shared" si="17"/>
        <v>34</v>
      </c>
    </row>
    <row r="120" spans="1:16" s="20" customFormat="1" x14ac:dyDescent="0.2">
      <c r="A120" s="20" t="s">
        <v>280</v>
      </c>
      <c r="B120" s="34">
        <f t="shared" si="16"/>
        <v>7794</v>
      </c>
      <c r="C120" s="34">
        <v>7766</v>
      </c>
      <c r="D120" s="34">
        <v>28</v>
      </c>
      <c r="E120" s="34">
        <v>6580</v>
      </c>
      <c r="F120" s="34">
        <v>1214</v>
      </c>
      <c r="G120" s="34">
        <v>3289</v>
      </c>
      <c r="H120" s="34">
        <v>2488</v>
      </c>
      <c r="I120" s="34">
        <v>1044</v>
      </c>
      <c r="J120" s="34">
        <v>471</v>
      </c>
      <c r="K120" s="34">
        <v>217</v>
      </c>
      <c r="L120" s="34">
        <v>129</v>
      </c>
      <c r="M120" s="34">
        <v>81</v>
      </c>
      <c r="N120" s="34">
        <v>35</v>
      </c>
      <c r="O120" s="34">
        <v>22</v>
      </c>
      <c r="P120" s="34">
        <v>18</v>
      </c>
    </row>
    <row r="121" spans="1:16" s="20" customFormat="1" x14ac:dyDescent="0.2">
      <c r="A121" s="20" t="s">
        <v>281</v>
      </c>
      <c r="B121" s="34">
        <f t="shared" si="16"/>
        <v>42</v>
      </c>
      <c r="C121" s="34">
        <v>42</v>
      </c>
      <c r="D121" s="34">
        <v>0</v>
      </c>
      <c r="E121" s="34">
        <v>30</v>
      </c>
      <c r="F121" s="34">
        <v>12</v>
      </c>
      <c r="G121" s="34">
        <v>13</v>
      </c>
      <c r="H121" s="34">
        <v>15</v>
      </c>
      <c r="I121" s="34">
        <v>9</v>
      </c>
      <c r="J121" s="34">
        <v>3</v>
      </c>
      <c r="K121" s="34">
        <v>2</v>
      </c>
      <c r="L121" s="34">
        <v>0</v>
      </c>
      <c r="M121" s="34">
        <v>0</v>
      </c>
      <c r="N121" s="34">
        <v>0</v>
      </c>
      <c r="O121" s="34">
        <v>0</v>
      </c>
      <c r="P121" s="34">
        <v>0</v>
      </c>
    </row>
    <row r="122" spans="1:16" s="20" customFormat="1" x14ac:dyDescent="0.2">
      <c r="A122" s="20" t="s">
        <v>282</v>
      </c>
      <c r="B122" s="34">
        <f t="shared" si="16"/>
        <v>848</v>
      </c>
      <c r="C122" s="34">
        <v>841</v>
      </c>
      <c r="D122" s="34">
        <v>7</v>
      </c>
      <c r="E122" s="34">
        <v>656</v>
      </c>
      <c r="F122" s="34">
        <v>192</v>
      </c>
      <c r="G122" s="34">
        <v>363</v>
      </c>
      <c r="H122" s="34">
        <v>261</v>
      </c>
      <c r="I122" s="34">
        <v>105</v>
      </c>
      <c r="J122" s="34">
        <v>51</v>
      </c>
      <c r="K122" s="34">
        <v>29</v>
      </c>
      <c r="L122" s="34">
        <v>13</v>
      </c>
      <c r="M122" s="34">
        <v>10</v>
      </c>
      <c r="N122" s="34">
        <v>7</v>
      </c>
      <c r="O122" s="34">
        <v>3</v>
      </c>
      <c r="P122" s="34">
        <v>6</v>
      </c>
    </row>
    <row r="123" spans="1:16" s="20" customFormat="1" x14ac:dyDescent="0.2">
      <c r="A123" s="20" t="s">
        <v>283</v>
      </c>
      <c r="B123" s="34">
        <f t="shared" si="16"/>
        <v>822</v>
      </c>
      <c r="C123" s="34">
        <v>820</v>
      </c>
      <c r="D123" s="34">
        <v>2</v>
      </c>
      <c r="E123" s="34">
        <v>332</v>
      </c>
      <c r="F123" s="34">
        <v>490</v>
      </c>
      <c r="G123" s="34">
        <v>168</v>
      </c>
      <c r="H123" s="34">
        <v>192</v>
      </c>
      <c r="I123" s="34">
        <v>163</v>
      </c>
      <c r="J123" s="34">
        <v>113</v>
      </c>
      <c r="K123" s="34">
        <v>79</v>
      </c>
      <c r="L123" s="34">
        <v>44</v>
      </c>
      <c r="M123" s="34">
        <v>30</v>
      </c>
      <c r="N123" s="34">
        <v>16</v>
      </c>
      <c r="O123" s="34">
        <v>7</v>
      </c>
      <c r="P123" s="34">
        <v>10</v>
      </c>
    </row>
    <row r="124" spans="1:16" s="20" customFormat="1" x14ac:dyDescent="0.2">
      <c r="A124" s="20" t="s">
        <v>284</v>
      </c>
      <c r="B124" s="34">
        <f t="shared" si="16"/>
        <v>0</v>
      </c>
      <c r="C124" s="34">
        <v>0</v>
      </c>
      <c r="D124" s="34">
        <v>0</v>
      </c>
      <c r="E124" s="34">
        <v>0</v>
      </c>
      <c r="F124" s="34">
        <v>0</v>
      </c>
      <c r="G124" s="34"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  <c r="N124" s="34">
        <v>0</v>
      </c>
      <c r="O124" s="34">
        <v>0</v>
      </c>
      <c r="P124" s="34">
        <v>0</v>
      </c>
    </row>
    <row r="125" spans="1:16" s="20" customFormat="1" x14ac:dyDescent="0.2">
      <c r="A125" s="20" t="s">
        <v>285</v>
      </c>
      <c r="B125" s="34">
        <f t="shared" si="16"/>
        <v>2</v>
      </c>
      <c r="C125" s="34">
        <v>2</v>
      </c>
      <c r="D125" s="34">
        <v>0</v>
      </c>
      <c r="E125" s="34">
        <v>2</v>
      </c>
      <c r="F125" s="34">
        <v>0</v>
      </c>
      <c r="G125" s="34">
        <v>2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</row>
    <row r="126" spans="1:16" s="20" customFormat="1" x14ac:dyDescent="0.2">
      <c r="A126" s="20" t="s">
        <v>286</v>
      </c>
      <c r="B126" s="34">
        <f t="shared" si="16"/>
        <v>0</v>
      </c>
      <c r="C126" s="34">
        <v>0</v>
      </c>
      <c r="D126" s="34">
        <v>0</v>
      </c>
      <c r="E126" s="34">
        <v>0</v>
      </c>
      <c r="F126" s="34">
        <v>0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34">
        <v>0</v>
      </c>
    </row>
    <row r="127" spans="1:16" s="20" customFormat="1" x14ac:dyDescent="0.2">
      <c r="A127" s="20" t="s">
        <v>287</v>
      </c>
      <c r="B127" s="34">
        <f t="shared" si="16"/>
        <v>17</v>
      </c>
      <c r="C127" s="34">
        <v>17</v>
      </c>
      <c r="D127" s="34">
        <v>0</v>
      </c>
      <c r="E127" s="34">
        <v>15</v>
      </c>
      <c r="F127" s="34">
        <v>2</v>
      </c>
      <c r="G127" s="34">
        <v>3</v>
      </c>
      <c r="H127" s="34">
        <v>9</v>
      </c>
      <c r="I127" s="34">
        <v>1</v>
      </c>
      <c r="J127" s="34">
        <v>4</v>
      </c>
      <c r="K127" s="34">
        <v>0</v>
      </c>
      <c r="L127" s="34">
        <v>0</v>
      </c>
      <c r="M127" s="34">
        <v>0</v>
      </c>
      <c r="N127" s="34">
        <v>0</v>
      </c>
      <c r="O127" s="34">
        <v>0</v>
      </c>
      <c r="P127" s="34">
        <v>0</v>
      </c>
    </row>
    <row r="128" spans="1:16" s="20" customFormat="1" x14ac:dyDescent="0.2">
      <c r="A128" s="20" t="s">
        <v>288</v>
      </c>
      <c r="B128" s="34">
        <f t="shared" si="16"/>
        <v>10</v>
      </c>
      <c r="C128" s="34">
        <v>10</v>
      </c>
      <c r="D128" s="34">
        <v>0</v>
      </c>
      <c r="E128" s="34">
        <v>8</v>
      </c>
      <c r="F128" s="34">
        <v>2</v>
      </c>
      <c r="G128" s="34">
        <v>5</v>
      </c>
      <c r="H128" s="34">
        <v>5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  <c r="O128" s="34">
        <v>0</v>
      </c>
      <c r="P128" s="34">
        <v>0</v>
      </c>
    </row>
  </sheetData>
  <mergeCells count="180">
    <mergeCell ref="P103:P104"/>
    <mergeCell ref="B116:B118"/>
    <mergeCell ref="C116:D116"/>
    <mergeCell ref="E116:F116"/>
    <mergeCell ref="G116:P116"/>
    <mergeCell ref="G117:G118"/>
    <mergeCell ref="H117:H118"/>
    <mergeCell ref="I117:I118"/>
    <mergeCell ref="J103:J104"/>
    <mergeCell ref="L117:L118"/>
    <mergeCell ref="C102:D102"/>
    <mergeCell ref="E102:F102"/>
    <mergeCell ref="G102:P102"/>
    <mergeCell ref="M89:M90"/>
    <mergeCell ref="A101:P101"/>
    <mergeCell ref="A102:A104"/>
    <mergeCell ref="C103:C104"/>
    <mergeCell ref="D103:D104"/>
    <mergeCell ref="K103:K104"/>
    <mergeCell ref="L103:L104"/>
    <mergeCell ref="B88:B90"/>
    <mergeCell ref="C88:D88"/>
    <mergeCell ref="E88:F88"/>
    <mergeCell ref="G88:P88"/>
    <mergeCell ref="G89:G90"/>
    <mergeCell ref="H89:H90"/>
    <mergeCell ref="I89:I90"/>
    <mergeCell ref="O89:O90"/>
    <mergeCell ref="P89:P90"/>
    <mergeCell ref="N89:N90"/>
    <mergeCell ref="B74:B76"/>
    <mergeCell ref="C74:D74"/>
    <mergeCell ref="E74:F74"/>
    <mergeCell ref="G74:P74"/>
    <mergeCell ref="G75:G76"/>
    <mergeCell ref="H75:H76"/>
    <mergeCell ref="I75:I76"/>
    <mergeCell ref="N75:N76"/>
    <mergeCell ref="O75:O76"/>
    <mergeCell ref="P75:P76"/>
    <mergeCell ref="G60:P60"/>
    <mergeCell ref="G61:G62"/>
    <mergeCell ref="H61:H62"/>
    <mergeCell ref="I61:I62"/>
    <mergeCell ref="N61:N62"/>
    <mergeCell ref="O61:O62"/>
    <mergeCell ref="P61:P62"/>
    <mergeCell ref="K61:K62"/>
    <mergeCell ref="L61:L62"/>
    <mergeCell ref="D47:D48"/>
    <mergeCell ref="E47:E48"/>
    <mergeCell ref="M47:M48"/>
    <mergeCell ref="N47:N48"/>
    <mergeCell ref="O47:O48"/>
    <mergeCell ref="P47:P48"/>
    <mergeCell ref="I33:I34"/>
    <mergeCell ref="J33:J34"/>
    <mergeCell ref="O33:O34"/>
    <mergeCell ref="P33:P34"/>
    <mergeCell ref="C46:D46"/>
    <mergeCell ref="E46:F46"/>
    <mergeCell ref="G46:P46"/>
    <mergeCell ref="A45:P45"/>
    <mergeCell ref="A46:A48"/>
    <mergeCell ref="C47:C48"/>
    <mergeCell ref="I19:I20"/>
    <mergeCell ref="J19:J20"/>
    <mergeCell ref="O19:O20"/>
    <mergeCell ref="P19:P20"/>
    <mergeCell ref="B32:B34"/>
    <mergeCell ref="C32:D32"/>
    <mergeCell ref="E32:F32"/>
    <mergeCell ref="G32:P32"/>
    <mergeCell ref="G33:G34"/>
    <mergeCell ref="H33:H34"/>
    <mergeCell ref="M5:M6"/>
    <mergeCell ref="N5:N6"/>
    <mergeCell ref="O5:O6"/>
    <mergeCell ref="P5:P6"/>
    <mergeCell ref="B18:B20"/>
    <mergeCell ref="C18:D18"/>
    <mergeCell ref="E18:F18"/>
    <mergeCell ref="G18:P18"/>
    <mergeCell ref="G19:G20"/>
    <mergeCell ref="H19:H20"/>
    <mergeCell ref="G5:G6"/>
    <mergeCell ref="H5:H6"/>
    <mergeCell ref="I5:I6"/>
    <mergeCell ref="J5:J6"/>
    <mergeCell ref="K5:K6"/>
    <mergeCell ref="L5:L6"/>
    <mergeCell ref="C4:D4"/>
    <mergeCell ref="E4:F4"/>
    <mergeCell ref="G4:P4"/>
    <mergeCell ref="A3:P3"/>
    <mergeCell ref="A4:A6"/>
    <mergeCell ref="C5:C6"/>
    <mergeCell ref="D5:D6"/>
    <mergeCell ref="E5:E6"/>
    <mergeCell ref="F5:F6"/>
    <mergeCell ref="B4:B6"/>
    <mergeCell ref="A17:P17"/>
    <mergeCell ref="A18:A20"/>
    <mergeCell ref="C19:C20"/>
    <mergeCell ref="D19:D20"/>
    <mergeCell ref="E19:E20"/>
    <mergeCell ref="F19:F20"/>
    <mergeCell ref="K19:K20"/>
    <mergeCell ref="L19:L20"/>
    <mergeCell ref="M19:M20"/>
    <mergeCell ref="N19:N20"/>
    <mergeCell ref="A31:P31"/>
    <mergeCell ref="A32:A34"/>
    <mergeCell ref="C33:C34"/>
    <mergeCell ref="D33:D34"/>
    <mergeCell ref="E33:E34"/>
    <mergeCell ref="F33:F34"/>
    <mergeCell ref="L33:L34"/>
    <mergeCell ref="K33:K34"/>
    <mergeCell ref="M33:M34"/>
    <mergeCell ref="N33:N34"/>
    <mergeCell ref="J47:J48"/>
    <mergeCell ref="K47:K48"/>
    <mergeCell ref="L47:L48"/>
    <mergeCell ref="B60:B62"/>
    <mergeCell ref="C60:D60"/>
    <mergeCell ref="F47:F48"/>
    <mergeCell ref="B46:B48"/>
    <mergeCell ref="G47:G48"/>
    <mergeCell ref="H47:H48"/>
    <mergeCell ref="E60:F60"/>
    <mergeCell ref="J75:J76"/>
    <mergeCell ref="L75:L76"/>
    <mergeCell ref="I47:I48"/>
    <mergeCell ref="A59:P59"/>
    <mergeCell ref="A60:A62"/>
    <mergeCell ref="C61:C62"/>
    <mergeCell ref="D61:D62"/>
    <mergeCell ref="E61:E62"/>
    <mergeCell ref="F61:F62"/>
    <mergeCell ref="J61:J62"/>
    <mergeCell ref="J89:J90"/>
    <mergeCell ref="K89:K90"/>
    <mergeCell ref="M61:M62"/>
    <mergeCell ref="A73:P73"/>
    <mergeCell ref="A74:A76"/>
    <mergeCell ref="C75:C76"/>
    <mergeCell ref="D75:D76"/>
    <mergeCell ref="E75:E76"/>
    <mergeCell ref="F75:F76"/>
    <mergeCell ref="K75:K76"/>
    <mergeCell ref="B102:B104"/>
    <mergeCell ref="G103:G104"/>
    <mergeCell ref="M75:M76"/>
    <mergeCell ref="A87:P87"/>
    <mergeCell ref="A88:A90"/>
    <mergeCell ref="C89:C90"/>
    <mergeCell ref="D89:D90"/>
    <mergeCell ref="E89:E90"/>
    <mergeCell ref="F89:F90"/>
    <mergeCell ref="L89:L90"/>
    <mergeCell ref="J117:J118"/>
    <mergeCell ref="O117:O118"/>
    <mergeCell ref="E103:E104"/>
    <mergeCell ref="F103:F104"/>
    <mergeCell ref="M103:M104"/>
    <mergeCell ref="O103:O104"/>
    <mergeCell ref="M117:M118"/>
    <mergeCell ref="N117:N118"/>
    <mergeCell ref="N103:N104"/>
    <mergeCell ref="P117:P118"/>
    <mergeCell ref="K117:K118"/>
    <mergeCell ref="H103:H104"/>
    <mergeCell ref="I103:I104"/>
    <mergeCell ref="A115:P115"/>
    <mergeCell ref="A116:A118"/>
    <mergeCell ref="C117:C118"/>
    <mergeCell ref="D117:D118"/>
    <mergeCell ref="E117:E118"/>
    <mergeCell ref="F117:F118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>
      <selection activeCell="A2" sqref="A2"/>
    </sheetView>
  </sheetViews>
  <sheetFormatPr defaultRowHeight="11.25" x14ac:dyDescent="0.2"/>
  <cols>
    <col min="1" max="1" width="20" style="23" customWidth="1"/>
    <col min="2" max="20" width="6.7109375" style="15" customWidth="1"/>
    <col min="21" max="16384" width="9.140625" style="15"/>
  </cols>
  <sheetData>
    <row r="1" spans="1:20" ht="15.75" x14ac:dyDescent="0.25">
      <c r="A1" s="14" t="s">
        <v>575</v>
      </c>
    </row>
    <row r="3" spans="1:20" ht="20.100000000000001" customHeight="1" x14ac:dyDescent="0.2">
      <c r="A3" s="84" t="s">
        <v>296</v>
      </c>
      <c r="B3" s="86" t="s">
        <v>191</v>
      </c>
      <c r="C3" s="86" t="s">
        <v>297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298</v>
      </c>
      <c r="P3" s="86"/>
      <c r="Q3" s="86"/>
      <c r="R3" s="86"/>
      <c r="S3" s="86" t="s">
        <v>299</v>
      </c>
      <c r="T3" s="86"/>
    </row>
    <row r="4" spans="1:20" ht="20.100000000000001" customHeight="1" x14ac:dyDescent="0.2">
      <c r="A4" s="84"/>
      <c r="B4" s="86"/>
      <c r="C4" s="17" t="s">
        <v>300</v>
      </c>
      <c r="D4" s="17" t="s">
        <v>301</v>
      </c>
      <c r="E4" s="17" t="s">
        <v>302</v>
      </c>
      <c r="F4" s="17" t="s">
        <v>303</v>
      </c>
      <c r="G4" s="17" t="s">
        <v>304</v>
      </c>
      <c r="H4" s="17" t="s">
        <v>305</v>
      </c>
      <c r="I4" s="17" t="s">
        <v>306</v>
      </c>
      <c r="J4" s="17" t="s">
        <v>307</v>
      </c>
      <c r="K4" s="17" t="s">
        <v>308</v>
      </c>
      <c r="L4" s="17" t="s">
        <v>309</v>
      </c>
      <c r="M4" s="17" t="s">
        <v>310</v>
      </c>
      <c r="N4" s="17" t="s">
        <v>311</v>
      </c>
      <c r="O4" s="17" t="s">
        <v>312</v>
      </c>
      <c r="P4" s="17" t="s">
        <v>313</v>
      </c>
      <c r="Q4" s="17" t="s">
        <v>314</v>
      </c>
      <c r="R4" s="17" t="s">
        <v>315</v>
      </c>
      <c r="S4" s="17" t="s">
        <v>312</v>
      </c>
      <c r="T4" s="17" t="s">
        <v>313</v>
      </c>
    </row>
    <row r="5" spans="1:20" s="20" customFormat="1" ht="10.5" customHeight="1" x14ac:dyDescent="0.2">
      <c r="A5" s="40" t="s">
        <v>265</v>
      </c>
      <c r="B5" s="34">
        <f>SUM(C5:N5)</f>
        <v>60363</v>
      </c>
      <c r="C5" s="34">
        <f t="shared" ref="C5:T5" si="0">SUM(C8:C9)</f>
        <v>5276</v>
      </c>
      <c r="D5" s="34">
        <f t="shared" si="0"/>
        <v>4832</v>
      </c>
      <c r="E5" s="34">
        <f t="shared" si="0"/>
        <v>5296</v>
      </c>
      <c r="F5" s="34">
        <f t="shared" si="0"/>
        <v>5236</v>
      </c>
      <c r="G5" s="34">
        <f t="shared" si="0"/>
        <v>5484</v>
      </c>
      <c r="H5" s="34">
        <f t="shared" si="0"/>
        <v>5193</v>
      </c>
      <c r="I5" s="34">
        <f t="shared" si="0"/>
        <v>5371</v>
      </c>
      <c r="J5" s="34">
        <f t="shared" si="0"/>
        <v>5033</v>
      </c>
      <c r="K5" s="34">
        <f t="shared" si="0"/>
        <v>4858</v>
      </c>
      <c r="L5" s="34">
        <f t="shared" si="0"/>
        <v>4739</v>
      </c>
      <c r="M5" s="34">
        <f t="shared" si="0"/>
        <v>4551</v>
      </c>
      <c r="N5" s="34">
        <f t="shared" si="0"/>
        <v>4494</v>
      </c>
      <c r="O5" s="34">
        <f t="shared" si="0"/>
        <v>15404</v>
      </c>
      <c r="P5" s="34">
        <f t="shared" si="0"/>
        <v>15913</v>
      </c>
      <c r="Q5" s="34">
        <f t="shared" si="0"/>
        <v>15262</v>
      </c>
      <c r="R5" s="34">
        <f t="shared" si="0"/>
        <v>13784</v>
      </c>
      <c r="S5" s="34">
        <f t="shared" si="0"/>
        <v>31317</v>
      </c>
      <c r="T5" s="34">
        <f t="shared" si="0"/>
        <v>29046</v>
      </c>
    </row>
    <row r="6" spans="1:20" s="20" customFormat="1" x14ac:dyDescent="0.2">
      <c r="A6" s="40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s="20" customFormat="1" x14ac:dyDescent="0.2">
      <c r="A7" s="40" t="s">
        <v>316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s="20" customFormat="1" x14ac:dyDescent="0.2">
      <c r="A8" s="40" t="s">
        <v>6</v>
      </c>
      <c r="B8" s="34">
        <f>SUM(C8:N8)</f>
        <v>31169</v>
      </c>
      <c r="C8" s="34">
        <v>2758</v>
      </c>
      <c r="D8" s="34">
        <v>2511</v>
      </c>
      <c r="E8" s="34">
        <v>2741</v>
      </c>
      <c r="F8" s="34">
        <v>2740</v>
      </c>
      <c r="G8" s="34">
        <v>2758</v>
      </c>
      <c r="H8" s="34">
        <v>2669</v>
      </c>
      <c r="I8" s="34">
        <v>2744</v>
      </c>
      <c r="J8" s="34">
        <v>2598</v>
      </c>
      <c r="K8" s="34">
        <v>2520</v>
      </c>
      <c r="L8" s="34">
        <v>2436</v>
      </c>
      <c r="M8" s="34">
        <v>2350</v>
      </c>
      <c r="N8" s="34">
        <v>2344</v>
      </c>
      <c r="O8" s="34">
        <f>SUM(C8:E8)</f>
        <v>8010</v>
      </c>
      <c r="P8" s="34">
        <f>SUM(F8:H8)</f>
        <v>8167</v>
      </c>
      <c r="Q8" s="34">
        <f>SUM(I8:K8)</f>
        <v>7862</v>
      </c>
      <c r="R8" s="34">
        <f>SUM(L8:N8)</f>
        <v>7130</v>
      </c>
      <c r="S8" s="34">
        <f>SUM(O8:P8)</f>
        <v>16177</v>
      </c>
      <c r="T8" s="34">
        <f>SUM(Q8:R8)</f>
        <v>14992</v>
      </c>
    </row>
    <row r="9" spans="1:20" s="20" customFormat="1" x14ac:dyDescent="0.2">
      <c r="A9" s="40" t="s">
        <v>7</v>
      </c>
      <c r="B9" s="34">
        <f>SUM(C9:N9)</f>
        <v>29194</v>
      </c>
      <c r="C9" s="34">
        <v>2518</v>
      </c>
      <c r="D9" s="34">
        <v>2321</v>
      </c>
      <c r="E9" s="34">
        <v>2555</v>
      </c>
      <c r="F9" s="34">
        <v>2496</v>
      </c>
      <c r="G9" s="34">
        <v>2726</v>
      </c>
      <c r="H9" s="34">
        <v>2524</v>
      </c>
      <c r="I9" s="34">
        <v>2627</v>
      </c>
      <c r="J9" s="34">
        <v>2435</v>
      </c>
      <c r="K9" s="34">
        <v>2338</v>
      </c>
      <c r="L9" s="34">
        <v>2303</v>
      </c>
      <c r="M9" s="34">
        <v>2201</v>
      </c>
      <c r="N9" s="34">
        <v>2150</v>
      </c>
      <c r="O9" s="34">
        <f>SUM(C9:E9)</f>
        <v>7394</v>
      </c>
      <c r="P9" s="34">
        <f>SUM(F9:H9)</f>
        <v>7746</v>
      </c>
      <c r="Q9" s="34">
        <f>SUM(I9:K9)</f>
        <v>7400</v>
      </c>
      <c r="R9" s="34">
        <f>SUM(L9:N9)</f>
        <v>6654</v>
      </c>
      <c r="S9" s="34">
        <f>SUM(O9:P9)</f>
        <v>15140</v>
      </c>
      <c r="T9" s="34">
        <f>SUM(Q9:R9)</f>
        <v>14054</v>
      </c>
    </row>
    <row r="10" spans="1:20" s="20" customFormat="1" x14ac:dyDescent="0.2">
      <c r="A10" s="40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</row>
    <row r="11" spans="1:20" s="20" customFormat="1" x14ac:dyDescent="0.2">
      <c r="A11" s="40" t="s">
        <v>317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</row>
    <row r="12" spans="1:20" s="20" customFormat="1" x14ac:dyDescent="0.2">
      <c r="A12" s="40" t="s">
        <v>318</v>
      </c>
      <c r="B12" s="34">
        <f>SUM(C12:N12)</f>
        <v>60123</v>
      </c>
      <c r="C12" s="34">
        <v>5252</v>
      </c>
      <c r="D12" s="34">
        <v>4815</v>
      </c>
      <c r="E12" s="34">
        <v>5270</v>
      </c>
      <c r="F12" s="34">
        <v>5216</v>
      </c>
      <c r="G12" s="34">
        <v>5469</v>
      </c>
      <c r="H12" s="34">
        <v>5175</v>
      </c>
      <c r="I12" s="34">
        <v>5352</v>
      </c>
      <c r="J12" s="34">
        <v>5018</v>
      </c>
      <c r="K12" s="34">
        <v>4842</v>
      </c>
      <c r="L12" s="34">
        <v>4713</v>
      </c>
      <c r="M12" s="34">
        <v>4538</v>
      </c>
      <c r="N12" s="34">
        <v>4463</v>
      </c>
      <c r="O12" s="34">
        <f>SUM(C12:E12)</f>
        <v>15337</v>
      </c>
      <c r="P12" s="34">
        <f>SUM(F12:H12)</f>
        <v>15860</v>
      </c>
      <c r="Q12" s="34">
        <f>SUM(I12:K12)</f>
        <v>15212</v>
      </c>
      <c r="R12" s="34">
        <f>SUM(L12:N12)</f>
        <v>13714</v>
      </c>
      <c r="S12" s="34">
        <f>SUM(O12:P12)</f>
        <v>31197</v>
      </c>
      <c r="T12" s="34">
        <f>SUM(Q12:R12)</f>
        <v>28926</v>
      </c>
    </row>
    <row r="13" spans="1:20" s="20" customFormat="1" x14ac:dyDescent="0.2">
      <c r="A13" s="40" t="s">
        <v>396</v>
      </c>
      <c r="B13" s="34">
        <f>SUM(C13:N13)</f>
        <v>240</v>
      </c>
      <c r="C13" s="34">
        <v>24</v>
      </c>
      <c r="D13" s="34">
        <v>17</v>
      </c>
      <c r="E13" s="34">
        <v>26</v>
      </c>
      <c r="F13" s="34">
        <v>20</v>
      </c>
      <c r="G13" s="34">
        <v>15</v>
      </c>
      <c r="H13" s="34">
        <v>18</v>
      </c>
      <c r="I13" s="34">
        <v>19</v>
      </c>
      <c r="J13" s="34">
        <v>15</v>
      </c>
      <c r="K13" s="34">
        <v>16</v>
      </c>
      <c r="L13" s="34">
        <v>26</v>
      </c>
      <c r="M13" s="34">
        <v>13</v>
      </c>
      <c r="N13" s="34">
        <v>31</v>
      </c>
      <c r="O13" s="34">
        <f>SUM(C13:E13)</f>
        <v>67</v>
      </c>
      <c r="P13" s="34">
        <f>SUM(F13:H13)</f>
        <v>53</v>
      </c>
      <c r="Q13" s="34">
        <f>SUM(I13:K13)</f>
        <v>50</v>
      </c>
      <c r="R13" s="34">
        <f>SUM(L13:N13)</f>
        <v>70</v>
      </c>
      <c r="S13" s="34">
        <f>SUM(O13:P13)</f>
        <v>120</v>
      </c>
      <c r="T13" s="34">
        <f>SUM(Q13:R13)</f>
        <v>120</v>
      </c>
    </row>
    <row r="14" spans="1:20" s="20" customFormat="1" x14ac:dyDescent="0.2">
      <c r="A14" s="40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</row>
    <row r="15" spans="1:20" s="20" customFormat="1" x14ac:dyDescent="0.2">
      <c r="A15" s="40" t="s">
        <v>319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20" customFormat="1" x14ac:dyDescent="0.2">
      <c r="A16" s="40" t="s">
        <v>320</v>
      </c>
      <c r="B16" s="34">
        <f>SUM(C16:N16)</f>
        <v>51877</v>
      </c>
      <c r="C16" s="34">
        <v>4542</v>
      </c>
      <c r="D16" s="34">
        <v>4168</v>
      </c>
      <c r="E16" s="34">
        <v>4578</v>
      </c>
      <c r="F16" s="34">
        <v>4470</v>
      </c>
      <c r="G16" s="34">
        <v>4721</v>
      </c>
      <c r="H16" s="34">
        <v>4455</v>
      </c>
      <c r="I16" s="34">
        <v>4628</v>
      </c>
      <c r="J16" s="34">
        <v>4340</v>
      </c>
      <c r="K16" s="34">
        <v>4179</v>
      </c>
      <c r="L16" s="34">
        <v>4067</v>
      </c>
      <c r="M16" s="34">
        <v>3923</v>
      </c>
      <c r="N16" s="34">
        <v>3806</v>
      </c>
      <c r="O16" s="34">
        <f>SUM(C16:E16)</f>
        <v>13288</v>
      </c>
      <c r="P16" s="34">
        <f>SUM(F16:H16)</f>
        <v>13646</v>
      </c>
      <c r="Q16" s="34">
        <f>SUM(I16:K16)</f>
        <v>13147</v>
      </c>
      <c r="R16" s="34">
        <f>SUM(L16:N16)</f>
        <v>11796</v>
      </c>
      <c r="S16" s="34">
        <f>SUM(O16:P16)</f>
        <v>26934</v>
      </c>
      <c r="T16" s="34">
        <f>SUM(Q16:R16)</f>
        <v>24943</v>
      </c>
    </row>
    <row r="17" spans="1:20" s="20" customFormat="1" x14ac:dyDescent="0.2">
      <c r="A17" s="40" t="s">
        <v>321</v>
      </c>
      <c r="B17" s="34">
        <f>SUM(C17:N17)</f>
        <v>8486</v>
      </c>
      <c r="C17" s="34">
        <v>734</v>
      </c>
      <c r="D17" s="34">
        <v>664</v>
      </c>
      <c r="E17" s="34">
        <v>718</v>
      </c>
      <c r="F17" s="34">
        <v>766</v>
      </c>
      <c r="G17" s="34">
        <v>763</v>
      </c>
      <c r="H17" s="34">
        <v>738</v>
      </c>
      <c r="I17" s="34">
        <v>743</v>
      </c>
      <c r="J17" s="34">
        <v>693</v>
      </c>
      <c r="K17" s="34">
        <v>679</v>
      </c>
      <c r="L17" s="34">
        <v>672</v>
      </c>
      <c r="M17" s="34">
        <v>628</v>
      </c>
      <c r="N17" s="34">
        <v>688</v>
      </c>
      <c r="O17" s="34">
        <f>SUM(C17:E17)</f>
        <v>2116</v>
      </c>
      <c r="P17" s="34">
        <f>SUM(F17:H17)</f>
        <v>2267</v>
      </c>
      <c r="Q17" s="34">
        <f>SUM(I17:K17)</f>
        <v>2115</v>
      </c>
      <c r="R17" s="34">
        <f>SUM(L17:N17)</f>
        <v>1988</v>
      </c>
      <c r="S17" s="34">
        <f>SUM(O17:P17)</f>
        <v>4383</v>
      </c>
      <c r="T17" s="34">
        <f>SUM(Q17:R17)</f>
        <v>4103</v>
      </c>
    </row>
    <row r="18" spans="1:20" s="20" customFormat="1" x14ac:dyDescent="0.2">
      <c r="A18" s="40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</row>
    <row r="19" spans="1:20" s="20" customFormat="1" x14ac:dyDescent="0.2">
      <c r="A19" s="40" t="s">
        <v>322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</row>
    <row r="20" spans="1:20" s="20" customFormat="1" x14ac:dyDescent="0.2">
      <c r="A20" s="6">
        <v>1</v>
      </c>
      <c r="B20" s="34">
        <f t="shared" ref="B20:B50" si="1">SUM(C20:N20)</f>
        <v>1864</v>
      </c>
      <c r="C20" s="34">
        <v>127</v>
      </c>
      <c r="D20" s="34">
        <v>163</v>
      </c>
      <c r="E20" s="34">
        <v>203</v>
      </c>
      <c r="F20" s="34">
        <v>164</v>
      </c>
      <c r="G20" s="34">
        <v>145</v>
      </c>
      <c r="H20" s="34">
        <v>145</v>
      </c>
      <c r="I20" s="34">
        <v>179</v>
      </c>
      <c r="J20" s="34">
        <v>214</v>
      </c>
      <c r="K20" s="34">
        <v>104</v>
      </c>
      <c r="L20" s="34">
        <v>181</v>
      </c>
      <c r="M20" s="34">
        <v>121</v>
      </c>
      <c r="N20" s="34">
        <v>118</v>
      </c>
      <c r="O20" s="34">
        <f t="shared" ref="O20:O50" si="2">SUM(C20:E20)</f>
        <v>493</v>
      </c>
      <c r="P20" s="34">
        <f t="shared" ref="P20:P50" si="3">SUM(F20:H20)</f>
        <v>454</v>
      </c>
      <c r="Q20" s="34">
        <f t="shared" ref="Q20:Q50" si="4">SUM(I20:K20)</f>
        <v>497</v>
      </c>
      <c r="R20" s="34">
        <f t="shared" ref="R20:R50" si="5">SUM(L20:N20)</f>
        <v>420</v>
      </c>
      <c r="S20" s="34">
        <f t="shared" ref="S20:S50" si="6">SUM(O20:P20)</f>
        <v>947</v>
      </c>
      <c r="T20" s="34">
        <f t="shared" ref="T20:T50" si="7">SUM(Q20:R20)</f>
        <v>917</v>
      </c>
    </row>
    <row r="21" spans="1:20" s="20" customFormat="1" x14ac:dyDescent="0.2">
      <c r="A21" s="6">
        <v>2</v>
      </c>
      <c r="B21" s="34">
        <f t="shared" si="1"/>
        <v>2013</v>
      </c>
      <c r="C21" s="34">
        <v>147</v>
      </c>
      <c r="D21" s="34">
        <v>182</v>
      </c>
      <c r="E21" s="34">
        <v>132</v>
      </c>
      <c r="F21" s="34">
        <v>190</v>
      </c>
      <c r="G21" s="34">
        <v>201</v>
      </c>
      <c r="H21" s="34">
        <v>142</v>
      </c>
      <c r="I21" s="34">
        <v>204</v>
      </c>
      <c r="J21" s="34">
        <v>171</v>
      </c>
      <c r="K21" s="34">
        <v>188</v>
      </c>
      <c r="L21" s="34">
        <v>166</v>
      </c>
      <c r="M21" s="34">
        <v>127</v>
      </c>
      <c r="N21" s="34">
        <v>163</v>
      </c>
      <c r="O21" s="34">
        <f t="shared" si="2"/>
        <v>461</v>
      </c>
      <c r="P21" s="34">
        <f t="shared" si="3"/>
        <v>533</v>
      </c>
      <c r="Q21" s="34">
        <f t="shared" si="4"/>
        <v>563</v>
      </c>
      <c r="R21" s="34">
        <f t="shared" si="5"/>
        <v>456</v>
      </c>
      <c r="S21" s="34">
        <f t="shared" si="6"/>
        <v>994</v>
      </c>
      <c r="T21" s="34">
        <f t="shared" si="7"/>
        <v>1019</v>
      </c>
    </row>
    <row r="22" spans="1:20" s="20" customFormat="1" x14ac:dyDescent="0.2">
      <c r="A22" s="6">
        <v>3</v>
      </c>
      <c r="B22" s="34">
        <f t="shared" si="1"/>
        <v>2038</v>
      </c>
      <c r="C22" s="34">
        <v>176</v>
      </c>
      <c r="D22" s="34">
        <v>144</v>
      </c>
      <c r="E22" s="34">
        <v>140</v>
      </c>
      <c r="F22" s="34">
        <v>202</v>
      </c>
      <c r="G22" s="34">
        <v>203</v>
      </c>
      <c r="H22" s="34">
        <v>198</v>
      </c>
      <c r="I22" s="34">
        <v>174</v>
      </c>
      <c r="J22" s="34">
        <v>158</v>
      </c>
      <c r="K22" s="34">
        <v>162</v>
      </c>
      <c r="L22" s="34">
        <v>175</v>
      </c>
      <c r="M22" s="34">
        <v>143</v>
      </c>
      <c r="N22" s="34">
        <v>163</v>
      </c>
      <c r="O22" s="34">
        <f t="shared" si="2"/>
        <v>460</v>
      </c>
      <c r="P22" s="34">
        <f t="shared" si="3"/>
        <v>603</v>
      </c>
      <c r="Q22" s="34">
        <f t="shared" si="4"/>
        <v>494</v>
      </c>
      <c r="R22" s="34">
        <f t="shared" si="5"/>
        <v>481</v>
      </c>
      <c r="S22" s="34">
        <f t="shared" si="6"/>
        <v>1063</v>
      </c>
      <c r="T22" s="34">
        <f t="shared" si="7"/>
        <v>975</v>
      </c>
    </row>
    <row r="23" spans="1:20" s="20" customFormat="1" x14ac:dyDescent="0.2">
      <c r="A23" s="6">
        <v>4</v>
      </c>
      <c r="B23" s="34">
        <f t="shared" si="1"/>
        <v>2062</v>
      </c>
      <c r="C23" s="34">
        <v>197</v>
      </c>
      <c r="D23" s="34">
        <v>145</v>
      </c>
      <c r="E23" s="34">
        <v>172</v>
      </c>
      <c r="F23" s="34">
        <v>215</v>
      </c>
      <c r="G23" s="34">
        <v>138</v>
      </c>
      <c r="H23" s="34">
        <v>173</v>
      </c>
      <c r="I23" s="34">
        <v>180</v>
      </c>
      <c r="J23" s="34">
        <v>159</v>
      </c>
      <c r="K23" s="34">
        <v>184</v>
      </c>
      <c r="L23" s="34">
        <v>160</v>
      </c>
      <c r="M23" s="34">
        <v>180</v>
      </c>
      <c r="N23" s="34">
        <v>159</v>
      </c>
      <c r="O23" s="34">
        <f t="shared" si="2"/>
        <v>514</v>
      </c>
      <c r="P23" s="34">
        <f t="shared" si="3"/>
        <v>526</v>
      </c>
      <c r="Q23" s="34">
        <f t="shared" si="4"/>
        <v>523</v>
      </c>
      <c r="R23" s="34">
        <f t="shared" si="5"/>
        <v>499</v>
      </c>
      <c r="S23" s="34">
        <f t="shared" si="6"/>
        <v>1040</v>
      </c>
      <c r="T23" s="34">
        <f t="shared" si="7"/>
        <v>1022</v>
      </c>
    </row>
    <row r="24" spans="1:20" s="20" customFormat="1" x14ac:dyDescent="0.2">
      <c r="A24" s="6">
        <v>5</v>
      </c>
      <c r="B24" s="34">
        <f t="shared" si="1"/>
        <v>1939</v>
      </c>
      <c r="C24" s="34">
        <v>188</v>
      </c>
      <c r="D24" s="34">
        <v>172</v>
      </c>
      <c r="E24" s="34">
        <v>173</v>
      </c>
      <c r="F24" s="34">
        <v>157</v>
      </c>
      <c r="G24" s="34">
        <v>124</v>
      </c>
      <c r="H24" s="34">
        <v>183</v>
      </c>
      <c r="I24" s="34">
        <v>157</v>
      </c>
      <c r="J24" s="34">
        <v>169</v>
      </c>
      <c r="K24" s="34">
        <v>174</v>
      </c>
      <c r="L24" s="34">
        <v>128</v>
      </c>
      <c r="M24" s="34">
        <v>156</v>
      </c>
      <c r="N24" s="34">
        <v>158</v>
      </c>
      <c r="O24" s="34">
        <f t="shared" si="2"/>
        <v>533</v>
      </c>
      <c r="P24" s="34">
        <f t="shared" si="3"/>
        <v>464</v>
      </c>
      <c r="Q24" s="34">
        <f t="shared" si="4"/>
        <v>500</v>
      </c>
      <c r="R24" s="34">
        <f t="shared" si="5"/>
        <v>442</v>
      </c>
      <c r="S24" s="34">
        <f t="shared" si="6"/>
        <v>997</v>
      </c>
      <c r="T24" s="34">
        <f t="shared" si="7"/>
        <v>942</v>
      </c>
    </row>
    <row r="25" spans="1:20" s="20" customFormat="1" x14ac:dyDescent="0.2">
      <c r="A25" s="6">
        <v>6</v>
      </c>
      <c r="B25" s="34">
        <f t="shared" si="1"/>
        <v>1907</v>
      </c>
      <c r="C25" s="34">
        <v>147</v>
      </c>
      <c r="D25" s="34">
        <v>185</v>
      </c>
      <c r="E25" s="34">
        <v>195</v>
      </c>
      <c r="F25" s="34">
        <v>132</v>
      </c>
      <c r="G25" s="34">
        <v>178</v>
      </c>
      <c r="H25" s="34">
        <v>178</v>
      </c>
      <c r="I25" s="34">
        <v>148</v>
      </c>
      <c r="J25" s="34">
        <v>166</v>
      </c>
      <c r="K25" s="34">
        <v>147</v>
      </c>
      <c r="L25" s="34">
        <v>119</v>
      </c>
      <c r="M25" s="34">
        <v>170</v>
      </c>
      <c r="N25" s="34">
        <v>142</v>
      </c>
      <c r="O25" s="34">
        <f t="shared" si="2"/>
        <v>527</v>
      </c>
      <c r="P25" s="34">
        <f t="shared" si="3"/>
        <v>488</v>
      </c>
      <c r="Q25" s="34">
        <f t="shared" si="4"/>
        <v>461</v>
      </c>
      <c r="R25" s="34">
        <f t="shared" si="5"/>
        <v>431</v>
      </c>
      <c r="S25" s="34">
        <f t="shared" si="6"/>
        <v>1015</v>
      </c>
      <c r="T25" s="34">
        <f t="shared" si="7"/>
        <v>892</v>
      </c>
    </row>
    <row r="26" spans="1:20" s="20" customFormat="1" x14ac:dyDescent="0.2">
      <c r="A26" s="6">
        <v>7</v>
      </c>
      <c r="B26" s="34">
        <f t="shared" si="1"/>
        <v>1936</v>
      </c>
      <c r="C26" s="34">
        <v>128</v>
      </c>
      <c r="D26" s="34">
        <v>194</v>
      </c>
      <c r="E26" s="34">
        <v>176</v>
      </c>
      <c r="F26" s="34">
        <v>147</v>
      </c>
      <c r="G26" s="34">
        <v>193</v>
      </c>
      <c r="H26" s="34">
        <v>197</v>
      </c>
      <c r="I26" s="34">
        <v>138</v>
      </c>
      <c r="J26" s="34">
        <v>182</v>
      </c>
      <c r="K26" s="34">
        <v>126</v>
      </c>
      <c r="L26" s="34">
        <v>165</v>
      </c>
      <c r="M26" s="34">
        <v>171</v>
      </c>
      <c r="N26" s="34">
        <v>119</v>
      </c>
      <c r="O26" s="34">
        <f t="shared" si="2"/>
        <v>498</v>
      </c>
      <c r="P26" s="34">
        <f t="shared" si="3"/>
        <v>537</v>
      </c>
      <c r="Q26" s="34">
        <f t="shared" si="4"/>
        <v>446</v>
      </c>
      <c r="R26" s="34">
        <f t="shared" si="5"/>
        <v>455</v>
      </c>
      <c r="S26" s="34">
        <f t="shared" si="6"/>
        <v>1035</v>
      </c>
      <c r="T26" s="34">
        <f t="shared" si="7"/>
        <v>901</v>
      </c>
    </row>
    <row r="27" spans="1:20" s="20" customFormat="1" x14ac:dyDescent="0.2">
      <c r="A27" s="6">
        <v>8</v>
      </c>
      <c r="B27" s="34">
        <f t="shared" si="1"/>
        <v>1999</v>
      </c>
      <c r="C27" s="34">
        <v>212</v>
      </c>
      <c r="D27" s="34">
        <v>169</v>
      </c>
      <c r="E27" s="34">
        <v>184</v>
      </c>
      <c r="F27" s="34">
        <v>146</v>
      </c>
      <c r="G27" s="34">
        <v>206</v>
      </c>
      <c r="H27" s="34">
        <v>147</v>
      </c>
      <c r="I27" s="34">
        <v>193</v>
      </c>
      <c r="J27" s="34">
        <v>162</v>
      </c>
      <c r="K27" s="34">
        <v>105</v>
      </c>
      <c r="L27" s="34">
        <v>165</v>
      </c>
      <c r="M27" s="34">
        <v>187</v>
      </c>
      <c r="N27" s="34">
        <v>123</v>
      </c>
      <c r="O27" s="34">
        <f t="shared" si="2"/>
        <v>565</v>
      </c>
      <c r="P27" s="34">
        <f t="shared" si="3"/>
        <v>499</v>
      </c>
      <c r="Q27" s="34">
        <f t="shared" si="4"/>
        <v>460</v>
      </c>
      <c r="R27" s="34">
        <f t="shared" si="5"/>
        <v>475</v>
      </c>
      <c r="S27" s="34">
        <f t="shared" si="6"/>
        <v>1064</v>
      </c>
      <c r="T27" s="34">
        <f t="shared" si="7"/>
        <v>935</v>
      </c>
    </row>
    <row r="28" spans="1:20" s="20" customFormat="1" x14ac:dyDescent="0.2">
      <c r="A28" s="6">
        <v>9</v>
      </c>
      <c r="B28" s="34">
        <f t="shared" si="1"/>
        <v>1933</v>
      </c>
      <c r="C28" s="34">
        <v>174</v>
      </c>
      <c r="D28" s="34">
        <v>176</v>
      </c>
      <c r="E28" s="34">
        <v>125</v>
      </c>
      <c r="F28" s="34">
        <v>172</v>
      </c>
      <c r="G28" s="34">
        <v>181</v>
      </c>
      <c r="H28" s="34">
        <v>152</v>
      </c>
      <c r="I28" s="34">
        <v>168</v>
      </c>
      <c r="J28" s="34">
        <v>182</v>
      </c>
      <c r="K28" s="34">
        <v>153</v>
      </c>
      <c r="L28" s="34">
        <v>157</v>
      </c>
      <c r="M28" s="34">
        <v>132</v>
      </c>
      <c r="N28" s="34">
        <v>161</v>
      </c>
      <c r="O28" s="34">
        <f t="shared" si="2"/>
        <v>475</v>
      </c>
      <c r="P28" s="34">
        <f t="shared" si="3"/>
        <v>505</v>
      </c>
      <c r="Q28" s="34">
        <f t="shared" si="4"/>
        <v>503</v>
      </c>
      <c r="R28" s="34">
        <f t="shared" si="5"/>
        <v>450</v>
      </c>
      <c r="S28" s="34">
        <f t="shared" si="6"/>
        <v>980</v>
      </c>
      <c r="T28" s="34">
        <f t="shared" si="7"/>
        <v>953</v>
      </c>
    </row>
    <row r="29" spans="1:20" s="20" customFormat="1" x14ac:dyDescent="0.2">
      <c r="A29" s="6">
        <v>10</v>
      </c>
      <c r="B29" s="34">
        <f t="shared" si="1"/>
        <v>1900</v>
      </c>
      <c r="C29" s="34">
        <v>189</v>
      </c>
      <c r="D29" s="34">
        <v>139</v>
      </c>
      <c r="E29" s="34">
        <v>140</v>
      </c>
      <c r="F29" s="34">
        <v>160</v>
      </c>
      <c r="G29" s="34">
        <v>193</v>
      </c>
      <c r="H29" s="34">
        <v>183</v>
      </c>
      <c r="I29" s="34">
        <v>192</v>
      </c>
      <c r="J29" s="34">
        <v>118</v>
      </c>
      <c r="K29" s="34">
        <v>150</v>
      </c>
      <c r="L29" s="34">
        <v>144</v>
      </c>
      <c r="M29" s="34">
        <v>133</v>
      </c>
      <c r="N29" s="34">
        <v>159</v>
      </c>
      <c r="O29" s="34">
        <f t="shared" si="2"/>
        <v>468</v>
      </c>
      <c r="P29" s="34">
        <f t="shared" si="3"/>
        <v>536</v>
      </c>
      <c r="Q29" s="34">
        <f t="shared" si="4"/>
        <v>460</v>
      </c>
      <c r="R29" s="34">
        <f t="shared" si="5"/>
        <v>436</v>
      </c>
      <c r="S29" s="34">
        <f t="shared" si="6"/>
        <v>1004</v>
      </c>
      <c r="T29" s="34">
        <f t="shared" si="7"/>
        <v>896</v>
      </c>
    </row>
    <row r="30" spans="1:20" s="20" customFormat="1" x14ac:dyDescent="0.2">
      <c r="A30" s="6">
        <v>11</v>
      </c>
      <c r="B30" s="34">
        <f t="shared" si="1"/>
        <v>1998</v>
      </c>
      <c r="C30" s="34">
        <v>195</v>
      </c>
      <c r="D30" s="34">
        <v>139</v>
      </c>
      <c r="E30" s="34">
        <v>151</v>
      </c>
      <c r="F30" s="34">
        <v>203</v>
      </c>
      <c r="G30" s="34">
        <v>167</v>
      </c>
      <c r="H30" s="34">
        <v>187</v>
      </c>
      <c r="I30" s="34">
        <v>174</v>
      </c>
      <c r="J30" s="34">
        <v>143</v>
      </c>
      <c r="K30" s="34">
        <v>161</v>
      </c>
      <c r="L30" s="34">
        <v>170</v>
      </c>
      <c r="M30" s="34">
        <v>153</v>
      </c>
      <c r="N30" s="34">
        <v>155</v>
      </c>
      <c r="O30" s="34">
        <f t="shared" si="2"/>
        <v>485</v>
      </c>
      <c r="P30" s="34">
        <f t="shared" si="3"/>
        <v>557</v>
      </c>
      <c r="Q30" s="34">
        <f t="shared" si="4"/>
        <v>478</v>
      </c>
      <c r="R30" s="34">
        <f t="shared" si="5"/>
        <v>478</v>
      </c>
      <c r="S30" s="34">
        <f t="shared" si="6"/>
        <v>1042</v>
      </c>
      <c r="T30" s="34">
        <f t="shared" si="7"/>
        <v>956</v>
      </c>
    </row>
    <row r="31" spans="1:20" s="20" customFormat="1" x14ac:dyDescent="0.2">
      <c r="A31" s="6">
        <v>12</v>
      </c>
      <c r="B31" s="34">
        <f t="shared" si="1"/>
        <v>2124</v>
      </c>
      <c r="C31" s="34">
        <v>183</v>
      </c>
      <c r="D31" s="34">
        <v>178</v>
      </c>
      <c r="E31" s="34">
        <v>191</v>
      </c>
      <c r="F31" s="34">
        <v>197</v>
      </c>
      <c r="G31" s="34">
        <v>149</v>
      </c>
      <c r="H31" s="34">
        <v>210</v>
      </c>
      <c r="I31" s="34">
        <v>222</v>
      </c>
      <c r="J31" s="34">
        <v>168</v>
      </c>
      <c r="K31" s="34">
        <v>188</v>
      </c>
      <c r="L31" s="34">
        <v>127</v>
      </c>
      <c r="M31" s="34">
        <v>170</v>
      </c>
      <c r="N31" s="34">
        <v>141</v>
      </c>
      <c r="O31" s="34">
        <f t="shared" si="2"/>
        <v>552</v>
      </c>
      <c r="P31" s="34">
        <f t="shared" si="3"/>
        <v>556</v>
      </c>
      <c r="Q31" s="34">
        <f t="shared" si="4"/>
        <v>578</v>
      </c>
      <c r="R31" s="34">
        <f t="shared" si="5"/>
        <v>438</v>
      </c>
      <c r="S31" s="34">
        <f t="shared" si="6"/>
        <v>1108</v>
      </c>
      <c r="T31" s="34">
        <f t="shared" si="7"/>
        <v>1016</v>
      </c>
    </row>
    <row r="32" spans="1:20" s="20" customFormat="1" x14ac:dyDescent="0.2">
      <c r="A32" s="6">
        <v>13</v>
      </c>
      <c r="B32" s="34">
        <f t="shared" si="1"/>
        <v>2023</v>
      </c>
      <c r="C32" s="34">
        <v>153</v>
      </c>
      <c r="D32" s="34">
        <v>140</v>
      </c>
      <c r="E32" s="34">
        <v>184</v>
      </c>
      <c r="F32" s="34">
        <v>158</v>
      </c>
      <c r="G32" s="34">
        <v>191</v>
      </c>
      <c r="H32" s="34">
        <v>190</v>
      </c>
      <c r="I32" s="34">
        <v>153</v>
      </c>
      <c r="J32" s="34">
        <v>191</v>
      </c>
      <c r="K32" s="34">
        <v>191</v>
      </c>
      <c r="L32" s="34">
        <v>125</v>
      </c>
      <c r="M32" s="34">
        <v>169</v>
      </c>
      <c r="N32" s="34">
        <v>178</v>
      </c>
      <c r="O32" s="34">
        <f t="shared" si="2"/>
        <v>477</v>
      </c>
      <c r="P32" s="34">
        <f t="shared" si="3"/>
        <v>539</v>
      </c>
      <c r="Q32" s="34">
        <f t="shared" si="4"/>
        <v>535</v>
      </c>
      <c r="R32" s="34">
        <f t="shared" si="5"/>
        <v>472</v>
      </c>
      <c r="S32" s="34">
        <f t="shared" si="6"/>
        <v>1016</v>
      </c>
      <c r="T32" s="34">
        <f t="shared" si="7"/>
        <v>1007</v>
      </c>
    </row>
    <row r="33" spans="1:20" s="20" customFormat="1" x14ac:dyDescent="0.2">
      <c r="A33" s="6">
        <v>14</v>
      </c>
      <c r="B33" s="34">
        <f t="shared" si="1"/>
        <v>1939</v>
      </c>
      <c r="C33" s="34">
        <v>143</v>
      </c>
      <c r="D33" s="34">
        <v>171</v>
      </c>
      <c r="E33" s="34">
        <v>196</v>
      </c>
      <c r="F33" s="34">
        <v>149</v>
      </c>
      <c r="G33" s="34">
        <v>203</v>
      </c>
      <c r="H33" s="34">
        <v>189</v>
      </c>
      <c r="I33" s="34">
        <v>129</v>
      </c>
      <c r="J33" s="34">
        <v>165</v>
      </c>
      <c r="K33" s="34">
        <v>133</v>
      </c>
      <c r="L33" s="34">
        <v>148</v>
      </c>
      <c r="M33" s="34">
        <v>177</v>
      </c>
      <c r="N33" s="34">
        <v>136</v>
      </c>
      <c r="O33" s="34">
        <f t="shared" si="2"/>
        <v>510</v>
      </c>
      <c r="P33" s="34">
        <f t="shared" si="3"/>
        <v>541</v>
      </c>
      <c r="Q33" s="34">
        <f t="shared" si="4"/>
        <v>427</v>
      </c>
      <c r="R33" s="34">
        <f t="shared" si="5"/>
        <v>461</v>
      </c>
      <c r="S33" s="34">
        <f t="shared" si="6"/>
        <v>1051</v>
      </c>
      <c r="T33" s="34">
        <f t="shared" si="7"/>
        <v>888</v>
      </c>
    </row>
    <row r="34" spans="1:20" s="20" customFormat="1" x14ac:dyDescent="0.2">
      <c r="A34" s="6">
        <v>15</v>
      </c>
      <c r="B34" s="34">
        <f t="shared" si="1"/>
        <v>2037</v>
      </c>
      <c r="C34" s="34">
        <v>176</v>
      </c>
      <c r="D34" s="34">
        <v>179</v>
      </c>
      <c r="E34" s="34">
        <v>168</v>
      </c>
      <c r="F34" s="34">
        <v>201</v>
      </c>
      <c r="G34" s="34">
        <v>212</v>
      </c>
      <c r="H34" s="34">
        <v>132</v>
      </c>
      <c r="I34" s="34">
        <v>185</v>
      </c>
      <c r="J34" s="34">
        <v>177</v>
      </c>
      <c r="K34" s="34">
        <v>161</v>
      </c>
      <c r="L34" s="34">
        <v>164</v>
      </c>
      <c r="M34" s="34">
        <v>149</v>
      </c>
      <c r="N34" s="34">
        <v>133</v>
      </c>
      <c r="O34" s="34">
        <f t="shared" si="2"/>
        <v>523</v>
      </c>
      <c r="P34" s="34">
        <f t="shared" si="3"/>
        <v>545</v>
      </c>
      <c r="Q34" s="34">
        <f t="shared" si="4"/>
        <v>523</v>
      </c>
      <c r="R34" s="34">
        <f t="shared" si="5"/>
        <v>446</v>
      </c>
      <c r="S34" s="34">
        <f t="shared" si="6"/>
        <v>1068</v>
      </c>
      <c r="T34" s="34">
        <f t="shared" si="7"/>
        <v>969</v>
      </c>
    </row>
    <row r="35" spans="1:20" s="20" customFormat="1" x14ac:dyDescent="0.2">
      <c r="A35" s="6">
        <v>16</v>
      </c>
      <c r="B35" s="34">
        <f t="shared" si="1"/>
        <v>2054</v>
      </c>
      <c r="C35" s="34">
        <v>161</v>
      </c>
      <c r="D35" s="34">
        <v>205</v>
      </c>
      <c r="E35" s="34">
        <v>153</v>
      </c>
      <c r="F35" s="34">
        <v>190</v>
      </c>
      <c r="G35" s="34">
        <v>191</v>
      </c>
      <c r="H35" s="34">
        <v>143</v>
      </c>
      <c r="I35" s="34">
        <v>184</v>
      </c>
      <c r="J35" s="34">
        <v>165</v>
      </c>
      <c r="K35" s="34">
        <v>215</v>
      </c>
      <c r="L35" s="34">
        <v>152</v>
      </c>
      <c r="M35" s="34">
        <v>138</v>
      </c>
      <c r="N35" s="34">
        <v>157</v>
      </c>
      <c r="O35" s="34">
        <f t="shared" si="2"/>
        <v>519</v>
      </c>
      <c r="P35" s="34">
        <f t="shared" si="3"/>
        <v>524</v>
      </c>
      <c r="Q35" s="34">
        <f t="shared" si="4"/>
        <v>564</v>
      </c>
      <c r="R35" s="34">
        <f t="shared" si="5"/>
        <v>447</v>
      </c>
      <c r="S35" s="34">
        <f t="shared" si="6"/>
        <v>1043</v>
      </c>
      <c r="T35" s="34">
        <f t="shared" si="7"/>
        <v>1011</v>
      </c>
    </row>
    <row r="36" spans="1:20" s="20" customFormat="1" x14ac:dyDescent="0.2">
      <c r="A36" s="6">
        <v>17</v>
      </c>
      <c r="B36" s="34">
        <f t="shared" si="1"/>
        <v>1917</v>
      </c>
      <c r="C36" s="34">
        <v>180</v>
      </c>
      <c r="D36" s="34">
        <v>126</v>
      </c>
      <c r="E36" s="34">
        <v>130</v>
      </c>
      <c r="F36" s="34">
        <v>186</v>
      </c>
      <c r="G36" s="34">
        <v>189</v>
      </c>
      <c r="H36" s="34">
        <v>167</v>
      </c>
      <c r="I36" s="34">
        <v>185</v>
      </c>
      <c r="J36" s="34">
        <v>131</v>
      </c>
      <c r="K36" s="34">
        <v>179</v>
      </c>
      <c r="L36" s="34">
        <v>147</v>
      </c>
      <c r="M36" s="34">
        <v>108</v>
      </c>
      <c r="N36" s="34">
        <v>189</v>
      </c>
      <c r="O36" s="34">
        <f t="shared" si="2"/>
        <v>436</v>
      </c>
      <c r="P36" s="34">
        <f t="shared" si="3"/>
        <v>542</v>
      </c>
      <c r="Q36" s="34">
        <f t="shared" si="4"/>
        <v>495</v>
      </c>
      <c r="R36" s="34">
        <f t="shared" si="5"/>
        <v>444</v>
      </c>
      <c r="S36" s="34">
        <f t="shared" si="6"/>
        <v>978</v>
      </c>
      <c r="T36" s="34">
        <f t="shared" si="7"/>
        <v>939</v>
      </c>
    </row>
    <row r="37" spans="1:20" s="20" customFormat="1" x14ac:dyDescent="0.2">
      <c r="A37" s="6">
        <v>18</v>
      </c>
      <c r="B37" s="34">
        <f t="shared" si="1"/>
        <v>1958</v>
      </c>
      <c r="C37" s="34">
        <v>175</v>
      </c>
      <c r="D37" s="34">
        <v>146</v>
      </c>
      <c r="E37" s="34">
        <v>171</v>
      </c>
      <c r="F37" s="34">
        <v>201</v>
      </c>
      <c r="G37" s="34">
        <v>151</v>
      </c>
      <c r="H37" s="34">
        <v>182</v>
      </c>
      <c r="I37" s="34">
        <v>173</v>
      </c>
      <c r="J37" s="34">
        <v>123</v>
      </c>
      <c r="K37" s="34">
        <v>155</v>
      </c>
      <c r="L37" s="34">
        <v>158</v>
      </c>
      <c r="M37" s="34">
        <v>155</v>
      </c>
      <c r="N37" s="34">
        <v>168</v>
      </c>
      <c r="O37" s="34">
        <f t="shared" si="2"/>
        <v>492</v>
      </c>
      <c r="P37" s="34">
        <f t="shared" si="3"/>
        <v>534</v>
      </c>
      <c r="Q37" s="34">
        <f t="shared" si="4"/>
        <v>451</v>
      </c>
      <c r="R37" s="34">
        <f t="shared" si="5"/>
        <v>481</v>
      </c>
      <c r="S37" s="34">
        <f t="shared" si="6"/>
        <v>1026</v>
      </c>
      <c r="T37" s="34">
        <f t="shared" si="7"/>
        <v>932</v>
      </c>
    </row>
    <row r="38" spans="1:20" s="20" customFormat="1" x14ac:dyDescent="0.2">
      <c r="A38" s="6">
        <v>19</v>
      </c>
      <c r="B38" s="34">
        <f t="shared" si="1"/>
        <v>2134</v>
      </c>
      <c r="C38" s="34">
        <v>187</v>
      </c>
      <c r="D38" s="34">
        <v>170</v>
      </c>
      <c r="E38" s="34">
        <v>208</v>
      </c>
      <c r="F38" s="34">
        <v>209</v>
      </c>
      <c r="G38" s="34">
        <v>148</v>
      </c>
      <c r="H38" s="34">
        <v>167</v>
      </c>
      <c r="I38" s="34">
        <v>197</v>
      </c>
      <c r="J38" s="34">
        <v>176</v>
      </c>
      <c r="K38" s="34">
        <v>198</v>
      </c>
      <c r="L38" s="34">
        <v>108</v>
      </c>
      <c r="M38" s="34">
        <v>190</v>
      </c>
      <c r="N38" s="34">
        <v>176</v>
      </c>
      <c r="O38" s="34">
        <f t="shared" si="2"/>
        <v>565</v>
      </c>
      <c r="P38" s="34">
        <f t="shared" si="3"/>
        <v>524</v>
      </c>
      <c r="Q38" s="34">
        <f t="shared" si="4"/>
        <v>571</v>
      </c>
      <c r="R38" s="34">
        <f t="shared" si="5"/>
        <v>474</v>
      </c>
      <c r="S38" s="34">
        <f t="shared" si="6"/>
        <v>1089</v>
      </c>
      <c r="T38" s="34">
        <f t="shared" si="7"/>
        <v>1045</v>
      </c>
    </row>
    <row r="39" spans="1:20" s="20" customFormat="1" x14ac:dyDescent="0.2">
      <c r="A39" s="6">
        <v>20</v>
      </c>
      <c r="B39" s="34">
        <f t="shared" si="1"/>
        <v>2042</v>
      </c>
      <c r="C39" s="34">
        <v>147</v>
      </c>
      <c r="D39" s="34">
        <v>183</v>
      </c>
      <c r="E39" s="34">
        <v>193</v>
      </c>
      <c r="F39" s="34">
        <v>140</v>
      </c>
      <c r="G39" s="34">
        <v>209</v>
      </c>
      <c r="H39" s="34">
        <v>202</v>
      </c>
      <c r="I39" s="34">
        <v>171</v>
      </c>
      <c r="J39" s="34">
        <v>162</v>
      </c>
      <c r="K39" s="34">
        <v>174</v>
      </c>
      <c r="L39" s="34">
        <v>127</v>
      </c>
      <c r="M39" s="34">
        <v>163</v>
      </c>
      <c r="N39" s="34">
        <v>171</v>
      </c>
      <c r="O39" s="34">
        <f t="shared" si="2"/>
        <v>523</v>
      </c>
      <c r="P39" s="34">
        <f t="shared" si="3"/>
        <v>551</v>
      </c>
      <c r="Q39" s="34">
        <f t="shared" si="4"/>
        <v>507</v>
      </c>
      <c r="R39" s="34">
        <f t="shared" si="5"/>
        <v>461</v>
      </c>
      <c r="S39" s="34">
        <f t="shared" si="6"/>
        <v>1074</v>
      </c>
      <c r="T39" s="34">
        <f t="shared" si="7"/>
        <v>968</v>
      </c>
    </row>
    <row r="40" spans="1:20" s="20" customFormat="1" x14ac:dyDescent="0.2">
      <c r="A40" s="6">
        <v>21</v>
      </c>
      <c r="B40" s="34">
        <f t="shared" si="1"/>
        <v>1953</v>
      </c>
      <c r="C40" s="34">
        <v>130</v>
      </c>
      <c r="D40" s="34">
        <v>168</v>
      </c>
      <c r="E40" s="34">
        <v>182</v>
      </c>
      <c r="F40" s="34">
        <v>170</v>
      </c>
      <c r="G40" s="34">
        <v>193</v>
      </c>
      <c r="H40" s="34">
        <v>201</v>
      </c>
      <c r="I40" s="34">
        <v>144</v>
      </c>
      <c r="J40" s="34">
        <v>179</v>
      </c>
      <c r="K40" s="34">
        <v>150</v>
      </c>
      <c r="L40" s="34">
        <v>163</v>
      </c>
      <c r="M40" s="34">
        <v>153</v>
      </c>
      <c r="N40" s="34">
        <v>120</v>
      </c>
      <c r="O40" s="34">
        <f t="shared" si="2"/>
        <v>480</v>
      </c>
      <c r="P40" s="34">
        <f t="shared" si="3"/>
        <v>564</v>
      </c>
      <c r="Q40" s="34">
        <f t="shared" si="4"/>
        <v>473</v>
      </c>
      <c r="R40" s="34">
        <f t="shared" si="5"/>
        <v>436</v>
      </c>
      <c r="S40" s="34">
        <f t="shared" si="6"/>
        <v>1044</v>
      </c>
      <c r="T40" s="34">
        <f t="shared" si="7"/>
        <v>909</v>
      </c>
    </row>
    <row r="41" spans="1:20" s="20" customFormat="1" x14ac:dyDescent="0.2">
      <c r="A41" s="6">
        <v>22</v>
      </c>
      <c r="B41" s="34">
        <f t="shared" si="1"/>
        <v>2030</v>
      </c>
      <c r="C41" s="34">
        <v>170</v>
      </c>
      <c r="D41" s="34">
        <v>192</v>
      </c>
      <c r="E41" s="34">
        <v>212</v>
      </c>
      <c r="F41" s="34">
        <v>175</v>
      </c>
      <c r="G41" s="34">
        <v>179</v>
      </c>
      <c r="H41" s="34">
        <v>149</v>
      </c>
      <c r="I41" s="34">
        <v>171</v>
      </c>
      <c r="J41" s="34">
        <v>205</v>
      </c>
      <c r="K41" s="34">
        <v>135</v>
      </c>
      <c r="L41" s="34">
        <v>174</v>
      </c>
      <c r="M41" s="34">
        <v>162</v>
      </c>
      <c r="N41" s="34">
        <v>106</v>
      </c>
      <c r="O41" s="34">
        <f t="shared" si="2"/>
        <v>574</v>
      </c>
      <c r="P41" s="34">
        <f t="shared" si="3"/>
        <v>503</v>
      </c>
      <c r="Q41" s="34">
        <f t="shared" si="4"/>
        <v>511</v>
      </c>
      <c r="R41" s="34">
        <f t="shared" si="5"/>
        <v>442</v>
      </c>
      <c r="S41" s="34">
        <f t="shared" si="6"/>
        <v>1077</v>
      </c>
      <c r="T41" s="34">
        <f t="shared" si="7"/>
        <v>953</v>
      </c>
    </row>
    <row r="42" spans="1:20" s="20" customFormat="1" x14ac:dyDescent="0.2">
      <c r="A42" s="6">
        <v>23</v>
      </c>
      <c r="B42" s="34">
        <f t="shared" si="1"/>
        <v>2031</v>
      </c>
      <c r="C42" s="34">
        <v>169</v>
      </c>
      <c r="D42" s="34">
        <v>182</v>
      </c>
      <c r="E42" s="34">
        <v>156</v>
      </c>
      <c r="F42" s="34">
        <v>181</v>
      </c>
      <c r="G42" s="34">
        <v>187</v>
      </c>
      <c r="H42" s="34">
        <v>149</v>
      </c>
      <c r="I42" s="34">
        <v>156</v>
      </c>
      <c r="J42" s="34">
        <v>183</v>
      </c>
      <c r="K42" s="34">
        <v>168</v>
      </c>
      <c r="L42" s="34">
        <v>201</v>
      </c>
      <c r="M42" s="34">
        <v>130</v>
      </c>
      <c r="N42" s="34">
        <v>169</v>
      </c>
      <c r="O42" s="34">
        <f t="shared" si="2"/>
        <v>507</v>
      </c>
      <c r="P42" s="34">
        <f t="shared" si="3"/>
        <v>517</v>
      </c>
      <c r="Q42" s="34">
        <f t="shared" si="4"/>
        <v>507</v>
      </c>
      <c r="R42" s="34">
        <f t="shared" si="5"/>
        <v>500</v>
      </c>
      <c r="S42" s="34">
        <f t="shared" si="6"/>
        <v>1024</v>
      </c>
      <c r="T42" s="34">
        <f t="shared" si="7"/>
        <v>1007</v>
      </c>
    </row>
    <row r="43" spans="1:20" s="20" customFormat="1" x14ac:dyDescent="0.2">
      <c r="A43" s="6">
        <v>24</v>
      </c>
      <c r="B43" s="34">
        <f t="shared" si="1"/>
        <v>1999</v>
      </c>
      <c r="C43" s="34">
        <v>194</v>
      </c>
      <c r="D43" s="34">
        <v>145</v>
      </c>
      <c r="E43" s="34">
        <v>156</v>
      </c>
      <c r="F43" s="34">
        <v>174</v>
      </c>
      <c r="G43" s="34">
        <v>188</v>
      </c>
      <c r="H43" s="34">
        <v>189</v>
      </c>
      <c r="I43" s="34">
        <v>201</v>
      </c>
      <c r="J43" s="34">
        <v>132</v>
      </c>
      <c r="K43" s="34">
        <v>198</v>
      </c>
      <c r="L43" s="34">
        <v>169</v>
      </c>
      <c r="M43" s="34">
        <v>120</v>
      </c>
      <c r="N43" s="34">
        <v>133</v>
      </c>
      <c r="O43" s="34">
        <f t="shared" si="2"/>
        <v>495</v>
      </c>
      <c r="P43" s="34">
        <f t="shared" si="3"/>
        <v>551</v>
      </c>
      <c r="Q43" s="34">
        <f t="shared" si="4"/>
        <v>531</v>
      </c>
      <c r="R43" s="34">
        <f t="shared" si="5"/>
        <v>422</v>
      </c>
      <c r="S43" s="34">
        <f t="shared" si="6"/>
        <v>1046</v>
      </c>
      <c r="T43" s="34">
        <f t="shared" si="7"/>
        <v>953</v>
      </c>
    </row>
    <row r="44" spans="1:20" s="20" customFormat="1" x14ac:dyDescent="0.2">
      <c r="A44" s="6">
        <v>25</v>
      </c>
      <c r="B44" s="34">
        <f t="shared" si="1"/>
        <v>1896</v>
      </c>
      <c r="C44" s="34">
        <v>203</v>
      </c>
      <c r="D44" s="34">
        <v>134</v>
      </c>
      <c r="E44" s="34">
        <v>180</v>
      </c>
      <c r="F44" s="34">
        <v>175</v>
      </c>
      <c r="G44" s="34">
        <v>129</v>
      </c>
      <c r="H44" s="34">
        <v>180</v>
      </c>
      <c r="I44" s="34">
        <v>189</v>
      </c>
      <c r="J44" s="34">
        <v>135</v>
      </c>
      <c r="K44" s="34">
        <v>172</v>
      </c>
      <c r="L44" s="34">
        <v>153</v>
      </c>
      <c r="M44" s="34">
        <v>147</v>
      </c>
      <c r="N44" s="34">
        <v>99</v>
      </c>
      <c r="O44" s="34">
        <f t="shared" si="2"/>
        <v>517</v>
      </c>
      <c r="P44" s="34">
        <f t="shared" si="3"/>
        <v>484</v>
      </c>
      <c r="Q44" s="34">
        <f t="shared" si="4"/>
        <v>496</v>
      </c>
      <c r="R44" s="34">
        <f t="shared" si="5"/>
        <v>399</v>
      </c>
      <c r="S44" s="34">
        <f t="shared" si="6"/>
        <v>1001</v>
      </c>
      <c r="T44" s="34">
        <f t="shared" si="7"/>
        <v>895</v>
      </c>
    </row>
    <row r="45" spans="1:20" s="20" customFormat="1" x14ac:dyDescent="0.2">
      <c r="A45" s="6">
        <v>26</v>
      </c>
      <c r="B45" s="34">
        <f t="shared" si="1"/>
        <v>2063</v>
      </c>
      <c r="C45" s="34">
        <v>207</v>
      </c>
      <c r="D45" s="34">
        <v>161</v>
      </c>
      <c r="E45" s="34">
        <v>184</v>
      </c>
      <c r="F45" s="34">
        <v>207</v>
      </c>
      <c r="G45" s="34">
        <v>147</v>
      </c>
      <c r="H45" s="34">
        <v>185</v>
      </c>
      <c r="I45" s="34">
        <v>202</v>
      </c>
      <c r="J45" s="34">
        <v>163</v>
      </c>
      <c r="K45" s="34">
        <v>174</v>
      </c>
      <c r="L45" s="34">
        <v>125</v>
      </c>
      <c r="M45" s="34">
        <v>185</v>
      </c>
      <c r="N45" s="34">
        <v>123</v>
      </c>
      <c r="O45" s="34">
        <f t="shared" si="2"/>
        <v>552</v>
      </c>
      <c r="P45" s="34">
        <f t="shared" si="3"/>
        <v>539</v>
      </c>
      <c r="Q45" s="34">
        <f t="shared" si="4"/>
        <v>539</v>
      </c>
      <c r="R45" s="34">
        <f t="shared" si="5"/>
        <v>433</v>
      </c>
      <c r="S45" s="34">
        <f t="shared" si="6"/>
        <v>1091</v>
      </c>
      <c r="T45" s="34">
        <f t="shared" si="7"/>
        <v>972</v>
      </c>
    </row>
    <row r="46" spans="1:20" s="20" customFormat="1" x14ac:dyDescent="0.2">
      <c r="A46" s="6">
        <v>27</v>
      </c>
      <c r="B46" s="34">
        <f t="shared" si="1"/>
        <v>1921</v>
      </c>
      <c r="C46" s="34">
        <v>165</v>
      </c>
      <c r="D46" s="34">
        <v>165</v>
      </c>
      <c r="E46" s="34">
        <v>179</v>
      </c>
      <c r="F46" s="34">
        <v>141</v>
      </c>
      <c r="G46" s="34">
        <v>174</v>
      </c>
      <c r="H46" s="34">
        <v>193</v>
      </c>
      <c r="I46" s="34">
        <v>135</v>
      </c>
      <c r="J46" s="34">
        <v>165</v>
      </c>
      <c r="K46" s="34">
        <v>176</v>
      </c>
      <c r="L46" s="34">
        <v>142</v>
      </c>
      <c r="M46" s="34">
        <v>147</v>
      </c>
      <c r="N46" s="34">
        <v>139</v>
      </c>
      <c r="O46" s="34">
        <f t="shared" si="2"/>
        <v>509</v>
      </c>
      <c r="P46" s="34">
        <f t="shared" si="3"/>
        <v>508</v>
      </c>
      <c r="Q46" s="34">
        <f t="shared" si="4"/>
        <v>476</v>
      </c>
      <c r="R46" s="34">
        <f t="shared" si="5"/>
        <v>428</v>
      </c>
      <c r="S46" s="34">
        <f t="shared" si="6"/>
        <v>1017</v>
      </c>
      <c r="T46" s="34">
        <f t="shared" si="7"/>
        <v>904</v>
      </c>
    </row>
    <row r="47" spans="1:20" s="20" customFormat="1" x14ac:dyDescent="0.2">
      <c r="A47" s="6">
        <v>28</v>
      </c>
      <c r="B47" s="34">
        <f t="shared" si="1"/>
        <v>1831</v>
      </c>
      <c r="C47" s="34">
        <v>127</v>
      </c>
      <c r="D47" s="34">
        <v>185</v>
      </c>
      <c r="E47" s="34">
        <v>181</v>
      </c>
      <c r="F47" s="34">
        <v>132</v>
      </c>
      <c r="G47" s="34">
        <v>168</v>
      </c>
      <c r="H47" s="34">
        <v>193</v>
      </c>
      <c r="I47" s="34">
        <v>142</v>
      </c>
      <c r="J47" s="34">
        <v>180</v>
      </c>
      <c r="K47" s="34">
        <v>125</v>
      </c>
      <c r="L47" s="34">
        <v>125</v>
      </c>
      <c r="M47" s="34">
        <v>158</v>
      </c>
      <c r="N47" s="34">
        <v>115</v>
      </c>
      <c r="O47" s="34">
        <f t="shared" si="2"/>
        <v>493</v>
      </c>
      <c r="P47" s="34">
        <f t="shared" si="3"/>
        <v>493</v>
      </c>
      <c r="Q47" s="34">
        <f t="shared" si="4"/>
        <v>447</v>
      </c>
      <c r="R47" s="34">
        <f t="shared" si="5"/>
        <v>398</v>
      </c>
      <c r="S47" s="34">
        <f t="shared" si="6"/>
        <v>986</v>
      </c>
      <c r="T47" s="34">
        <f t="shared" si="7"/>
        <v>845</v>
      </c>
    </row>
    <row r="48" spans="1:20" s="20" customFormat="1" x14ac:dyDescent="0.2">
      <c r="A48" s="6">
        <v>29</v>
      </c>
      <c r="B48" s="34">
        <f t="shared" si="1"/>
        <v>1947</v>
      </c>
      <c r="C48" s="34">
        <v>179</v>
      </c>
      <c r="D48" s="34">
        <v>194</v>
      </c>
      <c r="E48" s="34">
        <v>183</v>
      </c>
      <c r="F48" s="34">
        <v>191</v>
      </c>
      <c r="G48" s="34">
        <v>179</v>
      </c>
      <c r="H48" s="34">
        <v>158</v>
      </c>
      <c r="I48" s="34">
        <v>177</v>
      </c>
      <c r="J48" s="34">
        <v>133</v>
      </c>
      <c r="K48" s="34">
        <v>128</v>
      </c>
      <c r="L48" s="34">
        <v>175</v>
      </c>
      <c r="M48" s="34">
        <v>134</v>
      </c>
      <c r="N48" s="34">
        <v>116</v>
      </c>
      <c r="O48" s="34">
        <f t="shared" si="2"/>
        <v>556</v>
      </c>
      <c r="P48" s="34">
        <f t="shared" si="3"/>
        <v>528</v>
      </c>
      <c r="Q48" s="34">
        <f t="shared" si="4"/>
        <v>438</v>
      </c>
      <c r="R48" s="34">
        <f t="shared" si="5"/>
        <v>425</v>
      </c>
      <c r="S48" s="34">
        <f t="shared" si="6"/>
        <v>1084</v>
      </c>
      <c r="T48" s="34">
        <f t="shared" si="7"/>
        <v>863</v>
      </c>
    </row>
    <row r="49" spans="1:20" s="20" customFormat="1" x14ac:dyDescent="0.2">
      <c r="A49" s="6">
        <v>30</v>
      </c>
      <c r="B49" s="34">
        <f t="shared" si="1"/>
        <v>1767</v>
      </c>
      <c r="C49" s="34">
        <v>167</v>
      </c>
      <c r="D49" s="34">
        <v>0</v>
      </c>
      <c r="E49" s="34">
        <v>151</v>
      </c>
      <c r="F49" s="34">
        <v>171</v>
      </c>
      <c r="G49" s="34">
        <v>191</v>
      </c>
      <c r="H49" s="34">
        <v>129</v>
      </c>
      <c r="I49" s="34">
        <v>153</v>
      </c>
      <c r="J49" s="34">
        <v>156</v>
      </c>
      <c r="K49" s="34">
        <v>184</v>
      </c>
      <c r="L49" s="34">
        <v>171</v>
      </c>
      <c r="M49" s="34">
        <v>123</v>
      </c>
      <c r="N49" s="34">
        <v>171</v>
      </c>
      <c r="O49" s="34">
        <f t="shared" si="2"/>
        <v>318</v>
      </c>
      <c r="P49" s="34">
        <f t="shared" si="3"/>
        <v>491</v>
      </c>
      <c r="Q49" s="34">
        <f t="shared" si="4"/>
        <v>493</v>
      </c>
      <c r="R49" s="34">
        <f t="shared" si="5"/>
        <v>465</v>
      </c>
      <c r="S49" s="34">
        <f t="shared" si="6"/>
        <v>809</v>
      </c>
      <c r="T49" s="34">
        <f t="shared" si="7"/>
        <v>958</v>
      </c>
    </row>
    <row r="50" spans="1:20" s="20" customFormat="1" x14ac:dyDescent="0.2">
      <c r="A50" s="6">
        <v>31</v>
      </c>
      <c r="B50" s="34">
        <f t="shared" si="1"/>
        <v>1108</v>
      </c>
      <c r="C50" s="34">
        <v>180</v>
      </c>
      <c r="D50" s="34">
        <v>0</v>
      </c>
      <c r="E50" s="34">
        <v>147</v>
      </c>
      <c r="F50" s="34">
        <v>0</v>
      </c>
      <c r="G50" s="34">
        <v>177</v>
      </c>
      <c r="H50" s="34">
        <v>0</v>
      </c>
      <c r="I50" s="34">
        <v>195</v>
      </c>
      <c r="J50" s="34">
        <v>120</v>
      </c>
      <c r="K50" s="34">
        <v>0</v>
      </c>
      <c r="L50" s="34">
        <v>155</v>
      </c>
      <c r="M50" s="34">
        <v>0</v>
      </c>
      <c r="N50" s="34">
        <v>134</v>
      </c>
      <c r="O50" s="34">
        <f t="shared" si="2"/>
        <v>327</v>
      </c>
      <c r="P50" s="34">
        <f t="shared" si="3"/>
        <v>177</v>
      </c>
      <c r="Q50" s="34">
        <f t="shared" si="4"/>
        <v>315</v>
      </c>
      <c r="R50" s="34">
        <f t="shared" si="5"/>
        <v>289</v>
      </c>
      <c r="S50" s="34">
        <f t="shared" si="6"/>
        <v>504</v>
      </c>
      <c r="T50" s="34">
        <f t="shared" si="7"/>
        <v>604</v>
      </c>
    </row>
    <row r="51" spans="1:20" s="20" customFormat="1" x14ac:dyDescent="0.2">
      <c r="A51" s="6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</row>
    <row r="52" spans="1:20" s="20" customFormat="1" x14ac:dyDescent="0.2">
      <c r="A52" s="40" t="s">
        <v>323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</row>
    <row r="53" spans="1:20" s="20" customFormat="1" x14ac:dyDescent="0.2">
      <c r="A53" s="40" t="s">
        <v>324</v>
      </c>
      <c r="B53" s="34">
        <f t="shared" ref="B53:B59" si="8">SUM(C53:N53)</f>
        <v>9131</v>
      </c>
      <c r="C53" s="34">
        <v>864</v>
      </c>
      <c r="D53" s="34">
        <v>681</v>
      </c>
      <c r="E53" s="34">
        <v>674</v>
      </c>
      <c r="F53" s="34">
        <v>877</v>
      </c>
      <c r="G53" s="34">
        <v>752</v>
      </c>
      <c r="H53" s="34">
        <v>737</v>
      </c>
      <c r="I53" s="34">
        <v>905</v>
      </c>
      <c r="J53" s="34">
        <v>676</v>
      </c>
      <c r="K53" s="34">
        <v>908</v>
      </c>
      <c r="L53" s="34">
        <v>601</v>
      </c>
      <c r="M53" s="34">
        <v>635</v>
      </c>
      <c r="N53" s="34">
        <v>821</v>
      </c>
      <c r="O53" s="34">
        <f t="shared" ref="O53:O59" si="9">SUM(C53:E53)</f>
        <v>2219</v>
      </c>
      <c r="P53" s="34">
        <f t="shared" ref="P53:P59" si="10">SUM(F53:H53)</f>
        <v>2366</v>
      </c>
      <c r="Q53" s="34">
        <f t="shared" ref="Q53:Q59" si="11">SUM(I53:K53)</f>
        <v>2489</v>
      </c>
      <c r="R53" s="34">
        <f t="shared" ref="R53:R59" si="12">SUM(L53:N53)</f>
        <v>2057</v>
      </c>
      <c r="S53" s="34">
        <f t="shared" ref="S53:S59" si="13">SUM(O53:P53)</f>
        <v>4585</v>
      </c>
      <c r="T53" s="34">
        <f t="shared" ref="T53:T59" si="14">SUM(Q53:R53)</f>
        <v>4546</v>
      </c>
    </row>
    <row r="54" spans="1:20" s="20" customFormat="1" x14ac:dyDescent="0.2">
      <c r="A54" s="40" t="s">
        <v>325</v>
      </c>
      <c r="B54" s="34">
        <f t="shared" si="8"/>
        <v>9206</v>
      </c>
      <c r="C54" s="34">
        <v>818</v>
      </c>
      <c r="D54" s="34">
        <v>673</v>
      </c>
      <c r="E54" s="34">
        <v>756</v>
      </c>
      <c r="F54" s="34">
        <v>904</v>
      </c>
      <c r="G54" s="34">
        <v>757</v>
      </c>
      <c r="H54" s="34">
        <v>722</v>
      </c>
      <c r="I54" s="34">
        <v>865</v>
      </c>
      <c r="J54" s="34">
        <v>684</v>
      </c>
      <c r="K54" s="34">
        <v>689</v>
      </c>
      <c r="L54" s="34">
        <v>859</v>
      </c>
      <c r="M54" s="34">
        <v>701</v>
      </c>
      <c r="N54" s="34">
        <v>778</v>
      </c>
      <c r="O54" s="34">
        <f t="shared" si="9"/>
        <v>2247</v>
      </c>
      <c r="P54" s="34">
        <f t="shared" si="10"/>
        <v>2383</v>
      </c>
      <c r="Q54" s="34">
        <f t="shared" si="11"/>
        <v>2238</v>
      </c>
      <c r="R54" s="34">
        <f t="shared" si="12"/>
        <v>2338</v>
      </c>
      <c r="S54" s="34">
        <f t="shared" si="13"/>
        <v>4630</v>
      </c>
      <c r="T54" s="34">
        <f t="shared" si="14"/>
        <v>4576</v>
      </c>
    </row>
    <row r="55" spans="1:20" s="20" customFormat="1" x14ac:dyDescent="0.2">
      <c r="A55" s="40" t="s">
        <v>326</v>
      </c>
      <c r="B55" s="34">
        <f t="shared" si="8"/>
        <v>9178</v>
      </c>
      <c r="C55" s="34">
        <v>919</v>
      </c>
      <c r="D55" s="34">
        <v>718</v>
      </c>
      <c r="E55" s="34">
        <v>751</v>
      </c>
      <c r="F55" s="34">
        <v>722</v>
      </c>
      <c r="G55" s="34">
        <v>921</v>
      </c>
      <c r="H55" s="34">
        <v>745</v>
      </c>
      <c r="I55" s="34">
        <v>947</v>
      </c>
      <c r="J55" s="34">
        <v>706</v>
      </c>
      <c r="K55" s="34">
        <v>672</v>
      </c>
      <c r="L55" s="34">
        <v>847</v>
      </c>
      <c r="M55" s="34">
        <v>649</v>
      </c>
      <c r="N55" s="34">
        <v>581</v>
      </c>
      <c r="O55" s="34">
        <f t="shared" si="9"/>
        <v>2388</v>
      </c>
      <c r="P55" s="34">
        <f t="shared" si="10"/>
        <v>2388</v>
      </c>
      <c r="Q55" s="34">
        <f t="shared" si="11"/>
        <v>2325</v>
      </c>
      <c r="R55" s="34">
        <f t="shared" si="12"/>
        <v>2077</v>
      </c>
      <c r="S55" s="34">
        <f t="shared" si="13"/>
        <v>4776</v>
      </c>
      <c r="T55" s="34">
        <f t="shared" si="14"/>
        <v>4402</v>
      </c>
    </row>
    <row r="56" spans="1:20" s="20" customFormat="1" x14ac:dyDescent="0.2">
      <c r="A56" s="40" t="s">
        <v>327</v>
      </c>
      <c r="B56" s="34">
        <f t="shared" si="8"/>
        <v>9298</v>
      </c>
      <c r="C56" s="34">
        <v>770</v>
      </c>
      <c r="D56" s="34">
        <v>897</v>
      </c>
      <c r="E56" s="34">
        <v>735</v>
      </c>
      <c r="F56" s="34">
        <v>794</v>
      </c>
      <c r="G56" s="34">
        <v>951</v>
      </c>
      <c r="H56" s="34">
        <v>763</v>
      </c>
      <c r="I56" s="34">
        <v>716</v>
      </c>
      <c r="J56" s="34">
        <v>891</v>
      </c>
      <c r="K56" s="34">
        <v>734</v>
      </c>
      <c r="L56" s="34">
        <v>790</v>
      </c>
      <c r="M56" s="34">
        <v>659</v>
      </c>
      <c r="N56" s="34">
        <v>598</v>
      </c>
      <c r="O56" s="34">
        <f t="shared" si="9"/>
        <v>2402</v>
      </c>
      <c r="P56" s="34">
        <f t="shared" si="10"/>
        <v>2508</v>
      </c>
      <c r="Q56" s="34">
        <f t="shared" si="11"/>
        <v>2341</v>
      </c>
      <c r="R56" s="34">
        <f t="shared" si="12"/>
        <v>2047</v>
      </c>
      <c r="S56" s="34">
        <f t="shared" si="13"/>
        <v>4910</v>
      </c>
      <c r="T56" s="34">
        <f t="shared" si="14"/>
        <v>4388</v>
      </c>
    </row>
    <row r="57" spans="1:20" s="20" customFormat="1" x14ac:dyDescent="0.2">
      <c r="A57" s="40" t="s">
        <v>328</v>
      </c>
      <c r="B57" s="34">
        <f t="shared" si="8"/>
        <v>9307</v>
      </c>
      <c r="C57" s="34">
        <v>765</v>
      </c>
      <c r="D57" s="34">
        <v>745</v>
      </c>
      <c r="E57" s="34">
        <v>950</v>
      </c>
      <c r="F57" s="34">
        <v>770</v>
      </c>
      <c r="G57" s="34">
        <v>950</v>
      </c>
      <c r="H57" s="34">
        <v>780</v>
      </c>
      <c r="I57" s="34">
        <v>778</v>
      </c>
      <c r="J57" s="34">
        <v>857</v>
      </c>
      <c r="K57" s="34">
        <v>688</v>
      </c>
      <c r="L57" s="34">
        <v>641</v>
      </c>
      <c r="M57" s="34">
        <v>753</v>
      </c>
      <c r="N57" s="34">
        <v>630</v>
      </c>
      <c r="O57" s="34">
        <f t="shared" si="9"/>
        <v>2460</v>
      </c>
      <c r="P57" s="34">
        <f t="shared" si="10"/>
        <v>2500</v>
      </c>
      <c r="Q57" s="34">
        <f t="shared" si="11"/>
        <v>2323</v>
      </c>
      <c r="R57" s="34">
        <f t="shared" si="12"/>
        <v>2024</v>
      </c>
      <c r="S57" s="34">
        <f t="shared" si="13"/>
        <v>4960</v>
      </c>
      <c r="T57" s="34">
        <f t="shared" si="14"/>
        <v>4347</v>
      </c>
    </row>
    <row r="58" spans="1:20" s="20" customFormat="1" x14ac:dyDescent="0.2">
      <c r="A58" s="40" t="s">
        <v>329</v>
      </c>
      <c r="B58" s="34">
        <f t="shared" si="8"/>
        <v>7198</v>
      </c>
      <c r="C58" s="34">
        <v>612</v>
      </c>
      <c r="D58" s="34">
        <v>554</v>
      </c>
      <c r="E58" s="34">
        <v>717</v>
      </c>
      <c r="F58" s="34">
        <v>571</v>
      </c>
      <c r="G58" s="34">
        <v>585</v>
      </c>
      <c r="H58" s="34">
        <v>731</v>
      </c>
      <c r="I58" s="34">
        <v>607</v>
      </c>
      <c r="J58" s="34">
        <v>659</v>
      </c>
      <c r="K58" s="34">
        <v>534</v>
      </c>
      <c r="L58" s="34">
        <v>488</v>
      </c>
      <c r="M58" s="34">
        <v>650</v>
      </c>
      <c r="N58" s="34">
        <v>490</v>
      </c>
      <c r="O58" s="34">
        <f t="shared" si="9"/>
        <v>1883</v>
      </c>
      <c r="P58" s="34">
        <f t="shared" si="10"/>
        <v>1887</v>
      </c>
      <c r="Q58" s="34">
        <f t="shared" si="11"/>
        <v>1800</v>
      </c>
      <c r="R58" s="34">
        <f t="shared" si="12"/>
        <v>1628</v>
      </c>
      <c r="S58" s="34">
        <f t="shared" si="13"/>
        <v>3770</v>
      </c>
      <c r="T58" s="34">
        <f t="shared" si="14"/>
        <v>3428</v>
      </c>
    </row>
    <row r="59" spans="1:20" s="20" customFormat="1" x14ac:dyDescent="0.2">
      <c r="A59" s="40" t="s">
        <v>330</v>
      </c>
      <c r="B59" s="34">
        <f t="shared" si="8"/>
        <v>7045</v>
      </c>
      <c r="C59" s="34">
        <v>528</v>
      </c>
      <c r="D59" s="34">
        <v>564</v>
      </c>
      <c r="E59" s="34">
        <v>713</v>
      </c>
      <c r="F59" s="34">
        <v>598</v>
      </c>
      <c r="G59" s="34">
        <v>568</v>
      </c>
      <c r="H59" s="34">
        <v>715</v>
      </c>
      <c r="I59" s="34">
        <v>553</v>
      </c>
      <c r="J59" s="34">
        <v>560</v>
      </c>
      <c r="K59" s="34">
        <v>633</v>
      </c>
      <c r="L59" s="34">
        <v>513</v>
      </c>
      <c r="M59" s="34">
        <v>504</v>
      </c>
      <c r="N59" s="34">
        <v>596</v>
      </c>
      <c r="O59" s="34">
        <f t="shared" si="9"/>
        <v>1805</v>
      </c>
      <c r="P59" s="34">
        <f t="shared" si="10"/>
        <v>1881</v>
      </c>
      <c r="Q59" s="34">
        <f t="shared" si="11"/>
        <v>1746</v>
      </c>
      <c r="R59" s="34">
        <f t="shared" si="12"/>
        <v>1613</v>
      </c>
      <c r="S59" s="34">
        <f t="shared" si="13"/>
        <v>3686</v>
      </c>
      <c r="T59" s="34">
        <f t="shared" si="14"/>
        <v>3359</v>
      </c>
    </row>
    <row r="60" spans="1:20" x14ac:dyDescent="0.2"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</row>
    <row r="61" spans="1:20" x14ac:dyDescent="0.2"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</row>
    <row r="62" spans="1:20" x14ac:dyDescent="0.2"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</row>
    <row r="63" spans="1:20" x14ac:dyDescent="0.2"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</row>
    <row r="64" spans="1:20" x14ac:dyDescent="0.2"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</row>
    <row r="65" spans="2:20" x14ac:dyDescent="0.2"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</row>
    <row r="66" spans="2:20" x14ac:dyDescent="0.2"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</row>
    <row r="67" spans="2:20" x14ac:dyDescent="0.2"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</row>
    <row r="68" spans="2:20" x14ac:dyDescent="0.2"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</row>
    <row r="69" spans="2:20" x14ac:dyDescent="0.2"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</row>
    <row r="70" spans="2:20" x14ac:dyDescent="0.2"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</row>
    <row r="71" spans="2:20" x14ac:dyDescent="0.2"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</row>
    <row r="72" spans="2:20" x14ac:dyDescent="0.2"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</row>
    <row r="73" spans="2:20" x14ac:dyDescent="0.2"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</row>
  </sheetData>
  <mergeCells count="5">
    <mergeCell ref="S3:T3"/>
    <mergeCell ref="A3:A4"/>
    <mergeCell ref="B3:B4"/>
    <mergeCell ref="C3:N3"/>
    <mergeCell ref="O3:R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tabSelected="1" workbookViewId="0">
      <selection activeCell="B21" sqref="B21"/>
    </sheetView>
  </sheetViews>
  <sheetFormatPr defaultRowHeight="11.25" x14ac:dyDescent="0.2"/>
  <cols>
    <col min="1" max="1" width="25.7109375" style="75" customWidth="1"/>
    <col min="2" max="11" width="6.7109375" style="55" customWidth="1"/>
    <col min="12" max="16384" width="9.140625" style="55"/>
  </cols>
  <sheetData>
    <row r="1" spans="1:11" ht="15.75" x14ac:dyDescent="0.25">
      <c r="A1" s="74" t="s">
        <v>558</v>
      </c>
    </row>
    <row r="3" spans="1:11" ht="12.95" customHeight="1" x14ac:dyDescent="0.2">
      <c r="A3" s="108" t="s">
        <v>331</v>
      </c>
      <c r="B3" s="93" t="s">
        <v>332</v>
      </c>
      <c r="C3" s="93"/>
      <c r="D3" s="93"/>
      <c r="E3" s="93"/>
      <c r="F3" s="93"/>
      <c r="G3" s="93"/>
      <c r="H3" s="93" t="s">
        <v>333</v>
      </c>
      <c r="I3" s="93"/>
      <c r="J3" s="93"/>
      <c r="K3" s="93"/>
    </row>
    <row r="4" spans="1:11" ht="12.95" customHeight="1" x14ac:dyDescent="0.2">
      <c r="A4" s="108"/>
      <c r="B4" s="93" t="s">
        <v>5</v>
      </c>
      <c r="C4" s="93" t="s">
        <v>206</v>
      </c>
      <c r="D4" s="93"/>
      <c r="E4" s="93"/>
      <c r="F4" s="93"/>
      <c r="G4" s="93"/>
      <c r="H4" s="93" t="s">
        <v>5</v>
      </c>
      <c r="I4" s="93" t="s">
        <v>206</v>
      </c>
      <c r="J4" s="93"/>
      <c r="K4" s="93"/>
    </row>
    <row r="5" spans="1:11" ht="12.95" customHeight="1" x14ac:dyDescent="0.2">
      <c r="A5" s="108"/>
      <c r="B5" s="93"/>
      <c r="C5" s="73">
        <v>2</v>
      </c>
      <c r="D5" s="73">
        <v>3</v>
      </c>
      <c r="E5" s="73">
        <v>4</v>
      </c>
      <c r="F5" s="73">
        <v>5</v>
      </c>
      <c r="G5" s="73" t="s">
        <v>334</v>
      </c>
      <c r="H5" s="93"/>
      <c r="I5" s="73">
        <v>2</v>
      </c>
      <c r="J5" s="73">
        <v>3</v>
      </c>
      <c r="K5" s="73" t="s">
        <v>335</v>
      </c>
    </row>
    <row r="6" spans="1:11" s="77" customFormat="1" x14ac:dyDescent="0.2">
      <c r="A6" s="60" t="s">
        <v>4</v>
      </c>
      <c r="B6" s="76">
        <f>SUM(C6:G6)</f>
        <v>30296</v>
      </c>
      <c r="C6" s="76">
        <f>SUM(C9:C21)</f>
        <v>17914</v>
      </c>
      <c r="D6" s="76">
        <f t="shared" ref="D6:K6" si="0">SUM(D9:D21)</f>
        <v>7013</v>
      </c>
      <c r="E6" s="76">
        <f t="shared" si="0"/>
        <v>2941</v>
      </c>
      <c r="F6" s="76">
        <f t="shared" si="0"/>
        <v>1217</v>
      </c>
      <c r="G6" s="76">
        <f t="shared" si="0"/>
        <v>1211</v>
      </c>
      <c r="H6" s="76">
        <f t="shared" si="0"/>
        <v>4041</v>
      </c>
      <c r="I6" s="76">
        <f t="shared" si="0"/>
        <v>1854</v>
      </c>
      <c r="J6" s="76">
        <f t="shared" si="0"/>
        <v>1095</v>
      </c>
      <c r="K6" s="76">
        <f t="shared" si="0"/>
        <v>1092</v>
      </c>
    </row>
    <row r="7" spans="1:11" s="77" customFormat="1" x14ac:dyDescent="0.2">
      <c r="A7" s="60"/>
      <c r="B7" s="76"/>
      <c r="C7" s="76"/>
      <c r="D7" s="76"/>
      <c r="E7" s="76"/>
      <c r="F7" s="76"/>
      <c r="G7" s="76"/>
      <c r="H7" s="76"/>
      <c r="I7" s="76"/>
      <c r="J7" s="76"/>
      <c r="K7" s="76"/>
    </row>
    <row r="8" spans="1:11" s="77" customFormat="1" x14ac:dyDescent="0.2">
      <c r="A8" s="60" t="s">
        <v>336</v>
      </c>
      <c r="B8" s="76"/>
      <c r="C8" s="76"/>
      <c r="D8" s="76"/>
      <c r="E8" s="76"/>
      <c r="F8" s="76"/>
      <c r="G8" s="76"/>
      <c r="H8" s="76"/>
      <c r="I8" s="76"/>
      <c r="J8" s="76"/>
      <c r="K8" s="76"/>
    </row>
    <row r="9" spans="1:11" s="77" customFormat="1" x14ac:dyDescent="0.2">
      <c r="A9" s="60">
        <v>0</v>
      </c>
      <c r="B9" s="76">
        <f t="shared" ref="B9:B21" si="1">SUM(C9:G9)</f>
        <v>476</v>
      </c>
      <c r="C9" s="76">
        <v>176</v>
      </c>
      <c r="D9" s="76">
        <v>151</v>
      </c>
      <c r="E9" s="76">
        <v>75</v>
      </c>
      <c r="F9" s="76">
        <v>34</v>
      </c>
      <c r="G9" s="76">
        <v>40</v>
      </c>
      <c r="H9" s="76">
        <f>SUM(I9:K9)</f>
        <v>91</v>
      </c>
      <c r="I9" s="76">
        <v>34</v>
      </c>
      <c r="J9" s="76">
        <v>27</v>
      </c>
      <c r="K9" s="76">
        <v>30</v>
      </c>
    </row>
    <row r="10" spans="1:11" s="77" customFormat="1" x14ac:dyDescent="0.2">
      <c r="A10" s="60" t="s">
        <v>577</v>
      </c>
      <c r="B10" s="76">
        <f t="shared" si="1"/>
        <v>331</v>
      </c>
      <c r="C10" s="76">
        <v>171</v>
      </c>
      <c r="D10" s="76">
        <v>64</v>
      </c>
      <c r="E10" s="76">
        <v>36</v>
      </c>
      <c r="F10" s="76">
        <v>23</v>
      </c>
      <c r="G10" s="76">
        <v>37</v>
      </c>
      <c r="H10" s="76">
        <f t="shared" ref="H10:H21" si="2">SUM(I10:K10)</f>
        <v>135</v>
      </c>
      <c r="I10" s="76">
        <v>64</v>
      </c>
      <c r="J10" s="76">
        <v>33</v>
      </c>
      <c r="K10" s="76">
        <v>38</v>
      </c>
    </row>
    <row r="11" spans="1:11" s="77" customFormat="1" x14ac:dyDescent="0.2">
      <c r="A11" s="60" t="s">
        <v>578</v>
      </c>
      <c r="B11" s="76">
        <f t="shared" si="1"/>
        <v>3030</v>
      </c>
      <c r="C11" s="76">
        <v>1773</v>
      </c>
      <c r="D11" s="76">
        <v>601</v>
      </c>
      <c r="E11" s="76">
        <v>288</v>
      </c>
      <c r="F11" s="76">
        <v>151</v>
      </c>
      <c r="G11" s="76">
        <v>217</v>
      </c>
      <c r="H11" s="76">
        <f t="shared" si="2"/>
        <v>803</v>
      </c>
      <c r="I11" s="76">
        <v>375</v>
      </c>
      <c r="J11" s="76">
        <v>188</v>
      </c>
      <c r="K11" s="76">
        <v>240</v>
      </c>
    </row>
    <row r="12" spans="1:11" s="77" customFormat="1" x14ac:dyDescent="0.2">
      <c r="A12" s="60" t="s">
        <v>579</v>
      </c>
      <c r="B12" s="76">
        <f t="shared" si="1"/>
        <v>3340</v>
      </c>
      <c r="C12" s="76">
        <v>1990</v>
      </c>
      <c r="D12" s="76">
        <v>693</v>
      </c>
      <c r="E12" s="76">
        <v>333</v>
      </c>
      <c r="F12" s="76">
        <v>152</v>
      </c>
      <c r="G12" s="76">
        <v>172</v>
      </c>
      <c r="H12" s="76">
        <f t="shared" si="2"/>
        <v>554</v>
      </c>
      <c r="I12" s="76">
        <v>243</v>
      </c>
      <c r="J12" s="76">
        <v>133</v>
      </c>
      <c r="K12" s="76">
        <v>178</v>
      </c>
    </row>
    <row r="13" spans="1:11" s="77" customFormat="1" x14ac:dyDescent="0.2">
      <c r="A13" s="60" t="s">
        <v>580</v>
      </c>
      <c r="B13" s="76">
        <f t="shared" si="1"/>
        <v>3109</v>
      </c>
      <c r="C13" s="76">
        <v>1980</v>
      </c>
      <c r="D13" s="76">
        <v>554</v>
      </c>
      <c r="E13" s="76">
        <v>269</v>
      </c>
      <c r="F13" s="76">
        <v>148</v>
      </c>
      <c r="G13" s="76">
        <v>158</v>
      </c>
      <c r="H13" s="76">
        <f t="shared" si="2"/>
        <v>476</v>
      </c>
      <c r="I13" s="76">
        <v>199</v>
      </c>
      <c r="J13" s="76">
        <v>120</v>
      </c>
      <c r="K13" s="76">
        <v>157</v>
      </c>
    </row>
    <row r="14" spans="1:11" s="77" customFormat="1" x14ac:dyDescent="0.2">
      <c r="A14" s="60" t="s">
        <v>581</v>
      </c>
      <c r="B14" s="76">
        <f t="shared" si="1"/>
        <v>3143</v>
      </c>
      <c r="C14" s="76">
        <v>2115</v>
      </c>
      <c r="D14" s="76">
        <v>552</v>
      </c>
      <c r="E14" s="76">
        <v>234</v>
      </c>
      <c r="F14" s="76">
        <v>116</v>
      </c>
      <c r="G14" s="76">
        <v>126</v>
      </c>
      <c r="H14" s="76">
        <f t="shared" si="2"/>
        <v>325</v>
      </c>
      <c r="I14" s="76">
        <v>150</v>
      </c>
      <c r="J14" s="76">
        <v>92</v>
      </c>
      <c r="K14" s="76">
        <v>83</v>
      </c>
    </row>
    <row r="15" spans="1:11" s="77" customFormat="1" x14ac:dyDescent="0.2">
      <c r="A15" s="60" t="s">
        <v>235</v>
      </c>
      <c r="B15" s="76">
        <f t="shared" si="1"/>
        <v>4848</v>
      </c>
      <c r="C15" s="76">
        <v>3158</v>
      </c>
      <c r="D15" s="76">
        <v>961</v>
      </c>
      <c r="E15" s="76">
        <v>385</v>
      </c>
      <c r="F15" s="76">
        <v>163</v>
      </c>
      <c r="G15" s="76">
        <v>181</v>
      </c>
      <c r="H15" s="76">
        <f t="shared" si="2"/>
        <v>418</v>
      </c>
      <c r="I15" s="76">
        <v>195</v>
      </c>
      <c r="J15" s="76">
        <v>112</v>
      </c>
      <c r="K15" s="76">
        <v>111</v>
      </c>
    </row>
    <row r="16" spans="1:11" s="77" customFormat="1" x14ac:dyDescent="0.2">
      <c r="A16" s="60" t="s">
        <v>236</v>
      </c>
      <c r="B16" s="76">
        <f t="shared" si="1"/>
        <v>3480</v>
      </c>
      <c r="C16" s="76">
        <v>2276</v>
      </c>
      <c r="D16" s="76">
        <v>712</v>
      </c>
      <c r="E16" s="76">
        <v>271</v>
      </c>
      <c r="F16" s="76">
        <v>122</v>
      </c>
      <c r="G16" s="76">
        <v>99</v>
      </c>
      <c r="H16" s="76">
        <f t="shared" si="2"/>
        <v>279</v>
      </c>
      <c r="I16" s="76">
        <v>144</v>
      </c>
      <c r="J16" s="76">
        <v>73</v>
      </c>
      <c r="K16" s="76">
        <v>62</v>
      </c>
    </row>
    <row r="17" spans="1:11" s="77" customFormat="1" x14ac:dyDescent="0.2">
      <c r="A17" s="60" t="s">
        <v>237</v>
      </c>
      <c r="B17" s="76">
        <f t="shared" si="1"/>
        <v>2565</v>
      </c>
      <c r="C17" s="76">
        <v>1570</v>
      </c>
      <c r="D17" s="76">
        <v>608</v>
      </c>
      <c r="E17" s="76">
        <v>234</v>
      </c>
      <c r="F17" s="76">
        <v>98</v>
      </c>
      <c r="G17" s="76">
        <v>55</v>
      </c>
      <c r="H17" s="76">
        <f t="shared" si="2"/>
        <v>205</v>
      </c>
      <c r="I17" s="76">
        <v>110</v>
      </c>
      <c r="J17" s="76">
        <v>51</v>
      </c>
      <c r="K17" s="76">
        <v>44</v>
      </c>
    </row>
    <row r="18" spans="1:11" s="77" customFormat="1" x14ac:dyDescent="0.2">
      <c r="A18" s="60" t="s">
        <v>238</v>
      </c>
      <c r="B18" s="76">
        <f t="shared" si="1"/>
        <v>1747</v>
      </c>
      <c r="C18" s="76">
        <v>970</v>
      </c>
      <c r="D18" s="76">
        <v>477</v>
      </c>
      <c r="E18" s="76">
        <v>185</v>
      </c>
      <c r="F18" s="76">
        <v>64</v>
      </c>
      <c r="G18" s="76">
        <v>51</v>
      </c>
      <c r="H18" s="76">
        <f t="shared" si="2"/>
        <v>155</v>
      </c>
      <c r="I18" s="76">
        <v>79</v>
      </c>
      <c r="J18" s="76">
        <v>39</v>
      </c>
      <c r="K18" s="76">
        <v>37</v>
      </c>
    </row>
    <row r="19" spans="1:11" s="77" customFormat="1" x14ac:dyDescent="0.2">
      <c r="A19" s="60" t="s">
        <v>239</v>
      </c>
      <c r="B19" s="76">
        <f t="shared" si="1"/>
        <v>1256</v>
      </c>
      <c r="C19" s="76">
        <v>625</v>
      </c>
      <c r="D19" s="76">
        <v>421</v>
      </c>
      <c r="E19" s="76">
        <v>145</v>
      </c>
      <c r="F19" s="76">
        <v>49</v>
      </c>
      <c r="G19" s="76">
        <v>16</v>
      </c>
      <c r="H19" s="76">
        <f t="shared" si="2"/>
        <v>101</v>
      </c>
      <c r="I19" s="76">
        <v>57</v>
      </c>
      <c r="J19" s="76">
        <v>26</v>
      </c>
      <c r="K19" s="76">
        <v>18</v>
      </c>
    </row>
    <row r="20" spans="1:11" s="77" customFormat="1" x14ac:dyDescent="0.2">
      <c r="A20" s="60" t="s">
        <v>240</v>
      </c>
      <c r="B20" s="76">
        <f t="shared" si="1"/>
        <v>858</v>
      </c>
      <c r="C20" s="76">
        <v>395</v>
      </c>
      <c r="D20" s="76">
        <v>283</v>
      </c>
      <c r="E20" s="76">
        <v>141</v>
      </c>
      <c r="F20" s="76">
        <v>22</v>
      </c>
      <c r="G20" s="76">
        <v>17</v>
      </c>
      <c r="H20" s="76">
        <f t="shared" si="2"/>
        <v>90</v>
      </c>
      <c r="I20" s="76">
        <v>36</v>
      </c>
      <c r="J20" s="76">
        <v>42</v>
      </c>
      <c r="K20" s="76">
        <v>12</v>
      </c>
    </row>
    <row r="21" spans="1:11" s="77" customFormat="1" x14ac:dyDescent="0.2">
      <c r="A21" s="60" t="s">
        <v>337</v>
      </c>
      <c r="B21" s="76">
        <f t="shared" si="1"/>
        <v>2113</v>
      </c>
      <c r="C21" s="76">
        <v>715</v>
      </c>
      <c r="D21" s="76">
        <v>936</v>
      </c>
      <c r="E21" s="76">
        <v>345</v>
      </c>
      <c r="F21" s="76">
        <v>75</v>
      </c>
      <c r="G21" s="76">
        <v>42</v>
      </c>
      <c r="H21" s="76">
        <f t="shared" si="2"/>
        <v>409</v>
      </c>
      <c r="I21" s="76">
        <v>168</v>
      </c>
      <c r="J21" s="76">
        <v>159</v>
      </c>
      <c r="K21" s="76">
        <v>82</v>
      </c>
    </row>
    <row r="22" spans="1:11" s="77" customFormat="1" x14ac:dyDescent="0.2">
      <c r="A22" s="78"/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1" s="77" customFormat="1" x14ac:dyDescent="0.2">
      <c r="A23" s="60" t="s">
        <v>3</v>
      </c>
      <c r="B23" s="76">
        <f>SUM(C23:G23)</f>
        <v>121</v>
      </c>
      <c r="C23" s="76">
        <f>SUM(C26:C38)</f>
        <v>56</v>
      </c>
      <c r="D23" s="76">
        <f t="shared" ref="D23:K23" si="3">SUM(D26:D38)</f>
        <v>32</v>
      </c>
      <c r="E23" s="76">
        <f t="shared" si="3"/>
        <v>14</v>
      </c>
      <c r="F23" s="76">
        <f t="shared" si="3"/>
        <v>7</v>
      </c>
      <c r="G23" s="76">
        <f t="shared" si="3"/>
        <v>12</v>
      </c>
      <c r="H23" s="76">
        <f t="shared" si="3"/>
        <v>21</v>
      </c>
      <c r="I23" s="76">
        <f t="shared" si="3"/>
        <v>10</v>
      </c>
      <c r="J23" s="76">
        <f t="shared" si="3"/>
        <v>6</v>
      </c>
      <c r="K23" s="76">
        <f t="shared" si="3"/>
        <v>5</v>
      </c>
    </row>
    <row r="24" spans="1:11" s="77" customFormat="1" x14ac:dyDescent="0.2">
      <c r="A24" s="78" t="s">
        <v>582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</row>
    <row r="25" spans="1:11" s="77" customFormat="1" x14ac:dyDescent="0.2">
      <c r="A25" s="60" t="s">
        <v>336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</row>
    <row r="26" spans="1:11" s="77" customFormat="1" x14ac:dyDescent="0.2">
      <c r="A26" s="60">
        <v>0</v>
      </c>
      <c r="B26" s="76">
        <f t="shared" ref="B26:B38" si="4">SUM(C26:G26)</f>
        <v>10</v>
      </c>
      <c r="C26" s="76">
        <v>5</v>
      </c>
      <c r="D26" s="76">
        <v>2</v>
      </c>
      <c r="E26" s="76">
        <v>0</v>
      </c>
      <c r="F26" s="76">
        <v>1</v>
      </c>
      <c r="G26" s="76">
        <v>2</v>
      </c>
      <c r="H26" s="76">
        <f t="shared" ref="H26:H38" si="5">SUM(I26:K26)</f>
        <v>0</v>
      </c>
      <c r="I26" s="76">
        <v>0</v>
      </c>
      <c r="J26" s="76">
        <v>0</v>
      </c>
      <c r="K26" s="76">
        <v>0</v>
      </c>
    </row>
    <row r="27" spans="1:11" s="77" customFormat="1" x14ac:dyDescent="0.2">
      <c r="A27" s="60" t="s">
        <v>577</v>
      </c>
      <c r="B27" s="76">
        <f t="shared" si="4"/>
        <v>3</v>
      </c>
      <c r="C27" s="76">
        <v>2</v>
      </c>
      <c r="D27" s="76">
        <v>1</v>
      </c>
      <c r="E27" s="76">
        <v>0</v>
      </c>
      <c r="F27" s="76">
        <v>0</v>
      </c>
      <c r="G27" s="76">
        <v>0</v>
      </c>
      <c r="H27" s="76">
        <f t="shared" si="5"/>
        <v>1</v>
      </c>
      <c r="I27" s="76">
        <v>1</v>
      </c>
      <c r="J27" s="76">
        <v>0</v>
      </c>
      <c r="K27" s="76">
        <v>0</v>
      </c>
    </row>
    <row r="28" spans="1:11" s="77" customFormat="1" x14ac:dyDescent="0.2">
      <c r="A28" s="60" t="s">
        <v>578</v>
      </c>
      <c r="B28" s="76">
        <f t="shared" si="4"/>
        <v>11</v>
      </c>
      <c r="C28" s="76">
        <v>4</v>
      </c>
      <c r="D28" s="76">
        <v>1</v>
      </c>
      <c r="E28" s="76">
        <v>2</v>
      </c>
      <c r="F28" s="76">
        <v>1</v>
      </c>
      <c r="G28" s="76">
        <v>3</v>
      </c>
      <c r="H28" s="76">
        <f t="shared" si="5"/>
        <v>4</v>
      </c>
      <c r="I28" s="76">
        <v>3</v>
      </c>
      <c r="J28" s="76">
        <v>0</v>
      </c>
      <c r="K28" s="76">
        <v>1</v>
      </c>
    </row>
    <row r="29" spans="1:11" s="77" customFormat="1" x14ac:dyDescent="0.2">
      <c r="A29" s="60" t="s">
        <v>579</v>
      </c>
      <c r="B29" s="76">
        <f t="shared" si="4"/>
        <v>15</v>
      </c>
      <c r="C29" s="76">
        <v>10</v>
      </c>
      <c r="D29" s="76">
        <v>3</v>
      </c>
      <c r="E29" s="76">
        <v>1</v>
      </c>
      <c r="F29" s="76">
        <v>1</v>
      </c>
      <c r="G29" s="76">
        <v>0</v>
      </c>
      <c r="H29" s="76">
        <f t="shared" si="5"/>
        <v>4</v>
      </c>
      <c r="I29" s="76">
        <v>2</v>
      </c>
      <c r="J29" s="76">
        <v>2</v>
      </c>
      <c r="K29" s="76">
        <v>0</v>
      </c>
    </row>
    <row r="30" spans="1:11" s="77" customFormat="1" x14ac:dyDescent="0.2">
      <c r="A30" s="60" t="s">
        <v>580</v>
      </c>
      <c r="B30" s="76">
        <f t="shared" si="4"/>
        <v>7</v>
      </c>
      <c r="C30" s="76">
        <v>2</v>
      </c>
      <c r="D30" s="76">
        <v>3</v>
      </c>
      <c r="E30" s="76">
        <v>0</v>
      </c>
      <c r="F30" s="76">
        <v>1</v>
      </c>
      <c r="G30" s="76">
        <v>1</v>
      </c>
      <c r="H30" s="76">
        <f t="shared" si="5"/>
        <v>3</v>
      </c>
      <c r="I30" s="76">
        <v>0</v>
      </c>
      <c r="J30" s="76">
        <v>1</v>
      </c>
      <c r="K30" s="76">
        <v>2</v>
      </c>
    </row>
    <row r="31" spans="1:11" s="77" customFormat="1" x14ac:dyDescent="0.2">
      <c r="A31" s="60" t="s">
        <v>581</v>
      </c>
      <c r="B31" s="76">
        <f t="shared" si="4"/>
        <v>9</v>
      </c>
      <c r="C31" s="76">
        <v>5</v>
      </c>
      <c r="D31" s="76">
        <v>1</v>
      </c>
      <c r="E31" s="76">
        <v>2</v>
      </c>
      <c r="F31" s="76">
        <v>0</v>
      </c>
      <c r="G31" s="76">
        <v>1</v>
      </c>
      <c r="H31" s="76">
        <f t="shared" si="5"/>
        <v>1</v>
      </c>
      <c r="I31" s="76">
        <v>0</v>
      </c>
      <c r="J31" s="76">
        <v>0</v>
      </c>
      <c r="K31" s="76">
        <v>1</v>
      </c>
    </row>
    <row r="32" spans="1:11" s="77" customFormat="1" x14ac:dyDescent="0.2">
      <c r="A32" s="60" t="s">
        <v>235</v>
      </c>
      <c r="B32" s="76">
        <f t="shared" si="4"/>
        <v>15</v>
      </c>
      <c r="C32" s="76">
        <v>3</v>
      </c>
      <c r="D32" s="76">
        <v>6</v>
      </c>
      <c r="E32" s="76">
        <v>1</v>
      </c>
      <c r="F32" s="76">
        <v>3</v>
      </c>
      <c r="G32" s="76">
        <v>2</v>
      </c>
      <c r="H32" s="76">
        <f t="shared" si="5"/>
        <v>1</v>
      </c>
      <c r="I32" s="76">
        <v>0</v>
      </c>
      <c r="J32" s="76">
        <v>1</v>
      </c>
      <c r="K32" s="76">
        <v>0</v>
      </c>
    </row>
    <row r="33" spans="1:11" s="77" customFormat="1" x14ac:dyDescent="0.2">
      <c r="A33" s="60" t="s">
        <v>236</v>
      </c>
      <c r="B33" s="76">
        <f t="shared" si="4"/>
        <v>8</v>
      </c>
      <c r="C33" s="76">
        <v>5</v>
      </c>
      <c r="D33" s="76">
        <v>2</v>
      </c>
      <c r="E33" s="76">
        <v>1</v>
      </c>
      <c r="F33" s="76">
        <v>0</v>
      </c>
      <c r="G33" s="76">
        <v>0</v>
      </c>
      <c r="H33" s="76">
        <f t="shared" si="5"/>
        <v>1</v>
      </c>
      <c r="I33" s="76">
        <v>0</v>
      </c>
      <c r="J33" s="76">
        <v>1</v>
      </c>
      <c r="K33" s="76">
        <v>0</v>
      </c>
    </row>
    <row r="34" spans="1:11" s="77" customFormat="1" x14ac:dyDescent="0.2">
      <c r="A34" s="60" t="s">
        <v>237</v>
      </c>
      <c r="B34" s="76">
        <f t="shared" si="4"/>
        <v>8</v>
      </c>
      <c r="C34" s="76">
        <v>4</v>
      </c>
      <c r="D34" s="76">
        <v>0</v>
      </c>
      <c r="E34" s="76">
        <v>2</v>
      </c>
      <c r="F34" s="76">
        <v>0</v>
      </c>
      <c r="G34" s="76">
        <v>2</v>
      </c>
      <c r="H34" s="76">
        <f t="shared" si="5"/>
        <v>2</v>
      </c>
      <c r="I34" s="76">
        <v>1</v>
      </c>
      <c r="J34" s="76">
        <v>0</v>
      </c>
      <c r="K34" s="76">
        <v>1</v>
      </c>
    </row>
    <row r="35" spans="1:11" s="77" customFormat="1" x14ac:dyDescent="0.2">
      <c r="A35" s="60" t="s">
        <v>238</v>
      </c>
      <c r="B35" s="76">
        <f t="shared" si="4"/>
        <v>3</v>
      </c>
      <c r="C35" s="76">
        <v>1</v>
      </c>
      <c r="D35" s="76">
        <v>2</v>
      </c>
      <c r="E35" s="76">
        <v>0</v>
      </c>
      <c r="F35" s="76">
        <v>0</v>
      </c>
      <c r="G35" s="76">
        <v>0</v>
      </c>
      <c r="H35" s="76">
        <f t="shared" si="5"/>
        <v>1</v>
      </c>
      <c r="I35" s="76">
        <v>1</v>
      </c>
      <c r="J35" s="76">
        <v>0</v>
      </c>
      <c r="K35" s="76">
        <v>0</v>
      </c>
    </row>
    <row r="36" spans="1:11" s="77" customFormat="1" x14ac:dyDescent="0.2">
      <c r="A36" s="60" t="s">
        <v>239</v>
      </c>
      <c r="B36" s="76">
        <f t="shared" si="4"/>
        <v>6</v>
      </c>
      <c r="C36" s="76">
        <v>4</v>
      </c>
      <c r="D36" s="76">
        <v>1</v>
      </c>
      <c r="E36" s="76">
        <v>1</v>
      </c>
      <c r="F36" s="76">
        <v>0</v>
      </c>
      <c r="G36" s="76">
        <v>0</v>
      </c>
      <c r="H36" s="76">
        <f t="shared" si="5"/>
        <v>2</v>
      </c>
      <c r="I36" s="76">
        <v>2</v>
      </c>
      <c r="J36" s="76">
        <v>0</v>
      </c>
      <c r="K36" s="76">
        <v>0</v>
      </c>
    </row>
    <row r="37" spans="1:11" s="77" customFormat="1" x14ac:dyDescent="0.2">
      <c r="A37" s="60" t="s">
        <v>240</v>
      </c>
      <c r="B37" s="76">
        <f t="shared" si="4"/>
        <v>5</v>
      </c>
      <c r="C37" s="76">
        <v>3</v>
      </c>
      <c r="D37" s="76">
        <v>1</v>
      </c>
      <c r="E37" s="76">
        <v>1</v>
      </c>
      <c r="F37" s="76">
        <v>0</v>
      </c>
      <c r="G37" s="76">
        <v>0</v>
      </c>
      <c r="H37" s="76">
        <f t="shared" si="5"/>
        <v>0</v>
      </c>
      <c r="I37" s="76">
        <v>0</v>
      </c>
      <c r="J37" s="76">
        <v>0</v>
      </c>
      <c r="K37" s="76">
        <v>0</v>
      </c>
    </row>
    <row r="38" spans="1:11" s="77" customFormat="1" x14ac:dyDescent="0.2">
      <c r="A38" s="60" t="s">
        <v>337</v>
      </c>
      <c r="B38" s="76">
        <f t="shared" si="4"/>
        <v>21</v>
      </c>
      <c r="C38" s="76">
        <v>8</v>
      </c>
      <c r="D38" s="76">
        <v>9</v>
      </c>
      <c r="E38" s="76">
        <v>3</v>
      </c>
      <c r="F38" s="76">
        <v>0</v>
      </c>
      <c r="G38" s="76">
        <v>1</v>
      </c>
      <c r="H38" s="76">
        <f t="shared" si="5"/>
        <v>1</v>
      </c>
      <c r="I38" s="76">
        <v>0</v>
      </c>
      <c r="J38" s="76">
        <v>1</v>
      </c>
      <c r="K38" s="76">
        <v>0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62"/>
  <sheetViews>
    <sheetView showGridLines="0" topLeftCell="L1" workbookViewId="0">
      <selection activeCell="Y6" sqref="Y6:Y62"/>
    </sheetView>
  </sheetViews>
  <sheetFormatPr defaultRowHeight="11.25" x14ac:dyDescent="0.2"/>
  <cols>
    <col min="1" max="1" width="17.85546875" style="23" customWidth="1"/>
    <col min="2" max="2" width="10" style="15" customWidth="1"/>
    <col min="3" max="16384" width="9.140625" style="15"/>
  </cols>
  <sheetData>
    <row r="1" spans="1:25" ht="15.75" x14ac:dyDescent="0.25">
      <c r="A1" s="14" t="s">
        <v>559</v>
      </c>
    </row>
    <row r="3" spans="1:25" ht="12.75" customHeight="1" x14ac:dyDescent="0.2">
      <c r="A3" s="84" t="s">
        <v>338</v>
      </c>
      <c r="B3" s="85" t="s">
        <v>4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 t="s">
        <v>3</v>
      </c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</row>
    <row r="4" spans="1:25" x14ac:dyDescent="0.2">
      <c r="A4" s="84"/>
      <c r="B4" s="86" t="s">
        <v>5</v>
      </c>
      <c r="C4" s="85" t="s">
        <v>339</v>
      </c>
      <c r="D4" s="85"/>
      <c r="E4" s="85"/>
      <c r="F4" s="85"/>
      <c r="G4" s="85"/>
      <c r="H4" s="85"/>
      <c r="I4" s="85"/>
      <c r="J4" s="85"/>
      <c r="K4" s="85"/>
      <c r="L4" s="85"/>
      <c r="M4" s="84" t="s">
        <v>340</v>
      </c>
      <c r="N4" s="86" t="s">
        <v>5</v>
      </c>
      <c r="O4" s="85" t="s">
        <v>339</v>
      </c>
      <c r="P4" s="85"/>
      <c r="Q4" s="85"/>
      <c r="R4" s="85"/>
      <c r="S4" s="85"/>
      <c r="T4" s="85"/>
      <c r="U4" s="85"/>
      <c r="V4" s="85"/>
      <c r="W4" s="85"/>
      <c r="X4" s="85"/>
      <c r="Y4" s="84" t="s">
        <v>340</v>
      </c>
    </row>
    <row r="5" spans="1:25" x14ac:dyDescent="0.2">
      <c r="A5" s="84"/>
      <c r="B5" s="86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84"/>
      <c r="N5" s="86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84"/>
    </row>
    <row r="6" spans="1:25" s="20" customFormat="1" x14ac:dyDescent="0.2">
      <c r="A6" s="21" t="s">
        <v>191</v>
      </c>
      <c r="B6" s="34">
        <f>SUM(C6:L6)</f>
        <v>60123</v>
      </c>
      <c r="C6" s="34">
        <f t="shared" ref="C6:L6" si="0">SUM(C9:C20,C23:C34)</f>
        <v>151</v>
      </c>
      <c r="D6" s="34">
        <f t="shared" si="0"/>
        <v>305</v>
      </c>
      <c r="E6" s="34">
        <f t="shared" si="0"/>
        <v>754</v>
      </c>
      <c r="F6" s="34">
        <f t="shared" si="0"/>
        <v>2729</v>
      </c>
      <c r="G6" s="34">
        <f t="shared" si="0"/>
        <v>10928</v>
      </c>
      <c r="H6" s="34">
        <f t="shared" si="0"/>
        <v>23508</v>
      </c>
      <c r="I6" s="34">
        <f t="shared" si="0"/>
        <v>16999</v>
      </c>
      <c r="J6" s="34">
        <f t="shared" si="0"/>
        <v>4197</v>
      </c>
      <c r="K6" s="34">
        <f t="shared" si="0"/>
        <v>493</v>
      </c>
      <c r="L6" s="34">
        <f t="shared" si="0"/>
        <v>59</v>
      </c>
      <c r="M6" s="72">
        <v>3300.6712456178007</v>
      </c>
      <c r="N6" s="34">
        <f>SUM(O6:X6)</f>
        <v>240</v>
      </c>
      <c r="O6" s="34">
        <f t="shared" ref="O6:X6" si="1">SUM(O9:O20,O23:O34)</f>
        <v>5</v>
      </c>
      <c r="P6" s="34">
        <f t="shared" si="1"/>
        <v>33</v>
      </c>
      <c r="Q6" s="34">
        <f t="shared" si="1"/>
        <v>49</v>
      </c>
      <c r="R6" s="34">
        <f t="shared" si="1"/>
        <v>53</v>
      </c>
      <c r="S6" s="34">
        <f t="shared" si="1"/>
        <v>44</v>
      </c>
      <c r="T6" s="34">
        <f t="shared" si="1"/>
        <v>44</v>
      </c>
      <c r="U6" s="34">
        <f t="shared" si="1"/>
        <v>9</v>
      </c>
      <c r="V6" s="34">
        <f t="shared" si="1"/>
        <v>2</v>
      </c>
      <c r="W6" s="34">
        <f t="shared" si="1"/>
        <v>0</v>
      </c>
      <c r="X6" s="34">
        <f t="shared" si="1"/>
        <v>1</v>
      </c>
      <c r="Y6" s="22">
        <v>2314.4693396226417</v>
      </c>
    </row>
    <row r="7" spans="1:25" s="20" customFormat="1" x14ac:dyDescent="0.2">
      <c r="A7" s="21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72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22"/>
    </row>
    <row r="8" spans="1:25" s="20" customFormat="1" x14ac:dyDescent="0.2">
      <c r="A8" s="21" t="s">
        <v>350</v>
      </c>
      <c r="B8" s="34">
        <f t="shared" ref="B8:B20" si="2">SUM(C8:L8)</f>
        <v>31045</v>
      </c>
      <c r="C8" s="34">
        <f t="shared" ref="C8:L8" si="3">SUM(C9:C20)</f>
        <v>74</v>
      </c>
      <c r="D8" s="34">
        <f t="shared" si="3"/>
        <v>155</v>
      </c>
      <c r="E8" s="34">
        <f t="shared" si="3"/>
        <v>369</v>
      </c>
      <c r="F8" s="34">
        <f t="shared" si="3"/>
        <v>1209</v>
      </c>
      <c r="G8" s="34">
        <f t="shared" si="3"/>
        <v>4643</v>
      </c>
      <c r="H8" s="34">
        <f t="shared" si="3"/>
        <v>11560</v>
      </c>
      <c r="I8" s="34">
        <f t="shared" si="3"/>
        <v>9806</v>
      </c>
      <c r="J8" s="34">
        <f t="shared" si="3"/>
        <v>2836</v>
      </c>
      <c r="K8" s="34">
        <f t="shared" si="3"/>
        <v>349</v>
      </c>
      <c r="L8" s="34">
        <f t="shared" si="3"/>
        <v>44</v>
      </c>
      <c r="M8" s="72">
        <v>3349.1703333870187</v>
      </c>
      <c r="N8" s="34">
        <f t="shared" ref="N8:N20" si="4">SUM(O8:X8)</f>
        <v>124</v>
      </c>
      <c r="O8" s="34">
        <f t="shared" ref="O8:X8" si="5">SUM(O9:O20)</f>
        <v>2</v>
      </c>
      <c r="P8" s="34">
        <f t="shared" si="5"/>
        <v>18</v>
      </c>
      <c r="Q8" s="34">
        <f t="shared" si="5"/>
        <v>24</v>
      </c>
      <c r="R8" s="34">
        <f t="shared" si="5"/>
        <v>29</v>
      </c>
      <c r="S8" s="34">
        <f t="shared" si="5"/>
        <v>22</v>
      </c>
      <c r="T8" s="34">
        <f t="shared" si="5"/>
        <v>20</v>
      </c>
      <c r="U8" s="34">
        <f t="shared" si="5"/>
        <v>6</v>
      </c>
      <c r="V8" s="34">
        <f t="shared" si="5"/>
        <v>2</v>
      </c>
      <c r="W8" s="34">
        <f t="shared" si="5"/>
        <v>0</v>
      </c>
      <c r="X8" s="34">
        <f t="shared" si="5"/>
        <v>1</v>
      </c>
      <c r="Y8" s="22">
        <v>2352.4193548387098</v>
      </c>
    </row>
    <row r="9" spans="1:25" s="20" customFormat="1" x14ac:dyDescent="0.2">
      <c r="A9" s="21">
        <v>-27</v>
      </c>
      <c r="B9" s="34">
        <f t="shared" si="2"/>
        <v>73</v>
      </c>
      <c r="C9" s="34">
        <v>49</v>
      </c>
      <c r="D9" s="34">
        <v>22</v>
      </c>
      <c r="E9" s="34">
        <v>2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72">
        <v>910.93150684931504</v>
      </c>
      <c r="N9" s="34">
        <f t="shared" si="4"/>
        <v>1</v>
      </c>
      <c r="O9" s="34">
        <v>0</v>
      </c>
      <c r="P9" s="34">
        <v>1</v>
      </c>
      <c r="Q9" s="34">
        <v>0</v>
      </c>
      <c r="R9" s="34">
        <v>0</v>
      </c>
      <c r="S9" s="34">
        <v>0</v>
      </c>
      <c r="T9" s="34">
        <v>0</v>
      </c>
      <c r="U9" s="34">
        <v>0</v>
      </c>
      <c r="V9" s="34">
        <v>0</v>
      </c>
      <c r="W9" s="34">
        <v>0</v>
      </c>
      <c r="X9" s="34">
        <v>0</v>
      </c>
      <c r="Y9" s="22">
        <v>1150</v>
      </c>
    </row>
    <row r="10" spans="1:25" s="20" customFormat="1" x14ac:dyDescent="0.2">
      <c r="A10" s="21" t="s">
        <v>351</v>
      </c>
      <c r="B10" s="34">
        <f t="shared" si="2"/>
        <v>69</v>
      </c>
      <c r="C10" s="34">
        <v>18</v>
      </c>
      <c r="D10" s="34">
        <v>41</v>
      </c>
      <c r="E10" s="34">
        <v>10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72">
        <v>1168.623188405797</v>
      </c>
      <c r="N10" s="34">
        <f t="shared" si="4"/>
        <v>3</v>
      </c>
      <c r="O10" s="34">
        <v>0</v>
      </c>
      <c r="P10" s="34">
        <v>2</v>
      </c>
      <c r="Q10" s="34">
        <v>0</v>
      </c>
      <c r="R10" s="34">
        <v>0</v>
      </c>
      <c r="S10" s="34">
        <v>1</v>
      </c>
      <c r="T10" s="34">
        <v>0</v>
      </c>
      <c r="U10" s="34">
        <v>0</v>
      </c>
      <c r="V10" s="34">
        <v>0</v>
      </c>
      <c r="W10" s="34">
        <v>0</v>
      </c>
      <c r="X10" s="34">
        <v>0</v>
      </c>
      <c r="Y10" s="22">
        <v>1676.6666666666667</v>
      </c>
    </row>
    <row r="11" spans="1:25" s="20" customFormat="1" x14ac:dyDescent="0.2">
      <c r="A11" s="21" t="s">
        <v>352</v>
      </c>
      <c r="B11" s="34">
        <f t="shared" si="2"/>
        <v>105</v>
      </c>
      <c r="C11" s="34">
        <v>4</v>
      </c>
      <c r="D11" s="34">
        <v>42</v>
      </c>
      <c r="E11" s="34">
        <v>50</v>
      </c>
      <c r="F11" s="34">
        <v>4</v>
      </c>
      <c r="G11" s="34">
        <v>3</v>
      </c>
      <c r="H11" s="34">
        <v>0</v>
      </c>
      <c r="I11" s="34">
        <v>2</v>
      </c>
      <c r="J11" s="34">
        <v>0</v>
      </c>
      <c r="K11" s="34">
        <v>0</v>
      </c>
      <c r="L11" s="34">
        <v>0</v>
      </c>
      <c r="M11" s="72">
        <v>1583.5238095238096</v>
      </c>
      <c r="N11" s="34">
        <f t="shared" si="4"/>
        <v>11</v>
      </c>
      <c r="O11" s="34">
        <v>1</v>
      </c>
      <c r="P11" s="34">
        <v>5</v>
      </c>
      <c r="Q11" s="34">
        <v>4</v>
      </c>
      <c r="R11" s="34">
        <v>1</v>
      </c>
      <c r="S11" s="34">
        <v>0</v>
      </c>
      <c r="T11" s="34">
        <v>0</v>
      </c>
      <c r="U11" s="34">
        <v>0</v>
      </c>
      <c r="V11" s="34">
        <v>0</v>
      </c>
      <c r="W11" s="34">
        <v>0</v>
      </c>
      <c r="X11" s="34">
        <v>0</v>
      </c>
      <c r="Y11" s="22">
        <v>1390.909090909091</v>
      </c>
    </row>
    <row r="12" spans="1:25" s="20" customFormat="1" x14ac:dyDescent="0.2">
      <c r="A12" s="21" t="s">
        <v>353</v>
      </c>
      <c r="B12" s="34">
        <f t="shared" si="2"/>
        <v>201</v>
      </c>
      <c r="C12" s="34">
        <v>1</v>
      </c>
      <c r="D12" s="34">
        <v>25</v>
      </c>
      <c r="E12" s="34">
        <v>118</v>
      </c>
      <c r="F12" s="34">
        <v>52</v>
      </c>
      <c r="G12" s="34">
        <v>4</v>
      </c>
      <c r="H12" s="34">
        <v>0</v>
      </c>
      <c r="I12" s="34">
        <v>1</v>
      </c>
      <c r="J12" s="34">
        <v>0</v>
      </c>
      <c r="K12" s="34">
        <v>0</v>
      </c>
      <c r="L12" s="34">
        <v>0</v>
      </c>
      <c r="M12" s="72">
        <v>1828.0497512437812</v>
      </c>
      <c r="N12" s="34">
        <f t="shared" si="4"/>
        <v>16</v>
      </c>
      <c r="O12" s="34">
        <v>0</v>
      </c>
      <c r="P12" s="34">
        <v>2</v>
      </c>
      <c r="Q12" s="34">
        <v>8</v>
      </c>
      <c r="R12" s="34">
        <v>5</v>
      </c>
      <c r="S12" s="34">
        <v>1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22">
        <v>1826.875</v>
      </c>
    </row>
    <row r="13" spans="1:25" s="20" customFormat="1" x14ac:dyDescent="0.2">
      <c r="A13" s="21" t="s">
        <v>354</v>
      </c>
      <c r="B13" s="34">
        <f t="shared" si="2"/>
        <v>448</v>
      </c>
      <c r="C13" s="34">
        <v>0</v>
      </c>
      <c r="D13" s="34">
        <v>12</v>
      </c>
      <c r="E13" s="34">
        <v>91</v>
      </c>
      <c r="F13" s="34">
        <v>244</v>
      </c>
      <c r="G13" s="34">
        <v>81</v>
      </c>
      <c r="H13" s="34">
        <v>14</v>
      </c>
      <c r="I13" s="34">
        <v>5</v>
      </c>
      <c r="J13" s="34">
        <v>1</v>
      </c>
      <c r="K13" s="34">
        <v>0</v>
      </c>
      <c r="L13" s="34">
        <v>0</v>
      </c>
      <c r="M13" s="72">
        <v>2250.1116071428573</v>
      </c>
      <c r="N13" s="34">
        <f t="shared" si="4"/>
        <v>18</v>
      </c>
      <c r="O13" s="34">
        <v>0</v>
      </c>
      <c r="P13" s="34">
        <v>4</v>
      </c>
      <c r="Q13" s="34">
        <v>5</v>
      </c>
      <c r="R13" s="34">
        <v>8</v>
      </c>
      <c r="S13" s="34">
        <v>1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22">
        <v>1937.5</v>
      </c>
    </row>
    <row r="14" spans="1:25" s="20" customFormat="1" x14ac:dyDescent="0.2">
      <c r="A14" s="21">
        <v>36</v>
      </c>
      <c r="B14" s="34">
        <f t="shared" si="2"/>
        <v>507</v>
      </c>
      <c r="C14" s="34">
        <v>2</v>
      </c>
      <c r="D14" s="34">
        <v>8</v>
      </c>
      <c r="E14" s="34">
        <v>31</v>
      </c>
      <c r="F14" s="34">
        <v>198</v>
      </c>
      <c r="G14" s="34">
        <v>212</v>
      </c>
      <c r="H14" s="34">
        <v>53</v>
      </c>
      <c r="I14" s="34">
        <v>3</v>
      </c>
      <c r="J14" s="34">
        <v>0</v>
      </c>
      <c r="K14" s="34">
        <v>0</v>
      </c>
      <c r="L14" s="34">
        <v>0</v>
      </c>
      <c r="M14" s="72">
        <v>2510.4536489151874</v>
      </c>
      <c r="N14" s="34">
        <f t="shared" si="4"/>
        <v>9</v>
      </c>
      <c r="O14" s="34">
        <v>0</v>
      </c>
      <c r="P14" s="34">
        <v>2</v>
      </c>
      <c r="Q14" s="34">
        <v>1</v>
      </c>
      <c r="R14" s="34">
        <v>1</v>
      </c>
      <c r="S14" s="34">
        <v>3</v>
      </c>
      <c r="T14" s="34">
        <v>2</v>
      </c>
      <c r="U14" s="34">
        <v>0</v>
      </c>
      <c r="V14" s="34">
        <v>0</v>
      </c>
      <c r="W14" s="34">
        <v>0</v>
      </c>
      <c r="X14" s="34">
        <v>0</v>
      </c>
      <c r="Y14" s="22">
        <v>2353.3333333333335</v>
      </c>
    </row>
    <row r="15" spans="1:25" s="20" customFormat="1" x14ac:dyDescent="0.2">
      <c r="A15" s="21">
        <v>37</v>
      </c>
      <c r="B15" s="34">
        <f t="shared" si="2"/>
        <v>994</v>
      </c>
      <c r="C15" s="34">
        <v>0</v>
      </c>
      <c r="D15" s="34">
        <v>3</v>
      </c>
      <c r="E15" s="34">
        <v>32</v>
      </c>
      <c r="F15" s="34">
        <v>192</v>
      </c>
      <c r="G15" s="34">
        <v>429</v>
      </c>
      <c r="H15" s="34">
        <v>276</v>
      </c>
      <c r="I15" s="34">
        <v>56</v>
      </c>
      <c r="J15" s="34">
        <v>6</v>
      </c>
      <c r="K15" s="34">
        <v>0</v>
      </c>
      <c r="L15" s="34">
        <v>0</v>
      </c>
      <c r="M15" s="72">
        <v>2805.8631790744466</v>
      </c>
      <c r="N15" s="34">
        <f t="shared" si="4"/>
        <v>11</v>
      </c>
      <c r="O15" s="34">
        <v>0</v>
      </c>
      <c r="P15" s="34">
        <v>0</v>
      </c>
      <c r="Q15" s="34">
        <v>3</v>
      </c>
      <c r="R15" s="34">
        <v>3</v>
      </c>
      <c r="S15" s="34">
        <v>4</v>
      </c>
      <c r="T15" s="34">
        <v>0</v>
      </c>
      <c r="U15" s="34">
        <v>1</v>
      </c>
      <c r="V15" s="34">
        <v>0</v>
      </c>
      <c r="W15" s="34">
        <v>0</v>
      </c>
      <c r="X15" s="34">
        <v>0</v>
      </c>
      <c r="Y15" s="22">
        <v>2459.5454545454545</v>
      </c>
    </row>
    <row r="16" spans="1:25" s="20" customFormat="1" x14ac:dyDescent="0.2">
      <c r="A16" s="21">
        <v>38</v>
      </c>
      <c r="B16" s="34">
        <f t="shared" si="2"/>
        <v>2480</v>
      </c>
      <c r="C16" s="34">
        <v>0</v>
      </c>
      <c r="D16" s="34">
        <v>1</v>
      </c>
      <c r="E16" s="34">
        <v>10</v>
      </c>
      <c r="F16" s="34">
        <v>187</v>
      </c>
      <c r="G16" s="34">
        <v>829</v>
      </c>
      <c r="H16" s="34">
        <v>1015</v>
      </c>
      <c r="I16" s="34">
        <v>382</v>
      </c>
      <c r="J16" s="34">
        <v>48</v>
      </c>
      <c r="K16" s="34">
        <v>7</v>
      </c>
      <c r="L16" s="34">
        <v>1</v>
      </c>
      <c r="M16" s="72">
        <v>3076.9080645161289</v>
      </c>
      <c r="N16" s="34">
        <f t="shared" si="4"/>
        <v>15</v>
      </c>
      <c r="O16" s="34">
        <v>1</v>
      </c>
      <c r="P16" s="34">
        <v>2</v>
      </c>
      <c r="Q16" s="34">
        <v>2</v>
      </c>
      <c r="R16" s="34">
        <v>5</v>
      </c>
      <c r="S16" s="34">
        <v>2</v>
      </c>
      <c r="T16" s="34">
        <v>3</v>
      </c>
      <c r="U16" s="34">
        <v>0</v>
      </c>
      <c r="V16" s="34">
        <v>0</v>
      </c>
      <c r="W16" s="34">
        <v>0</v>
      </c>
      <c r="X16" s="34">
        <v>0</v>
      </c>
      <c r="Y16" s="22">
        <v>2191.3333333333335</v>
      </c>
    </row>
    <row r="17" spans="1:25" s="20" customFormat="1" x14ac:dyDescent="0.2">
      <c r="A17" s="21">
        <v>39</v>
      </c>
      <c r="B17" s="34">
        <f t="shared" si="2"/>
        <v>4016</v>
      </c>
      <c r="C17" s="34">
        <v>0</v>
      </c>
      <c r="D17" s="34">
        <v>1</v>
      </c>
      <c r="E17" s="34">
        <v>16</v>
      </c>
      <c r="F17" s="34">
        <v>107</v>
      </c>
      <c r="G17" s="34">
        <v>758</v>
      </c>
      <c r="H17" s="34">
        <v>1777</v>
      </c>
      <c r="I17" s="34">
        <v>1097</v>
      </c>
      <c r="J17" s="34">
        <v>231</v>
      </c>
      <c r="K17" s="34">
        <v>24</v>
      </c>
      <c r="L17" s="34">
        <v>5</v>
      </c>
      <c r="M17" s="72">
        <v>3309.0405876494024</v>
      </c>
      <c r="N17" s="34">
        <f t="shared" si="4"/>
        <v>13</v>
      </c>
      <c r="O17" s="34">
        <v>0</v>
      </c>
      <c r="P17" s="34">
        <v>0</v>
      </c>
      <c r="Q17" s="34">
        <v>0</v>
      </c>
      <c r="R17" s="34">
        <v>2</v>
      </c>
      <c r="S17" s="34">
        <v>4</v>
      </c>
      <c r="T17" s="34">
        <v>3</v>
      </c>
      <c r="U17" s="34">
        <v>2</v>
      </c>
      <c r="V17" s="34">
        <v>1</v>
      </c>
      <c r="W17" s="34">
        <v>0</v>
      </c>
      <c r="X17" s="34">
        <v>1</v>
      </c>
      <c r="Y17" s="22">
        <v>3317.6923076923076</v>
      </c>
    </row>
    <row r="18" spans="1:25" s="20" customFormat="1" x14ac:dyDescent="0.2">
      <c r="A18" s="21">
        <v>40</v>
      </c>
      <c r="B18" s="34">
        <f t="shared" si="2"/>
        <v>17815</v>
      </c>
      <c r="C18" s="34">
        <v>0</v>
      </c>
      <c r="D18" s="34">
        <v>0</v>
      </c>
      <c r="E18" s="34">
        <v>9</v>
      </c>
      <c r="F18" s="34">
        <v>202</v>
      </c>
      <c r="G18" s="34">
        <v>2071</v>
      </c>
      <c r="H18" s="34">
        <v>7084</v>
      </c>
      <c r="I18" s="34">
        <v>6387</v>
      </c>
      <c r="J18" s="34">
        <v>1833</v>
      </c>
      <c r="K18" s="34">
        <v>205</v>
      </c>
      <c r="L18" s="34">
        <v>24</v>
      </c>
      <c r="M18" s="72">
        <v>3457.5384226775191</v>
      </c>
      <c r="N18" s="34">
        <f t="shared" si="4"/>
        <v>20</v>
      </c>
      <c r="O18" s="34">
        <v>0</v>
      </c>
      <c r="P18" s="34">
        <v>0</v>
      </c>
      <c r="Q18" s="34">
        <v>1</v>
      </c>
      <c r="R18" s="34">
        <v>4</v>
      </c>
      <c r="S18" s="34">
        <v>6</v>
      </c>
      <c r="T18" s="34">
        <v>7</v>
      </c>
      <c r="U18" s="34">
        <v>1</v>
      </c>
      <c r="V18" s="34">
        <v>1</v>
      </c>
      <c r="W18" s="34">
        <v>0</v>
      </c>
      <c r="X18" s="34">
        <v>0</v>
      </c>
      <c r="Y18" s="22">
        <v>2891.5</v>
      </c>
    </row>
    <row r="19" spans="1:25" s="20" customFormat="1" x14ac:dyDescent="0.2">
      <c r="A19" s="21">
        <v>41</v>
      </c>
      <c r="B19" s="34">
        <f t="shared" si="2"/>
        <v>3376</v>
      </c>
      <c r="C19" s="34">
        <v>0</v>
      </c>
      <c r="D19" s="34">
        <v>0</v>
      </c>
      <c r="E19" s="34">
        <v>0</v>
      </c>
      <c r="F19" s="34">
        <v>19</v>
      </c>
      <c r="G19" s="34">
        <v>200</v>
      </c>
      <c r="H19" s="34">
        <v>1060</v>
      </c>
      <c r="I19" s="34">
        <v>1461</v>
      </c>
      <c r="J19" s="34">
        <v>552</v>
      </c>
      <c r="K19" s="34">
        <v>76</v>
      </c>
      <c r="L19" s="34">
        <v>8</v>
      </c>
      <c r="M19" s="72">
        <v>3613.9223933649291</v>
      </c>
      <c r="N19" s="34">
        <f t="shared" si="4"/>
        <v>4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2</v>
      </c>
      <c r="U19" s="34">
        <v>2</v>
      </c>
      <c r="V19" s="34">
        <v>0</v>
      </c>
      <c r="W19" s="34">
        <v>0</v>
      </c>
      <c r="X19" s="34">
        <v>0</v>
      </c>
      <c r="Y19" s="22">
        <v>3575</v>
      </c>
    </row>
    <row r="20" spans="1:25" s="20" customFormat="1" x14ac:dyDescent="0.2">
      <c r="A20" s="21" t="s">
        <v>355</v>
      </c>
      <c r="B20" s="34">
        <f t="shared" si="2"/>
        <v>961</v>
      </c>
      <c r="C20" s="34">
        <v>0</v>
      </c>
      <c r="D20" s="34">
        <v>0</v>
      </c>
      <c r="E20" s="34">
        <v>0</v>
      </c>
      <c r="F20" s="34">
        <v>4</v>
      </c>
      <c r="G20" s="34">
        <v>56</v>
      </c>
      <c r="H20" s="34">
        <v>281</v>
      </c>
      <c r="I20" s="34">
        <v>412</v>
      </c>
      <c r="J20" s="34">
        <v>165</v>
      </c>
      <c r="K20" s="34">
        <v>37</v>
      </c>
      <c r="L20" s="34">
        <v>6</v>
      </c>
      <c r="M20" s="72">
        <v>3650.1415192507802</v>
      </c>
      <c r="N20" s="34">
        <f t="shared" si="4"/>
        <v>3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3</v>
      </c>
      <c r="U20" s="34">
        <v>0</v>
      </c>
      <c r="V20" s="34">
        <v>0</v>
      </c>
      <c r="W20" s="34">
        <v>0</v>
      </c>
      <c r="X20" s="34">
        <v>0</v>
      </c>
      <c r="Y20" s="22">
        <v>3250</v>
      </c>
    </row>
    <row r="21" spans="1:25" s="20" customFormat="1" x14ac:dyDescent="0.2">
      <c r="A21" s="21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72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22"/>
    </row>
    <row r="22" spans="1:25" s="20" customFormat="1" x14ac:dyDescent="0.2">
      <c r="A22" s="21" t="s">
        <v>356</v>
      </c>
      <c r="B22" s="34">
        <f t="shared" ref="B22:B34" si="6">SUM(C22:L22)</f>
        <v>29078</v>
      </c>
      <c r="C22" s="34">
        <f t="shared" ref="C22:L22" si="7">SUM(C23:C34)</f>
        <v>77</v>
      </c>
      <c r="D22" s="34">
        <f t="shared" si="7"/>
        <v>150</v>
      </c>
      <c r="E22" s="34">
        <f t="shared" si="7"/>
        <v>385</v>
      </c>
      <c r="F22" s="34">
        <f t="shared" si="7"/>
        <v>1520</v>
      </c>
      <c r="G22" s="34">
        <f t="shared" si="7"/>
        <v>6285</v>
      </c>
      <c r="H22" s="34">
        <f t="shared" si="7"/>
        <v>11948</v>
      </c>
      <c r="I22" s="34">
        <f t="shared" si="7"/>
        <v>7193</v>
      </c>
      <c r="J22" s="34">
        <f t="shared" si="7"/>
        <v>1361</v>
      </c>
      <c r="K22" s="34">
        <f t="shared" si="7"/>
        <v>144</v>
      </c>
      <c r="L22" s="34">
        <f t="shared" si="7"/>
        <v>15</v>
      </c>
      <c r="M22" s="72">
        <v>3209.5618336886992</v>
      </c>
      <c r="N22" s="34">
        <f t="shared" ref="N22:N34" si="8">SUM(O22:X22)</f>
        <v>116</v>
      </c>
      <c r="O22" s="34">
        <f t="shared" ref="O22:X22" si="9">SUM(O23:O34)</f>
        <v>3</v>
      </c>
      <c r="P22" s="34">
        <f t="shared" si="9"/>
        <v>15</v>
      </c>
      <c r="Q22" s="34">
        <f t="shared" si="9"/>
        <v>25</v>
      </c>
      <c r="R22" s="34">
        <f t="shared" si="9"/>
        <v>24</v>
      </c>
      <c r="S22" s="34">
        <f t="shared" si="9"/>
        <v>22</v>
      </c>
      <c r="T22" s="34">
        <f t="shared" si="9"/>
        <v>24</v>
      </c>
      <c r="U22" s="34">
        <f t="shared" si="9"/>
        <v>3</v>
      </c>
      <c r="V22" s="34">
        <f t="shared" si="9"/>
        <v>0</v>
      </c>
      <c r="W22" s="34">
        <f t="shared" si="9"/>
        <v>0</v>
      </c>
      <c r="X22" s="34">
        <f t="shared" si="9"/>
        <v>0</v>
      </c>
      <c r="Y22" s="22">
        <v>2280.1293103448274</v>
      </c>
    </row>
    <row r="23" spans="1:25" s="20" customFormat="1" x14ac:dyDescent="0.2">
      <c r="A23" s="21">
        <v>-27</v>
      </c>
      <c r="B23" s="34">
        <f t="shared" si="6"/>
        <v>60</v>
      </c>
      <c r="C23" s="34">
        <v>44</v>
      </c>
      <c r="D23" s="34">
        <v>14</v>
      </c>
      <c r="E23" s="34">
        <v>2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72">
        <v>880.16666666666663</v>
      </c>
      <c r="N23" s="34">
        <f t="shared" si="8"/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22" t="s">
        <v>357</v>
      </c>
    </row>
    <row r="24" spans="1:25" s="20" customFormat="1" x14ac:dyDescent="0.2">
      <c r="A24" s="21" t="s">
        <v>351</v>
      </c>
      <c r="B24" s="34">
        <f t="shared" si="6"/>
        <v>61</v>
      </c>
      <c r="C24" s="34">
        <v>20</v>
      </c>
      <c r="D24" s="34">
        <v>35</v>
      </c>
      <c r="E24" s="34">
        <v>3</v>
      </c>
      <c r="F24" s="34">
        <v>1</v>
      </c>
      <c r="G24" s="34">
        <v>1</v>
      </c>
      <c r="H24" s="34">
        <v>0</v>
      </c>
      <c r="I24" s="34">
        <v>1</v>
      </c>
      <c r="J24" s="34">
        <v>0</v>
      </c>
      <c r="K24" s="34">
        <v>0</v>
      </c>
      <c r="L24" s="34">
        <v>0</v>
      </c>
      <c r="M24" s="72">
        <v>1193.4426229508197</v>
      </c>
      <c r="N24" s="34">
        <f t="shared" si="8"/>
        <v>4</v>
      </c>
      <c r="O24" s="34">
        <v>1</v>
      </c>
      <c r="P24" s="34">
        <v>1</v>
      </c>
      <c r="Q24" s="34">
        <v>2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22">
        <v>1265</v>
      </c>
    </row>
    <row r="25" spans="1:25" s="20" customFormat="1" x14ac:dyDescent="0.2">
      <c r="A25" s="21" t="s">
        <v>352</v>
      </c>
      <c r="B25" s="34">
        <f t="shared" si="6"/>
        <v>102</v>
      </c>
      <c r="C25" s="34">
        <v>7</v>
      </c>
      <c r="D25" s="34">
        <v>46</v>
      </c>
      <c r="E25" s="34">
        <v>34</v>
      </c>
      <c r="F25" s="34">
        <v>7</v>
      </c>
      <c r="G25" s="34">
        <v>5</v>
      </c>
      <c r="H25" s="34">
        <v>3</v>
      </c>
      <c r="I25" s="34">
        <v>0</v>
      </c>
      <c r="J25" s="34">
        <v>0</v>
      </c>
      <c r="K25" s="34">
        <v>0</v>
      </c>
      <c r="L25" s="34">
        <v>0</v>
      </c>
      <c r="M25" s="72">
        <v>1573.6764705882354</v>
      </c>
      <c r="N25" s="34">
        <f t="shared" si="8"/>
        <v>10</v>
      </c>
      <c r="O25" s="34">
        <v>0</v>
      </c>
      <c r="P25" s="34">
        <v>5</v>
      </c>
      <c r="Q25" s="34">
        <v>2</v>
      </c>
      <c r="R25" s="34">
        <v>2</v>
      </c>
      <c r="S25" s="34">
        <v>1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22">
        <v>1684</v>
      </c>
    </row>
    <row r="26" spans="1:25" s="20" customFormat="1" x14ac:dyDescent="0.2">
      <c r="A26" s="21" t="s">
        <v>353</v>
      </c>
      <c r="B26" s="34">
        <f t="shared" si="6"/>
        <v>185</v>
      </c>
      <c r="C26" s="34">
        <v>0</v>
      </c>
      <c r="D26" s="34">
        <v>27</v>
      </c>
      <c r="E26" s="34">
        <v>101</v>
      </c>
      <c r="F26" s="34">
        <v>54</v>
      </c>
      <c r="G26" s="34">
        <v>2</v>
      </c>
      <c r="H26" s="34">
        <v>1</v>
      </c>
      <c r="I26" s="34">
        <v>0</v>
      </c>
      <c r="J26" s="34">
        <v>0</v>
      </c>
      <c r="K26" s="34">
        <v>0</v>
      </c>
      <c r="L26" s="34">
        <v>0</v>
      </c>
      <c r="M26" s="72">
        <v>1818.5945945945946</v>
      </c>
      <c r="N26" s="34">
        <f t="shared" si="8"/>
        <v>11</v>
      </c>
      <c r="O26" s="34">
        <v>0</v>
      </c>
      <c r="P26" s="34">
        <v>2</v>
      </c>
      <c r="Q26" s="34">
        <v>7</v>
      </c>
      <c r="R26" s="34">
        <v>1</v>
      </c>
      <c r="S26" s="34">
        <v>1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22">
        <v>1791.8181818181818</v>
      </c>
    </row>
    <row r="27" spans="1:25" s="20" customFormat="1" x14ac:dyDescent="0.2">
      <c r="A27" s="21" t="s">
        <v>354</v>
      </c>
      <c r="B27" s="34">
        <f t="shared" si="6"/>
        <v>408</v>
      </c>
      <c r="C27" s="34">
        <v>4</v>
      </c>
      <c r="D27" s="34">
        <v>13</v>
      </c>
      <c r="E27" s="34">
        <v>126</v>
      </c>
      <c r="F27" s="34">
        <v>201</v>
      </c>
      <c r="G27" s="34">
        <v>55</v>
      </c>
      <c r="H27" s="34">
        <v>6</v>
      </c>
      <c r="I27" s="34">
        <v>3</v>
      </c>
      <c r="J27" s="34">
        <v>0</v>
      </c>
      <c r="K27" s="34">
        <v>0</v>
      </c>
      <c r="L27" s="34">
        <v>0</v>
      </c>
      <c r="M27" s="72">
        <v>2123.4166666666665</v>
      </c>
      <c r="N27" s="34">
        <f t="shared" si="8"/>
        <v>22</v>
      </c>
      <c r="O27" s="34">
        <v>1</v>
      </c>
      <c r="P27" s="34">
        <v>2</v>
      </c>
      <c r="Q27" s="34">
        <v>8</v>
      </c>
      <c r="R27" s="34">
        <v>9</v>
      </c>
      <c r="S27" s="34">
        <v>2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22">
        <v>1951.3636363636363</v>
      </c>
    </row>
    <row r="28" spans="1:25" s="20" customFormat="1" x14ac:dyDescent="0.2">
      <c r="A28" s="21">
        <v>36</v>
      </c>
      <c r="B28" s="34">
        <f t="shared" si="6"/>
        <v>537</v>
      </c>
      <c r="C28" s="34">
        <v>1</v>
      </c>
      <c r="D28" s="34">
        <v>8</v>
      </c>
      <c r="E28" s="34">
        <v>43</v>
      </c>
      <c r="F28" s="34">
        <v>244</v>
      </c>
      <c r="G28" s="34">
        <v>188</v>
      </c>
      <c r="H28" s="34">
        <v>43</v>
      </c>
      <c r="I28" s="34">
        <v>8</v>
      </c>
      <c r="J28" s="34">
        <v>2</v>
      </c>
      <c r="K28" s="34">
        <v>0</v>
      </c>
      <c r="L28" s="34">
        <v>0</v>
      </c>
      <c r="M28" s="72">
        <v>2454.3202979515827</v>
      </c>
      <c r="N28" s="34">
        <f t="shared" si="8"/>
        <v>14</v>
      </c>
      <c r="O28" s="34">
        <v>0</v>
      </c>
      <c r="P28" s="34">
        <v>4</v>
      </c>
      <c r="Q28" s="34">
        <v>1</v>
      </c>
      <c r="R28" s="34">
        <v>7</v>
      </c>
      <c r="S28" s="34">
        <v>2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22">
        <v>2009.6428571428571</v>
      </c>
    </row>
    <row r="29" spans="1:25" s="20" customFormat="1" x14ac:dyDescent="0.2">
      <c r="A29" s="21">
        <v>37</v>
      </c>
      <c r="B29" s="34">
        <f t="shared" si="6"/>
        <v>911</v>
      </c>
      <c r="C29" s="34">
        <v>0</v>
      </c>
      <c r="D29" s="34">
        <v>2</v>
      </c>
      <c r="E29" s="34">
        <v>27</v>
      </c>
      <c r="F29" s="34">
        <v>259</v>
      </c>
      <c r="G29" s="34">
        <v>417</v>
      </c>
      <c r="H29" s="34">
        <v>168</v>
      </c>
      <c r="I29" s="34">
        <v>36</v>
      </c>
      <c r="J29" s="34">
        <v>2</v>
      </c>
      <c r="K29" s="34">
        <v>0</v>
      </c>
      <c r="L29" s="34">
        <v>0</v>
      </c>
      <c r="M29" s="72">
        <v>2703.1009879253565</v>
      </c>
      <c r="N29" s="34">
        <f t="shared" si="8"/>
        <v>8</v>
      </c>
      <c r="O29" s="34">
        <v>0</v>
      </c>
      <c r="P29" s="34">
        <v>1</v>
      </c>
      <c r="Q29" s="34">
        <v>1</v>
      </c>
      <c r="R29" s="34">
        <v>1</v>
      </c>
      <c r="S29" s="34">
        <v>2</v>
      </c>
      <c r="T29" s="34">
        <v>3</v>
      </c>
      <c r="U29" s="34">
        <v>0</v>
      </c>
      <c r="V29" s="34">
        <v>0</v>
      </c>
      <c r="W29" s="34">
        <v>0</v>
      </c>
      <c r="X29" s="34">
        <v>0</v>
      </c>
      <c r="Y29" s="22">
        <v>2500</v>
      </c>
    </row>
    <row r="30" spans="1:25" s="20" customFormat="1" x14ac:dyDescent="0.2">
      <c r="A30" s="21">
        <v>38</v>
      </c>
      <c r="B30" s="34">
        <f t="shared" si="6"/>
        <v>2178</v>
      </c>
      <c r="C30" s="34">
        <v>1</v>
      </c>
      <c r="D30" s="34">
        <v>5</v>
      </c>
      <c r="E30" s="34">
        <v>21</v>
      </c>
      <c r="F30" s="34">
        <v>260</v>
      </c>
      <c r="G30" s="34">
        <v>953</v>
      </c>
      <c r="H30" s="34">
        <v>726</v>
      </c>
      <c r="I30" s="34">
        <v>190</v>
      </c>
      <c r="J30" s="34">
        <v>18</v>
      </c>
      <c r="K30" s="34">
        <v>4</v>
      </c>
      <c r="L30" s="34">
        <v>0</v>
      </c>
      <c r="M30" s="72">
        <v>2923.8801652892562</v>
      </c>
      <c r="N30" s="34">
        <f t="shared" si="8"/>
        <v>14</v>
      </c>
      <c r="O30" s="34">
        <v>1</v>
      </c>
      <c r="P30" s="34">
        <v>0</v>
      </c>
      <c r="Q30" s="34">
        <v>1</v>
      </c>
      <c r="R30" s="34">
        <v>1</v>
      </c>
      <c r="S30" s="34">
        <v>7</v>
      </c>
      <c r="T30" s="34">
        <v>4</v>
      </c>
      <c r="U30" s="34">
        <v>0</v>
      </c>
      <c r="V30" s="34">
        <v>0</v>
      </c>
      <c r="W30" s="34">
        <v>0</v>
      </c>
      <c r="X30" s="34">
        <v>0</v>
      </c>
      <c r="Y30" s="22">
        <v>2533.5714285714284</v>
      </c>
    </row>
    <row r="31" spans="1:25" s="20" customFormat="1" x14ac:dyDescent="0.2">
      <c r="A31" s="21">
        <v>39</v>
      </c>
      <c r="B31" s="34">
        <f t="shared" si="6"/>
        <v>3708</v>
      </c>
      <c r="C31" s="34">
        <v>0</v>
      </c>
      <c r="D31" s="34">
        <v>0</v>
      </c>
      <c r="E31" s="34">
        <v>11</v>
      </c>
      <c r="F31" s="34">
        <v>169</v>
      </c>
      <c r="G31" s="34">
        <v>1074</v>
      </c>
      <c r="H31" s="34">
        <v>1643</v>
      </c>
      <c r="I31" s="34">
        <v>710</v>
      </c>
      <c r="J31" s="34">
        <v>89</v>
      </c>
      <c r="K31" s="34">
        <v>11</v>
      </c>
      <c r="L31" s="34">
        <v>1</v>
      </c>
      <c r="M31" s="72">
        <v>3158.3346817691477</v>
      </c>
      <c r="N31" s="34">
        <f t="shared" si="8"/>
        <v>13</v>
      </c>
      <c r="O31" s="34">
        <v>0</v>
      </c>
      <c r="P31" s="34">
        <v>0</v>
      </c>
      <c r="Q31" s="34">
        <v>1</v>
      </c>
      <c r="R31" s="34">
        <v>2</v>
      </c>
      <c r="S31" s="34">
        <v>4</v>
      </c>
      <c r="T31" s="34">
        <v>5</v>
      </c>
      <c r="U31" s="34">
        <v>1</v>
      </c>
      <c r="V31" s="34">
        <v>0</v>
      </c>
      <c r="W31" s="34">
        <v>0</v>
      </c>
      <c r="X31" s="34">
        <v>0</v>
      </c>
      <c r="Y31" s="22">
        <v>2820</v>
      </c>
    </row>
    <row r="32" spans="1:25" s="20" customFormat="1" x14ac:dyDescent="0.2">
      <c r="A32" s="21">
        <v>40</v>
      </c>
      <c r="B32" s="34">
        <f t="shared" si="6"/>
        <v>16639</v>
      </c>
      <c r="C32" s="34">
        <v>0</v>
      </c>
      <c r="D32" s="34">
        <v>0</v>
      </c>
      <c r="E32" s="34">
        <v>17</v>
      </c>
      <c r="F32" s="34">
        <v>291</v>
      </c>
      <c r="G32" s="34">
        <v>3103</v>
      </c>
      <c r="H32" s="34">
        <v>7595</v>
      </c>
      <c r="I32" s="34">
        <v>4674</v>
      </c>
      <c r="J32" s="34">
        <v>871</v>
      </c>
      <c r="K32" s="34">
        <v>78</v>
      </c>
      <c r="L32" s="34">
        <v>10</v>
      </c>
      <c r="M32" s="72">
        <v>3315.0728409159206</v>
      </c>
      <c r="N32" s="34">
        <f t="shared" si="8"/>
        <v>18</v>
      </c>
      <c r="O32" s="34">
        <v>0</v>
      </c>
      <c r="P32" s="34">
        <v>0</v>
      </c>
      <c r="Q32" s="34">
        <v>2</v>
      </c>
      <c r="R32" s="34">
        <v>1</v>
      </c>
      <c r="S32" s="34">
        <v>3</v>
      </c>
      <c r="T32" s="34">
        <v>10</v>
      </c>
      <c r="U32" s="34">
        <v>2</v>
      </c>
      <c r="V32" s="34">
        <v>0</v>
      </c>
      <c r="W32" s="34">
        <v>0</v>
      </c>
      <c r="X32" s="34">
        <v>0</v>
      </c>
      <c r="Y32" s="22">
        <v>2977.2222222222222</v>
      </c>
    </row>
    <row r="33" spans="1:25" s="20" customFormat="1" x14ac:dyDescent="0.2">
      <c r="A33" s="21">
        <v>41</v>
      </c>
      <c r="B33" s="34">
        <f t="shared" si="6"/>
        <v>3301</v>
      </c>
      <c r="C33" s="34">
        <v>0</v>
      </c>
      <c r="D33" s="34">
        <v>0</v>
      </c>
      <c r="E33" s="34">
        <v>0</v>
      </c>
      <c r="F33" s="34">
        <v>24</v>
      </c>
      <c r="G33" s="34">
        <v>376</v>
      </c>
      <c r="H33" s="34">
        <v>1362</v>
      </c>
      <c r="I33" s="34">
        <v>1207</v>
      </c>
      <c r="J33" s="34">
        <v>295</v>
      </c>
      <c r="K33" s="34">
        <v>34</v>
      </c>
      <c r="L33" s="34">
        <v>3</v>
      </c>
      <c r="M33" s="72">
        <v>3452.6664647076645</v>
      </c>
      <c r="N33" s="34">
        <f t="shared" si="8"/>
        <v>1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1</v>
      </c>
      <c r="U33" s="34">
        <v>0</v>
      </c>
      <c r="V33" s="34">
        <v>0</v>
      </c>
      <c r="W33" s="34">
        <v>0</v>
      </c>
      <c r="X33" s="34">
        <v>0</v>
      </c>
      <c r="Y33" s="22">
        <v>3100</v>
      </c>
    </row>
    <row r="34" spans="1:25" s="20" customFormat="1" x14ac:dyDescent="0.2">
      <c r="A34" s="21" t="s">
        <v>355</v>
      </c>
      <c r="B34" s="34">
        <f t="shared" si="6"/>
        <v>988</v>
      </c>
      <c r="C34" s="34">
        <v>0</v>
      </c>
      <c r="D34" s="34">
        <v>0</v>
      </c>
      <c r="E34" s="34">
        <v>0</v>
      </c>
      <c r="F34" s="34">
        <v>10</v>
      </c>
      <c r="G34" s="34">
        <v>111</v>
      </c>
      <c r="H34" s="34">
        <v>401</v>
      </c>
      <c r="I34" s="34">
        <v>364</v>
      </c>
      <c r="J34" s="34">
        <v>84</v>
      </c>
      <c r="K34" s="34">
        <v>17</v>
      </c>
      <c r="L34" s="34">
        <v>1</v>
      </c>
      <c r="M34" s="72">
        <v>3463.7246963562752</v>
      </c>
      <c r="N34" s="34">
        <f t="shared" si="8"/>
        <v>1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1</v>
      </c>
      <c r="U34" s="34">
        <v>0</v>
      </c>
      <c r="V34" s="34">
        <v>0</v>
      </c>
      <c r="W34" s="34">
        <v>0</v>
      </c>
      <c r="X34" s="34">
        <v>0</v>
      </c>
      <c r="Y34" s="22">
        <v>3000</v>
      </c>
    </row>
    <row r="35" spans="1:25" s="20" customFormat="1" x14ac:dyDescent="0.2">
      <c r="A35" s="21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72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22"/>
    </row>
    <row r="36" spans="1:25" s="20" customFormat="1" x14ac:dyDescent="0.2">
      <c r="A36" s="21" t="s">
        <v>358</v>
      </c>
      <c r="B36" s="34">
        <f t="shared" ref="B36:B48" si="10">SUM(C36:L36)</f>
        <v>26623</v>
      </c>
      <c r="C36" s="34">
        <f t="shared" ref="C36:L36" si="11">SUM(C37:C48)</f>
        <v>58</v>
      </c>
      <c r="D36" s="34">
        <f t="shared" si="11"/>
        <v>115</v>
      </c>
      <c r="E36" s="34">
        <f t="shared" si="11"/>
        <v>253</v>
      </c>
      <c r="F36" s="34">
        <f t="shared" si="11"/>
        <v>807</v>
      </c>
      <c r="G36" s="34">
        <f t="shared" si="11"/>
        <v>3513</v>
      </c>
      <c r="H36" s="34">
        <f t="shared" si="11"/>
        <v>9916</v>
      </c>
      <c r="I36" s="34">
        <f t="shared" si="11"/>
        <v>8922</v>
      </c>
      <c r="J36" s="34">
        <f t="shared" si="11"/>
        <v>2666</v>
      </c>
      <c r="K36" s="34">
        <f t="shared" si="11"/>
        <v>332</v>
      </c>
      <c r="L36" s="34">
        <f t="shared" si="11"/>
        <v>41</v>
      </c>
      <c r="M36" s="72">
        <v>3392.5643616421889</v>
      </c>
      <c r="N36" s="34">
        <f t="shared" ref="N36:N48" si="12">SUM(O36:X36)</f>
        <v>97</v>
      </c>
      <c r="O36" s="34">
        <f t="shared" ref="O36:X36" si="13">SUM(O37:O48)</f>
        <v>2</v>
      </c>
      <c r="P36" s="34">
        <f t="shared" si="13"/>
        <v>16</v>
      </c>
      <c r="Q36" s="34">
        <f t="shared" si="13"/>
        <v>18</v>
      </c>
      <c r="R36" s="34">
        <f t="shared" si="13"/>
        <v>23</v>
      </c>
      <c r="S36" s="34">
        <f t="shared" si="13"/>
        <v>15</v>
      </c>
      <c r="T36" s="34">
        <f t="shared" si="13"/>
        <v>15</v>
      </c>
      <c r="U36" s="34">
        <f t="shared" si="13"/>
        <v>5</v>
      </c>
      <c r="V36" s="34">
        <f t="shared" si="13"/>
        <v>2</v>
      </c>
      <c r="W36" s="34">
        <f t="shared" si="13"/>
        <v>0</v>
      </c>
      <c r="X36" s="34">
        <f t="shared" si="13"/>
        <v>1</v>
      </c>
      <c r="Y36" s="22">
        <v>2340.8247422680411</v>
      </c>
    </row>
    <row r="37" spans="1:25" s="20" customFormat="1" x14ac:dyDescent="0.2">
      <c r="A37" s="21">
        <v>-27</v>
      </c>
      <c r="B37" s="34">
        <f t="shared" si="10"/>
        <v>61</v>
      </c>
      <c r="C37" s="34">
        <v>42</v>
      </c>
      <c r="D37" s="34">
        <v>17</v>
      </c>
      <c r="E37" s="34">
        <v>2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72">
        <v>896.19672131147536</v>
      </c>
      <c r="N37" s="34">
        <f t="shared" si="12"/>
        <v>1</v>
      </c>
      <c r="O37" s="34">
        <v>0</v>
      </c>
      <c r="P37" s="34">
        <v>1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22">
        <v>1150</v>
      </c>
    </row>
    <row r="38" spans="1:25" s="20" customFormat="1" x14ac:dyDescent="0.2">
      <c r="A38" s="21" t="s">
        <v>351</v>
      </c>
      <c r="B38" s="34">
        <f t="shared" si="10"/>
        <v>51</v>
      </c>
      <c r="C38" s="34">
        <v>12</v>
      </c>
      <c r="D38" s="34">
        <v>31</v>
      </c>
      <c r="E38" s="34">
        <v>8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72">
        <v>1176.9607843137255</v>
      </c>
      <c r="N38" s="34">
        <f t="shared" si="12"/>
        <v>3</v>
      </c>
      <c r="O38" s="34">
        <v>0</v>
      </c>
      <c r="P38" s="34">
        <v>2</v>
      </c>
      <c r="Q38" s="34">
        <v>0</v>
      </c>
      <c r="R38" s="34">
        <v>0</v>
      </c>
      <c r="S38" s="34">
        <v>1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22">
        <v>1676.6666666666667</v>
      </c>
    </row>
    <row r="39" spans="1:25" s="20" customFormat="1" x14ac:dyDescent="0.2">
      <c r="A39" s="21" t="s">
        <v>352</v>
      </c>
      <c r="B39" s="34">
        <f t="shared" si="10"/>
        <v>81</v>
      </c>
      <c r="C39" s="34">
        <v>3</v>
      </c>
      <c r="D39" s="34">
        <v>32</v>
      </c>
      <c r="E39" s="34">
        <v>38</v>
      </c>
      <c r="F39" s="34">
        <v>4</v>
      </c>
      <c r="G39" s="34">
        <v>3</v>
      </c>
      <c r="H39" s="34">
        <v>0</v>
      </c>
      <c r="I39" s="34">
        <v>1</v>
      </c>
      <c r="J39" s="34">
        <v>0</v>
      </c>
      <c r="K39" s="34">
        <v>0</v>
      </c>
      <c r="L39" s="34">
        <v>0</v>
      </c>
      <c r="M39" s="72">
        <v>1580</v>
      </c>
      <c r="N39" s="34">
        <f t="shared" si="12"/>
        <v>10</v>
      </c>
      <c r="O39" s="34">
        <v>1</v>
      </c>
      <c r="P39" s="34">
        <v>5</v>
      </c>
      <c r="Q39" s="34">
        <v>3</v>
      </c>
      <c r="R39" s="34">
        <v>1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22">
        <v>1365</v>
      </c>
    </row>
    <row r="40" spans="1:25" s="20" customFormat="1" x14ac:dyDescent="0.2">
      <c r="A40" s="21" t="s">
        <v>353</v>
      </c>
      <c r="B40" s="34">
        <f t="shared" si="10"/>
        <v>138</v>
      </c>
      <c r="C40" s="34">
        <v>0</v>
      </c>
      <c r="D40" s="34">
        <v>18</v>
      </c>
      <c r="E40" s="34">
        <v>79</v>
      </c>
      <c r="F40" s="34">
        <v>37</v>
      </c>
      <c r="G40" s="34">
        <v>3</v>
      </c>
      <c r="H40" s="34">
        <v>0</v>
      </c>
      <c r="I40" s="34">
        <v>1</v>
      </c>
      <c r="J40" s="34">
        <v>0</v>
      </c>
      <c r="K40" s="34">
        <v>0</v>
      </c>
      <c r="L40" s="34">
        <v>0</v>
      </c>
      <c r="M40" s="72">
        <v>1837.8115942028985</v>
      </c>
      <c r="N40" s="34">
        <f t="shared" si="12"/>
        <v>14</v>
      </c>
      <c r="O40" s="34">
        <v>0</v>
      </c>
      <c r="P40" s="34">
        <v>2</v>
      </c>
      <c r="Q40" s="34">
        <v>7</v>
      </c>
      <c r="R40" s="34">
        <v>4</v>
      </c>
      <c r="S40" s="34">
        <v>1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22">
        <v>1820</v>
      </c>
    </row>
    <row r="41" spans="1:25" s="20" customFormat="1" x14ac:dyDescent="0.2">
      <c r="A41" s="21" t="s">
        <v>354</v>
      </c>
      <c r="B41" s="34">
        <f t="shared" si="10"/>
        <v>319</v>
      </c>
      <c r="C41" s="34">
        <v>0</v>
      </c>
      <c r="D41" s="34">
        <v>8</v>
      </c>
      <c r="E41" s="34">
        <v>60</v>
      </c>
      <c r="F41" s="34">
        <v>169</v>
      </c>
      <c r="G41" s="34">
        <v>64</v>
      </c>
      <c r="H41" s="34">
        <v>12</v>
      </c>
      <c r="I41" s="34">
        <v>5</v>
      </c>
      <c r="J41" s="34">
        <v>1</v>
      </c>
      <c r="K41" s="34">
        <v>0</v>
      </c>
      <c r="L41" s="34">
        <v>0</v>
      </c>
      <c r="M41" s="72">
        <v>2284.4200626959246</v>
      </c>
      <c r="N41" s="34">
        <f t="shared" si="12"/>
        <v>13</v>
      </c>
      <c r="O41" s="34">
        <v>0</v>
      </c>
      <c r="P41" s="34">
        <v>3</v>
      </c>
      <c r="Q41" s="34">
        <v>4</v>
      </c>
      <c r="R41" s="34">
        <v>5</v>
      </c>
      <c r="S41" s="34">
        <v>1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22">
        <v>1961.1538461538462</v>
      </c>
    </row>
    <row r="42" spans="1:25" s="20" customFormat="1" x14ac:dyDescent="0.2">
      <c r="A42" s="21">
        <v>36</v>
      </c>
      <c r="B42" s="34">
        <f t="shared" si="10"/>
        <v>366</v>
      </c>
      <c r="C42" s="34">
        <v>1</v>
      </c>
      <c r="D42" s="34">
        <v>6</v>
      </c>
      <c r="E42" s="34">
        <v>17</v>
      </c>
      <c r="F42" s="34">
        <v>120</v>
      </c>
      <c r="G42" s="34">
        <v>174</v>
      </c>
      <c r="H42" s="34">
        <v>45</v>
      </c>
      <c r="I42" s="34">
        <v>3</v>
      </c>
      <c r="J42" s="34">
        <v>0</v>
      </c>
      <c r="K42" s="34">
        <v>0</v>
      </c>
      <c r="L42" s="34">
        <v>0</v>
      </c>
      <c r="M42" s="72">
        <v>2569.6721311475408</v>
      </c>
      <c r="N42" s="34">
        <f t="shared" si="12"/>
        <v>8</v>
      </c>
      <c r="O42" s="34">
        <v>0</v>
      </c>
      <c r="P42" s="34">
        <v>2</v>
      </c>
      <c r="Q42" s="34">
        <v>1</v>
      </c>
      <c r="R42" s="34">
        <v>1</v>
      </c>
      <c r="S42" s="34">
        <v>2</v>
      </c>
      <c r="T42" s="34">
        <v>2</v>
      </c>
      <c r="U42" s="34">
        <v>0</v>
      </c>
      <c r="V42" s="34">
        <v>0</v>
      </c>
      <c r="W42" s="34">
        <v>0</v>
      </c>
      <c r="X42" s="34">
        <v>0</v>
      </c>
      <c r="Y42" s="22">
        <v>2328.75</v>
      </c>
    </row>
    <row r="43" spans="1:25" s="20" customFormat="1" x14ac:dyDescent="0.2">
      <c r="A43" s="21">
        <v>37</v>
      </c>
      <c r="B43" s="34">
        <f t="shared" si="10"/>
        <v>755</v>
      </c>
      <c r="C43" s="34">
        <v>0</v>
      </c>
      <c r="D43" s="34">
        <v>2</v>
      </c>
      <c r="E43" s="34">
        <v>25</v>
      </c>
      <c r="F43" s="34">
        <v>127</v>
      </c>
      <c r="G43" s="34">
        <v>322</v>
      </c>
      <c r="H43" s="34">
        <v>224</v>
      </c>
      <c r="I43" s="34">
        <v>49</v>
      </c>
      <c r="J43" s="34">
        <v>6</v>
      </c>
      <c r="K43" s="34">
        <v>0</v>
      </c>
      <c r="L43" s="34">
        <v>0</v>
      </c>
      <c r="M43" s="72">
        <v>2844.8463576158942</v>
      </c>
      <c r="N43" s="34">
        <f t="shared" si="12"/>
        <v>8</v>
      </c>
      <c r="O43" s="34">
        <v>0</v>
      </c>
      <c r="P43" s="34">
        <v>0</v>
      </c>
      <c r="Q43" s="34">
        <v>2</v>
      </c>
      <c r="R43" s="34">
        <v>2</v>
      </c>
      <c r="S43" s="34">
        <v>3</v>
      </c>
      <c r="T43" s="34">
        <v>0</v>
      </c>
      <c r="U43" s="34">
        <v>1</v>
      </c>
      <c r="V43" s="34">
        <v>0</v>
      </c>
      <c r="W43" s="34">
        <v>0</v>
      </c>
      <c r="X43" s="34">
        <v>0</v>
      </c>
      <c r="Y43" s="22">
        <v>2534.375</v>
      </c>
    </row>
    <row r="44" spans="1:25" s="20" customFormat="1" x14ac:dyDescent="0.2">
      <c r="A44" s="21">
        <v>38</v>
      </c>
      <c r="B44" s="34">
        <f t="shared" si="10"/>
        <v>2008</v>
      </c>
      <c r="C44" s="34">
        <v>0</v>
      </c>
      <c r="D44" s="34">
        <v>0</v>
      </c>
      <c r="E44" s="34">
        <v>8</v>
      </c>
      <c r="F44" s="34">
        <v>127</v>
      </c>
      <c r="G44" s="34">
        <v>609</v>
      </c>
      <c r="H44" s="34">
        <v>870</v>
      </c>
      <c r="I44" s="34">
        <v>341</v>
      </c>
      <c r="J44" s="34">
        <v>46</v>
      </c>
      <c r="K44" s="34">
        <v>6</v>
      </c>
      <c r="L44" s="34">
        <v>1</v>
      </c>
      <c r="M44" s="72">
        <v>3118.0014940239043</v>
      </c>
      <c r="N44" s="34">
        <f t="shared" si="12"/>
        <v>12</v>
      </c>
      <c r="O44" s="34">
        <v>1</v>
      </c>
      <c r="P44" s="34">
        <v>1</v>
      </c>
      <c r="Q44" s="34">
        <v>1</v>
      </c>
      <c r="R44" s="34">
        <v>4</v>
      </c>
      <c r="S44" s="34">
        <v>2</v>
      </c>
      <c r="T44" s="34">
        <v>3</v>
      </c>
      <c r="U44" s="34">
        <v>0</v>
      </c>
      <c r="V44" s="34">
        <v>0</v>
      </c>
      <c r="W44" s="34">
        <v>0</v>
      </c>
      <c r="X44" s="34">
        <v>0</v>
      </c>
      <c r="Y44" s="22">
        <v>2335</v>
      </c>
    </row>
    <row r="45" spans="1:25" s="20" customFormat="1" x14ac:dyDescent="0.2">
      <c r="A45" s="21">
        <v>39</v>
      </c>
      <c r="B45" s="34">
        <f t="shared" si="10"/>
        <v>3479</v>
      </c>
      <c r="C45" s="34">
        <v>0</v>
      </c>
      <c r="D45" s="34">
        <v>1</v>
      </c>
      <c r="E45" s="34">
        <v>12</v>
      </c>
      <c r="F45" s="34">
        <v>79</v>
      </c>
      <c r="G45" s="34">
        <v>582</v>
      </c>
      <c r="H45" s="34">
        <v>1561</v>
      </c>
      <c r="I45" s="34">
        <v>999</v>
      </c>
      <c r="J45" s="34">
        <v>218</v>
      </c>
      <c r="K45" s="34">
        <v>23</v>
      </c>
      <c r="L45" s="34">
        <v>4</v>
      </c>
      <c r="M45" s="72">
        <v>3336.60448404714</v>
      </c>
      <c r="N45" s="34">
        <f t="shared" si="12"/>
        <v>10</v>
      </c>
      <c r="O45" s="34">
        <v>0</v>
      </c>
      <c r="P45" s="34">
        <v>0</v>
      </c>
      <c r="Q45" s="34">
        <v>0</v>
      </c>
      <c r="R45" s="34">
        <v>2</v>
      </c>
      <c r="S45" s="34">
        <v>3</v>
      </c>
      <c r="T45" s="34">
        <v>1</v>
      </c>
      <c r="U45" s="34">
        <v>2</v>
      </c>
      <c r="V45" s="34">
        <v>1</v>
      </c>
      <c r="W45" s="34">
        <v>0</v>
      </c>
      <c r="X45" s="34">
        <v>1</v>
      </c>
      <c r="Y45" s="22">
        <v>3380</v>
      </c>
    </row>
    <row r="46" spans="1:25" s="20" customFormat="1" x14ac:dyDescent="0.2">
      <c r="A46" s="21">
        <v>40</v>
      </c>
      <c r="B46" s="34">
        <f t="shared" si="10"/>
        <v>15455</v>
      </c>
      <c r="C46" s="34">
        <v>0</v>
      </c>
      <c r="D46" s="34">
        <v>0</v>
      </c>
      <c r="E46" s="34">
        <v>4</v>
      </c>
      <c r="F46" s="34">
        <v>125</v>
      </c>
      <c r="G46" s="34">
        <v>1543</v>
      </c>
      <c r="H46" s="34">
        <v>6011</v>
      </c>
      <c r="I46" s="34">
        <v>5834</v>
      </c>
      <c r="J46" s="34">
        <v>1719</v>
      </c>
      <c r="K46" s="34">
        <v>196</v>
      </c>
      <c r="L46" s="34">
        <v>23</v>
      </c>
      <c r="M46" s="72">
        <v>3489.0021999352962</v>
      </c>
      <c r="N46" s="34">
        <f t="shared" si="12"/>
        <v>13</v>
      </c>
      <c r="O46" s="34">
        <v>0</v>
      </c>
      <c r="P46" s="34">
        <v>0</v>
      </c>
      <c r="Q46" s="34">
        <v>0</v>
      </c>
      <c r="R46" s="34">
        <v>4</v>
      </c>
      <c r="S46" s="34">
        <v>2</v>
      </c>
      <c r="T46" s="34">
        <v>5</v>
      </c>
      <c r="U46" s="34">
        <v>1</v>
      </c>
      <c r="V46" s="34">
        <v>1</v>
      </c>
      <c r="W46" s="34">
        <v>0</v>
      </c>
      <c r="X46" s="34">
        <v>0</v>
      </c>
      <c r="Y46" s="22">
        <v>2963.8461538461538</v>
      </c>
    </row>
    <row r="47" spans="1:25" s="20" customFormat="1" x14ac:dyDescent="0.2">
      <c r="A47" s="21">
        <v>41</v>
      </c>
      <c r="B47" s="34">
        <f t="shared" si="10"/>
        <v>3050</v>
      </c>
      <c r="C47" s="34">
        <v>0</v>
      </c>
      <c r="D47" s="34">
        <v>0</v>
      </c>
      <c r="E47" s="34">
        <v>0</v>
      </c>
      <c r="F47" s="34">
        <v>17</v>
      </c>
      <c r="G47" s="34">
        <v>169</v>
      </c>
      <c r="H47" s="34">
        <v>946</v>
      </c>
      <c r="I47" s="34">
        <v>1318</v>
      </c>
      <c r="J47" s="34">
        <v>522</v>
      </c>
      <c r="K47" s="34">
        <v>71</v>
      </c>
      <c r="L47" s="34">
        <v>7</v>
      </c>
      <c r="M47" s="72">
        <v>3625.0104918032789</v>
      </c>
      <c r="N47" s="34">
        <f t="shared" si="12"/>
        <v>3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2</v>
      </c>
      <c r="U47" s="34">
        <v>1</v>
      </c>
      <c r="V47" s="34">
        <v>0</v>
      </c>
      <c r="W47" s="34">
        <v>0</v>
      </c>
      <c r="X47" s="34">
        <v>0</v>
      </c>
      <c r="Y47" s="22">
        <v>3483.3333333333335</v>
      </c>
    </row>
    <row r="48" spans="1:25" s="20" customFormat="1" x14ac:dyDescent="0.2">
      <c r="A48" s="21" t="s">
        <v>355</v>
      </c>
      <c r="B48" s="34">
        <f t="shared" si="10"/>
        <v>860</v>
      </c>
      <c r="C48" s="34">
        <v>0</v>
      </c>
      <c r="D48" s="34">
        <v>0</v>
      </c>
      <c r="E48" s="34">
        <v>0</v>
      </c>
      <c r="F48" s="34">
        <v>2</v>
      </c>
      <c r="G48" s="34">
        <v>44</v>
      </c>
      <c r="H48" s="34">
        <v>247</v>
      </c>
      <c r="I48" s="34">
        <v>371</v>
      </c>
      <c r="J48" s="34">
        <v>154</v>
      </c>
      <c r="K48" s="34">
        <v>36</v>
      </c>
      <c r="L48" s="34">
        <v>6</v>
      </c>
      <c r="M48" s="72">
        <v>3673.3209302325581</v>
      </c>
      <c r="N48" s="34">
        <f t="shared" si="12"/>
        <v>2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  <c r="T48" s="34">
        <v>2</v>
      </c>
      <c r="U48" s="34">
        <v>0</v>
      </c>
      <c r="V48" s="34">
        <v>0</v>
      </c>
      <c r="W48" s="34">
        <v>0</v>
      </c>
      <c r="X48" s="34">
        <v>0</v>
      </c>
      <c r="Y48" s="22">
        <v>3275</v>
      </c>
    </row>
    <row r="49" spans="1:25" s="20" customFormat="1" x14ac:dyDescent="0.2">
      <c r="A49" s="21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72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22"/>
    </row>
    <row r="50" spans="1:25" s="20" customFormat="1" x14ac:dyDescent="0.2">
      <c r="A50" s="21" t="s">
        <v>359</v>
      </c>
      <c r="B50" s="34">
        <f t="shared" ref="B50:B62" si="14">SUM(C50:L50)</f>
        <v>25070</v>
      </c>
      <c r="C50" s="34">
        <f t="shared" ref="C50:L50" si="15">SUM(C51:C62)</f>
        <v>63</v>
      </c>
      <c r="D50" s="34">
        <f t="shared" si="15"/>
        <v>121</v>
      </c>
      <c r="E50" s="34">
        <f t="shared" si="15"/>
        <v>281</v>
      </c>
      <c r="F50" s="34">
        <f t="shared" si="15"/>
        <v>1044</v>
      </c>
      <c r="G50" s="34">
        <f t="shared" si="15"/>
        <v>4885</v>
      </c>
      <c r="H50" s="34">
        <f t="shared" si="15"/>
        <v>10597</v>
      </c>
      <c r="I50" s="34">
        <f t="shared" si="15"/>
        <v>6638</v>
      </c>
      <c r="J50" s="34">
        <f t="shared" si="15"/>
        <v>1289</v>
      </c>
      <c r="K50" s="34">
        <f t="shared" si="15"/>
        <v>137</v>
      </c>
      <c r="L50" s="34">
        <f t="shared" si="15"/>
        <v>15</v>
      </c>
      <c r="M50" s="72">
        <v>3248.7029517351416</v>
      </c>
      <c r="N50" s="34">
        <f t="shared" ref="N50:N62" si="16">SUM(O50:X50)</f>
        <v>87</v>
      </c>
      <c r="O50" s="34">
        <f t="shared" ref="O50:X50" si="17">SUM(O51:O62)</f>
        <v>3</v>
      </c>
      <c r="P50" s="34">
        <f t="shared" si="17"/>
        <v>13</v>
      </c>
      <c r="Q50" s="34">
        <f t="shared" si="17"/>
        <v>17</v>
      </c>
      <c r="R50" s="34">
        <f t="shared" si="17"/>
        <v>15</v>
      </c>
      <c r="S50" s="34">
        <f t="shared" si="17"/>
        <v>18</v>
      </c>
      <c r="T50" s="34">
        <f t="shared" si="17"/>
        <v>18</v>
      </c>
      <c r="U50" s="34">
        <f t="shared" si="17"/>
        <v>3</v>
      </c>
      <c r="V50" s="34">
        <f t="shared" si="17"/>
        <v>0</v>
      </c>
      <c r="W50" s="34">
        <f t="shared" si="17"/>
        <v>0</v>
      </c>
      <c r="X50" s="34">
        <f t="shared" si="17"/>
        <v>0</v>
      </c>
      <c r="Y50" s="22">
        <v>2276.7816091954023</v>
      </c>
    </row>
    <row r="51" spans="1:25" s="20" customFormat="1" x14ac:dyDescent="0.2">
      <c r="A51" s="21">
        <v>-27</v>
      </c>
      <c r="B51" s="34">
        <f t="shared" si="14"/>
        <v>48</v>
      </c>
      <c r="C51" s="34">
        <v>36</v>
      </c>
      <c r="D51" s="34">
        <v>12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72">
        <v>838.33333333333337</v>
      </c>
      <c r="N51" s="34">
        <f t="shared" si="16"/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22" t="s">
        <v>357</v>
      </c>
    </row>
    <row r="52" spans="1:25" s="20" customFormat="1" x14ac:dyDescent="0.2">
      <c r="A52" s="21" t="s">
        <v>351</v>
      </c>
      <c r="B52" s="34">
        <f t="shared" si="14"/>
        <v>49</v>
      </c>
      <c r="C52" s="34">
        <v>16</v>
      </c>
      <c r="D52" s="34">
        <v>30</v>
      </c>
      <c r="E52" s="34">
        <v>2</v>
      </c>
      <c r="F52" s="34">
        <v>0</v>
      </c>
      <c r="G52" s="34">
        <v>1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72">
        <v>1137.9591836734694</v>
      </c>
      <c r="N52" s="34">
        <f t="shared" si="16"/>
        <v>3</v>
      </c>
      <c r="O52" s="34">
        <v>1</v>
      </c>
      <c r="P52" s="34">
        <v>1</v>
      </c>
      <c r="Q52" s="34">
        <v>1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22">
        <v>1186.6666666666667</v>
      </c>
    </row>
    <row r="53" spans="1:25" s="20" customFormat="1" x14ac:dyDescent="0.2">
      <c r="A53" s="21" t="s">
        <v>352</v>
      </c>
      <c r="B53" s="34">
        <f t="shared" si="14"/>
        <v>78</v>
      </c>
      <c r="C53" s="34">
        <v>5</v>
      </c>
      <c r="D53" s="34">
        <v>37</v>
      </c>
      <c r="E53" s="34">
        <v>28</v>
      </c>
      <c r="F53" s="34">
        <v>2</v>
      </c>
      <c r="G53" s="34">
        <v>3</v>
      </c>
      <c r="H53" s="34">
        <v>3</v>
      </c>
      <c r="I53" s="34">
        <v>0</v>
      </c>
      <c r="J53" s="34">
        <v>0</v>
      </c>
      <c r="K53" s="34">
        <v>0</v>
      </c>
      <c r="L53" s="34">
        <v>0</v>
      </c>
      <c r="M53" s="72">
        <v>1551.6025641025642</v>
      </c>
      <c r="N53" s="34">
        <f t="shared" si="16"/>
        <v>8</v>
      </c>
      <c r="O53" s="34">
        <v>0</v>
      </c>
      <c r="P53" s="34">
        <v>3</v>
      </c>
      <c r="Q53" s="34">
        <v>2</v>
      </c>
      <c r="R53" s="34">
        <v>2</v>
      </c>
      <c r="S53" s="34">
        <v>1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22">
        <v>1752.5</v>
      </c>
    </row>
    <row r="54" spans="1:25" s="20" customFormat="1" x14ac:dyDescent="0.2">
      <c r="A54" s="21" t="s">
        <v>353</v>
      </c>
      <c r="B54" s="34">
        <f t="shared" si="14"/>
        <v>133</v>
      </c>
      <c r="C54" s="34">
        <v>0</v>
      </c>
      <c r="D54" s="34">
        <v>20</v>
      </c>
      <c r="E54" s="34">
        <v>75</v>
      </c>
      <c r="F54" s="34">
        <v>36</v>
      </c>
      <c r="G54" s="34">
        <v>1</v>
      </c>
      <c r="H54" s="34">
        <v>1</v>
      </c>
      <c r="I54" s="34">
        <v>0</v>
      </c>
      <c r="J54" s="34">
        <v>0</v>
      </c>
      <c r="K54" s="34">
        <v>0</v>
      </c>
      <c r="L54" s="34">
        <v>0</v>
      </c>
      <c r="M54" s="72">
        <v>1801.6541353383459</v>
      </c>
      <c r="N54" s="34">
        <f t="shared" si="16"/>
        <v>9</v>
      </c>
      <c r="O54" s="34">
        <v>0</v>
      </c>
      <c r="P54" s="34">
        <v>2</v>
      </c>
      <c r="Q54" s="34">
        <v>5</v>
      </c>
      <c r="R54" s="34">
        <v>1</v>
      </c>
      <c r="S54" s="34">
        <v>1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22">
        <v>1806.6666666666667</v>
      </c>
    </row>
    <row r="55" spans="1:25" s="20" customFormat="1" x14ac:dyDescent="0.2">
      <c r="A55" s="21" t="s">
        <v>354</v>
      </c>
      <c r="B55" s="34">
        <f t="shared" si="14"/>
        <v>295</v>
      </c>
      <c r="C55" s="34">
        <v>4</v>
      </c>
      <c r="D55" s="34">
        <v>11</v>
      </c>
      <c r="E55" s="34">
        <v>92</v>
      </c>
      <c r="F55" s="34">
        <v>146</v>
      </c>
      <c r="G55" s="34">
        <v>36</v>
      </c>
      <c r="H55" s="34">
        <v>3</v>
      </c>
      <c r="I55" s="34">
        <v>3</v>
      </c>
      <c r="J55" s="34">
        <v>0</v>
      </c>
      <c r="K55" s="34">
        <v>0</v>
      </c>
      <c r="L55" s="34">
        <v>0</v>
      </c>
      <c r="M55" s="72">
        <v>2102.6610169491523</v>
      </c>
      <c r="N55" s="34">
        <f t="shared" si="16"/>
        <v>16</v>
      </c>
      <c r="O55" s="34">
        <v>1</v>
      </c>
      <c r="P55" s="34">
        <v>2</v>
      </c>
      <c r="Q55" s="34">
        <v>5</v>
      </c>
      <c r="R55" s="34">
        <v>6</v>
      </c>
      <c r="S55" s="34">
        <v>2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22">
        <v>1958.125</v>
      </c>
    </row>
    <row r="56" spans="1:25" s="20" customFormat="1" x14ac:dyDescent="0.2">
      <c r="A56" s="21">
        <v>36</v>
      </c>
      <c r="B56" s="34">
        <f t="shared" si="14"/>
        <v>390</v>
      </c>
      <c r="C56" s="34">
        <v>1</v>
      </c>
      <c r="D56" s="34">
        <v>5</v>
      </c>
      <c r="E56" s="34">
        <v>29</v>
      </c>
      <c r="F56" s="34">
        <v>151</v>
      </c>
      <c r="G56" s="34">
        <v>155</v>
      </c>
      <c r="H56" s="34">
        <v>39</v>
      </c>
      <c r="I56" s="34">
        <v>8</v>
      </c>
      <c r="J56" s="34">
        <v>2</v>
      </c>
      <c r="K56" s="34">
        <v>0</v>
      </c>
      <c r="L56" s="34">
        <v>0</v>
      </c>
      <c r="M56" s="72">
        <v>2512.4615384615386</v>
      </c>
      <c r="N56" s="34">
        <f t="shared" si="16"/>
        <v>9</v>
      </c>
      <c r="O56" s="34">
        <v>0</v>
      </c>
      <c r="P56" s="34">
        <v>4</v>
      </c>
      <c r="Q56" s="34">
        <v>1</v>
      </c>
      <c r="R56" s="34">
        <v>2</v>
      </c>
      <c r="S56" s="34">
        <v>2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22">
        <v>1883.3333333333333</v>
      </c>
    </row>
    <row r="57" spans="1:25" s="20" customFormat="1" x14ac:dyDescent="0.2">
      <c r="A57" s="21">
        <v>37</v>
      </c>
      <c r="B57" s="34">
        <f t="shared" si="14"/>
        <v>715</v>
      </c>
      <c r="C57" s="34">
        <v>0</v>
      </c>
      <c r="D57" s="34">
        <v>2</v>
      </c>
      <c r="E57" s="34">
        <v>22</v>
      </c>
      <c r="F57" s="34">
        <v>183</v>
      </c>
      <c r="G57" s="34">
        <v>322</v>
      </c>
      <c r="H57" s="34">
        <v>151</v>
      </c>
      <c r="I57" s="34">
        <v>33</v>
      </c>
      <c r="J57" s="34">
        <v>2</v>
      </c>
      <c r="K57" s="34">
        <v>0</v>
      </c>
      <c r="L57" s="34">
        <v>0</v>
      </c>
      <c r="M57" s="72">
        <v>2735.6433566433566</v>
      </c>
      <c r="N57" s="34">
        <f t="shared" si="16"/>
        <v>5</v>
      </c>
      <c r="O57" s="34">
        <v>0</v>
      </c>
      <c r="P57" s="34">
        <v>1</v>
      </c>
      <c r="Q57" s="34">
        <v>0</v>
      </c>
      <c r="R57" s="34">
        <v>1</v>
      </c>
      <c r="S57" s="34">
        <v>1</v>
      </c>
      <c r="T57" s="34">
        <v>2</v>
      </c>
      <c r="U57" s="34">
        <v>0</v>
      </c>
      <c r="V57" s="34">
        <v>0</v>
      </c>
      <c r="W57" s="34">
        <v>0</v>
      </c>
      <c r="X57" s="34">
        <v>0</v>
      </c>
      <c r="Y57" s="22">
        <v>2488</v>
      </c>
    </row>
    <row r="58" spans="1:25" s="20" customFormat="1" x14ac:dyDescent="0.2">
      <c r="A58" s="21">
        <v>38</v>
      </c>
      <c r="B58" s="34">
        <f t="shared" si="14"/>
        <v>1752</v>
      </c>
      <c r="C58" s="34">
        <v>1</v>
      </c>
      <c r="D58" s="34">
        <v>4</v>
      </c>
      <c r="E58" s="34">
        <v>14</v>
      </c>
      <c r="F58" s="34">
        <v>184</v>
      </c>
      <c r="G58" s="34">
        <v>725</v>
      </c>
      <c r="H58" s="34">
        <v>630</v>
      </c>
      <c r="I58" s="34">
        <v>173</v>
      </c>
      <c r="J58" s="34">
        <v>17</v>
      </c>
      <c r="K58" s="34">
        <v>4</v>
      </c>
      <c r="L58" s="34">
        <v>0</v>
      </c>
      <c r="M58" s="72">
        <v>2961.4634703196348</v>
      </c>
      <c r="N58" s="34">
        <f t="shared" si="16"/>
        <v>10</v>
      </c>
      <c r="O58" s="34">
        <v>1</v>
      </c>
      <c r="P58" s="34">
        <v>0</v>
      </c>
      <c r="Q58" s="34">
        <v>0</v>
      </c>
      <c r="R58" s="34">
        <v>1</v>
      </c>
      <c r="S58" s="34">
        <v>5</v>
      </c>
      <c r="T58" s="34">
        <v>3</v>
      </c>
      <c r="U58" s="34">
        <v>0</v>
      </c>
      <c r="V58" s="34">
        <v>0</v>
      </c>
      <c r="W58" s="34">
        <v>0</v>
      </c>
      <c r="X58" s="34">
        <v>0</v>
      </c>
      <c r="Y58" s="22">
        <v>2522</v>
      </c>
    </row>
    <row r="59" spans="1:25" s="20" customFormat="1" x14ac:dyDescent="0.2">
      <c r="A59" s="21">
        <v>39</v>
      </c>
      <c r="B59" s="34">
        <f t="shared" si="14"/>
        <v>3198</v>
      </c>
      <c r="C59" s="34">
        <v>0</v>
      </c>
      <c r="D59" s="34">
        <v>0</v>
      </c>
      <c r="E59" s="34">
        <v>9</v>
      </c>
      <c r="F59" s="34">
        <v>114</v>
      </c>
      <c r="G59" s="34">
        <v>859</v>
      </c>
      <c r="H59" s="34">
        <v>1464</v>
      </c>
      <c r="I59" s="34">
        <v>658</v>
      </c>
      <c r="J59" s="34">
        <v>82</v>
      </c>
      <c r="K59" s="34">
        <v>11</v>
      </c>
      <c r="L59" s="34">
        <v>1</v>
      </c>
      <c r="M59" s="72">
        <v>3187.5156347717325</v>
      </c>
      <c r="N59" s="34">
        <f t="shared" si="16"/>
        <v>11</v>
      </c>
      <c r="O59" s="34">
        <v>0</v>
      </c>
      <c r="P59" s="34">
        <v>0</v>
      </c>
      <c r="Q59" s="34">
        <v>1</v>
      </c>
      <c r="R59" s="34">
        <v>1</v>
      </c>
      <c r="S59" s="34">
        <v>4</v>
      </c>
      <c r="T59" s="34">
        <v>4</v>
      </c>
      <c r="U59" s="34">
        <v>1</v>
      </c>
      <c r="V59" s="34">
        <v>0</v>
      </c>
      <c r="W59" s="34">
        <v>0</v>
      </c>
      <c r="X59" s="34">
        <v>0</v>
      </c>
      <c r="Y59" s="22">
        <v>2832.7272727272725</v>
      </c>
    </row>
    <row r="60" spans="1:25" s="20" customFormat="1" x14ac:dyDescent="0.2">
      <c r="A60" s="21">
        <v>40</v>
      </c>
      <c r="B60" s="34">
        <f t="shared" si="14"/>
        <v>14533</v>
      </c>
      <c r="C60" s="34">
        <v>0</v>
      </c>
      <c r="D60" s="34">
        <v>0</v>
      </c>
      <c r="E60" s="34">
        <v>10</v>
      </c>
      <c r="F60" s="34">
        <v>203</v>
      </c>
      <c r="G60" s="34">
        <v>2395</v>
      </c>
      <c r="H60" s="34">
        <v>6706</v>
      </c>
      <c r="I60" s="34">
        <v>4311</v>
      </c>
      <c r="J60" s="34">
        <v>825</v>
      </c>
      <c r="K60" s="34">
        <v>73</v>
      </c>
      <c r="L60" s="34">
        <v>10</v>
      </c>
      <c r="M60" s="72">
        <v>3342.595609991055</v>
      </c>
      <c r="N60" s="34">
        <f t="shared" si="16"/>
        <v>14</v>
      </c>
      <c r="O60" s="34">
        <v>0</v>
      </c>
      <c r="P60" s="34">
        <v>0</v>
      </c>
      <c r="Q60" s="34">
        <v>2</v>
      </c>
      <c r="R60" s="34">
        <v>1</v>
      </c>
      <c r="S60" s="34">
        <v>2</v>
      </c>
      <c r="T60" s="34">
        <v>7</v>
      </c>
      <c r="U60" s="34">
        <v>2</v>
      </c>
      <c r="V60" s="34">
        <v>0</v>
      </c>
      <c r="W60" s="34">
        <v>0</v>
      </c>
      <c r="X60" s="34">
        <v>0</v>
      </c>
      <c r="Y60" s="22">
        <v>2931.4285714285716</v>
      </c>
    </row>
    <row r="61" spans="1:25" s="20" customFormat="1" x14ac:dyDescent="0.2">
      <c r="A61" s="21">
        <v>41</v>
      </c>
      <c r="B61" s="34">
        <f t="shared" si="14"/>
        <v>2995</v>
      </c>
      <c r="C61" s="34">
        <v>0</v>
      </c>
      <c r="D61" s="34">
        <v>0</v>
      </c>
      <c r="E61" s="34">
        <v>0</v>
      </c>
      <c r="F61" s="34">
        <v>17</v>
      </c>
      <c r="G61" s="34">
        <v>304</v>
      </c>
      <c r="H61" s="34">
        <v>1239</v>
      </c>
      <c r="I61" s="34">
        <v>1118</v>
      </c>
      <c r="J61" s="34">
        <v>281</v>
      </c>
      <c r="K61" s="34">
        <v>33</v>
      </c>
      <c r="L61" s="34">
        <v>3</v>
      </c>
      <c r="M61" s="72">
        <v>3469.6901502504174</v>
      </c>
      <c r="N61" s="34">
        <f t="shared" si="16"/>
        <v>1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1</v>
      </c>
      <c r="U61" s="34">
        <v>0</v>
      </c>
      <c r="V61" s="34">
        <v>0</v>
      </c>
      <c r="W61" s="34">
        <v>0</v>
      </c>
      <c r="X61" s="34">
        <v>0</v>
      </c>
      <c r="Y61" s="22">
        <v>3100</v>
      </c>
    </row>
    <row r="62" spans="1:25" s="20" customFormat="1" x14ac:dyDescent="0.2">
      <c r="A62" s="21" t="s">
        <v>355</v>
      </c>
      <c r="B62" s="34">
        <f t="shared" si="14"/>
        <v>884</v>
      </c>
      <c r="C62" s="34">
        <v>0</v>
      </c>
      <c r="D62" s="34">
        <v>0</v>
      </c>
      <c r="E62" s="34">
        <v>0</v>
      </c>
      <c r="F62" s="34">
        <v>8</v>
      </c>
      <c r="G62" s="34">
        <v>84</v>
      </c>
      <c r="H62" s="34">
        <v>361</v>
      </c>
      <c r="I62" s="34">
        <v>334</v>
      </c>
      <c r="J62" s="34">
        <v>80</v>
      </c>
      <c r="K62" s="34">
        <v>16</v>
      </c>
      <c r="L62" s="34">
        <v>1</v>
      </c>
      <c r="M62" s="72">
        <v>3484.5984162895929</v>
      </c>
      <c r="N62" s="34">
        <f t="shared" si="16"/>
        <v>1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1</v>
      </c>
      <c r="U62" s="34">
        <v>0</v>
      </c>
      <c r="V62" s="34">
        <v>0</v>
      </c>
      <c r="W62" s="34">
        <v>0</v>
      </c>
      <c r="X62" s="34">
        <v>0</v>
      </c>
      <c r="Y62" s="22">
        <v>3000</v>
      </c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58"/>
  <sheetViews>
    <sheetView showGridLines="0" workbookViewId="0">
      <selection activeCell="A6" sqref="A6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560</v>
      </c>
    </row>
    <row r="3" spans="1:25" ht="12.75" customHeight="1" x14ac:dyDescent="0.2">
      <c r="A3" s="84" t="s">
        <v>574</v>
      </c>
      <c r="B3" s="85" t="s">
        <v>4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 t="s">
        <v>3</v>
      </c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</row>
    <row r="4" spans="1:25" x14ac:dyDescent="0.2">
      <c r="A4" s="84"/>
      <c r="B4" s="86" t="s">
        <v>5</v>
      </c>
      <c r="C4" s="85" t="s">
        <v>339</v>
      </c>
      <c r="D4" s="85"/>
      <c r="E4" s="85"/>
      <c r="F4" s="85"/>
      <c r="G4" s="85"/>
      <c r="H4" s="85"/>
      <c r="I4" s="85"/>
      <c r="J4" s="85"/>
      <c r="K4" s="85"/>
      <c r="L4" s="85"/>
      <c r="M4" s="84" t="s">
        <v>340</v>
      </c>
      <c r="N4" s="86" t="s">
        <v>5</v>
      </c>
      <c r="O4" s="85" t="s">
        <v>339</v>
      </c>
      <c r="P4" s="85"/>
      <c r="Q4" s="85"/>
      <c r="R4" s="85"/>
      <c r="S4" s="85"/>
      <c r="T4" s="85"/>
      <c r="U4" s="85"/>
      <c r="V4" s="85"/>
      <c r="W4" s="85"/>
      <c r="X4" s="85"/>
      <c r="Y4" s="84" t="s">
        <v>340</v>
      </c>
    </row>
    <row r="5" spans="1:25" x14ac:dyDescent="0.2">
      <c r="A5" s="84"/>
      <c r="B5" s="86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84"/>
      <c r="N5" s="86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84"/>
    </row>
    <row r="6" spans="1:25" s="20" customFormat="1" x14ac:dyDescent="0.2">
      <c r="A6" s="21" t="s">
        <v>191</v>
      </c>
      <c r="B6" s="22">
        <f>SUM(C6:L6)</f>
        <v>60123</v>
      </c>
      <c r="C6" s="22">
        <f t="shared" ref="C6:L6" si="0">SUM(C9:C19,C22:C32)</f>
        <v>151</v>
      </c>
      <c r="D6" s="22">
        <f t="shared" si="0"/>
        <v>305</v>
      </c>
      <c r="E6" s="22">
        <f t="shared" si="0"/>
        <v>754</v>
      </c>
      <c r="F6" s="22">
        <f t="shared" si="0"/>
        <v>2729</v>
      </c>
      <c r="G6" s="22">
        <f t="shared" si="0"/>
        <v>10928</v>
      </c>
      <c r="H6" s="22">
        <f t="shared" si="0"/>
        <v>23508</v>
      </c>
      <c r="I6" s="22">
        <f t="shared" si="0"/>
        <v>16999</v>
      </c>
      <c r="J6" s="22">
        <f t="shared" si="0"/>
        <v>4197</v>
      </c>
      <c r="K6" s="22">
        <f t="shared" si="0"/>
        <v>493</v>
      </c>
      <c r="L6" s="22">
        <f t="shared" si="0"/>
        <v>59</v>
      </c>
      <c r="M6" s="22">
        <v>3300.6712456178007</v>
      </c>
      <c r="N6" s="22">
        <f>SUM(O6:X6)</f>
        <v>240</v>
      </c>
      <c r="O6" s="22">
        <f t="shared" ref="O6:X6" si="1">SUM(O9:O19,O22:O32)</f>
        <v>5</v>
      </c>
      <c r="P6" s="22">
        <f t="shared" si="1"/>
        <v>33</v>
      </c>
      <c r="Q6" s="22">
        <f t="shared" si="1"/>
        <v>49</v>
      </c>
      <c r="R6" s="22">
        <f t="shared" si="1"/>
        <v>53</v>
      </c>
      <c r="S6" s="22">
        <f t="shared" si="1"/>
        <v>44</v>
      </c>
      <c r="T6" s="22">
        <f t="shared" si="1"/>
        <v>44</v>
      </c>
      <c r="U6" s="22">
        <f t="shared" si="1"/>
        <v>9</v>
      </c>
      <c r="V6" s="22">
        <f t="shared" si="1"/>
        <v>2</v>
      </c>
      <c r="W6" s="22">
        <f t="shared" si="1"/>
        <v>0</v>
      </c>
      <c r="X6" s="22">
        <f t="shared" si="1"/>
        <v>1</v>
      </c>
      <c r="Y6" s="22">
        <v>2314.4693396226417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350</v>
      </c>
      <c r="B8" s="22">
        <f t="shared" ref="B8:B19" si="2">SUM(C8:L8)</f>
        <v>31045</v>
      </c>
      <c r="C8" s="22">
        <f t="shared" ref="C8:L8" si="3">SUM(C9:C19)</f>
        <v>74</v>
      </c>
      <c r="D8" s="22">
        <f t="shared" si="3"/>
        <v>155</v>
      </c>
      <c r="E8" s="22">
        <f t="shared" si="3"/>
        <v>369</v>
      </c>
      <c r="F8" s="22">
        <f t="shared" si="3"/>
        <v>1209</v>
      </c>
      <c r="G8" s="22">
        <f t="shared" si="3"/>
        <v>4643</v>
      </c>
      <c r="H8" s="22">
        <f t="shared" si="3"/>
        <v>11560</v>
      </c>
      <c r="I8" s="22">
        <f t="shared" si="3"/>
        <v>9806</v>
      </c>
      <c r="J8" s="22">
        <f t="shared" si="3"/>
        <v>2836</v>
      </c>
      <c r="K8" s="22">
        <f t="shared" si="3"/>
        <v>349</v>
      </c>
      <c r="L8" s="22">
        <f t="shared" si="3"/>
        <v>44</v>
      </c>
      <c r="M8" s="22">
        <v>3349.1703333870187</v>
      </c>
      <c r="N8" s="22">
        <f t="shared" ref="N8:N19" si="4">SUM(O8:X8)</f>
        <v>124</v>
      </c>
      <c r="O8" s="22">
        <f t="shared" ref="O8:X8" si="5">SUM(O9:O19)</f>
        <v>2</v>
      </c>
      <c r="P8" s="22">
        <f t="shared" si="5"/>
        <v>18</v>
      </c>
      <c r="Q8" s="22">
        <f t="shared" si="5"/>
        <v>24</v>
      </c>
      <c r="R8" s="22">
        <f t="shared" si="5"/>
        <v>29</v>
      </c>
      <c r="S8" s="22">
        <f t="shared" si="5"/>
        <v>22</v>
      </c>
      <c r="T8" s="22">
        <f t="shared" si="5"/>
        <v>20</v>
      </c>
      <c r="U8" s="22">
        <f t="shared" si="5"/>
        <v>6</v>
      </c>
      <c r="V8" s="22">
        <f t="shared" si="5"/>
        <v>2</v>
      </c>
      <c r="W8" s="22">
        <f t="shared" si="5"/>
        <v>0</v>
      </c>
      <c r="X8" s="22">
        <f t="shared" si="5"/>
        <v>1</v>
      </c>
      <c r="Y8" s="22">
        <v>2352.4193548387098</v>
      </c>
    </row>
    <row r="9" spans="1:25" s="20" customFormat="1" x14ac:dyDescent="0.2">
      <c r="A9" s="21">
        <v>-36</v>
      </c>
      <c r="B9" s="22">
        <f t="shared" si="2"/>
        <v>114</v>
      </c>
      <c r="C9" s="22">
        <v>61</v>
      </c>
      <c r="D9" s="22">
        <v>41</v>
      </c>
      <c r="E9" s="22">
        <v>6</v>
      </c>
      <c r="F9" s="22">
        <v>0</v>
      </c>
      <c r="G9" s="22">
        <v>2</v>
      </c>
      <c r="H9" s="22">
        <v>4</v>
      </c>
      <c r="I9" s="22">
        <v>0</v>
      </c>
      <c r="J9" s="22">
        <v>0</v>
      </c>
      <c r="K9" s="22">
        <v>0</v>
      </c>
      <c r="L9" s="22">
        <v>0</v>
      </c>
      <c r="M9" s="22">
        <v>1084.0087719298247</v>
      </c>
      <c r="N9" s="22">
        <f t="shared" si="4"/>
        <v>7</v>
      </c>
      <c r="O9" s="22">
        <v>2</v>
      </c>
      <c r="P9" s="22">
        <v>2</v>
      </c>
      <c r="Q9" s="22">
        <v>3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1308.5714285714287</v>
      </c>
    </row>
    <row r="10" spans="1:25" s="20" customFormat="1" x14ac:dyDescent="0.2">
      <c r="A10" s="21" t="s">
        <v>360</v>
      </c>
      <c r="B10" s="22">
        <f t="shared" si="2"/>
        <v>56</v>
      </c>
      <c r="C10" s="22">
        <v>10</v>
      </c>
      <c r="D10" s="22">
        <v>39</v>
      </c>
      <c r="E10" s="22">
        <v>5</v>
      </c>
      <c r="F10" s="22">
        <v>0</v>
      </c>
      <c r="G10" s="22">
        <v>2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1246.0357142857142</v>
      </c>
      <c r="N10" s="22">
        <f t="shared" si="4"/>
        <v>9</v>
      </c>
      <c r="O10" s="22">
        <v>0</v>
      </c>
      <c r="P10" s="22">
        <v>6</v>
      </c>
      <c r="Q10" s="22">
        <v>3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1352.2222222222222</v>
      </c>
    </row>
    <row r="11" spans="1:25" s="20" customFormat="1" x14ac:dyDescent="0.2">
      <c r="A11" s="21" t="s">
        <v>361</v>
      </c>
      <c r="B11" s="22">
        <f t="shared" si="2"/>
        <v>101</v>
      </c>
      <c r="C11" s="22">
        <v>2</v>
      </c>
      <c r="D11" s="22">
        <v>42</v>
      </c>
      <c r="E11" s="22">
        <v>36</v>
      </c>
      <c r="F11" s="22">
        <v>5</v>
      </c>
      <c r="G11" s="22">
        <v>5</v>
      </c>
      <c r="H11" s="22">
        <v>8</v>
      </c>
      <c r="I11" s="22">
        <v>3</v>
      </c>
      <c r="J11" s="22">
        <v>0</v>
      </c>
      <c r="K11" s="22">
        <v>0</v>
      </c>
      <c r="L11" s="22">
        <v>0</v>
      </c>
      <c r="M11" s="22">
        <v>1757.079207920792</v>
      </c>
      <c r="N11" s="22">
        <f t="shared" si="4"/>
        <v>11</v>
      </c>
      <c r="O11" s="22">
        <v>0</v>
      </c>
      <c r="P11" s="22">
        <v>5</v>
      </c>
      <c r="Q11" s="22">
        <v>5</v>
      </c>
      <c r="R11" s="22">
        <v>1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1551.3636363636363</v>
      </c>
    </row>
    <row r="12" spans="1:25" s="20" customFormat="1" x14ac:dyDescent="0.2">
      <c r="A12" s="21" t="s">
        <v>362</v>
      </c>
      <c r="B12" s="22">
        <f t="shared" si="2"/>
        <v>184</v>
      </c>
      <c r="C12" s="22">
        <v>0</v>
      </c>
      <c r="D12" s="22">
        <v>17</v>
      </c>
      <c r="E12" s="22">
        <v>125</v>
      </c>
      <c r="F12" s="22">
        <v>31</v>
      </c>
      <c r="G12" s="22">
        <v>2</v>
      </c>
      <c r="H12" s="22">
        <v>6</v>
      </c>
      <c r="I12" s="22">
        <v>3</v>
      </c>
      <c r="J12" s="22">
        <v>0</v>
      </c>
      <c r="K12" s="22">
        <v>0</v>
      </c>
      <c r="L12" s="22">
        <v>0</v>
      </c>
      <c r="M12" s="22">
        <v>1853.4782608695652</v>
      </c>
      <c r="N12" s="22">
        <f t="shared" si="4"/>
        <v>7</v>
      </c>
      <c r="O12" s="22">
        <v>0</v>
      </c>
      <c r="P12" s="22">
        <v>3</v>
      </c>
      <c r="Q12" s="22">
        <v>3</v>
      </c>
      <c r="R12" s="22">
        <v>1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1534.2857142857142</v>
      </c>
    </row>
    <row r="13" spans="1:25" s="20" customFormat="1" x14ac:dyDescent="0.2">
      <c r="A13" s="21" t="s">
        <v>363</v>
      </c>
      <c r="B13" s="22">
        <f t="shared" si="2"/>
        <v>406</v>
      </c>
      <c r="C13" s="22">
        <v>0</v>
      </c>
      <c r="D13" s="22">
        <v>5</v>
      </c>
      <c r="E13" s="22">
        <v>124</v>
      </c>
      <c r="F13" s="22">
        <v>235</v>
      </c>
      <c r="G13" s="22">
        <v>34</v>
      </c>
      <c r="H13" s="22">
        <v>6</v>
      </c>
      <c r="I13" s="22">
        <v>1</v>
      </c>
      <c r="J13" s="22">
        <v>1</v>
      </c>
      <c r="K13" s="22">
        <v>0</v>
      </c>
      <c r="L13" s="22">
        <v>0</v>
      </c>
      <c r="M13" s="22">
        <v>2131.5467980295566</v>
      </c>
      <c r="N13" s="22">
        <f t="shared" si="4"/>
        <v>15</v>
      </c>
      <c r="O13" s="22">
        <v>0</v>
      </c>
      <c r="P13" s="22">
        <v>1</v>
      </c>
      <c r="Q13" s="22">
        <v>5</v>
      </c>
      <c r="R13" s="22">
        <v>8</v>
      </c>
      <c r="S13" s="22">
        <v>1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1988</v>
      </c>
    </row>
    <row r="14" spans="1:25" s="20" customFormat="1" x14ac:dyDescent="0.2">
      <c r="A14" s="21" t="s">
        <v>364</v>
      </c>
      <c r="B14" s="22">
        <f t="shared" si="2"/>
        <v>1110</v>
      </c>
      <c r="C14" s="22">
        <v>0</v>
      </c>
      <c r="D14" s="22">
        <v>3</v>
      </c>
      <c r="E14" s="22">
        <v>48</v>
      </c>
      <c r="F14" s="22">
        <v>518</v>
      </c>
      <c r="G14" s="22">
        <v>476</v>
      </c>
      <c r="H14" s="22">
        <v>58</v>
      </c>
      <c r="I14" s="22">
        <v>5</v>
      </c>
      <c r="J14" s="22">
        <v>1</v>
      </c>
      <c r="K14" s="22">
        <v>1</v>
      </c>
      <c r="L14" s="22">
        <v>0</v>
      </c>
      <c r="M14" s="22">
        <v>2482.5090090090089</v>
      </c>
      <c r="N14" s="22">
        <f t="shared" si="4"/>
        <v>12</v>
      </c>
      <c r="O14" s="22">
        <v>0</v>
      </c>
      <c r="P14" s="22">
        <v>0</v>
      </c>
      <c r="Q14" s="22">
        <v>3</v>
      </c>
      <c r="R14" s="22">
        <v>7</v>
      </c>
      <c r="S14" s="22">
        <v>2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2183.75</v>
      </c>
    </row>
    <row r="15" spans="1:25" s="20" customFormat="1" x14ac:dyDescent="0.2">
      <c r="A15" s="21" t="s">
        <v>365</v>
      </c>
      <c r="B15" s="22">
        <f t="shared" si="2"/>
        <v>3833</v>
      </c>
      <c r="C15" s="22">
        <v>0</v>
      </c>
      <c r="D15" s="22">
        <v>5</v>
      </c>
      <c r="E15" s="22">
        <v>19</v>
      </c>
      <c r="F15" s="22">
        <v>322</v>
      </c>
      <c r="G15" s="22">
        <v>2124</v>
      </c>
      <c r="H15" s="22">
        <v>1263</v>
      </c>
      <c r="I15" s="22">
        <v>93</v>
      </c>
      <c r="J15" s="22">
        <v>7</v>
      </c>
      <c r="K15" s="22">
        <v>0</v>
      </c>
      <c r="L15" s="22">
        <v>0</v>
      </c>
      <c r="M15" s="22">
        <v>2870.3297678058962</v>
      </c>
      <c r="N15" s="22">
        <f t="shared" si="4"/>
        <v>14</v>
      </c>
      <c r="O15" s="22">
        <v>0</v>
      </c>
      <c r="P15" s="22">
        <v>1</v>
      </c>
      <c r="Q15" s="22">
        <v>2</v>
      </c>
      <c r="R15" s="22">
        <v>6</v>
      </c>
      <c r="S15" s="22">
        <v>5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2333.5714285714284</v>
      </c>
    </row>
    <row r="16" spans="1:25" s="20" customFormat="1" x14ac:dyDescent="0.2">
      <c r="A16" s="21" t="s">
        <v>366</v>
      </c>
      <c r="B16" s="22">
        <f t="shared" si="2"/>
        <v>10185</v>
      </c>
      <c r="C16" s="22">
        <v>1</v>
      </c>
      <c r="D16" s="22">
        <v>3</v>
      </c>
      <c r="E16" s="22">
        <v>4</v>
      </c>
      <c r="F16" s="22">
        <v>85</v>
      </c>
      <c r="G16" s="22">
        <v>1680</v>
      </c>
      <c r="H16" s="22">
        <v>6226</v>
      </c>
      <c r="I16" s="22">
        <v>2071</v>
      </c>
      <c r="J16" s="22">
        <v>107</v>
      </c>
      <c r="K16" s="22">
        <v>6</v>
      </c>
      <c r="L16" s="22">
        <v>2</v>
      </c>
      <c r="M16" s="22">
        <v>3247.4289641629848</v>
      </c>
      <c r="N16" s="22">
        <f t="shared" si="4"/>
        <v>24</v>
      </c>
      <c r="O16" s="22">
        <v>0</v>
      </c>
      <c r="P16" s="22">
        <v>0</v>
      </c>
      <c r="Q16" s="22">
        <v>0</v>
      </c>
      <c r="R16" s="22">
        <v>4</v>
      </c>
      <c r="S16" s="22">
        <v>9</v>
      </c>
      <c r="T16" s="22">
        <v>9</v>
      </c>
      <c r="U16" s="22">
        <v>2</v>
      </c>
      <c r="V16" s="22">
        <v>0</v>
      </c>
      <c r="W16" s="22">
        <v>0</v>
      </c>
      <c r="X16" s="22">
        <v>0</v>
      </c>
      <c r="Y16" s="22">
        <v>2940.4166666666665</v>
      </c>
    </row>
    <row r="17" spans="1:25" s="20" customFormat="1" x14ac:dyDescent="0.2">
      <c r="A17" s="21" t="s">
        <v>367</v>
      </c>
      <c r="B17" s="22">
        <f t="shared" si="2"/>
        <v>9905</v>
      </c>
      <c r="C17" s="22">
        <v>0</v>
      </c>
      <c r="D17" s="22">
        <v>0</v>
      </c>
      <c r="E17" s="22">
        <v>1</v>
      </c>
      <c r="F17" s="22">
        <v>9</v>
      </c>
      <c r="G17" s="22">
        <v>278</v>
      </c>
      <c r="H17" s="22">
        <v>3347</v>
      </c>
      <c r="I17" s="22">
        <v>5264</v>
      </c>
      <c r="J17" s="22">
        <v>971</v>
      </c>
      <c r="K17" s="22">
        <v>33</v>
      </c>
      <c r="L17" s="22">
        <v>2</v>
      </c>
      <c r="M17" s="22">
        <v>3582.5207470974256</v>
      </c>
      <c r="N17" s="22">
        <f t="shared" si="4"/>
        <v>17</v>
      </c>
      <c r="O17" s="22">
        <v>0</v>
      </c>
      <c r="P17" s="22">
        <v>0</v>
      </c>
      <c r="Q17" s="22">
        <v>0</v>
      </c>
      <c r="R17" s="22">
        <v>2</v>
      </c>
      <c r="S17" s="22">
        <v>4</v>
      </c>
      <c r="T17" s="22">
        <v>10</v>
      </c>
      <c r="U17" s="22">
        <v>1</v>
      </c>
      <c r="V17" s="22">
        <v>0</v>
      </c>
      <c r="W17" s="22">
        <v>0</v>
      </c>
      <c r="X17" s="22">
        <v>0</v>
      </c>
      <c r="Y17" s="22">
        <v>3044.1176470588234</v>
      </c>
    </row>
    <row r="18" spans="1:25" s="20" customFormat="1" x14ac:dyDescent="0.2">
      <c r="A18" s="21" t="s">
        <v>368</v>
      </c>
      <c r="B18" s="22">
        <f t="shared" si="2"/>
        <v>4021</v>
      </c>
      <c r="C18" s="22">
        <v>0</v>
      </c>
      <c r="D18" s="22">
        <v>0</v>
      </c>
      <c r="E18" s="22">
        <v>1</v>
      </c>
      <c r="F18" s="22">
        <v>4</v>
      </c>
      <c r="G18" s="22">
        <v>35</v>
      </c>
      <c r="H18" s="22">
        <v>540</v>
      </c>
      <c r="I18" s="22">
        <v>1967</v>
      </c>
      <c r="J18" s="22">
        <v>1297</v>
      </c>
      <c r="K18" s="22">
        <v>167</v>
      </c>
      <c r="L18" s="22">
        <v>10</v>
      </c>
      <c r="M18" s="22">
        <v>3856.2481969659289</v>
      </c>
      <c r="N18" s="22">
        <f t="shared" si="4"/>
        <v>5</v>
      </c>
      <c r="O18" s="22">
        <v>0</v>
      </c>
      <c r="P18" s="22">
        <v>0</v>
      </c>
      <c r="Q18" s="22">
        <v>0</v>
      </c>
      <c r="R18" s="22">
        <v>0</v>
      </c>
      <c r="S18" s="22">
        <v>1</v>
      </c>
      <c r="T18" s="22">
        <v>1</v>
      </c>
      <c r="U18" s="22">
        <v>3</v>
      </c>
      <c r="V18" s="22">
        <v>0</v>
      </c>
      <c r="W18" s="22">
        <v>0</v>
      </c>
      <c r="X18" s="22">
        <v>0</v>
      </c>
      <c r="Y18" s="22">
        <v>3580</v>
      </c>
    </row>
    <row r="19" spans="1:25" s="20" customFormat="1" x14ac:dyDescent="0.2">
      <c r="A19" s="21" t="s">
        <v>369</v>
      </c>
      <c r="B19" s="22">
        <f t="shared" si="2"/>
        <v>1130</v>
      </c>
      <c r="C19" s="22">
        <v>0</v>
      </c>
      <c r="D19" s="22">
        <v>0</v>
      </c>
      <c r="E19" s="22">
        <v>0</v>
      </c>
      <c r="F19" s="22">
        <v>0</v>
      </c>
      <c r="G19" s="22">
        <v>5</v>
      </c>
      <c r="H19" s="22">
        <v>102</v>
      </c>
      <c r="I19" s="22">
        <v>399</v>
      </c>
      <c r="J19" s="22">
        <v>452</v>
      </c>
      <c r="K19" s="22">
        <v>142</v>
      </c>
      <c r="L19" s="22">
        <v>30</v>
      </c>
      <c r="M19" s="22">
        <v>4048.0176991150443</v>
      </c>
      <c r="N19" s="22">
        <f t="shared" si="4"/>
        <v>3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2</v>
      </c>
      <c r="W19" s="22">
        <v>0</v>
      </c>
      <c r="X19" s="22">
        <v>1</v>
      </c>
      <c r="Y19" s="22">
        <v>4550</v>
      </c>
    </row>
    <row r="20" spans="1:25" s="20" customFormat="1" x14ac:dyDescent="0.2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</row>
    <row r="21" spans="1:25" s="20" customFormat="1" x14ac:dyDescent="0.2">
      <c r="A21" s="21" t="s">
        <v>356</v>
      </c>
      <c r="B21" s="22">
        <f t="shared" ref="B21:B32" si="6">SUM(C21:L21)</f>
        <v>29078</v>
      </c>
      <c r="C21" s="22">
        <f t="shared" ref="C21:L21" si="7">SUM(C22:C32)</f>
        <v>77</v>
      </c>
      <c r="D21" s="22">
        <f t="shared" si="7"/>
        <v>150</v>
      </c>
      <c r="E21" s="22">
        <f t="shared" si="7"/>
        <v>385</v>
      </c>
      <c r="F21" s="22">
        <f t="shared" si="7"/>
        <v>1520</v>
      </c>
      <c r="G21" s="22">
        <f t="shared" si="7"/>
        <v>6285</v>
      </c>
      <c r="H21" s="22">
        <f t="shared" si="7"/>
        <v>11948</v>
      </c>
      <c r="I21" s="22">
        <f t="shared" si="7"/>
        <v>7193</v>
      </c>
      <c r="J21" s="22">
        <f t="shared" si="7"/>
        <v>1361</v>
      </c>
      <c r="K21" s="22">
        <f t="shared" si="7"/>
        <v>144</v>
      </c>
      <c r="L21" s="22">
        <f t="shared" si="7"/>
        <v>15</v>
      </c>
      <c r="M21" s="22">
        <v>3209.5618336886992</v>
      </c>
      <c r="N21" s="22">
        <f t="shared" ref="N21:N32" si="8">SUM(O21:X21)</f>
        <v>116</v>
      </c>
      <c r="O21" s="22">
        <f t="shared" ref="O21:X21" si="9">SUM(O22:O32)</f>
        <v>3</v>
      </c>
      <c r="P21" s="22">
        <f t="shared" si="9"/>
        <v>15</v>
      </c>
      <c r="Q21" s="22">
        <f t="shared" si="9"/>
        <v>25</v>
      </c>
      <c r="R21" s="22">
        <f t="shared" si="9"/>
        <v>24</v>
      </c>
      <c r="S21" s="22">
        <f t="shared" si="9"/>
        <v>22</v>
      </c>
      <c r="T21" s="22">
        <f t="shared" si="9"/>
        <v>24</v>
      </c>
      <c r="U21" s="22">
        <f t="shared" si="9"/>
        <v>3</v>
      </c>
      <c r="V21" s="22">
        <f t="shared" si="9"/>
        <v>0</v>
      </c>
      <c r="W21" s="22">
        <f t="shared" si="9"/>
        <v>0</v>
      </c>
      <c r="X21" s="22">
        <f t="shared" si="9"/>
        <v>0</v>
      </c>
      <c r="Y21" s="22">
        <v>2280.1293103448274</v>
      </c>
    </row>
    <row r="22" spans="1:25" s="20" customFormat="1" x14ac:dyDescent="0.2">
      <c r="A22" s="21">
        <v>-36</v>
      </c>
      <c r="B22" s="22">
        <f t="shared" si="6"/>
        <v>116</v>
      </c>
      <c r="C22" s="22">
        <v>62</v>
      </c>
      <c r="D22" s="22">
        <v>42</v>
      </c>
      <c r="E22" s="22">
        <v>10</v>
      </c>
      <c r="F22" s="22">
        <v>2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1025.6896551724137</v>
      </c>
      <c r="N22" s="22">
        <f t="shared" si="8"/>
        <v>7</v>
      </c>
      <c r="O22" s="22">
        <v>2</v>
      </c>
      <c r="P22" s="22">
        <v>4</v>
      </c>
      <c r="Q22" s="22">
        <v>1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1101.4285714285713</v>
      </c>
    </row>
    <row r="23" spans="1:25" s="20" customFormat="1" x14ac:dyDescent="0.2">
      <c r="A23" s="21" t="s">
        <v>360</v>
      </c>
      <c r="B23" s="22">
        <f t="shared" si="6"/>
        <v>51</v>
      </c>
      <c r="C23" s="22">
        <v>7</v>
      </c>
      <c r="D23" s="22">
        <v>33</v>
      </c>
      <c r="E23" s="22">
        <v>6</v>
      </c>
      <c r="F23" s="22">
        <v>3</v>
      </c>
      <c r="G23" s="22">
        <v>1</v>
      </c>
      <c r="H23" s="22">
        <v>1</v>
      </c>
      <c r="I23" s="22">
        <v>0</v>
      </c>
      <c r="J23" s="22">
        <v>0</v>
      </c>
      <c r="K23" s="22">
        <v>0</v>
      </c>
      <c r="L23" s="22">
        <v>0</v>
      </c>
      <c r="M23" s="22">
        <v>1361.5686274509803</v>
      </c>
      <c r="N23" s="22">
        <f t="shared" si="8"/>
        <v>6</v>
      </c>
      <c r="O23" s="22">
        <v>1</v>
      </c>
      <c r="P23" s="22">
        <v>2</v>
      </c>
      <c r="Q23" s="22">
        <v>2</v>
      </c>
      <c r="R23" s="22">
        <v>1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1551.6666666666667</v>
      </c>
    </row>
    <row r="24" spans="1:25" s="20" customFormat="1" x14ac:dyDescent="0.2">
      <c r="A24" s="21" t="s">
        <v>361</v>
      </c>
      <c r="B24" s="22">
        <f t="shared" si="6"/>
        <v>119</v>
      </c>
      <c r="C24" s="22">
        <v>3</v>
      </c>
      <c r="D24" s="22">
        <v>53</v>
      </c>
      <c r="E24" s="22">
        <v>37</v>
      </c>
      <c r="F24" s="22">
        <v>8</v>
      </c>
      <c r="G24" s="22">
        <v>8</v>
      </c>
      <c r="H24" s="22">
        <v>8</v>
      </c>
      <c r="I24" s="22">
        <v>2</v>
      </c>
      <c r="J24" s="22">
        <v>0</v>
      </c>
      <c r="K24" s="22">
        <v>0</v>
      </c>
      <c r="L24" s="22">
        <v>0</v>
      </c>
      <c r="M24" s="22">
        <v>1769.4117647058824</v>
      </c>
      <c r="N24" s="22">
        <f t="shared" si="8"/>
        <v>10</v>
      </c>
      <c r="O24" s="22">
        <v>0</v>
      </c>
      <c r="P24" s="22">
        <v>6</v>
      </c>
      <c r="Q24" s="22">
        <v>3</v>
      </c>
      <c r="R24" s="22">
        <v>1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1484</v>
      </c>
    </row>
    <row r="25" spans="1:25" s="20" customFormat="1" x14ac:dyDescent="0.2">
      <c r="A25" s="21" t="s">
        <v>362</v>
      </c>
      <c r="B25" s="22">
        <f t="shared" si="6"/>
        <v>218</v>
      </c>
      <c r="C25" s="22">
        <v>4</v>
      </c>
      <c r="D25" s="22">
        <v>16</v>
      </c>
      <c r="E25" s="22">
        <v>137</v>
      </c>
      <c r="F25" s="22">
        <v>47</v>
      </c>
      <c r="G25" s="22">
        <v>4</v>
      </c>
      <c r="H25" s="22">
        <v>7</v>
      </c>
      <c r="I25" s="22">
        <v>3</v>
      </c>
      <c r="J25" s="22">
        <v>0</v>
      </c>
      <c r="K25" s="22">
        <v>0</v>
      </c>
      <c r="L25" s="22">
        <v>0</v>
      </c>
      <c r="M25" s="22">
        <v>1867.9357798165138</v>
      </c>
      <c r="N25" s="22">
        <f t="shared" si="8"/>
        <v>9</v>
      </c>
      <c r="O25" s="22">
        <v>0</v>
      </c>
      <c r="P25" s="22">
        <v>3</v>
      </c>
      <c r="Q25" s="22">
        <v>4</v>
      </c>
      <c r="R25" s="22">
        <v>2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1661.1111111111111</v>
      </c>
    </row>
    <row r="26" spans="1:25" s="20" customFormat="1" x14ac:dyDescent="0.2">
      <c r="A26" s="21" t="s">
        <v>363</v>
      </c>
      <c r="B26" s="22">
        <f t="shared" si="6"/>
        <v>437</v>
      </c>
      <c r="C26" s="22">
        <v>0</v>
      </c>
      <c r="D26" s="22">
        <v>3</v>
      </c>
      <c r="E26" s="22">
        <v>126</v>
      </c>
      <c r="F26" s="22">
        <v>250</v>
      </c>
      <c r="G26" s="22">
        <v>48</v>
      </c>
      <c r="H26" s="22">
        <v>9</v>
      </c>
      <c r="I26" s="22">
        <v>0</v>
      </c>
      <c r="J26" s="22">
        <v>1</v>
      </c>
      <c r="K26" s="22">
        <v>0</v>
      </c>
      <c r="L26" s="22">
        <v>0</v>
      </c>
      <c r="M26" s="22">
        <v>2156.3707093821508</v>
      </c>
      <c r="N26" s="22">
        <f t="shared" si="8"/>
        <v>14</v>
      </c>
      <c r="O26" s="22">
        <v>0</v>
      </c>
      <c r="P26" s="22">
        <v>0</v>
      </c>
      <c r="Q26" s="22">
        <v>9</v>
      </c>
      <c r="R26" s="22">
        <v>5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1937.1428571428571</v>
      </c>
    </row>
    <row r="27" spans="1:25" s="20" customFormat="1" x14ac:dyDescent="0.2">
      <c r="A27" s="21" t="s">
        <v>364</v>
      </c>
      <c r="B27" s="22">
        <f t="shared" si="6"/>
        <v>1667</v>
      </c>
      <c r="C27" s="22">
        <v>1</v>
      </c>
      <c r="D27" s="22">
        <v>0</v>
      </c>
      <c r="E27" s="22">
        <v>51</v>
      </c>
      <c r="F27" s="22">
        <v>722</v>
      </c>
      <c r="G27" s="22">
        <v>799</v>
      </c>
      <c r="H27" s="22">
        <v>82</v>
      </c>
      <c r="I27" s="22">
        <v>11</v>
      </c>
      <c r="J27" s="22">
        <v>0</v>
      </c>
      <c r="K27" s="22">
        <v>1</v>
      </c>
      <c r="L27" s="22">
        <v>0</v>
      </c>
      <c r="M27" s="22">
        <v>2520.4649070185965</v>
      </c>
      <c r="N27" s="22">
        <f t="shared" si="8"/>
        <v>16</v>
      </c>
      <c r="O27" s="22">
        <v>0</v>
      </c>
      <c r="P27" s="22">
        <v>0</v>
      </c>
      <c r="Q27" s="22">
        <v>6</v>
      </c>
      <c r="R27" s="22">
        <v>5</v>
      </c>
      <c r="S27" s="22">
        <v>4</v>
      </c>
      <c r="T27" s="22">
        <v>1</v>
      </c>
      <c r="U27" s="22">
        <v>0</v>
      </c>
      <c r="V27" s="22">
        <v>0</v>
      </c>
      <c r="W27" s="22">
        <v>0</v>
      </c>
      <c r="X27" s="22">
        <v>0</v>
      </c>
      <c r="Y27" s="22">
        <v>2210.3125</v>
      </c>
    </row>
    <row r="28" spans="1:25" s="20" customFormat="1" x14ac:dyDescent="0.2">
      <c r="A28" s="21" t="s">
        <v>365</v>
      </c>
      <c r="B28" s="22">
        <f t="shared" si="6"/>
        <v>5269</v>
      </c>
      <c r="C28" s="22">
        <v>0</v>
      </c>
      <c r="D28" s="22">
        <v>3</v>
      </c>
      <c r="E28" s="22">
        <v>12</v>
      </c>
      <c r="F28" s="22">
        <v>375</v>
      </c>
      <c r="G28" s="22">
        <v>2965</v>
      </c>
      <c r="H28" s="22">
        <v>1787</v>
      </c>
      <c r="I28" s="22">
        <v>123</v>
      </c>
      <c r="J28" s="22">
        <v>3</v>
      </c>
      <c r="K28" s="22">
        <v>1</v>
      </c>
      <c r="L28" s="22">
        <v>0</v>
      </c>
      <c r="M28" s="22">
        <v>2883.5929018789143</v>
      </c>
      <c r="N28" s="22">
        <f t="shared" si="8"/>
        <v>14</v>
      </c>
      <c r="O28" s="22">
        <v>0</v>
      </c>
      <c r="P28" s="22">
        <v>0</v>
      </c>
      <c r="Q28" s="22">
        <v>0</v>
      </c>
      <c r="R28" s="22">
        <v>6</v>
      </c>
      <c r="S28" s="22">
        <v>7</v>
      </c>
      <c r="T28" s="22">
        <v>1</v>
      </c>
      <c r="U28" s="22">
        <v>0</v>
      </c>
      <c r="V28" s="22">
        <v>0</v>
      </c>
      <c r="W28" s="22">
        <v>0</v>
      </c>
      <c r="X28" s="22">
        <v>0</v>
      </c>
      <c r="Y28" s="22">
        <v>2551.4285714285716</v>
      </c>
    </row>
    <row r="29" spans="1:25" s="20" customFormat="1" x14ac:dyDescent="0.2">
      <c r="A29" s="21" t="s">
        <v>366</v>
      </c>
      <c r="B29" s="22">
        <f t="shared" si="6"/>
        <v>11509</v>
      </c>
      <c r="C29" s="22">
        <v>0</v>
      </c>
      <c r="D29" s="22">
        <v>0</v>
      </c>
      <c r="E29" s="22">
        <v>3</v>
      </c>
      <c r="F29" s="22">
        <v>93</v>
      </c>
      <c r="G29" s="22">
        <v>2129</v>
      </c>
      <c r="H29" s="22">
        <v>6958</v>
      </c>
      <c r="I29" s="22">
        <v>2218</v>
      </c>
      <c r="J29" s="22">
        <v>104</v>
      </c>
      <c r="K29" s="22">
        <v>3</v>
      </c>
      <c r="L29" s="22">
        <v>1</v>
      </c>
      <c r="M29" s="22">
        <v>3231.2118342167</v>
      </c>
      <c r="N29" s="22">
        <f t="shared" si="8"/>
        <v>17</v>
      </c>
      <c r="O29" s="22">
        <v>0</v>
      </c>
      <c r="P29" s="22">
        <v>0</v>
      </c>
      <c r="Q29" s="22">
        <v>0</v>
      </c>
      <c r="R29" s="22">
        <v>4</v>
      </c>
      <c r="S29" s="22">
        <v>6</v>
      </c>
      <c r="T29" s="22">
        <v>5</v>
      </c>
      <c r="U29" s="22">
        <v>2</v>
      </c>
      <c r="V29" s="22">
        <v>0</v>
      </c>
      <c r="W29" s="22">
        <v>0</v>
      </c>
      <c r="X29" s="22">
        <v>0</v>
      </c>
      <c r="Y29" s="22">
        <v>2850</v>
      </c>
    </row>
    <row r="30" spans="1:25" s="20" customFormat="1" x14ac:dyDescent="0.2">
      <c r="A30" s="21" t="s">
        <v>367</v>
      </c>
      <c r="B30" s="22">
        <f t="shared" si="6"/>
        <v>7093</v>
      </c>
      <c r="C30" s="22">
        <v>0</v>
      </c>
      <c r="D30" s="22">
        <v>0</v>
      </c>
      <c r="E30" s="22">
        <v>2</v>
      </c>
      <c r="F30" s="22">
        <v>13</v>
      </c>
      <c r="G30" s="22">
        <v>283</v>
      </c>
      <c r="H30" s="22">
        <v>2591</v>
      </c>
      <c r="I30" s="22">
        <v>3578</v>
      </c>
      <c r="J30" s="22">
        <v>605</v>
      </c>
      <c r="K30" s="22">
        <v>19</v>
      </c>
      <c r="L30" s="22">
        <v>2</v>
      </c>
      <c r="M30" s="22">
        <v>3545.8526716481038</v>
      </c>
      <c r="N30" s="22">
        <f t="shared" si="8"/>
        <v>18</v>
      </c>
      <c r="O30" s="22">
        <v>0</v>
      </c>
      <c r="P30" s="22">
        <v>0</v>
      </c>
      <c r="Q30" s="22">
        <v>0</v>
      </c>
      <c r="R30" s="22">
        <v>0</v>
      </c>
      <c r="S30" s="22">
        <v>5</v>
      </c>
      <c r="T30" s="22">
        <v>13</v>
      </c>
      <c r="U30" s="22">
        <v>0</v>
      </c>
      <c r="V30" s="22">
        <v>0</v>
      </c>
      <c r="W30" s="22">
        <v>0</v>
      </c>
      <c r="X30" s="22">
        <v>0</v>
      </c>
      <c r="Y30" s="22">
        <v>3007.7777777777778</v>
      </c>
    </row>
    <row r="31" spans="1:25" s="20" customFormat="1" x14ac:dyDescent="0.2">
      <c r="A31" s="21" t="s">
        <v>368</v>
      </c>
      <c r="B31" s="22">
        <f t="shared" si="6"/>
        <v>2054</v>
      </c>
      <c r="C31" s="22">
        <v>0</v>
      </c>
      <c r="D31" s="22">
        <v>0</v>
      </c>
      <c r="E31" s="22">
        <v>1</v>
      </c>
      <c r="F31" s="22">
        <v>5</v>
      </c>
      <c r="G31" s="22">
        <v>42</v>
      </c>
      <c r="H31" s="22">
        <v>426</v>
      </c>
      <c r="I31" s="22">
        <v>1001</v>
      </c>
      <c r="J31" s="22">
        <v>497</v>
      </c>
      <c r="K31" s="22">
        <v>80</v>
      </c>
      <c r="L31" s="22">
        <v>2</v>
      </c>
      <c r="M31" s="22">
        <v>3763.147030185005</v>
      </c>
      <c r="N31" s="22">
        <f t="shared" si="8"/>
        <v>4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3</v>
      </c>
      <c r="U31" s="22">
        <v>1</v>
      </c>
      <c r="V31" s="22">
        <v>0</v>
      </c>
      <c r="W31" s="22">
        <v>0</v>
      </c>
      <c r="X31" s="22">
        <v>0</v>
      </c>
      <c r="Y31" s="22">
        <v>3447.5</v>
      </c>
    </row>
    <row r="32" spans="1:25" s="20" customFormat="1" x14ac:dyDescent="0.2">
      <c r="A32" s="21" t="s">
        <v>369</v>
      </c>
      <c r="B32" s="22">
        <f t="shared" si="6"/>
        <v>545</v>
      </c>
      <c r="C32" s="22">
        <v>0</v>
      </c>
      <c r="D32" s="22">
        <v>0</v>
      </c>
      <c r="E32" s="22">
        <v>0</v>
      </c>
      <c r="F32" s="22">
        <v>2</v>
      </c>
      <c r="G32" s="22">
        <v>6</v>
      </c>
      <c r="H32" s="22">
        <v>79</v>
      </c>
      <c r="I32" s="22">
        <v>257</v>
      </c>
      <c r="J32" s="22">
        <v>151</v>
      </c>
      <c r="K32" s="22">
        <v>40</v>
      </c>
      <c r="L32" s="22">
        <v>10</v>
      </c>
      <c r="M32" s="22">
        <v>3881.8256880733943</v>
      </c>
      <c r="N32" s="22">
        <f t="shared" si="8"/>
        <v>1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1</v>
      </c>
      <c r="U32" s="22">
        <v>0</v>
      </c>
      <c r="V32" s="22">
        <v>0</v>
      </c>
      <c r="W32" s="22">
        <v>0</v>
      </c>
      <c r="X32" s="22">
        <v>0</v>
      </c>
      <c r="Y32" s="22">
        <v>3100</v>
      </c>
    </row>
    <row r="33" spans="1:25" s="20" customFormat="1" x14ac:dyDescent="0.2">
      <c r="A33" s="2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spans="1:25" s="20" customFormat="1" x14ac:dyDescent="0.2">
      <c r="A34" s="21" t="s">
        <v>358</v>
      </c>
      <c r="B34" s="22">
        <f t="shared" ref="B34:B45" si="10">SUM(C34:L34)</f>
        <v>26623</v>
      </c>
      <c r="C34" s="22">
        <f t="shared" ref="C34:L34" si="11">SUM(C35:C45)</f>
        <v>58</v>
      </c>
      <c r="D34" s="22">
        <f t="shared" si="11"/>
        <v>115</v>
      </c>
      <c r="E34" s="22">
        <f t="shared" si="11"/>
        <v>253</v>
      </c>
      <c r="F34" s="22">
        <f t="shared" si="11"/>
        <v>807</v>
      </c>
      <c r="G34" s="22">
        <f t="shared" si="11"/>
        <v>3513</v>
      </c>
      <c r="H34" s="22">
        <f t="shared" si="11"/>
        <v>9916</v>
      </c>
      <c r="I34" s="22">
        <f t="shared" si="11"/>
        <v>8922</v>
      </c>
      <c r="J34" s="22">
        <f t="shared" si="11"/>
        <v>2666</v>
      </c>
      <c r="K34" s="22">
        <f t="shared" si="11"/>
        <v>332</v>
      </c>
      <c r="L34" s="22">
        <f t="shared" si="11"/>
        <v>41</v>
      </c>
      <c r="M34" s="22">
        <v>3392.5643616421889</v>
      </c>
      <c r="N34" s="22">
        <f t="shared" ref="N34:N45" si="12">SUM(O34:X34)</f>
        <v>97</v>
      </c>
      <c r="O34" s="22">
        <f t="shared" ref="O34:X34" si="13">SUM(O35:O45)</f>
        <v>2</v>
      </c>
      <c r="P34" s="22">
        <f t="shared" si="13"/>
        <v>16</v>
      </c>
      <c r="Q34" s="22">
        <f t="shared" si="13"/>
        <v>18</v>
      </c>
      <c r="R34" s="22">
        <f t="shared" si="13"/>
        <v>23</v>
      </c>
      <c r="S34" s="22">
        <f t="shared" si="13"/>
        <v>15</v>
      </c>
      <c r="T34" s="22">
        <f t="shared" si="13"/>
        <v>15</v>
      </c>
      <c r="U34" s="22">
        <f t="shared" si="13"/>
        <v>5</v>
      </c>
      <c r="V34" s="22">
        <f t="shared" si="13"/>
        <v>2</v>
      </c>
      <c r="W34" s="22">
        <f t="shared" si="13"/>
        <v>0</v>
      </c>
      <c r="X34" s="22">
        <f t="shared" si="13"/>
        <v>1</v>
      </c>
      <c r="Y34" s="22">
        <v>2340.8247422680411</v>
      </c>
    </row>
    <row r="35" spans="1:25" s="20" customFormat="1" x14ac:dyDescent="0.2">
      <c r="A35" s="21">
        <v>-36</v>
      </c>
      <c r="B35" s="22">
        <f t="shared" si="10"/>
        <v>87</v>
      </c>
      <c r="C35" s="22">
        <v>52</v>
      </c>
      <c r="D35" s="22">
        <v>26</v>
      </c>
      <c r="E35" s="22">
        <v>6</v>
      </c>
      <c r="F35" s="22">
        <v>0</v>
      </c>
      <c r="G35" s="22">
        <v>2</v>
      </c>
      <c r="H35" s="22">
        <v>1</v>
      </c>
      <c r="I35" s="22">
        <v>0</v>
      </c>
      <c r="J35" s="22">
        <v>0</v>
      </c>
      <c r="K35" s="22">
        <v>0</v>
      </c>
      <c r="L35" s="22">
        <v>0</v>
      </c>
      <c r="M35" s="22">
        <v>1031.8045977011495</v>
      </c>
      <c r="N35" s="22">
        <f t="shared" si="12"/>
        <v>5</v>
      </c>
      <c r="O35" s="22">
        <v>2</v>
      </c>
      <c r="P35" s="22">
        <v>2</v>
      </c>
      <c r="Q35" s="22">
        <v>1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1132</v>
      </c>
    </row>
    <row r="36" spans="1:25" s="20" customFormat="1" x14ac:dyDescent="0.2">
      <c r="A36" s="21" t="s">
        <v>360</v>
      </c>
      <c r="B36" s="22">
        <f t="shared" si="10"/>
        <v>41</v>
      </c>
      <c r="C36" s="22">
        <v>5</v>
      </c>
      <c r="D36" s="22">
        <v>31</v>
      </c>
      <c r="E36" s="22">
        <v>4</v>
      </c>
      <c r="F36" s="22">
        <v>0</v>
      </c>
      <c r="G36" s="22">
        <v>1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1237.0243902439024</v>
      </c>
      <c r="N36" s="22">
        <f t="shared" si="12"/>
        <v>8</v>
      </c>
      <c r="O36" s="22">
        <v>0</v>
      </c>
      <c r="P36" s="22">
        <v>6</v>
      </c>
      <c r="Q36" s="22">
        <v>2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1333.75</v>
      </c>
    </row>
    <row r="37" spans="1:25" s="20" customFormat="1" x14ac:dyDescent="0.2">
      <c r="A37" s="21" t="s">
        <v>361</v>
      </c>
      <c r="B37" s="22">
        <f t="shared" si="10"/>
        <v>75</v>
      </c>
      <c r="C37" s="22">
        <v>1</v>
      </c>
      <c r="D37" s="22">
        <v>31</v>
      </c>
      <c r="E37" s="22">
        <v>27</v>
      </c>
      <c r="F37" s="22">
        <v>4</v>
      </c>
      <c r="G37" s="22">
        <v>2</v>
      </c>
      <c r="H37" s="22">
        <v>7</v>
      </c>
      <c r="I37" s="22">
        <v>3</v>
      </c>
      <c r="J37" s="22">
        <v>0</v>
      </c>
      <c r="K37" s="22">
        <v>0</v>
      </c>
      <c r="L37" s="22">
        <v>0</v>
      </c>
      <c r="M37" s="22">
        <v>1778.2</v>
      </c>
      <c r="N37" s="22">
        <f t="shared" si="12"/>
        <v>9</v>
      </c>
      <c r="O37" s="22">
        <v>0</v>
      </c>
      <c r="P37" s="22">
        <v>4</v>
      </c>
      <c r="Q37" s="22">
        <v>4</v>
      </c>
      <c r="R37" s="22">
        <v>1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1579.4444444444443</v>
      </c>
    </row>
    <row r="38" spans="1:25" s="20" customFormat="1" x14ac:dyDescent="0.2">
      <c r="A38" s="21" t="s">
        <v>362</v>
      </c>
      <c r="B38" s="22">
        <f t="shared" si="10"/>
        <v>118</v>
      </c>
      <c r="C38" s="22">
        <v>0</v>
      </c>
      <c r="D38" s="22">
        <v>13</v>
      </c>
      <c r="E38" s="22">
        <v>83</v>
      </c>
      <c r="F38" s="22">
        <v>12</v>
      </c>
      <c r="G38" s="22">
        <v>2</v>
      </c>
      <c r="H38" s="22">
        <v>6</v>
      </c>
      <c r="I38" s="22">
        <v>2</v>
      </c>
      <c r="J38" s="22">
        <v>0</v>
      </c>
      <c r="K38" s="22">
        <v>0</v>
      </c>
      <c r="L38" s="22">
        <v>0</v>
      </c>
      <c r="M38" s="22">
        <v>1855.2542372881355</v>
      </c>
      <c r="N38" s="22">
        <f t="shared" si="12"/>
        <v>5</v>
      </c>
      <c r="O38" s="22">
        <v>0</v>
      </c>
      <c r="P38" s="22">
        <v>2</v>
      </c>
      <c r="Q38" s="22">
        <v>2</v>
      </c>
      <c r="R38" s="22">
        <v>1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1582</v>
      </c>
    </row>
    <row r="39" spans="1:25" s="20" customFormat="1" x14ac:dyDescent="0.2">
      <c r="A39" s="21" t="s">
        <v>363</v>
      </c>
      <c r="B39" s="22">
        <f t="shared" si="10"/>
        <v>256</v>
      </c>
      <c r="C39" s="22">
        <v>0</v>
      </c>
      <c r="D39" s="22">
        <v>4</v>
      </c>
      <c r="E39" s="22">
        <v>85</v>
      </c>
      <c r="F39" s="22">
        <v>140</v>
      </c>
      <c r="G39" s="22">
        <v>21</v>
      </c>
      <c r="H39" s="22">
        <v>5</v>
      </c>
      <c r="I39" s="22">
        <v>0</v>
      </c>
      <c r="J39" s="22">
        <v>1</v>
      </c>
      <c r="K39" s="22">
        <v>0</v>
      </c>
      <c r="L39" s="22">
        <v>0</v>
      </c>
      <c r="M39" s="22">
        <v>2121.4765625</v>
      </c>
      <c r="N39" s="22">
        <f t="shared" si="12"/>
        <v>10</v>
      </c>
      <c r="O39" s="22">
        <v>0</v>
      </c>
      <c r="P39" s="22">
        <v>1</v>
      </c>
      <c r="Q39" s="22">
        <v>5</v>
      </c>
      <c r="R39" s="22">
        <v>4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1892</v>
      </c>
    </row>
    <row r="40" spans="1:25" s="20" customFormat="1" x14ac:dyDescent="0.2">
      <c r="A40" s="21" t="s">
        <v>364</v>
      </c>
      <c r="B40" s="22">
        <f t="shared" si="10"/>
        <v>788</v>
      </c>
      <c r="C40" s="22">
        <v>0</v>
      </c>
      <c r="D40" s="22">
        <v>3</v>
      </c>
      <c r="E40" s="22">
        <v>33</v>
      </c>
      <c r="F40" s="22">
        <v>362</v>
      </c>
      <c r="G40" s="22">
        <v>338</v>
      </c>
      <c r="H40" s="22">
        <v>46</v>
      </c>
      <c r="I40" s="22">
        <v>4</v>
      </c>
      <c r="J40" s="22">
        <v>1</v>
      </c>
      <c r="K40" s="22">
        <v>1</v>
      </c>
      <c r="L40" s="22">
        <v>0</v>
      </c>
      <c r="M40" s="22">
        <v>2491.4022842639592</v>
      </c>
      <c r="N40" s="22">
        <f t="shared" si="12"/>
        <v>10</v>
      </c>
      <c r="O40" s="22">
        <v>0</v>
      </c>
      <c r="P40" s="22">
        <v>0</v>
      </c>
      <c r="Q40" s="22">
        <v>2</v>
      </c>
      <c r="R40" s="22">
        <v>6</v>
      </c>
      <c r="S40" s="22">
        <v>2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2187.5</v>
      </c>
    </row>
    <row r="41" spans="1:25" s="20" customFormat="1" x14ac:dyDescent="0.2">
      <c r="A41" s="21" t="s">
        <v>365</v>
      </c>
      <c r="B41" s="22">
        <f t="shared" si="10"/>
        <v>2936</v>
      </c>
      <c r="C41" s="22">
        <v>0</v>
      </c>
      <c r="D41" s="22">
        <v>4</v>
      </c>
      <c r="E41" s="22">
        <v>12</v>
      </c>
      <c r="F41" s="22">
        <v>218</v>
      </c>
      <c r="G41" s="22">
        <v>1575</v>
      </c>
      <c r="H41" s="22">
        <v>1040</v>
      </c>
      <c r="I41" s="22">
        <v>80</v>
      </c>
      <c r="J41" s="22">
        <v>7</v>
      </c>
      <c r="K41" s="22">
        <v>0</v>
      </c>
      <c r="L41" s="22">
        <v>0</v>
      </c>
      <c r="M41" s="22">
        <v>2891.1154632152588</v>
      </c>
      <c r="N41" s="22">
        <f t="shared" si="12"/>
        <v>14</v>
      </c>
      <c r="O41" s="22">
        <v>0</v>
      </c>
      <c r="P41" s="22">
        <v>1</v>
      </c>
      <c r="Q41" s="22">
        <v>2</v>
      </c>
      <c r="R41" s="22">
        <v>6</v>
      </c>
      <c r="S41" s="22">
        <v>5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2333.5714285714284</v>
      </c>
    </row>
    <row r="42" spans="1:25" s="20" customFormat="1" x14ac:dyDescent="0.2">
      <c r="A42" s="21" t="s">
        <v>366</v>
      </c>
      <c r="B42" s="22">
        <f t="shared" si="10"/>
        <v>8649</v>
      </c>
      <c r="C42" s="22">
        <v>0</v>
      </c>
      <c r="D42" s="22">
        <v>3</v>
      </c>
      <c r="E42" s="22">
        <v>1</v>
      </c>
      <c r="F42" s="22">
        <v>62</v>
      </c>
      <c r="G42" s="22">
        <v>1322</v>
      </c>
      <c r="H42" s="22">
        <v>5301</v>
      </c>
      <c r="I42" s="22">
        <v>1855</v>
      </c>
      <c r="J42" s="22">
        <v>98</v>
      </c>
      <c r="K42" s="22">
        <v>6</v>
      </c>
      <c r="L42" s="22">
        <v>1</v>
      </c>
      <c r="M42" s="22">
        <v>3261.1742397965081</v>
      </c>
      <c r="N42" s="22">
        <f t="shared" si="12"/>
        <v>16</v>
      </c>
      <c r="O42" s="22">
        <v>0</v>
      </c>
      <c r="P42" s="22">
        <v>0</v>
      </c>
      <c r="Q42" s="22">
        <v>0</v>
      </c>
      <c r="R42" s="22">
        <v>3</v>
      </c>
      <c r="S42" s="22">
        <v>5</v>
      </c>
      <c r="T42" s="22">
        <v>6</v>
      </c>
      <c r="U42" s="22">
        <v>2</v>
      </c>
      <c r="V42" s="22">
        <v>0</v>
      </c>
      <c r="W42" s="22">
        <v>0</v>
      </c>
      <c r="X42" s="22">
        <v>0</v>
      </c>
      <c r="Y42" s="22">
        <v>2974.375</v>
      </c>
    </row>
    <row r="43" spans="1:25" s="20" customFormat="1" x14ac:dyDescent="0.2">
      <c r="A43" s="21" t="s">
        <v>367</v>
      </c>
      <c r="B43" s="22">
        <f t="shared" si="10"/>
        <v>8926</v>
      </c>
      <c r="C43" s="22">
        <v>0</v>
      </c>
      <c r="D43" s="22">
        <v>0</v>
      </c>
      <c r="E43" s="22">
        <v>1</v>
      </c>
      <c r="F43" s="22">
        <v>8</v>
      </c>
      <c r="G43" s="22">
        <v>218</v>
      </c>
      <c r="H43" s="22">
        <v>2964</v>
      </c>
      <c r="I43" s="22">
        <v>4802</v>
      </c>
      <c r="J43" s="22">
        <v>901</v>
      </c>
      <c r="K43" s="22">
        <v>30</v>
      </c>
      <c r="L43" s="22">
        <v>2</v>
      </c>
      <c r="M43" s="22">
        <v>3591.2847860183733</v>
      </c>
      <c r="N43" s="22">
        <f t="shared" si="12"/>
        <v>14</v>
      </c>
      <c r="O43" s="22">
        <v>0</v>
      </c>
      <c r="P43" s="22">
        <v>0</v>
      </c>
      <c r="Q43" s="22">
        <v>0</v>
      </c>
      <c r="R43" s="22">
        <v>2</v>
      </c>
      <c r="S43" s="22">
        <v>3</v>
      </c>
      <c r="T43" s="22">
        <v>8</v>
      </c>
      <c r="U43" s="22">
        <v>1</v>
      </c>
      <c r="V43" s="22">
        <v>0</v>
      </c>
      <c r="W43" s="22">
        <v>0</v>
      </c>
      <c r="X43" s="22">
        <v>0</v>
      </c>
      <c r="Y43" s="22">
        <v>3057.1428571428573</v>
      </c>
    </row>
    <row r="44" spans="1:25" s="20" customFormat="1" x14ac:dyDescent="0.2">
      <c r="A44" s="21" t="s">
        <v>368</v>
      </c>
      <c r="B44" s="22">
        <f t="shared" si="10"/>
        <v>3697</v>
      </c>
      <c r="C44" s="22">
        <v>0</v>
      </c>
      <c r="D44" s="22">
        <v>0</v>
      </c>
      <c r="E44" s="22">
        <v>1</v>
      </c>
      <c r="F44" s="22">
        <v>1</v>
      </c>
      <c r="G44" s="22">
        <v>27</v>
      </c>
      <c r="H44" s="22">
        <v>466</v>
      </c>
      <c r="I44" s="22">
        <v>1809</v>
      </c>
      <c r="J44" s="22">
        <v>1225</v>
      </c>
      <c r="K44" s="22">
        <v>158</v>
      </c>
      <c r="L44" s="22">
        <v>10</v>
      </c>
      <c r="M44" s="22">
        <v>3868.7771165810118</v>
      </c>
      <c r="N44" s="22">
        <f t="shared" si="12"/>
        <v>3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1</v>
      </c>
      <c r="U44" s="22">
        <v>2</v>
      </c>
      <c r="V44" s="22">
        <v>0</v>
      </c>
      <c r="W44" s="22">
        <v>0</v>
      </c>
      <c r="X44" s="22">
        <v>0</v>
      </c>
      <c r="Y44" s="22">
        <v>3700</v>
      </c>
    </row>
    <row r="45" spans="1:25" s="20" customFormat="1" x14ac:dyDescent="0.2">
      <c r="A45" s="21" t="s">
        <v>369</v>
      </c>
      <c r="B45" s="22">
        <f t="shared" si="10"/>
        <v>1050</v>
      </c>
      <c r="C45" s="22">
        <v>0</v>
      </c>
      <c r="D45" s="22">
        <v>0</v>
      </c>
      <c r="E45" s="22">
        <v>0</v>
      </c>
      <c r="F45" s="22">
        <v>0</v>
      </c>
      <c r="G45" s="22">
        <v>5</v>
      </c>
      <c r="H45" s="22">
        <v>80</v>
      </c>
      <c r="I45" s="22">
        <v>367</v>
      </c>
      <c r="J45" s="22">
        <v>433</v>
      </c>
      <c r="K45" s="22">
        <v>137</v>
      </c>
      <c r="L45" s="22">
        <v>28</v>
      </c>
      <c r="M45" s="22">
        <v>4065.0095238095237</v>
      </c>
      <c r="N45" s="22">
        <f t="shared" si="12"/>
        <v>3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2</v>
      </c>
      <c r="W45" s="22">
        <v>0</v>
      </c>
      <c r="X45" s="22">
        <v>1</v>
      </c>
      <c r="Y45" s="22">
        <v>4550</v>
      </c>
    </row>
    <row r="46" spans="1:25" s="20" customFormat="1" x14ac:dyDescent="0.2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</row>
    <row r="47" spans="1:25" s="20" customFormat="1" x14ac:dyDescent="0.2">
      <c r="A47" s="21" t="s">
        <v>359</v>
      </c>
      <c r="B47" s="22">
        <f t="shared" ref="B47:B58" si="14">SUM(C47:L47)</f>
        <v>25070</v>
      </c>
      <c r="C47" s="22">
        <f t="shared" ref="C47:L47" si="15">SUM(C48:C58)</f>
        <v>63</v>
      </c>
      <c r="D47" s="22">
        <f t="shared" si="15"/>
        <v>121</v>
      </c>
      <c r="E47" s="22">
        <f t="shared" si="15"/>
        <v>281</v>
      </c>
      <c r="F47" s="22">
        <f t="shared" si="15"/>
        <v>1044</v>
      </c>
      <c r="G47" s="22">
        <f t="shared" si="15"/>
        <v>4885</v>
      </c>
      <c r="H47" s="22">
        <f t="shared" si="15"/>
        <v>10597</v>
      </c>
      <c r="I47" s="22">
        <f t="shared" si="15"/>
        <v>6638</v>
      </c>
      <c r="J47" s="22">
        <f t="shared" si="15"/>
        <v>1289</v>
      </c>
      <c r="K47" s="22">
        <f t="shared" si="15"/>
        <v>137</v>
      </c>
      <c r="L47" s="22">
        <f t="shared" si="15"/>
        <v>15</v>
      </c>
      <c r="M47" s="22">
        <v>3248.7029517351416</v>
      </c>
      <c r="N47" s="22">
        <f t="shared" ref="N47:N58" si="16">SUM(O47:X47)</f>
        <v>87</v>
      </c>
      <c r="O47" s="22">
        <f t="shared" ref="O47:X47" si="17">SUM(O48:O58)</f>
        <v>3</v>
      </c>
      <c r="P47" s="22">
        <f t="shared" si="17"/>
        <v>13</v>
      </c>
      <c r="Q47" s="22">
        <f t="shared" si="17"/>
        <v>17</v>
      </c>
      <c r="R47" s="22">
        <f t="shared" si="17"/>
        <v>15</v>
      </c>
      <c r="S47" s="22">
        <f t="shared" si="17"/>
        <v>18</v>
      </c>
      <c r="T47" s="22">
        <f t="shared" si="17"/>
        <v>18</v>
      </c>
      <c r="U47" s="22">
        <f t="shared" si="17"/>
        <v>3</v>
      </c>
      <c r="V47" s="22">
        <f t="shared" si="17"/>
        <v>0</v>
      </c>
      <c r="W47" s="22">
        <f t="shared" si="17"/>
        <v>0</v>
      </c>
      <c r="X47" s="22">
        <f t="shared" si="17"/>
        <v>0</v>
      </c>
      <c r="Y47" s="22">
        <v>2276.7816091954023</v>
      </c>
    </row>
    <row r="48" spans="1:25" s="20" customFormat="1" x14ac:dyDescent="0.2">
      <c r="A48" s="21">
        <v>-36</v>
      </c>
      <c r="B48" s="22">
        <f t="shared" si="14"/>
        <v>97</v>
      </c>
      <c r="C48" s="22">
        <v>49</v>
      </c>
      <c r="D48" s="22">
        <v>36</v>
      </c>
      <c r="E48" s="22">
        <v>10</v>
      </c>
      <c r="F48" s="22">
        <v>2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1038.659793814433</v>
      </c>
      <c r="N48" s="22">
        <f t="shared" si="16"/>
        <v>6</v>
      </c>
      <c r="O48" s="22">
        <v>2</v>
      </c>
      <c r="P48" s="22">
        <v>4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1035</v>
      </c>
    </row>
    <row r="49" spans="1:25" s="20" customFormat="1" x14ac:dyDescent="0.2">
      <c r="A49" s="21" t="s">
        <v>360</v>
      </c>
      <c r="B49" s="22">
        <f t="shared" si="14"/>
        <v>43</v>
      </c>
      <c r="C49" s="22">
        <v>6</v>
      </c>
      <c r="D49" s="22">
        <v>29</v>
      </c>
      <c r="E49" s="22">
        <v>4</v>
      </c>
      <c r="F49" s="22">
        <v>2</v>
      </c>
      <c r="G49" s="22">
        <v>1</v>
      </c>
      <c r="H49" s="22">
        <v>1</v>
      </c>
      <c r="I49" s="22">
        <v>0</v>
      </c>
      <c r="J49" s="22">
        <v>0</v>
      </c>
      <c r="K49" s="22">
        <v>0</v>
      </c>
      <c r="L49" s="22">
        <v>0</v>
      </c>
      <c r="M49" s="22">
        <v>1345.1162790697674</v>
      </c>
      <c r="N49" s="22">
        <f t="shared" si="16"/>
        <v>5</v>
      </c>
      <c r="O49" s="22">
        <v>1</v>
      </c>
      <c r="P49" s="22">
        <v>2</v>
      </c>
      <c r="Q49" s="22">
        <v>1</v>
      </c>
      <c r="R49" s="22">
        <v>1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1502</v>
      </c>
    </row>
    <row r="50" spans="1:25" s="20" customFormat="1" x14ac:dyDescent="0.2">
      <c r="A50" s="21" t="s">
        <v>361</v>
      </c>
      <c r="B50" s="22">
        <f t="shared" si="14"/>
        <v>89</v>
      </c>
      <c r="C50" s="22">
        <v>3</v>
      </c>
      <c r="D50" s="22">
        <v>40</v>
      </c>
      <c r="E50" s="22">
        <v>25</v>
      </c>
      <c r="F50" s="22">
        <v>6</v>
      </c>
      <c r="G50" s="22">
        <v>6</v>
      </c>
      <c r="H50" s="22">
        <v>7</v>
      </c>
      <c r="I50" s="22">
        <v>2</v>
      </c>
      <c r="J50" s="22">
        <v>0</v>
      </c>
      <c r="K50" s="22">
        <v>0</v>
      </c>
      <c r="L50" s="22">
        <v>0</v>
      </c>
      <c r="M50" s="22">
        <v>1782.4719101123596</v>
      </c>
      <c r="N50" s="22">
        <f t="shared" si="16"/>
        <v>6</v>
      </c>
      <c r="O50" s="22">
        <v>0</v>
      </c>
      <c r="P50" s="22">
        <v>4</v>
      </c>
      <c r="Q50" s="22">
        <v>1</v>
      </c>
      <c r="R50" s="22">
        <v>1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1495</v>
      </c>
    </row>
    <row r="51" spans="1:25" s="20" customFormat="1" x14ac:dyDescent="0.2">
      <c r="A51" s="21" t="s">
        <v>362</v>
      </c>
      <c r="B51" s="22">
        <f t="shared" si="14"/>
        <v>160</v>
      </c>
      <c r="C51" s="22">
        <v>4</v>
      </c>
      <c r="D51" s="22">
        <v>14</v>
      </c>
      <c r="E51" s="22">
        <v>98</v>
      </c>
      <c r="F51" s="22">
        <v>31</v>
      </c>
      <c r="G51" s="22">
        <v>4</v>
      </c>
      <c r="H51" s="22">
        <v>7</v>
      </c>
      <c r="I51" s="22">
        <v>2</v>
      </c>
      <c r="J51" s="22">
        <v>0</v>
      </c>
      <c r="K51" s="22">
        <v>0</v>
      </c>
      <c r="L51" s="22">
        <v>0</v>
      </c>
      <c r="M51" s="22">
        <v>1866.5</v>
      </c>
      <c r="N51" s="22">
        <f t="shared" si="16"/>
        <v>7</v>
      </c>
      <c r="O51" s="22">
        <v>0</v>
      </c>
      <c r="P51" s="22">
        <v>3</v>
      </c>
      <c r="Q51" s="22">
        <v>3</v>
      </c>
      <c r="R51" s="22">
        <v>1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1592.8571428571429</v>
      </c>
    </row>
    <row r="52" spans="1:25" s="20" customFormat="1" x14ac:dyDescent="0.2">
      <c r="A52" s="21" t="s">
        <v>363</v>
      </c>
      <c r="B52" s="22">
        <f t="shared" si="14"/>
        <v>295</v>
      </c>
      <c r="C52" s="22">
        <v>0</v>
      </c>
      <c r="D52" s="22">
        <v>0</v>
      </c>
      <c r="E52" s="22">
        <v>93</v>
      </c>
      <c r="F52" s="22">
        <v>162</v>
      </c>
      <c r="G52" s="22">
        <v>32</v>
      </c>
      <c r="H52" s="22">
        <v>7</v>
      </c>
      <c r="I52" s="22">
        <v>0</v>
      </c>
      <c r="J52" s="22">
        <v>1</v>
      </c>
      <c r="K52" s="22">
        <v>0</v>
      </c>
      <c r="L52" s="22">
        <v>0</v>
      </c>
      <c r="M52" s="22">
        <v>2151.9491525423728</v>
      </c>
      <c r="N52" s="22">
        <f t="shared" si="16"/>
        <v>10</v>
      </c>
      <c r="O52" s="22">
        <v>0</v>
      </c>
      <c r="P52" s="22">
        <v>0</v>
      </c>
      <c r="Q52" s="22">
        <v>7</v>
      </c>
      <c r="R52" s="22">
        <v>3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1920</v>
      </c>
    </row>
    <row r="53" spans="1:25" s="20" customFormat="1" x14ac:dyDescent="0.2">
      <c r="A53" s="21" t="s">
        <v>364</v>
      </c>
      <c r="B53" s="22">
        <f t="shared" si="14"/>
        <v>1199</v>
      </c>
      <c r="C53" s="22">
        <v>1</v>
      </c>
      <c r="D53" s="22">
        <v>0</v>
      </c>
      <c r="E53" s="22">
        <v>38</v>
      </c>
      <c r="F53" s="22">
        <v>497</v>
      </c>
      <c r="G53" s="22">
        <v>585</v>
      </c>
      <c r="H53" s="22">
        <v>69</v>
      </c>
      <c r="I53" s="22">
        <v>8</v>
      </c>
      <c r="J53" s="22">
        <v>0</v>
      </c>
      <c r="K53" s="22">
        <v>1</v>
      </c>
      <c r="L53" s="22">
        <v>0</v>
      </c>
      <c r="M53" s="22">
        <v>2534.9416180150124</v>
      </c>
      <c r="N53" s="22">
        <f t="shared" si="16"/>
        <v>12</v>
      </c>
      <c r="O53" s="22">
        <v>0</v>
      </c>
      <c r="P53" s="22">
        <v>0</v>
      </c>
      <c r="Q53" s="22">
        <v>5</v>
      </c>
      <c r="R53" s="22">
        <v>2</v>
      </c>
      <c r="S53" s="22">
        <v>4</v>
      </c>
      <c r="T53" s="22">
        <v>1</v>
      </c>
      <c r="U53" s="22">
        <v>0</v>
      </c>
      <c r="V53" s="22">
        <v>0</v>
      </c>
      <c r="W53" s="22">
        <v>0</v>
      </c>
      <c r="X53" s="22">
        <v>0</v>
      </c>
      <c r="Y53" s="22">
        <v>2216.6666666666665</v>
      </c>
    </row>
    <row r="54" spans="1:25" s="20" customFormat="1" x14ac:dyDescent="0.2">
      <c r="A54" s="21" t="s">
        <v>365</v>
      </c>
      <c r="B54" s="22">
        <f t="shared" si="14"/>
        <v>4169</v>
      </c>
      <c r="C54" s="22">
        <v>0</v>
      </c>
      <c r="D54" s="22">
        <v>2</v>
      </c>
      <c r="E54" s="22">
        <v>9</v>
      </c>
      <c r="F54" s="22">
        <v>273</v>
      </c>
      <c r="G54" s="22">
        <v>2282</v>
      </c>
      <c r="H54" s="22">
        <v>1490</v>
      </c>
      <c r="I54" s="22">
        <v>109</v>
      </c>
      <c r="J54" s="22">
        <v>3</v>
      </c>
      <c r="K54" s="22">
        <v>1</v>
      </c>
      <c r="L54" s="22">
        <v>0</v>
      </c>
      <c r="M54" s="22">
        <v>2900.2768049892061</v>
      </c>
      <c r="N54" s="22">
        <f t="shared" si="16"/>
        <v>11</v>
      </c>
      <c r="O54" s="22">
        <v>0</v>
      </c>
      <c r="P54" s="22">
        <v>0</v>
      </c>
      <c r="Q54" s="22">
        <v>0</v>
      </c>
      <c r="R54" s="22">
        <v>5</v>
      </c>
      <c r="S54" s="22">
        <v>6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2490.909090909091</v>
      </c>
    </row>
    <row r="55" spans="1:25" s="20" customFormat="1" x14ac:dyDescent="0.2">
      <c r="A55" s="21" t="s">
        <v>366</v>
      </c>
      <c r="B55" s="22">
        <f t="shared" si="14"/>
        <v>10112</v>
      </c>
      <c r="C55" s="22">
        <v>0</v>
      </c>
      <c r="D55" s="22">
        <v>0</v>
      </c>
      <c r="E55" s="22">
        <v>2</v>
      </c>
      <c r="F55" s="22">
        <v>57</v>
      </c>
      <c r="G55" s="22">
        <v>1713</v>
      </c>
      <c r="H55" s="22">
        <v>6204</v>
      </c>
      <c r="I55" s="22">
        <v>2032</v>
      </c>
      <c r="J55" s="22">
        <v>100</v>
      </c>
      <c r="K55" s="22">
        <v>3</v>
      </c>
      <c r="L55" s="22">
        <v>1</v>
      </c>
      <c r="M55" s="22">
        <v>3245.8343552215188</v>
      </c>
      <c r="N55" s="22">
        <f t="shared" si="16"/>
        <v>10</v>
      </c>
      <c r="O55" s="22">
        <v>0</v>
      </c>
      <c r="P55" s="22">
        <v>0</v>
      </c>
      <c r="Q55" s="22">
        <v>0</v>
      </c>
      <c r="R55" s="22">
        <v>2</v>
      </c>
      <c r="S55" s="22">
        <v>5</v>
      </c>
      <c r="T55" s="22">
        <v>1</v>
      </c>
      <c r="U55" s="22">
        <v>2</v>
      </c>
      <c r="V55" s="22">
        <v>0</v>
      </c>
      <c r="W55" s="22">
        <v>0</v>
      </c>
      <c r="X55" s="22">
        <v>0</v>
      </c>
      <c r="Y55" s="22">
        <v>2825</v>
      </c>
    </row>
    <row r="56" spans="1:25" s="20" customFormat="1" x14ac:dyDescent="0.2">
      <c r="A56" s="21" t="s">
        <v>367</v>
      </c>
      <c r="B56" s="22">
        <f t="shared" si="14"/>
        <v>6493</v>
      </c>
      <c r="C56" s="22">
        <v>0</v>
      </c>
      <c r="D56" s="22">
        <v>0</v>
      </c>
      <c r="E56" s="22">
        <v>1</v>
      </c>
      <c r="F56" s="22">
        <v>9</v>
      </c>
      <c r="G56" s="22">
        <v>222</v>
      </c>
      <c r="H56" s="22">
        <v>2365</v>
      </c>
      <c r="I56" s="22">
        <v>3312</v>
      </c>
      <c r="J56" s="22">
        <v>565</v>
      </c>
      <c r="K56" s="22">
        <v>17</v>
      </c>
      <c r="L56" s="22">
        <v>2</v>
      </c>
      <c r="M56" s="22">
        <v>3553.3209610349609</v>
      </c>
      <c r="N56" s="22">
        <f t="shared" si="16"/>
        <v>15</v>
      </c>
      <c r="O56" s="22">
        <v>0</v>
      </c>
      <c r="P56" s="22">
        <v>0</v>
      </c>
      <c r="Q56" s="22">
        <v>0</v>
      </c>
      <c r="R56" s="22">
        <v>0</v>
      </c>
      <c r="S56" s="22">
        <v>3</v>
      </c>
      <c r="T56" s="22">
        <v>12</v>
      </c>
      <c r="U56" s="22">
        <v>0</v>
      </c>
      <c r="V56" s="22">
        <v>0</v>
      </c>
      <c r="W56" s="22">
        <v>0</v>
      </c>
      <c r="X56" s="22">
        <v>0</v>
      </c>
      <c r="Y56" s="22">
        <v>3060</v>
      </c>
    </row>
    <row r="57" spans="1:25" s="20" customFormat="1" x14ac:dyDescent="0.2">
      <c r="A57" s="21" t="s">
        <v>368</v>
      </c>
      <c r="B57" s="22">
        <f t="shared" si="14"/>
        <v>1914</v>
      </c>
      <c r="C57" s="22">
        <v>0</v>
      </c>
      <c r="D57" s="22">
        <v>0</v>
      </c>
      <c r="E57" s="22">
        <v>1</v>
      </c>
      <c r="F57" s="22">
        <v>4</v>
      </c>
      <c r="G57" s="22">
        <v>34</v>
      </c>
      <c r="H57" s="22">
        <v>380</v>
      </c>
      <c r="I57" s="22">
        <v>939</v>
      </c>
      <c r="J57" s="22">
        <v>477</v>
      </c>
      <c r="K57" s="22">
        <v>77</v>
      </c>
      <c r="L57" s="22">
        <v>2</v>
      </c>
      <c r="M57" s="22">
        <v>3774.8453500522464</v>
      </c>
      <c r="N57" s="22">
        <f t="shared" si="16"/>
        <v>4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3</v>
      </c>
      <c r="U57" s="22">
        <v>1</v>
      </c>
      <c r="V57" s="22">
        <v>0</v>
      </c>
      <c r="W57" s="22">
        <v>0</v>
      </c>
      <c r="X57" s="22">
        <v>0</v>
      </c>
      <c r="Y57" s="22">
        <v>3447.5</v>
      </c>
    </row>
    <row r="58" spans="1:25" s="20" customFormat="1" x14ac:dyDescent="0.2">
      <c r="A58" s="21" t="s">
        <v>369</v>
      </c>
      <c r="B58" s="22">
        <f t="shared" si="14"/>
        <v>499</v>
      </c>
      <c r="C58" s="22">
        <v>0</v>
      </c>
      <c r="D58" s="22">
        <v>0</v>
      </c>
      <c r="E58" s="22">
        <v>0</v>
      </c>
      <c r="F58" s="22">
        <v>1</v>
      </c>
      <c r="G58" s="22">
        <v>6</v>
      </c>
      <c r="H58" s="22">
        <v>67</v>
      </c>
      <c r="I58" s="22">
        <v>234</v>
      </c>
      <c r="J58" s="22">
        <v>143</v>
      </c>
      <c r="K58" s="22">
        <v>38</v>
      </c>
      <c r="L58" s="22">
        <v>10</v>
      </c>
      <c r="M58" s="22">
        <v>3897.7855711422844</v>
      </c>
      <c r="N58" s="22">
        <f t="shared" si="16"/>
        <v>1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1</v>
      </c>
      <c r="U58" s="22">
        <v>0</v>
      </c>
      <c r="V58" s="22">
        <v>0</v>
      </c>
      <c r="W58" s="22">
        <v>0</v>
      </c>
      <c r="X58" s="22">
        <v>0</v>
      </c>
      <c r="Y58" s="22">
        <v>3100</v>
      </c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58"/>
  <sheetViews>
    <sheetView showGridLines="0" topLeftCell="A5" workbookViewId="0">
      <selection activeCell="Y50" sqref="Y6:Y50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561</v>
      </c>
    </row>
    <row r="3" spans="1:25" ht="12.75" customHeight="1" x14ac:dyDescent="0.2">
      <c r="A3" s="84" t="s">
        <v>370</v>
      </c>
      <c r="B3" s="85" t="s">
        <v>4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 t="s">
        <v>3</v>
      </c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</row>
    <row r="4" spans="1:25" x14ac:dyDescent="0.2">
      <c r="A4" s="84"/>
      <c r="B4" s="86" t="s">
        <v>5</v>
      </c>
      <c r="C4" s="85" t="s">
        <v>339</v>
      </c>
      <c r="D4" s="85"/>
      <c r="E4" s="85"/>
      <c r="F4" s="85"/>
      <c r="G4" s="85"/>
      <c r="H4" s="85"/>
      <c r="I4" s="85"/>
      <c r="J4" s="85"/>
      <c r="K4" s="85"/>
      <c r="L4" s="85"/>
      <c r="M4" s="84" t="s">
        <v>340</v>
      </c>
      <c r="N4" s="86" t="s">
        <v>5</v>
      </c>
      <c r="O4" s="85" t="s">
        <v>339</v>
      </c>
      <c r="P4" s="85"/>
      <c r="Q4" s="85"/>
      <c r="R4" s="85"/>
      <c r="S4" s="85"/>
      <c r="T4" s="85"/>
      <c r="U4" s="85"/>
      <c r="V4" s="85"/>
      <c r="W4" s="85"/>
      <c r="X4" s="85"/>
      <c r="Y4" s="84" t="s">
        <v>340</v>
      </c>
    </row>
    <row r="5" spans="1:25" x14ac:dyDescent="0.2">
      <c r="A5" s="84"/>
      <c r="B5" s="86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84"/>
      <c r="N5" s="86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84"/>
    </row>
    <row r="6" spans="1:25" s="20" customFormat="1" x14ac:dyDescent="0.2">
      <c r="A6" s="21" t="s">
        <v>191</v>
      </c>
      <c r="B6" s="22">
        <f>SUM(C6:L6)</f>
        <v>60123</v>
      </c>
      <c r="C6" s="22">
        <f t="shared" ref="C6:L6" si="0">SUM(C9:C17,C20:C28)</f>
        <v>151</v>
      </c>
      <c r="D6" s="22">
        <f t="shared" si="0"/>
        <v>305</v>
      </c>
      <c r="E6" s="22">
        <f t="shared" si="0"/>
        <v>754</v>
      </c>
      <c r="F6" s="22">
        <f t="shared" si="0"/>
        <v>2729</v>
      </c>
      <c r="G6" s="22">
        <f t="shared" si="0"/>
        <v>10928</v>
      </c>
      <c r="H6" s="22">
        <f t="shared" si="0"/>
        <v>23508</v>
      </c>
      <c r="I6" s="22">
        <f t="shared" si="0"/>
        <v>16999</v>
      </c>
      <c r="J6" s="22">
        <f t="shared" si="0"/>
        <v>4197</v>
      </c>
      <c r="K6" s="22">
        <f t="shared" si="0"/>
        <v>493</v>
      </c>
      <c r="L6" s="22">
        <f t="shared" si="0"/>
        <v>59</v>
      </c>
      <c r="M6" s="22">
        <v>3300.6712456178007</v>
      </c>
      <c r="N6" s="22">
        <f>SUM(O6:X6)</f>
        <v>240</v>
      </c>
      <c r="O6" s="22">
        <f t="shared" ref="O6:X6" si="1">SUM(O9:O17,O20:O28)</f>
        <v>5</v>
      </c>
      <c r="P6" s="22">
        <f t="shared" si="1"/>
        <v>33</v>
      </c>
      <c r="Q6" s="22">
        <f t="shared" si="1"/>
        <v>49</v>
      </c>
      <c r="R6" s="22">
        <f t="shared" si="1"/>
        <v>53</v>
      </c>
      <c r="S6" s="22">
        <f t="shared" si="1"/>
        <v>44</v>
      </c>
      <c r="T6" s="22">
        <f t="shared" si="1"/>
        <v>44</v>
      </c>
      <c r="U6" s="22">
        <f t="shared" si="1"/>
        <v>9</v>
      </c>
      <c r="V6" s="22">
        <f t="shared" si="1"/>
        <v>2</v>
      </c>
      <c r="W6" s="22">
        <f t="shared" si="1"/>
        <v>0</v>
      </c>
      <c r="X6" s="22">
        <f t="shared" si="1"/>
        <v>1</v>
      </c>
      <c r="Y6" s="22">
        <v>2314.4693396226417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350</v>
      </c>
      <c r="B8" s="22">
        <f t="shared" ref="B8:B17" si="2">SUM(C8:L8)</f>
        <v>31045</v>
      </c>
      <c r="C8" s="22">
        <f t="shared" ref="C8:L8" si="3">SUM(C9:C17)</f>
        <v>74</v>
      </c>
      <c r="D8" s="22">
        <f t="shared" si="3"/>
        <v>155</v>
      </c>
      <c r="E8" s="22">
        <f t="shared" si="3"/>
        <v>369</v>
      </c>
      <c r="F8" s="22">
        <f t="shared" si="3"/>
        <v>1209</v>
      </c>
      <c r="G8" s="22">
        <f t="shared" si="3"/>
        <v>4643</v>
      </c>
      <c r="H8" s="22">
        <f t="shared" si="3"/>
        <v>11560</v>
      </c>
      <c r="I8" s="22">
        <f t="shared" si="3"/>
        <v>9806</v>
      </c>
      <c r="J8" s="22">
        <f t="shared" si="3"/>
        <v>2836</v>
      </c>
      <c r="K8" s="22">
        <f t="shared" si="3"/>
        <v>349</v>
      </c>
      <c r="L8" s="22">
        <f t="shared" si="3"/>
        <v>44</v>
      </c>
      <c r="M8" s="22">
        <v>3349.1703333870187</v>
      </c>
      <c r="N8" s="22">
        <f t="shared" ref="N8:N17" si="4">SUM(O8:X8)</f>
        <v>124</v>
      </c>
      <c r="O8" s="22">
        <f t="shared" ref="O8:X8" si="5">SUM(O9:O17)</f>
        <v>2</v>
      </c>
      <c r="P8" s="22">
        <f t="shared" si="5"/>
        <v>18</v>
      </c>
      <c r="Q8" s="22">
        <f t="shared" si="5"/>
        <v>24</v>
      </c>
      <c r="R8" s="22">
        <f t="shared" si="5"/>
        <v>29</v>
      </c>
      <c r="S8" s="22">
        <f t="shared" si="5"/>
        <v>22</v>
      </c>
      <c r="T8" s="22">
        <f t="shared" si="5"/>
        <v>20</v>
      </c>
      <c r="U8" s="22">
        <f t="shared" si="5"/>
        <v>6</v>
      </c>
      <c r="V8" s="22">
        <f t="shared" si="5"/>
        <v>2</v>
      </c>
      <c r="W8" s="22">
        <f t="shared" si="5"/>
        <v>0</v>
      </c>
      <c r="X8" s="22">
        <f t="shared" si="5"/>
        <v>1</v>
      </c>
      <c r="Y8" s="22">
        <v>2352.4193548387098</v>
      </c>
    </row>
    <row r="9" spans="1:25" s="20" customFormat="1" x14ac:dyDescent="0.2">
      <c r="A9" s="21">
        <v>-14</v>
      </c>
      <c r="B9" s="22">
        <f t="shared" si="2"/>
        <v>23</v>
      </c>
      <c r="C9" s="22">
        <v>0</v>
      </c>
      <c r="D9" s="22">
        <v>0</v>
      </c>
      <c r="E9" s="22">
        <v>2</v>
      </c>
      <c r="F9" s="22">
        <v>4</v>
      </c>
      <c r="G9" s="22">
        <v>9</v>
      </c>
      <c r="H9" s="22">
        <v>8</v>
      </c>
      <c r="I9" s="22">
        <v>0</v>
      </c>
      <c r="J9" s="22">
        <v>0</v>
      </c>
      <c r="K9" s="22">
        <v>0</v>
      </c>
      <c r="L9" s="22">
        <v>0</v>
      </c>
      <c r="M9" s="22">
        <v>2708.695652173913</v>
      </c>
      <c r="N9" s="22">
        <f t="shared" si="4"/>
        <v>1</v>
      </c>
      <c r="O9" s="22">
        <v>0</v>
      </c>
      <c r="P9" s="22">
        <v>0</v>
      </c>
      <c r="Q9" s="22">
        <v>0</v>
      </c>
      <c r="R9" s="22">
        <v>1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2000</v>
      </c>
    </row>
    <row r="10" spans="1:25" s="20" customFormat="1" x14ac:dyDescent="0.2">
      <c r="A10" s="21" t="s">
        <v>195</v>
      </c>
      <c r="B10" s="22">
        <f t="shared" si="2"/>
        <v>3639</v>
      </c>
      <c r="C10" s="22">
        <v>8</v>
      </c>
      <c r="D10" s="22">
        <v>21</v>
      </c>
      <c r="E10" s="22">
        <v>74</v>
      </c>
      <c r="F10" s="22">
        <v>253</v>
      </c>
      <c r="G10" s="22">
        <v>813</v>
      </c>
      <c r="H10" s="22">
        <v>1456</v>
      </c>
      <c r="I10" s="22">
        <v>843</v>
      </c>
      <c r="J10" s="22">
        <v>157</v>
      </c>
      <c r="K10" s="22">
        <v>13</v>
      </c>
      <c r="L10" s="22">
        <v>1</v>
      </c>
      <c r="M10" s="22">
        <v>3165.0032976092334</v>
      </c>
      <c r="N10" s="22">
        <f t="shared" si="4"/>
        <v>17</v>
      </c>
      <c r="O10" s="22">
        <v>0</v>
      </c>
      <c r="P10" s="22">
        <v>0</v>
      </c>
      <c r="Q10" s="22">
        <v>8</v>
      </c>
      <c r="R10" s="22">
        <v>2</v>
      </c>
      <c r="S10" s="22">
        <v>2</v>
      </c>
      <c r="T10" s="22">
        <v>4</v>
      </c>
      <c r="U10" s="22">
        <v>1</v>
      </c>
      <c r="V10" s="22">
        <v>0</v>
      </c>
      <c r="W10" s="22">
        <v>0</v>
      </c>
      <c r="X10" s="22">
        <v>0</v>
      </c>
      <c r="Y10" s="22">
        <v>2402.3529411764707</v>
      </c>
    </row>
    <row r="11" spans="1:25" s="20" customFormat="1" x14ac:dyDescent="0.2">
      <c r="A11" s="21" t="s">
        <v>196</v>
      </c>
      <c r="B11" s="22">
        <f t="shared" si="2"/>
        <v>13087</v>
      </c>
      <c r="C11" s="22">
        <v>24</v>
      </c>
      <c r="D11" s="22">
        <v>52</v>
      </c>
      <c r="E11" s="22">
        <v>138</v>
      </c>
      <c r="F11" s="22">
        <v>454</v>
      </c>
      <c r="G11" s="22">
        <v>1956</v>
      </c>
      <c r="H11" s="22">
        <v>5044</v>
      </c>
      <c r="I11" s="22">
        <v>4198</v>
      </c>
      <c r="J11" s="22">
        <v>1084</v>
      </c>
      <c r="K11" s="22">
        <v>118</v>
      </c>
      <c r="L11" s="22">
        <v>19</v>
      </c>
      <c r="M11" s="22">
        <v>3348.8391533582944</v>
      </c>
      <c r="N11" s="22">
        <f t="shared" si="4"/>
        <v>32</v>
      </c>
      <c r="O11" s="22">
        <v>1</v>
      </c>
      <c r="P11" s="22">
        <v>8</v>
      </c>
      <c r="Q11" s="22">
        <v>5</v>
      </c>
      <c r="R11" s="22">
        <v>6</v>
      </c>
      <c r="S11" s="22">
        <v>7</v>
      </c>
      <c r="T11" s="22">
        <v>5</v>
      </c>
      <c r="U11" s="22">
        <v>0</v>
      </c>
      <c r="V11" s="22">
        <v>0</v>
      </c>
      <c r="W11" s="22">
        <v>0</v>
      </c>
      <c r="X11" s="22">
        <v>0</v>
      </c>
      <c r="Y11" s="22">
        <v>2131.5625</v>
      </c>
    </row>
    <row r="12" spans="1:25" s="20" customFormat="1" x14ac:dyDescent="0.2">
      <c r="A12" s="21" t="s">
        <v>197</v>
      </c>
      <c r="B12" s="22">
        <f t="shared" si="2"/>
        <v>8578</v>
      </c>
      <c r="C12" s="22">
        <v>20</v>
      </c>
      <c r="D12" s="22">
        <v>45</v>
      </c>
      <c r="E12" s="22">
        <v>74</v>
      </c>
      <c r="F12" s="22">
        <v>268</v>
      </c>
      <c r="G12" s="22">
        <v>1080</v>
      </c>
      <c r="H12" s="22">
        <v>3113</v>
      </c>
      <c r="I12" s="22">
        <v>2973</v>
      </c>
      <c r="J12" s="22">
        <v>879</v>
      </c>
      <c r="K12" s="22">
        <v>117</v>
      </c>
      <c r="L12" s="22">
        <v>9</v>
      </c>
      <c r="M12" s="22">
        <v>3403.2894614129168</v>
      </c>
      <c r="N12" s="22">
        <f t="shared" si="4"/>
        <v>36</v>
      </c>
      <c r="O12" s="22">
        <v>1</v>
      </c>
      <c r="P12" s="22">
        <v>2</v>
      </c>
      <c r="Q12" s="22">
        <v>8</v>
      </c>
      <c r="R12" s="22">
        <v>9</v>
      </c>
      <c r="S12" s="22">
        <v>5</v>
      </c>
      <c r="T12" s="22">
        <v>6</v>
      </c>
      <c r="U12" s="22">
        <v>4</v>
      </c>
      <c r="V12" s="22">
        <v>1</v>
      </c>
      <c r="W12" s="22">
        <v>0</v>
      </c>
      <c r="X12" s="22">
        <v>0</v>
      </c>
      <c r="Y12" s="22">
        <v>2491.6666666666665</v>
      </c>
    </row>
    <row r="13" spans="1:25" s="20" customFormat="1" x14ac:dyDescent="0.2">
      <c r="A13" s="21" t="s">
        <v>198</v>
      </c>
      <c r="B13" s="22">
        <f t="shared" si="2"/>
        <v>3914</v>
      </c>
      <c r="C13" s="22">
        <v>13</v>
      </c>
      <c r="D13" s="22">
        <v>25</v>
      </c>
      <c r="E13" s="22">
        <v>53</v>
      </c>
      <c r="F13" s="22">
        <v>148</v>
      </c>
      <c r="G13" s="22">
        <v>535</v>
      </c>
      <c r="H13" s="22">
        <v>1322</v>
      </c>
      <c r="I13" s="22">
        <v>1267</v>
      </c>
      <c r="J13" s="22">
        <v>481</v>
      </c>
      <c r="K13" s="22">
        <v>64</v>
      </c>
      <c r="L13" s="22">
        <v>6</v>
      </c>
      <c r="M13" s="22">
        <v>3393.1093510475216</v>
      </c>
      <c r="N13" s="22">
        <f t="shared" si="4"/>
        <v>21</v>
      </c>
      <c r="O13" s="22">
        <v>0</v>
      </c>
      <c r="P13" s="22">
        <v>6</v>
      </c>
      <c r="Q13" s="22">
        <v>1</v>
      </c>
      <c r="R13" s="22">
        <v>5</v>
      </c>
      <c r="S13" s="22">
        <v>4</v>
      </c>
      <c r="T13" s="22">
        <v>3</v>
      </c>
      <c r="U13" s="22">
        <v>0</v>
      </c>
      <c r="V13" s="22">
        <v>1</v>
      </c>
      <c r="W13" s="22">
        <v>0</v>
      </c>
      <c r="X13" s="22">
        <v>1</v>
      </c>
      <c r="Y13" s="22">
        <v>2356.1904761904761</v>
      </c>
    </row>
    <row r="14" spans="1:25" s="20" customFormat="1" x14ac:dyDescent="0.2">
      <c r="A14" s="21" t="s">
        <v>199</v>
      </c>
      <c r="B14" s="22">
        <f t="shared" si="2"/>
        <v>1514</v>
      </c>
      <c r="C14" s="22">
        <v>7</v>
      </c>
      <c r="D14" s="22">
        <v>11</v>
      </c>
      <c r="E14" s="22">
        <v>25</v>
      </c>
      <c r="F14" s="22">
        <v>70</v>
      </c>
      <c r="G14" s="22">
        <v>212</v>
      </c>
      <c r="H14" s="22">
        <v>517</v>
      </c>
      <c r="I14" s="22">
        <v>440</v>
      </c>
      <c r="J14" s="22">
        <v>195</v>
      </c>
      <c r="K14" s="22">
        <v>31</v>
      </c>
      <c r="L14" s="22">
        <v>6</v>
      </c>
      <c r="M14" s="22">
        <v>3373.9029062087188</v>
      </c>
      <c r="N14" s="22">
        <f t="shared" si="4"/>
        <v>11</v>
      </c>
      <c r="O14" s="22">
        <v>0</v>
      </c>
      <c r="P14" s="22">
        <v>1</v>
      </c>
      <c r="Q14" s="22">
        <v>1</v>
      </c>
      <c r="R14" s="22">
        <v>5</v>
      </c>
      <c r="S14" s="22">
        <v>3</v>
      </c>
      <c r="T14" s="22">
        <v>0</v>
      </c>
      <c r="U14" s="22">
        <v>1</v>
      </c>
      <c r="V14" s="22">
        <v>0</v>
      </c>
      <c r="W14" s="22">
        <v>0</v>
      </c>
      <c r="X14" s="22">
        <v>0</v>
      </c>
      <c r="Y14" s="22">
        <v>2433.6363636363635</v>
      </c>
    </row>
    <row r="15" spans="1:25" s="20" customFormat="1" x14ac:dyDescent="0.2">
      <c r="A15" s="21" t="s">
        <v>200</v>
      </c>
      <c r="B15" s="22">
        <f t="shared" si="2"/>
        <v>279</v>
      </c>
      <c r="C15" s="22">
        <v>2</v>
      </c>
      <c r="D15" s="22">
        <v>1</v>
      </c>
      <c r="E15" s="22">
        <v>3</v>
      </c>
      <c r="F15" s="22">
        <v>11</v>
      </c>
      <c r="G15" s="22">
        <v>36</v>
      </c>
      <c r="H15" s="22">
        <v>95</v>
      </c>
      <c r="I15" s="22">
        <v>82</v>
      </c>
      <c r="J15" s="22">
        <v>40</v>
      </c>
      <c r="K15" s="22">
        <v>6</v>
      </c>
      <c r="L15" s="22">
        <v>3</v>
      </c>
      <c r="M15" s="22">
        <v>3412.0501792114696</v>
      </c>
      <c r="N15" s="22">
        <f t="shared" si="4"/>
        <v>5</v>
      </c>
      <c r="O15" s="22">
        <v>0</v>
      </c>
      <c r="P15" s="22">
        <v>1</v>
      </c>
      <c r="Q15" s="22">
        <v>1</v>
      </c>
      <c r="R15" s="22">
        <v>0</v>
      </c>
      <c r="S15" s="22">
        <v>1</v>
      </c>
      <c r="T15" s="22">
        <v>2</v>
      </c>
      <c r="U15" s="22">
        <v>0</v>
      </c>
      <c r="V15" s="22">
        <v>0</v>
      </c>
      <c r="W15" s="22">
        <v>0</v>
      </c>
      <c r="X15" s="22">
        <v>0</v>
      </c>
      <c r="Y15" s="22">
        <v>2520</v>
      </c>
    </row>
    <row r="16" spans="1:25" s="20" customFormat="1" x14ac:dyDescent="0.2">
      <c r="A16" s="21" t="s">
        <v>201</v>
      </c>
      <c r="B16" s="22">
        <f t="shared" si="2"/>
        <v>11</v>
      </c>
      <c r="C16" s="22">
        <v>0</v>
      </c>
      <c r="D16" s="22">
        <v>0</v>
      </c>
      <c r="E16" s="22">
        <v>0</v>
      </c>
      <c r="F16" s="22">
        <v>1</v>
      </c>
      <c r="G16" s="22">
        <v>2</v>
      </c>
      <c r="H16" s="22">
        <v>5</v>
      </c>
      <c r="I16" s="22">
        <v>3</v>
      </c>
      <c r="J16" s="22">
        <v>0</v>
      </c>
      <c r="K16" s="22">
        <v>0</v>
      </c>
      <c r="L16" s="22">
        <v>0</v>
      </c>
      <c r="M16" s="22">
        <v>3171.818181818182</v>
      </c>
      <c r="N16" s="22">
        <f t="shared" si="4"/>
        <v>1</v>
      </c>
      <c r="O16" s="22">
        <v>0</v>
      </c>
      <c r="P16" s="22">
        <v>0</v>
      </c>
      <c r="Q16" s="22">
        <v>0</v>
      </c>
      <c r="R16" s="22">
        <v>1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2100</v>
      </c>
    </row>
    <row r="17" spans="1:25" s="20" customFormat="1" x14ac:dyDescent="0.2">
      <c r="A17" s="21" t="s">
        <v>194</v>
      </c>
      <c r="B17" s="22">
        <f t="shared" si="2"/>
        <v>0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 t="s">
        <v>357</v>
      </c>
      <c r="N17" s="22">
        <f t="shared" si="4"/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 t="s">
        <v>357</v>
      </c>
    </row>
    <row r="18" spans="1:25" s="20" customFormat="1" x14ac:dyDescent="0.2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 s="20" customFormat="1" x14ac:dyDescent="0.2">
      <c r="A19" s="21" t="s">
        <v>356</v>
      </c>
      <c r="B19" s="22">
        <f t="shared" ref="B19:B28" si="6">SUM(C19:L19)</f>
        <v>29078</v>
      </c>
      <c r="C19" s="22">
        <f t="shared" ref="C19:L19" si="7">SUM(C20:C28)</f>
        <v>77</v>
      </c>
      <c r="D19" s="22">
        <f t="shared" si="7"/>
        <v>150</v>
      </c>
      <c r="E19" s="22">
        <f t="shared" si="7"/>
        <v>385</v>
      </c>
      <c r="F19" s="22">
        <f t="shared" si="7"/>
        <v>1520</v>
      </c>
      <c r="G19" s="22">
        <f t="shared" si="7"/>
        <v>6285</v>
      </c>
      <c r="H19" s="22">
        <f t="shared" si="7"/>
        <v>11948</v>
      </c>
      <c r="I19" s="22">
        <f t="shared" si="7"/>
        <v>7193</v>
      </c>
      <c r="J19" s="22">
        <f t="shared" si="7"/>
        <v>1361</v>
      </c>
      <c r="K19" s="22">
        <f t="shared" si="7"/>
        <v>144</v>
      </c>
      <c r="L19" s="22">
        <f t="shared" si="7"/>
        <v>15</v>
      </c>
      <c r="M19" s="22">
        <v>3209.5618336886992</v>
      </c>
      <c r="N19" s="22">
        <f t="shared" ref="N19:N28" si="8">SUM(O19:X19)</f>
        <v>116</v>
      </c>
      <c r="O19" s="22">
        <f t="shared" ref="O19:X19" si="9">SUM(O20:O28)</f>
        <v>3</v>
      </c>
      <c r="P19" s="22">
        <f t="shared" si="9"/>
        <v>15</v>
      </c>
      <c r="Q19" s="22">
        <f t="shared" si="9"/>
        <v>25</v>
      </c>
      <c r="R19" s="22">
        <f t="shared" si="9"/>
        <v>24</v>
      </c>
      <c r="S19" s="22">
        <f t="shared" si="9"/>
        <v>22</v>
      </c>
      <c r="T19" s="22">
        <f t="shared" si="9"/>
        <v>24</v>
      </c>
      <c r="U19" s="22">
        <f t="shared" si="9"/>
        <v>3</v>
      </c>
      <c r="V19" s="22">
        <f t="shared" si="9"/>
        <v>0</v>
      </c>
      <c r="W19" s="22">
        <f t="shared" si="9"/>
        <v>0</v>
      </c>
      <c r="X19" s="22">
        <f t="shared" si="9"/>
        <v>0</v>
      </c>
      <c r="Y19" s="22">
        <v>2280.1293103448274</v>
      </c>
    </row>
    <row r="20" spans="1:25" s="20" customFormat="1" x14ac:dyDescent="0.2">
      <c r="A20" s="21">
        <v>-14</v>
      </c>
      <c r="B20" s="22">
        <f t="shared" si="6"/>
        <v>22</v>
      </c>
      <c r="C20" s="22">
        <v>0</v>
      </c>
      <c r="D20" s="22">
        <v>0</v>
      </c>
      <c r="E20" s="22">
        <v>0</v>
      </c>
      <c r="F20" s="22">
        <v>4</v>
      </c>
      <c r="G20" s="22">
        <v>9</v>
      </c>
      <c r="H20" s="22">
        <v>9</v>
      </c>
      <c r="I20" s="22">
        <v>0</v>
      </c>
      <c r="J20" s="22">
        <v>0</v>
      </c>
      <c r="K20" s="22">
        <v>0</v>
      </c>
      <c r="L20" s="22">
        <v>0</v>
      </c>
      <c r="M20" s="22">
        <v>2857.7272727272725</v>
      </c>
      <c r="N20" s="22">
        <f t="shared" si="8"/>
        <v>1</v>
      </c>
      <c r="O20" s="22">
        <v>0</v>
      </c>
      <c r="P20" s="22">
        <v>1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1400</v>
      </c>
    </row>
    <row r="21" spans="1:25" s="20" customFormat="1" x14ac:dyDescent="0.2">
      <c r="A21" s="21" t="s">
        <v>195</v>
      </c>
      <c r="B21" s="22">
        <f t="shared" si="6"/>
        <v>3367</v>
      </c>
      <c r="C21" s="22">
        <v>12</v>
      </c>
      <c r="D21" s="22">
        <v>23</v>
      </c>
      <c r="E21" s="22">
        <v>58</v>
      </c>
      <c r="F21" s="22">
        <v>275</v>
      </c>
      <c r="G21" s="22">
        <v>978</v>
      </c>
      <c r="H21" s="22">
        <v>1350</v>
      </c>
      <c r="I21" s="22">
        <v>594</v>
      </c>
      <c r="J21" s="22">
        <v>71</v>
      </c>
      <c r="K21" s="22">
        <v>6</v>
      </c>
      <c r="L21" s="22">
        <v>0</v>
      </c>
      <c r="M21" s="22">
        <v>3062.8939708939711</v>
      </c>
      <c r="N21" s="22">
        <f t="shared" si="8"/>
        <v>15</v>
      </c>
      <c r="O21" s="22">
        <v>0</v>
      </c>
      <c r="P21" s="22">
        <v>2</v>
      </c>
      <c r="Q21" s="22">
        <v>4</v>
      </c>
      <c r="R21" s="22">
        <v>2</v>
      </c>
      <c r="S21" s="22">
        <v>3</v>
      </c>
      <c r="T21" s="22">
        <v>4</v>
      </c>
      <c r="U21" s="22">
        <v>0</v>
      </c>
      <c r="V21" s="22">
        <v>0</v>
      </c>
      <c r="W21" s="22">
        <v>0</v>
      </c>
      <c r="X21" s="22">
        <v>0</v>
      </c>
      <c r="Y21" s="22">
        <v>2339.3333333333335</v>
      </c>
    </row>
    <row r="22" spans="1:25" s="20" customFormat="1" x14ac:dyDescent="0.2">
      <c r="A22" s="21" t="s">
        <v>196</v>
      </c>
      <c r="B22" s="22">
        <f t="shared" si="6"/>
        <v>12090</v>
      </c>
      <c r="C22" s="22">
        <v>21</v>
      </c>
      <c r="D22" s="22">
        <v>54</v>
      </c>
      <c r="E22" s="22">
        <v>152</v>
      </c>
      <c r="F22" s="22">
        <v>592</v>
      </c>
      <c r="G22" s="22">
        <v>2651</v>
      </c>
      <c r="H22" s="22">
        <v>5096</v>
      </c>
      <c r="I22" s="22">
        <v>2977</v>
      </c>
      <c r="J22" s="22">
        <v>488</v>
      </c>
      <c r="K22" s="22">
        <v>53</v>
      </c>
      <c r="L22" s="22">
        <v>6</v>
      </c>
      <c r="M22" s="22">
        <v>3207.1045492142266</v>
      </c>
      <c r="N22" s="22">
        <f t="shared" si="8"/>
        <v>45</v>
      </c>
      <c r="O22" s="22">
        <v>2</v>
      </c>
      <c r="P22" s="22">
        <v>5</v>
      </c>
      <c r="Q22" s="22">
        <v>9</v>
      </c>
      <c r="R22" s="22">
        <v>14</v>
      </c>
      <c r="S22" s="22">
        <v>6</v>
      </c>
      <c r="T22" s="22">
        <v>9</v>
      </c>
      <c r="U22" s="22">
        <v>0</v>
      </c>
      <c r="V22" s="22">
        <v>0</v>
      </c>
      <c r="W22" s="22">
        <v>0</v>
      </c>
      <c r="X22" s="22">
        <v>0</v>
      </c>
      <c r="Y22" s="22">
        <v>2196.6666666666665</v>
      </c>
    </row>
    <row r="23" spans="1:25" s="20" customFormat="1" x14ac:dyDescent="0.2">
      <c r="A23" s="21" t="s">
        <v>197</v>
      </c>
      <c r="B23" s="22">
        <f t="shared" si="6"/>
        <v>8073</v>
      </c>
      <c r="C23" s="22">
        <v>17</v>
      </c>
      <c r="D23" s="22">
        <v>35</v>
      </c>
      <c r="E23" s="22">
        <v>87</v>
      </c>
      <c r="F23" s="22">
        <v>355</v>
      </c>
      <c r="G23" s="22">
        <v>1564</v>
      </c>
      <c r="H23" s="22">
        <v>3383</v>
      </c>
      <c r="I23" s="22">
        <v>2102</v>
      </c>
      <c r="J23" s="22">
        <v>481</v>
      </c>
      <c r="K23" s="22">
        <v>43</v>
      </c>
      <c r="L23" s="22">
        <v>6</v>
      </c>
      <c r="M23" s="22">
        <v>3258.3856063421281</v>
      </c>
      <c r="N23" s="22">
        <f t="shared" si="8"/>
        <v>17</v>
      </c>
      <c r="O23" s="22">
        <v>0</v>
      </c>
      <c r="P23" s="22">
        <v>2</v>
      </c>
      <c r="Q23" s="22">
        <v>3</v>
      </c>
      <c r="R23" s="22">
        <v>1</v>
      </c>
      <c r="S23" s="22">
        <v>6</v>
      </c>
      <c r="T23" s="22">
        <v>5</v>
      </c>
      <c r="U23" s="22">
        <v>0</v>
      </c>
      <c r="V23" s="22">
        <v>0</v>
      </c>
      <c r="W23" s="22">
        <v>0</v>
      </c>
      <c r="X23" s="22">
        <v>0</v>
      </c>
      <c r="Y23" s="22">
        <v>2452.9411764705883</v>
      </c>
    </row>
    <row r="24" spans="1:25" s="20" customFormat="1" x14ac:dyDescent="0.2">
      <c r="A24" s="21" t="s">
        <v>198</v>
      </c>
      <c r="B24" s="22">
        <f t="shared" si="6"/>
        <v>3788</v>
      </c>
      <c r="C24" s="22">
        <v>19</v>
      </c>
      <c r="D24" s="22">
        <v>23</v>
      </c>
      <c r="E24" s="22">
        <v>52</v>
      </c>
      <c r="F24" s="22">
        <v>200</v>
      </c>
      <c r="G24" s="22">
        <v>743</v>
      </c>
      <c r="H24" s="22">
        <v>1469</v>
      </c>
      <c r="I24" s="22">
        <v>1041</v>
      </c>
      <c r="J24" s="22">
        <v>213</v>
      </c>
      <c r="K24" s="22">
        <v>28</v>
      </c>
      <c r="L24" s="22">
        <v>0</v>
      </c>
      <c r="M24" s="22">
        <v>3235.412090813094</v>
      </c>
      <c r="N24" s="22">
        <f t="shared" si="8"/>
        <v>20</v>
      </c>
      <c r="O24" s="22">
        <v>0</v>
      </c>
      <c r="P24" s="22">
        <v>4</v>
      </c>
      <c r="Q24" s="22">
        <v>4</v>
      </c>
      <c r="R24" s="22">
        <v>2</v>
      </c>
      <c r="S24" s="22">
        <v>4</v>
      </c>
      <c r="T24" s="22">
        <v>3</v>
      </c>
      <c r="U24" s="22">
        <v>3</v>
      </c>
      <c r="V24" s="22">
        <v>0</v>
      </c>
      <c r="W24" s="22">
        <v>0</v>
      </c>
      <c r="X24" s="22">
        <v>0</v>
      </c>
      <c r="Y24" s="22">
        <v>2393</v>
      </c>
    </row>
    <row r="25" spans="1:25" s="20" customFormat="1" x14ac:dyDescent="0.2">
      <c r="A25" s="21" t="s">
        <v>199</v>
      </c>
      <c r="B25" s="22">
        <f t="shared" si="6"/>
        <v>1459</v>
      </c>
      <c r="C25" s="22">
        <v>7</v>
      </c>
      <c r="D25" s="22">
        <v>12</v>
      </c>
      <c r="E25" s="22">
        <v>29</v>
      </c>
      <c r="F25" s="22">
        <v>75</v>
      </c>
      <c r="G25" s="22">
        <v>285</v>
      </c>
      <c r="H25" s="22">
        <v>538</v>
      </c>
      <c r="I25" s="22">
        <v>407</v>
      </c>
      <c r="J25" s="22">
        <v>91</v>
      </c>
      <c r="K25" s="22">
        <v>12</v>
      </c>
      <c r="L25" s="22">
        <v>3</v>
      </c>
      <c r="M25" s="22">
        <v>3240.0740233036327</v>
      </c>
      <c r="N25" s="22">
        <f t="shared" si="8"/>
        <v>13</v>
      </c>
      <c r="O25" s="22">
        <v>0</v>
      </c>
      <c r="P25" s="22">
        <v>1</v>
      </c>
      <c r="Q25" s="22">
        <v>5</v>
      </c>
      <c r="R25" s="22">
        <v>3</v>
      </c>
      <c r="S25" s="22">
        <v>2</v>
      </c>
      <c r="T25" s="22">
        <v>2</v>
      </c>
      <c r="U25" s="22">
        <v>0</v>
      </c>
      <c r="V25" s="22">
        <v>0</v>
      </c>
      <c r="W25" s="22">
        <v>0</v>
      </c>
      <c r="X25" s="22">
        <v>0</v>
      </c>
      <c r="Y25" s="22">
        <v>2218.8461538461538</v>
      </c>
    </row>
    <row r="26" spans="1:25" s="20" customFormat="1" x14ac:dyDescent="0.2">
      <c r="A26" s="21" t="s">
        <v>200</v>
      </c>
      <c r="B26" s="22">
        <f t="shared" si="6"/>
        <v>267</v>
      </c>
      <c r="C26" s="22">
        <v>1</v>
      </c>
      <c r="D26" s="22">
        <v>3</v>
      </c>
      <c r="E26" s="22">
        <v>7</v>
      </c>
      <c r="F26" s="22">
        <v>18</v>
      </c>
      <c r="G26" s="22">
        <v>52</v>
      </c>
      <c r="H26" s="22">
        <v>98</v>
      </c>
      <c r="I26" s="22">
        <v>71</v>
      </c>
      <c r="J26" s="22">
        <v>17</v>
      </c>
      <c r="K26" s="22">
        <v>0</v>
      </c>
      <c r="L26" s="22">
        <v>0</v>
      </c>
      <c r="M26" s="22">
        <v>3184.0262172284642</v>
      </c>
      <c r="N26" s="22">
        <f t="shared" si="8"/>
        <v>5</v>
      </c>
      <c r="O26" s="22">
        <v>1</v>
      </c>
      <c r="P26" s="22">
        <v>0</v>
      </c>
      <c r="Q26" s="22">
        <v>0</v>
      </c>
      <c r="R26" s="22">
        <v>2</v>
      </c>
      <c r="S26" s="22">
        <v>1</v>
      </c>
      <c r="T26" s="22">
        <v>1</v>
      </c>
      <c r="U26" s="22">
        <v>0</v>
      </c>
      <c r="V26" s="22">
        <v>0</v>
      </c>
      <c r="W26" s="22">
        <v>0</v>
      </c>
      <c r="X26" s="22">
        <v>0</v>
      </c>
      <c r="Y26" s="22">
        <v>2150</v>
      </c>
    </row>
    <row r="27" spans="1:25" s="20" customFormat="1" x14ac:dyDescent="0.2">
      <c r="A27" s="21" t="s">
        <v>201</v>
      </c>
      <c r="B27" s="22">
        <f t="shared" si="6"/>
        <v>12</v>
      </c>
      <c r="C27" s="22">
        <v>0</v>
      </c>
      <c r="D27" s="22">
        <v>0</v>
      </c>
      <c r="E27" s="22">
        <v>0</v>
      </c>
      <c r="F27" s="22">
        <v>1</v>
      </c>
      <c r="G27" s="22">
        <v>3</v>
      </c>
      <c r="H27" s="22">
        <v>5</v>
      </c>
      <c r="I27" s="22">
        <v>1</v>
      </c>
      <c r="J27" s="22">
        <v>0</v>
      </c>
      <c r="K27" s="22">
        <v>2</v>
      </c>
      <c r="L27" s="22">
        <v>0</v>
      </c>
      <c r="M27" s="22">
        <v>3335</v>
      </c>
      <c r="N27" s="22">
        <f t="shared" si="8"/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 t="s">
        <v>357</v>
      </c>
    </row>
    <row r="28" spans="1:25" s="20" customFormat="1" x14ac:dyDescent="0.2">
      <c r="A28" s="21" t="s">
        <v>194</v>
      </c>
      <c r="B28" s="22">
        <f t="shared" si="6"/>
        <v>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357</v>
      </c>
      <c r="N28" s="22">
        <f t="shared" si="8"/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 t="s">
        <v>357</v>
      </c>
    </row>
    <row r="29" spans="1:25" s="20" customFormat="1" x14ac:dyDescent="0.2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0" spans="1:25" s="20" customFormat="1" x14ac:dyDescent="0.2">
      <c r="A30" s="21" t="s">
        <v>358</v>
      </c>
      <c r="B30" s="22">
        <f t="shared" ref="B30:B39" si="10">SUM(C30:L30)</f>
        <v>26623</v>
      </c>
      <c r="C30" s="22">
        <f t="shared" ref="C30:L30" si="11">SUM(C31:C39)</f>
        <v>58</v>
      </c>
      <c r="D30" s="22">
        <f t="shared" si="11"/>
        <v>115</v>
      </c>
      <c r="E30" s="22">
        <f t="shared" si="11"/>
        <v>253</v>
      </c>
      <c r="F30" s="22">
        <f t="shared" si="11"/>
        <v>807</v>
      </c>
      <c r="G30" s="22">
        <f t="shared" si="11"/>
        <v>3513</v>
      </c>
      <c r="H30" s="22">
        <f t="shared" si="11"/>
        <v>9916</v>
      </c>
      <c r="I30" s="22">
        <f t="shared" si="11"/>
        <v>8922</v>
      </c>
      <c r="J30" s="22">
        <f t="shared" si="11"/>
        <v>2666</v>
      </c>
      <c r="K30" s="22">
        <f t="shared" si="11"/>
        <v>332</v>
      </c>
      <c r="L30" s="22">
        <f t="shared" si="11"/>
        <v>41</v>
      </c>
      <c r="M30" s="22">
        <v>3392.5643616421889</v>
      </c>
      <c r="N30" s="22">
        <f t="shared" ref="N30:N39" si="12">SUM(O30:X30)</f>
        <v>97</v>
      </c>
      <c r="O30" s="22">
        <f t="shared" ref="O30:X30" si="13">SUM(O31:O39)</f>
        <v>2</v>
      </c>
      <c r="P30" s="22">
        <f t="shared" si="13"/>
        <v>16</v>
      </c>
      <c r="Q30" s="22">
        <f t="shared" si="13"/>
        <v>18</v>
      </c>
      <c r="R30" s="22">
        <f t="shared" si="13"/>
        <v>23</v>
      </c>
      <c r="S30" s="22">
        <f t="shared" si="13"/>
        <v>15</v>
      </c>
      <c r="T30" s="22">
        <f t="shared" si="13"/>
        <v>15</v>
      </c>
      <c r="U30" s="22">
        <f t="shared" si="13"/>
        <v>5</v>
      </c>
      <c r="V30" s="22">
        <f t="shared" si="13"/>
        <v>2</v>
      </c>
      <c r="W30" s="22">
        <f t="shared" si="13"/>
        <v>0</v>
      </c>
      <c r="X30" s="22">
        <f t="shared" si="13"/>
        <v>1</v>
      </c>
      <c r="Y30" s="22">
        <v>2340.8247422680411</v>
      </c>
    </row>
    <row r="31" spans="1:25" s="20" customFormat="1" x14ac:dyDescent="0.2">
      <c r="A31" s="21">
        <v>-14</v>
      </c>
      <c r="B31" s="22">
        <f t="shared" si="10"/>
        <v>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 t="s">
        <v>357</v>
      </c>
      <c r="N31" s="22">
        <f t="shared" si="12"/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 t="s">
        <v>357</v>
      </c>
    </row>
    <row r="32" spans="1:25" s="20" customFormat="1" x14ac:dyDescent="0.2">
      <c r="A32" s="21" t="s">
        <v>195</v>
      </c>
      <c r="B32" s="22">
        <f t="shared" si="10"/>
        <v>2235</v>
      </c>
      <c r="C32" s="22">
        <v>7</v>
      </c>
      <c r="D32" s="22">
        <v>8</v>
      </c>
      <c r="E32" s="22">
        <v>31</v>
      </c>
      <c r="F32" s="22">
        <v>76</v>
      </c>
      <c r="G32" s="22">
        <v>390</v>
      </c>
      <c r="H32" s="22">
        <v>931</v>
      </c>
      <c r="I32" s="22">
        <v>644</v>
      </c>
      <c r="J32" s="22">
        <v>135</v>
      </c>
      <c r="K32" s="22">
        <v>12</v>
      </c>
      <c r="L32" s="22">
        <v>1</v>
      </c>
      <c r="M32" s="22">
        <v>3285.8187919463089</v>
      </c>
      <c r="N32" s="22">
        <f t="shared" si="12"/>
        <v>7</v>
      </c>
      <c r="O32" s="22">
        <v>0</v>
      </c>
      <c r="P32" s="22">
        <v>0</v>
      </c>
      <c r="Q32" s="22">
        <v>5</v>
      </c>
      <c r="R32" s="22">
        <v>0</v>
      </c>
      <c r="S32" s="22">
        <v>1</v>
      </c>
      <c r="T32" s="22">
        <v>0</v>
      </c>
      <c r="U32" s="22">
        <v>1</v>
      </c>
      <c r="V32" s="22">
        <v>0</v>
      </c>
      <c r="W32" s="22">
        <v>0</v>
      </c>
      <c r="X32" s="22">
        <v>0</v>
      </c>
      <c r="Y32" s="22">
        <v>2190</v>
      </c>
    </row>
    <row r="33" spans="1:25" s="20" customFormat="1" x14ac:dyDescent="0.2">
      <c r="A33" s="21" t="s">
        <v>196</v>
      </c>
      <c r="B33" s="22">
        <f t="shared" si="10"/>
        <v>11532</v>
      </c>
      <c r="C33" s="22">
        <v>21</v>
      </c>
      <c r="D33" s="22">
        <v>43</v>
      </c>
      <c r="E33" s="22">
        <v>106</v>
      </c>
      <c r="F33" s="22">
        <v>330</v>
      </c>
      <c r="G33" s="22">
        <v>1562</v>
      </c>
      <c r="H33" s="22">
        <v>4444</v>
      </c>
      <c r="I33" s="22">
        <v>3874</v>
      </c>
      <c r="J33" s="22">
        <v>1023</v>
      </c>
      <c r="K33" s="22">
        <v>111</v>
      </c>
      <c r="L33" s="22">
        <v>18</v>
      </c>
      <c r="M33" s="22">
        <v>3379.1565209850851</v>
      </c>
      <c r="N33" s="22">
        <f t="shared" si="12"/>
        <v>27</v>
      </c>
      <c r="O33" s="22">
        <v>1</v>
      </c>
      <c r="P33" s="22">
        <v>7</v>
      </c>
      <c r="Q33" s="22">
        <v>4</v>
      </c>
      <c r="R33" s="22">
        <v>6</v>
      </c>
      <c r="S33" s="22">
        <v>5</v>
      </c>
      <c r="T33" s="22">
        <v>4</v>
      </c>
      <c r="U33" s="22">
        <v>0</v>
      </c>
      <c r="V33" s="22">
        <v>0</v>
      </c>
      <c r="W33" s="22">
        <v>0</v>
      </c>
      <c r="X33" s="22">
        <v>0</v>
      </c>
      <c r="Y33" s="22">
        <v>2103.3333333333335</v>
      </c>
    </row>
    <row r="34" spans="1:25" s="20" customFormat="1" x14ac:dyDescent="0.2">
      <c r="A34" s="21" t="s">
        <v>197</v>
      </c>
      <c r="B34" s="22">
        <f t="shared" si="10"/>
        <v>7833</v>
      </c>
      <c r="C34" s="22">
        <v>17</v>
      </c>
      <c r="D34" s="22">
        <v>33</v>
      </c>
      <c r="E34" s="22">
        <v>55</v>
      </c>
      <c r="F34" s="22">
        <v>223</v>
      </c>
      <c r="G34" s="22">
        <v>914</v>
      </c>
      <c r="H34" s="22">
        <v>2839</v>
      </c>
      <c r="I34" s="22">
        <v>2785</v>
      </c>
      <c r="J34" s="22">
        <v>844</v>
      </c>
      <c r="K34" s="22">
        <v>114</v>
      </c>
      <c r="L34" s="22">
        <v>9</v>
      </c>
      <c r="M34" s="22">
        <v>3427.1884335503637</v>
      </c>
      <c r="N34" s="22">
        <f t="shared" si="12"/>
        <v>30</v>
      </c>
      <c r="O34" s="22">
        <v>1</v>
      </c>
      <c r="P34" s="22">
        <v>2</v>
      </c>
      <c r="Q34" s="22">
        <v>6</v>
      </c>
      <c r="R34" s="22">
        <v>7</v>
      </c>
      <c r="S34" s="22">
        <v>4</v>
      </c>
      <c r="T34" s="22">
        <v>6</v>
      </c>
      <c r="U34" s="22">
        <v>3</v>
      </c>
      <c r="V34" s="22">
        <v>1</v>
      </c>
      <c r="W34" s="22">
        <v>0</v>
      </c>
      <c r="X34" s="22">
        <v>0</v>
      </c>
      <c r="Y34" s="22">
        <v>2514.3333333333335</v>
      </c>
    </row>
    <row r="35" spans="1:25" s="20" customFormat="1" x14ac:dyDescent="0.2">
      <c r="A35" s="21" t="s">
        <v>198</v>
      </c>
      <c r="B35" s="22">
        <f t="shared" si="10"/>
        <v>3497</v>
      </c>
      <c r="C35" s="22">
        <v>9</v>
      </c>
      <c r="D35" s="22">
        <v>22</v>
      </c>
      <c r="E35" s="22">
        <v>40</v>
      </c>
      <c r="F35" s="22">
        <v>116</v>
      </c>
      <c r="G35" s="22">
        <v>440</v>
      </c>
      <c r="H35" s="22">
        <v>1183</v>
      </c>
      <c r="I35" s="22">
        <v>1166</v>
      </c>
      <c r="J35" s="22">
        <v>454</v>
      </c>
      <c r="K35" s="22">
        <v>61</v>
      </c>
      <c r="L35" s="22">
        <v>6</v>
      </c>
      <c r="M35" s="22">
        <v>3420.7620817843867</v>
      </c>
      <c r="N35" s="22">
        <f t="shared" si="12"/>
        <v>18</v>
      </c>
      <c r="O35" s="22">
        <v>0</v>
      </c>
      <c r="P35" s="22">
        <v>5</v>
      </c>
      <c r="Q35" s="22">
        <v>1</v>
      </c>
      <c r="R35" s="22">
        <v>4</v>
      </c>
      <c r="S35" s="22">
        <v>3</v>
      </c>
      <c r="T35" s="22">
        <v>3</v>
      </c>
      <c r="U35" s="22">
        <v>0</v>
      </c>
      <c r="V35" s="22">
        <v>1</v>
      </c>
      <c r="W35" s="22">
        <v>0</v>
      </c>
      <c r="X35" s="22">
        <v>1</v>
      </c>
      <c r="Y35" s="22">
        <v>2430.5555555555557</v>
      </c>
    </row>
    <row r="36" spans="1:25" s="20" customFormat="1" x14ac:dyDescent="0.2">
      <c r="A36" s="21" t="s">
        <v>199</v>
      </c>
      <c r="B36" s="22">
        <f t="shared" si="10"/>
        <v>1291</v>
      </c>
      <c r="C36" s="22">
        <v>3</v>
      </c>
      <c r="D36" s="22">
        <v>8</v>
      </c>
      <c r="E36" s="22">
        <v>20</v>
      </c>
      <c r="F36" s="22">
        <v>53</v>
      </c>
      <c r="G36" s="22">
        <v>177</v>
      </c>
      <c r="H36" s="22">
        <v>436</v>
      </c>
      <c r="I36" s="22">
        <v>386</v>
      </c>
      <c r="J36" s="22">
        <v>175</v>
      </c>
      <c r="K36" s="22">
        <v>28</v>
      </c>
      <c r="L36" s="22">
        <v>5</v>
      </c>
      <c r="M36" s="22">
        <v>3403.5623547637492</v>
      </c>
      <c r="N36" s="22">
        <f t="shared" si="12"/>
        <v>9</v>
      </c>
      <c r="O36" s="22">
        <v>0</v>
      </c>
      <c r="P36" s="22">
        <v>1</v>
      </c>
      <c r="Q36" s="22">
        <v>1</v>
      </c>
      <c r="R36" s="22">
        <v>5</v>
      </c>
      <c r="S36" s="22">
        <v>1</v>
      </c>
      <c r="T36" s="22">
        <v>0</v>
      </c>
      <c r="U36" s="22">
        <v>1</v>
      </c>
      <c r="V36" s="22">
        <v>0</v>
      </c>
      <c r="W36" s="22">
        <v>0</v>
      </c>
      <c r="X36" s="22">
        <v>0</v>
      </c>
      <c r="Y36" s="22">
        <v>2340</v>
      </c>
    </row>
    <row r="37" spans="1:25" s="20" customFormat="1" x14ac:dyDescent="0.2">
      <c r="A37" s="21" t="s">
        <v>200</v>
      </c>
      <c r="B37" s="22">
        <f t="shared" si="10"/>
        <v>225</v>
      </c>
      <c r="C37" s="22">
        <v>1</v>
      </c>
      <c r="D37" s="22">
        <v>1</v>
      </c>
      <c r="E37" s="22">
        <v>1</v>
      </c>
      <c r="F37" s="22">
        <v>8</v>
      </c>
      <c r="G37" s="22">
        <v>28</v>
      </c>
      <c r="H37" s="22">
        <v>79</v>
      </c>
      <c r="I37" s="22">
        <v>64</v>
      </c>
      <c r="J37" s="22">
        <v>35</v>
      </c>
      <c r="K37" s="22">
        <v>6</v>
      </c>
      <c r="L37" s="22">
        <v>2</v>
      </c>
      <c r="M37" s="22">
        <v>3442.8533333333335</v>
      </c>
      <c r="N37" s="22">
        <f t="shared" si="12"/>
        <v>5</v>
      </c>
      <c r="O37" s="22">
        <v>0</v>
      </c>
      <c r="P37" s="22">
        <v>1</v>
      </c>
      <c r="Q37" s="22">
        <v>1</v>
      </c>
      <c r="R37" s="22">
        <v>0</v>
      </c>
      <c r="S37" s="22">
        <v>1</v>
      </c>
      <c r="T37" s="22">
        <v>2</v>
      </c>
      <c r="U37" s="22">
        <v>0</v>
      </c>
      <c r="V37" s="22">
        <v>0</v>
      </c>
      <c r="W37" s="22">
        <v>0</v>
      </c>
      <c r="X37" s="22">
        <v>0</v>
      </c>
      <c r="Y37" s="22">
        <v>2520</v>
      </c>
    </row>
    <row r="38" spans="1:25" s="20" customFormat="1" x14ac:dyDescent="0.2">
      <c r="A38" s="21" t="s">
        <v>201</v>
      </c>
      <c r="B38" s="22">
        <f t="shared" si="10"/>
        <v>10</v>
      </c>
      <c r="C38" s="22">
        <v>0</v>
      </c>
      <c r="D38" s="22">
        <v>0</v>
      </c>
      <c r="E38" s="22">
        <v>0</v>
      </c>
      <c r="F38" s="22">
        <v>1</v>
      </c>
      <c r="G38" s="22">
        <v>2</v>
      </c>
      <c r="H38" s="22">
        <v>4</v>
      </c>
      <c r="I38" s="22">
        <v>3</v>
      </c>
      <c r="J38" s="22">
        <v>0</v>
      </c>
      <c r="K38" s="22">
        <v>0</v>
      </c>
      <c r="L38" s="22">
        <v>0</v>
      </c>
      <c r="M38" s="22">
        <v>3179</v>
      </c>
      <c r="N38" s="22">
        <f t="shared" si="12"/>
        <v>1</v>
      </c>
      <c r="O38" s="22">
        <v>0</v>
      </c>
      <c r="P38" s="22">
        <v>0</v>
      </c>
      <c r="Q38" s="22">
        <v>0</v>
      </c>
      <c r="R38" s="22">
        <v>1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2100</v>
      </c>
    </row>
    <row r="39" spans="1:25" s="20" customFormat="1" x14ac:dyDescent="0.2">
      <c r="A39" s="21" t="s">
        <v>194</v>
      </c>
      <c r="B39" s="22">
        <f t="shared" si="10"/>
        <v>0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 t="s">
        <v>357</v>
      </c>
      <c r="N39" s="22">
        <f t="shared" si="12"/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 t="s">
        <v>357</v>
      </c>
    </row>
    <row r="40" spans="1:25" s="20" customFormat="1" x14ac:dyDescent="0.2">
      <c r="A40" s="21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</row>
    <row r="41" spans="1:25" s="20" customFormat="1" x14ac:dyDescent="0.2">
      <c r="A41" s="21" t="s">
        <v>359</v>
      </c>
      <c r="B41" s="22">
        <f t="shared" ref="B41:B50" si="14">SUM(C41:L41)</f>
        <v>25070</v>
      </c>
      <c r="C41" s="22">
        <f t="shared" ref="C41:L41" si="15">SUM(C42:C50)</f>
        <v>63</v>
      </c>
      <c r="D41" s="22">
        <f t="shared" si="15"/>
        <v>121</v>
      </c>
      <c r="E41" s="22">
        <f t="shared" si="15"/>
        <v>281</v>
      </c>
      <c r="F41" s="22">
        <f t="shared" si="15"/>
        <v>1044</v>
      </c>
      <c r="G41" s="22">
        <f t="shared" si="15"/>
        <v>4885</v>
      </c>
      <c r="H41" s="22">
        <f t="shared" si="15"/>
        <v>10597</v>
      </c>
      <c r="I41" s="22">
        <f t="shared" si="15"/>
        <v>6638</v>
      </c>
      <c r="J41" s="22">
        <f t="shared" si="15"/>
        <v>1289</v>
      </c>
      <c r="K41" s="22">
        <f t="shared" si="15"/>
        <v>137</v>
      </c>
      <c r="L41" s="22">
        <f t="shared" si="15"/>
        <v>15</v>
      </c>
      <c r="M41" s="22">
        <v>3248.7029517351416</v>
      </c>
      <c r="N41" s="22">
        <f t="shared" ref="N41:N50" si="16">SUM(O41:X41)</f>
        <v>87</v>
      </c>
      <c r="O41" s="22">
        <f t="shared" ref="O41:X41" si="17">SUM(O42:O50)</f>
        <v>3</v>
      </c>
      <c r="P41" s="22">
        <f t="shared" si="17"/>
        <v>13</v>
      </c>
      <c r="Q41" s="22">
        <f t="shared" si="17"/>
        <v>17</v>
      </c>
      <c r="R41" s="22">
        <f t="shared" si="17"/>
        <v>15</v>
      </c>
      <c r="S41" s="22">
        <f t="shared" si="17"/>
        <v>18</v>
      </c>
      <c r="T41" s="22">
        <f t="shared" si="17"/>
        <v>18</v>
      </c>
      <c r="U41" s="22">
        <f t="shared" si="17"/>
        <v>3</v>
      </c>
      <c r="V41" s="22">
        <f t="shared" si="17"/>
        <v>0</v>
      </c>
      <c r="W41" s="22">
        <f t="shared" si="17"/>
        <v>0</v>
      </c>
      <c r="X41" s="22">
        <f t="shared" si="17"/>
        <v>0</v>
      </c>
      <c r="Y41" s="22">
        <v>2276.7816091954023</v>
      </c>
    </row>
    <row r="42" spans="1:25" s="20" customFormat="1" x14ac:dyDescent="0.2">
      <c r="A42" s="21">
        <v>-14</v>
      </c>
      <c r="B42" s="22">
        <f t="shared" si="14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357</v>
      </c>
      <c r="N42" s="22">
        <f t="shared" si="16"/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 t="s">
        <v>357</v>
      </c>
    </row>
    <row r="43" spans="1:25" s="20" customFormat="1" x14ac:dyDescent="0.2">
      <c r="A43" s="21" t="s">
        <v>195</v>
      </c>
      <c r="B43" s="22">
        <f t="shared" si="14"/>
        <v>2061</v>
      </c>
      <c r="C43" s="22">
        <v>7</v>
      </c>
      <c r="D43" s="22">
        <v>16</v>
      </c>
      <c r="E43" s="22">
        <v>16</v>
      </c>
      <c r="F43" s="22">
        <v>89</v>
      </c>
      <c r="G43" s="22">
        <v>487</v>
      </c>
      <c r="H43" s="22">
        <v>919</v>
      </c>
      <c r="I43" s="22">
        <v>464</v>
      </c>
      <c r="J43" s="22">
        <v>57</v>
      </c>
      <c r="K43" s="22">
        <v>6</v>
      </c>
      <c r="L43" s="22">
        <v>0</v>
      </c>
      <c r="M43" s="22">
        <v>3173.4158175642892</v>
      </c>
      <c r="N43" s="22">
        <f t="shared" si="16"/>
        <v>7</v>
      </c>
      <c r="O43" s="22">
        <v>0</v>
      </c>
      <c r="P43" s="22">
        <v>2</v>
      </c>
      <c r="Q43" s="22">
        <v>2</v>
      </c>
      <c r="R43" s="22">
        <v>0</v>
      </c>
      <c r="S43" s="22">
        <v>0</v>
      </c>
      <c r="T43" s="22">
        <v>3</v>
      </c>
      <c r="U43" s="22">
        <v>0</v>
      </c>
      <c r="V43" s="22">
        <v>0</v>
      </c>
      <c r="W43" s="22">
        <v>0</v>
      </c>
      <c r="X43" s="22">
        <v>0</v>
      </c>
      <c r="Y43" s="22">
        <v>2300</v>
      </c>
    </row>
    <row r="44" spans="1:25" s="20" customFormat="1" x14ac:dyDescent="0.2">
      <c r="A44" s="21" t="s">
        <v>196</v>
      </c>
      <c r="B44" s="22">
        <f t="shared" si="14"/>
        <v>10685</v>
      </c>
      <c r="C44" s="22">
        <v>17</v>
      </c>
      <c r="D44" s="22">
        <v>45</v>
      </c>
      <c r="E44" s="22">
        <v>120</v>
      </c>
      <c r="F44" s="22">
        <v>433</v>
      </c>
      <c r="G44" s="22">
        <v>2141</v>
      </c>
      <c r="H44" s="22">
        <v>4626</v>
      </c>
      <c r="I44" s="22">
        <v>2778</v>
      </c>
      <c r="J44" s="22">
        <v>469</v>
      </c>
      <c r="K44" s="22">
        <v>50</v>
      </c>
      <c r="L44" s="22">
        <v>6</v>
      </c>
      <c r="M44" s="22">
        <v>3238.8307908282641</v>
      </c>
      <c r="N44" s="22">
        <f t="shared" si="16"/>
        <v>37</v>
      </c>
      <c r="O44" s="22">
        <v>2</v>
      </c>
      <c r="P44" s="22">
        <v>4</v>
      </c>
      <c r="Q44" s="22">
        <v>7</v>
      </c>
      <c r="R44" s="22">
        <v>11</v>
      </c>
      <c r="S44" s="22">
        <v>6</v>
      </c>
      <c r="T44" s="22">
        <v>7</v>
      </c>
      <c r="U44" s="22">
        <v>0</v>
      </c>
      <c r="V44" s="22">
        <v>0</v>
      </c>
      <c r="W44" s="22">
        <v>0</v>
      </c>
      <c r="X44" s="22">
        <v>0</v>
      </c>
      <c r="Y44" s="22">
        <v>2205.135135135135</v>
      </c>
    </row>
    <row r="45" spans="1:25" s="20" customFormat="1" x14ac:dyDescent="0.2">
      <c r="A45" s="21" t="s">
        <v>197</v>
      </c>
      <c r="B45" s="22">
        <f t="shared" si="14"/>
        <v>7430</v>
      </c>
      <c r="C45" s="22">
        <v>16</v>
      </c>
      <c r="D45" s="22">
        <v>31</v>
      </c>
      <c r="E45" s="22">
        <v>75</v>
      </c>
      <c r="F45" s="22">
        <v>287</v>
      </c>
      <c r="G45" s="22">
        <v>1353</v>
      </c>
      <c r="H45" s="22">
        <v>3156</v>
      </c>
      <c r="I45" s="22">
        <v>2001</v>
      </c>
      <c r="J45" s="22">
        <v>464</v>
      </c>
      <c r="K45" s="22">
        <v>41</v>
      </c>
      <c r="L45" s="22">
        <v>6</v>
      </c>
      <c r="M45" s="22">
        <v>3277.8885598923284</v>
      </c>
      <c r="N45" s="22">
        <f t="shared" si="16"/>
        <v>14</v>
      </c>
      <c r="O45" s="22">
        <v>0</v>
      </c>
      <c r="P45" s="22">
        <v>2</v>
      </c>
      <c r="Q45" s="22">
        <v>2</v>
      </c>
      <c r="R45" s="22">
        <v>0</v>
      </c>
      <c r="S45" s="22">
        <v>6</v>
      </c>
      <c r="T45" s="22">
        <v>4</v>
      </c>
      <c r="U45" s="22">
        <v>0</v>
      </c>
      <c r="V45" s="22">
        <v>0</v>
      </c>
      <c r="W45" s="22">
        <v>0</v>
      </c>
      <c r="X45" s="22">
        <v>0</v>
      </c>
      <c r="Y45" s="22">
        <v>2453.5714285714284</v>
      </c>
    </row>
    <row r="46" spans="1:25" s="20" customFormat="1" x14ac:dyDescent="0.2">
      <c r="A46" s="21" t="s">
        <v>198</v>
      </c>
      <c r="B46" s="22">
        <f t="shared" si="14"/>
        <v>3401</v>
      </c>
      <c r="C46" s="22">
        <v>15</v>
      </c>
      <c r="D46" s="22">
        <v>17</v>
      </c>
      <c r="E46" s="22">
        <v>39</v>
      </c>
      <c r="F46" s="22">
        <v>166</v>
      </c>
      <c r="G46" s="22">
        <v>631</v>
      </c>
      <c r="H46" s="22">
        <v>1337</v>
      </c>
      <c r="I46" s="22">
        <v>969</v>
      </c>
      <c r="J46" s="22">
        <v>199</v>
      </c>
      <c r="K46" s="22">
        <v>28</v>
      </c>
      <c r="L46" s="22">
        <v>0</v>
      </c>
      <c r="M46" s="22">
        <v>3258.9770655689504</v>
      </c>
      <c r="N46" s="22">
        <f t="shared" si="16"/>
        <v>18</v>
      </c>
      <c r="O46" s="22">
        <v>0</v>
      </c>
      <c r="P46" s="22">
        <v>4</v>
      </c>
      <c r="Q46" s="22">
        <v>3</v>
      </c>
      <c r="R46" s="22">
        <v>2</v>
      </c>
      <c r="S46" s="22">
        <v>3</v>
      </c>
      <c r="T46" s="22">
        <v>3</v>
      </c>
      <c r="U46" s="22">
        <v>3</v>
      </c>
      <c r="V46" s="22">
        <v>0</v>
      </c>
      <c r="W46" s="22">
        <v>0</v>
      </c>
      <c r="X46" s="22">
        <v>0</v>
      </c>
      <c r="Y46" s="22">
        <v>2397.7777777777778</v>
      </c>
    </row>
    <row r="47" spans="1:25" s="20" customFormat="1" x14ac:dyDescent="0.2">
      <c r="A47" s="21" t="s">
        <v>199</v>
      </c>
      <c r="B47" s="22">
        <f t="shared" si="14"/>
        <v>1261</v>
      </c>
      <c r="C47" s="22">
        <v>7</v>
      </c>
      <c r="D47" s="22">
        <v>10</v>
      </c>
      <c r="E47" s="22">
        <v>24</v>
      </c>
      <c r="F47" s="22">
        <v>55</v>
      </c>
      <c r="G47" s="22">
        <v>229</v>
      </c>
      <c r="H47" s="22">
        <v>471</v>
      </c>
      <c r="I47" s="22">
        <v>365</v>
      </c>
      <c r="J47" s="22">
        <v>86</v>
      </c>
      <c r="K47" s="22">
        <v>11</v>
      </c>
      <c r="L47" s="22">
        <v>3</v>
      </c>
      <c r="M47" s="22">
        <v>3265.4068199841395</v>
      </c>
      <c r="N47" s="22">
        <f t="shared" si="16"/>
        <v>7</v>
      </c>
      <c r="O47" s="22">
        <v>0</v>
      </c>
      <c r="P47" s="22">
        <v>1</v>
      </c>
      <c r="Q47" s="22">
        <v>3</v>
      </c>
      <c r="R47" s="22">
        <v>0</v>
      </c>
      <c r="S47" s="22">
        <v>2</v>
      </c>
      <c r="T47" s="22">
        <v>1</v>
      </c>
      <c r="U47" s="22">
        <v>0</v>
      </c>
      <c r="V47" s="22">
        <v>0</v>
      </c>
      <c r="W47" s="22">
        <v>0</v>
      </c>
      <c r="X47" s="22">
        <v>0</v>
      </c>
      <c r="Y47" s="22">
        <v>2204.2857142857142</v>
      </c>
    </row>
    <row r="48" spans="1:25" s="20" customFormat="1" x14ac:dyDescent="0.2">
      <c r="A48" s="21" t="s">
        <v>200</v>
      </c>
      <c r="B48" s="22">
        <f t="shared" si="14"/>
        <v>223</v>
      </c>
      <c r="C48" s="22">
        <v>1</v>
      </c>
      <c r="D48" s="22">
        <v>2</v>
      </c>
      <c r="E48" s="22">
        <v>7</v>
      </c>
      <c r="F48" s="22">
        <v>13</v>
      </c>
      <c r="G48" s="22">
        <v>41</v>
      </c>
      <c r="H48" s="22">
        <v>85</v>
      </c>
      <c r="I48" s="22">
        <v>60</v>
      </c>
      <c r="J48" s="22">
        <v>14</v>
      </c>
      <c r="K48" s="22">
        <v>0</v>
      </c>
      <c r="L48" s="22">
        <v>0</v>
      </c>
      <c r="M48" s="22">
        <v>3195.4932735426009</v>
      </c>
      <c r="N48" s="22">
        <f t="shared" si="16"/>
        <v>4</v>
      </c>
      <c r="O48" s="22">
        <v>1</v>
      </c>
      <c r="P48" s="22">
        <v>0</v>
      </c>
      <c r="Q48" s="22">
        <v>0</v>
      </c>
      <c r="R48" s="22">
        <v>2</v>
      </c>
      <c r="S48" s="22">
        <v>1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1862.5</v>
      </c>
    </row>
    <row r="49" spans="1:25" s="20" customFormat="1" x14ac:dyDescent="0.2">
      <c r="A49" s="21" t="s">
        <v>201</v>
      </c>
      <c r="B49" s="22">
        <f t="shared" si="14"/>
        <v>9</v>
      </c>
      <c r="C49" s="22">
        <v>0</v>
      </c>
      <c r="D49" s="22">
        <v>0</v>
      </c>
      <c r="E49" s="22">
        <v>0</v>
      </c>
      <c r="F49" s="22">
        <v>1</v>
      </c>
      <c r="G49" s="22">
        <v>3</v>
      </c>
      <c r="H49" s="22">
        <v>3</v>
      </c>
      <c r="I49" s="22">
        <v>1</v>
      </c>
      <c r="J49" s="22">
        <v>0</v>
      </c>
      <c r="K49" s="22">
        <v>1</v>
      </c>
      <c r="L49" s="22">
        <v>0</v>
      </c>
      <c r="M49" s="22">
        <v>3211.1111111111113</v>
      </c>
      <c r="N49" s="22">
        <f t="shared" si="16"/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 t="s">
        <v>357</v>
      </c>
    </row>
    <row r="50" spans="1:25" s="20" customFormat="1" x14ac:dyDescent="0.2">
      <c r="A50" s="21" t="s">
        <v>194</v>
      </c>
      <c r="B50" s="22">
        <f t="shared" si="14"/>
        <v>0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41" t="s">
        <v>357</v>
      </c>
      <c r="N50" s="22">
        <f t="shared" si="16"/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 t="s">
        <v>357</v>
      </c>
    </row>
    <row r="51" spans="1:25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41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41"/>
    </row>
    <row r="52" spans="1:25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41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41"/>
    </row>
    <row r="53" spans="1:25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41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41"/>
    </row>
    <row r="54" spans="1:25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41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41"/>
    </row>
    <row r="55" spans="1:25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1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41"/>
    </row>
    <row r="56" spans="1:25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41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41"/>
    </row>
    <row r="57" spans="1:25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41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41"/>
    </row>
    <row r="58" spans="1:25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41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41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X256"/>
  <sheetViews>
    <sheetView showGridLines="0" workbookViewId="0">
      <selection activeCell="C9" sqref="C9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3" width="4.85546875" style="3" bestFit="1" customWidth="1"/>
    <col min="24" max="30" width="3.5703125" style="3" bestFit="1" customWidth="1"/>
    <col min="31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3" width="5.7109375" style="3" bestFit="1" customWidth="1"/>
    <col min="44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0" ht="15.75" x14ac:dyDescent="0.25">
      <c r="A1" s="1" t="s">
        <v>546</v>
      </c>
    </row>
    <row r="3" spans="1:50" ht="12.75" customHeight="1" x14ac:dyDescent="0.2">
      <c r="A3" s="82" t="s">
        <v>0</v>
      </c>
      <c r="B3" s="82" t="s">
        <v>191</v>
      </c>
      <c r="C3" s="83" t="s">
        <v>192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2" t="s">
        <v>193</v>
      </c>
    </row>
    <row r="4" spans="1:50" x14ac:dyDescent="0.2">
      <c r="A4" s="82"/>
      <c r="B4" s="82"/>
      <c r="C4" s="4">
        <v>-14</v>
      </c>
      <c r="D4" s="12">
        <v>15</v>
      </c>
      <c r="E4" s="12">
        <v>16</v>
      </c>
      <c r="F4" s="12">
        <v>17</v>
      </c>
      <c r="G4" s="12">
        <v>18</v>
      </c>
      <c r="H4" s="12">
        <v>19</v>
      </c>
      <c r="I4" s="12">
        <v>20</v>
      </c>
      <c r="J4" s="12">
        <v>21</v>
      </c>
      <c r="K4" s="12">
        <v>22</v>
      </c>
      <c r="L4" s="12">
        <v>23</v>
      </c>
      <c r="M4" s="12">
        <v>24</v>
      </c>
      <c r="N4" s="12">
        <v>25</v>
      </c>
      <c r="O4" s="12">
        <v>26</v>
      </c>
      <c r="P4" s="12">
        <v>27</v>
      </c>
      <c r="Q4" s="12">
        <v>28</v>
      </c>
      <c r="R4" s="12">
        <v>29</v>
      </c>
      <c r="S4" s="12">
        <v>30</v>
      </c>
      <c r="T4" s="12">
        <v>31</v>
      </c>
      <c r="U4" s="12">
        <v>32</v>
      </c>
      <c r="V4" s="12">
        <v>33</v>
      </c>
      <c r="W4" s="12">
        <v>34</v>
      </c>
      <c r="X4" s="12">
        <v>35</v>
      </c>
      <c r="Y4" s="12">
        <v>36</v>
      </c>
      <c r="Z4" s="12">
        <v>37</v>
      </c>
      <c r="AA4" s="12">
        <v>38</v>
      </c>
      <c r="AB4" s="12">
        <v>39</v>
      </c>
      <c r="AC4" s="12">
        <v>40</v>
      </c>
      <c r="AD4" s="12">
        <v>41</v>
      </c>
      <c r="AE4" s="12">
        <v>42</v>
      </c>
      <c r="AF4" s="12">
        <v>43</v>
      </c>
      <c r="AG4" s="12">
        <v>44</v>
      </c>
      <c r="AH4" s="12">
        <v>45</v>
      </c>
      <c r="AI4" s="12">
        <v>46</v>
      </c>
      <c r="AJ4" s="12">
        <v>47</v>
      </c>
      <c r="AK4" s="12">
        <v>48</v>
      </c>
      <c r="AL4" s="12">
        <v>49</v>
      </c>
      <c r="AM4" s="12" t="s">
        <v>194</v>
      </c>
      <c r="AN4" s="12">
        <v>-14</v>
      </c>
      <c r="AO4" s="12" t="s">
        <v>195</v>
      </c>
      <c r="AP4" s="12" t="s">
        <v>196</v>
      </c>
      <c r="AQ4" s="12" t="s">
        <v>197</v>
      </c>
      <c r="AR4" s="12" t="s">
        <v>198</v>
      </c>
      <c r="AS4" s="12" t="s">
        <v>199</v>
      </c>
      <c r="AT4" s="12" t="s">
        <v>200</v>
      </c>
      <c r="AU4" s="5" t="s">
        <v>201</v>
      </c>
      <c r="AV4" s="5" t="s">
        <v>194</v>
      </c>
      <c r="AW4" s="5" t="s">
        <v>202</v>
      </c>
      <c r="AX4" s="82"/>
    </row>
    <row r="5" spans="1:50" s="8" customFormat="1" x14ac:dyDescent="0.2">
      <c r="A5" s="6" t="s">
        <v>13</v>
      </c>
      <c r="B5" s="11">
        <f>SUM(C5:AM5)</f>
        <v>60123</v>
      </c>
      <c r="C5" s="11">
        <v>45</v>
      </c>
      <c r="D5" s="11">
        <v>154</v>
      </c>
      <c r="E5" s="11">
        <v>445</v>
      </c>
      <c r="F5" s="11">
        <v>984</v>
      </c>
      <c r="G5" s="11">
        <v>1919</v>
      </c>
      <c r="H5" s="11">
        <v>3504</v>
      </c>
      <c r="I5" s="11">
        <v>4615</v>
      </c>
      <c r="J5" s="11">
        <v>5316</v>
      </c>
      <c r="K5" s="11">
        <v>5414</v>
      </c>
      <c r="L5" s="11">
        <v>5124</v>
      </c>
      <c r="M5" s="11">
        <v>4708</v>
      </c>
      <c r="N5" s="11">
        <v>4295</v>
      </c>
      <c r="O5" s="11">
        <v>3817</v>
      </c>
      <c r="P5" s="11">
        <v>3309</v>
      </c>
      <c r="Q5" s="11">
        <v>2780</v>
      </c>
      <c r="R5" s="11">
        <v>2450</v>
      </c>
      <c r="S5" s="11">
        <v>2082</v>
      </c>
      <c r="T5" s="11">
        <v>1838</v>
      </c>
      <c r="U5" s="11">
        <v>1552</v>
      </c>
      <c r="V5" s="11">
        <v>1216</v>
      </c>
      <c r="W5" s="11">
        <v>1014</v>
      </c>
      <c r="X5" s="11">
        <v>933</v>
      </c>
      <c r="Y5" s="11">
        <v>677</v>
      </c>
      <c r="Z5" s="11">
        <v>571</v>
      </c>
      <c r="AA5" s="11">
        <v>439</v>
      </c>
      <c r="AB5" s="11">
        <v>353</v>
      </c>
      <c r="AC5" s="11">
        <v>245</v>
      </c>
      <c r="AD5" s="11">
        <v>120</v>
      </c>
      <c r="AE5" s="11">
        <v>94</v>
      </c>
      <c r="AF5" s="11">
        <v>58</v>
      </c>
      <c r="AG5" s="11">
        <v>29</v>
      </c>
      <c r="AH5" s="11">
        <v>9</v>
      </c>
      <c r="AI5" s="11">
        <v>7</v>
      </c>
      <c r="AJ5" s="11">
        <v>6</v>
      </c>
      <c r="AK5" s="11">
        <v>0</v>
      </c>
      <c r="AL5" s="11">
        <v>1</v>
      </c>
      <c r="AM5" s="11">
        <v>0</v>
      </c>
      <c r="AN5" s="11">
        <f>C5</f>
        <v>45</v>
      </c>
      <c r="AO5" s="11">
        <f>SUM(D5:H5)</f>
        <v>7006</v>
      </c>
      <c r="AP5" s="11">
        <f>SUM(I5:M5)</f>
        <v>25177</v>
      </c>
      <c r="AQ5" s="11">
        <f>SUM(N5:R5)</f>
        <v>16651</v>
      </c>
      <c r="AR5" s="11">
        <f>SUM(S5:W5)</f>
        <v>7702</v>
      </c>
      <c r="AS5" s="11">
        <f>SUM(X5:AB5)</f>
        <v>2973</v>
      </c>
      <c r="AT5" s="11">
        <f>SUM(AC5:AG5)</f>
        <v>546</v>
      </c>
      <c r="AU5" s="11">
        <f>SUM(AH5:AL5)</f>
        <v>23</v>
      </c>
      <c r="AV5" s="11">
        <f>AM5</f>
        <v>0</v>
      </c>
      <c r="AW5" s="11">
        <f>SUM(D5:AL5)</f>
        <v>60078</v>
      </c>
      <c r="AX5" s="13">
        <v>25.489338522695142</v>
      </c>
    </row>
    <row r="6" spans="1:50" s="8" customFormat="1" x14ac:dyDescent="0.2">
      <c r="A6" s="6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X6" s="13"/>
    </row>
    <row r="7" spans="1:50" s="8" customFormat="1" x14ac:dyDescent="0.2">
      <c r="A7" s="9" t="s">
        <v>14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X7" s="13"/>
    </row>
    <row r="8" spans="1:50" s="8" customFormat="1" x14ac:dyDescent="0.2">
      <c r="A8" s="9" t="s">
        <v>15</v>
      </c>
      <c r="B8" s="11">
        <f>SUM(C8:AM8)</f>
        <v>31703</v>
      </c>
      <c r="C8" s="11">
        <f t="shared" ref="C8:AM8" si="0">SUM(C121:C256)</f>
        <v>19</v>
      </c>
      <c r="D8" s="11">
        <f t="shared" si="0"/>
        <v>65</v>
      </c>
      <c r="E8" s="11">
        <f t="shared" si="0"/>
        <v>206</v>
      </c>
      <c r="F8" s="11">
        <f t="shared" si="0"/>
        <v>413</v>
      </c>
      <c r="G8" s="11">
        <f t="shared" si="0"/>
        <v>869</v>
      </c>
      <c r="H8" s="11">
        <f t="shared" si="0"/>
        <v>1660</v>
      </c>
      <c r="I8" s="11">
        <f t="shared" si="0"/>
        <v>2201</v>
      </c>
      <c r="J8" s="11">
        <f t="shared" si="0"/>
        <v>2535</v>
      </c>
      <c r="K8" s="11">
        <f t="shared" si="0"/>
        <v>2643</v>
      </c>
      <c r="L8" s="11">
        <f t="shared" si="0"/>
        <v>2518</v>
      </c>
      <c r="M8" s="11">
        <f t="shared" si="0"/>
        <v>2533</v>
      </c>
      <c r="N8" s="11">
        <f t="shared" si="0"/>
        <v>2356</v>
      </c>
      <c r="O8" s="11">
        <f t="shared" si="0"/>
        <v>2139</v>
      </c>
      <c r="P8" s="11">
        <f t="shared" si="0"/>
        <v>1863</v>
      </c>
      <c r="Q8" s="11">
        <f t="shared" si="0"/>
        <v>1633</v>
      </c>
      <c r="R8" s="11">
        <f t="shared" si="0"/>
        <v>1437</v>
      </c>
      <c r="S8" s="11">
        <f t="shared" si="0"/>
        <v>1257</v>
      </c>
      <c r="T8" s="11">
        <f t="shared" si="0"/>
        <v>1083</v>
      </c>
      <c r="U8" s="11">
        <f t="shared" si="0"/>
        <v>914</v>
      </c>
      <c r="V8" s="11">
        <f t="shared" si="0"/>
        <v>717</v>
      </c>
      <c r="W8" s="11">
        <f t="shared" si="0"/>
        <v>577</v>
      </c>
      <c r="X8" s="11">
        <f t="shared" si="0"/>
        <v>549</v>
      </c>
      <c r="Y8" s="11">
        <f t="shared" si="0"/>
        <v>396</v>
      </c>
      <c r="Z8" s="11">
        <f t="shared" si="0"/>
        <v>330</v>
      </c>
      <c r="AA8" s="11">
        <f t="shared" si="0"/>
        <v>244</v>
      </c>
      <c r="AB8" s="11">
        <f t="shared" si="0"/>
        <v>209</v>
      </c>
      <c r="AC8" s="11">
        <f t="shared" si="0"/>
        <v>140</v>
      </c>
      <c r="AD8" s="11">
        <f t="shared" si="0"/>
        <v>69</v>
      </c>
      <c r="AE8" s="11">
        <f t="shared" si="0"/>
        <v>56</v>
      </c>
      <c r="AF8" s="11">
        <f t="shared" si="0"/>
        <v>37</v>
      </c>
      <c r="AG8" s="11">
        <f t="shared" si="0"/>
        <v>20</v>
      </c>
      <c r="AH8" s="11">
        <f t="shared" si="0"/>
        <v>8</v>
      </c>
      <c r="AI8" s="11">
        <f t="shared" si="0"/>
        <v>4</v>
      </c>
      <c r="AJ8" s="11">
        <f t="shared" si="0"/>
        <v>2</v>
      </c>
      <c r="AK8" s="11">
        <f t="shared" si="0"/>
        <v>0</v>
      </c>
      <c r="AL8" s="11">
        <f t="shared" si="0"/>
        <v>1</v>
      </c>
      <c r="AM8" s="11">
        <f t="shared" si="0"/>
        <v>0</v>
      </c>
      <c r="AN8" s="11">
        <f>C8</f>
        <v>19</v>
      </c>
      <c r="AO8" s="11">
        <f>SUM(D8:H8)</f>
        <v>3213</v>
      </c>
      <c r="AP8" s="11">
        <f>SUM(I8:M8)</f>
        <v>12430</v>
      </c>
      <c r="AQ8" s="11">
        <f>SUM(N8:R8)</f>
        <v>9428</v>
      </c>
      <c r="AR8" s="11">
        <f>SUM(S8:W8)</f>
        <v>4548</v>
      </c>
      <c r="AS8" s="11">
        <f>SUM(X8:AB8)</f>
        <v>1728</v>
      </c>
      <c r="AT8" s="11">
        <f>SUM(AC8:AG8)</f>
        <v>322</v>
      </c>
      <c r="AU8" s="11">
        <f>SUM(AH8:AL8)</f>
        <v>15</v>
      </c>
      <c r="AV8" s="11">
        <f>AM8</f>
        <v>0</v>
      </c>
      <c r="AW8" s="11">
        <f>SUM(D8:AL8)</f>
        <v>31684</v>
      </c>
      <c r="AX8" s="13">
        <v>25.920559568495094</v>
      </c>
    </row>
    <row r="9" spans="1:50" s="8" customFormat="1" x14ac:dyDescent="0.2">
      <c r="A9" s="9" t="s">
        <v>16</v>
      </c>
      <c r="B9" s="11">
        <f>SUM(C9:AM9)</f>
        <v>28420</v>
      </c>
      <c r="C9" s="11">
        <f t="shared" ref="C9:AM9" si="1">C5-C8</f>
        <v>26</v>
      </c>
      <c r="D9" s="11">
        <f t="shared" si="1"/>
        <v>89</v>
      </c>
      <c r="E9" s="11">
        <f t="shared" si="1"/>
        <v>239</v>
      </c>
      <c r="F9" s="11">
        <f t="shared" si="1"/>
        <v>571</v>
      </c>
      <c r="G9" s="11">
        <f t="shared" si="1"/>
        <v>1050</v>
      </c>
      <c r="H9" s="11">
        <f t="shared" si="1"/>
        <v>1844</v>
      </c>
      <c r="I9" s="11">
        <f t="shared" si="1"/>
        <v>2414</v>
      </c>
      <c r="J9" s="11">
        <f t="shared" si="1"/>
        <v>2781</v>
      </c>
      <c r="K9" s="11">
        <f t="shared" si="1"/>
        <v>2771</v>
      </c>
      <c r="L9" s="11">
        <f t="shared" si="1"/>
        <v>2606</v>
      </c>
      <c r="M9" s="11">
        <f t="shared" si="1"/>
        <v>2175</v>
      </c>
      <c r="N9" s="11">
        <f t="shared" si="1"/>
        <v>1939</v>
      </c>
      <c r="O9" s="11">
        <f t="shared" si="1"/>
        <v>1678</v>
      </c>
      <c r="P9" s="11">
        <f t="shared" si="1"/>
        <v>1446</v>
      </c>
      <c r="Q9" s="11">
        <f t="shared" si="1"/>
        <v>1147</v>
      </c>
      <c r="R9" s="11">
        <f t="shared" si="1"/>
        <v>1013</v>
      </c>
      <c r="S9" s="11">
        <f t="shared" si="1"/>
        <v>825</v>
      </c>
      <c r="T9" s="11">
        <f t="shared" si="1"/>
        <v>755</v>
      </c>
      <c r="U9" s="11">
        <f t="shared" si="1"/>
        <v>638</v>
      </c>
      <c r="V9" s="11">
        <f t="shared" si="1"/>
        <v>499</v>
      </c>
      <c r="W9" s="11">
        <f t="shared" si="1"/>
        <v>437</v>
      </c>
      <c r="X9" s="11">
        <f t="shared" si="1"/>
        <v>384</v>
      </c>
      <c r="Y9" s="11">
        <f t="shared" si="1"/>
        <v>281</v>
      </c>
      <c r="Z9" s="11">
        <f t="shared" si="1"/>
        <v>241</v>
      </c>
      <c r="AA9" s="11">
        <f t="shared" si="1"/>
        <v>195</v>
      </c>
      <c r="AB9" s="11">
        <f t="shared" si="1"/>
        <v>144</v>
      </c>
      <c r="AC9" s="11">
        <f t="shared" si="1"/>
        <v>105</v>
      </c>
      <c r="AD9" s="11">
        <f t="shared" si="1"/>
        <v>51</v>
      </c>
      <c r="AE9" s="11">
        <f t="shared" si="1"/>
        <v>38</v>
      </c>
      <c r="AF9" s="11">
        <f t="shared" si="1"/>
        <v>21</v>
      </c>
      <c r="AG9" s="11">
        <f t="shared" si="1"/>
        <v>9</v>
      </c>
      <c r="AH9" s="11">
        <f t="shared" si="1"/>
        <v>1</v>
      </c>
      <c r="AI9" s="11">
        <f t="shared" si="1"/>
        <v>3</v>
      </c>
      <c r="AJ9" s="11">
        <f t="shared" si="1"/>
        <v>4</v>
      </c>
      <c r="AK9" s="11">
        <f t="shared" si="1"/>
        <v>0</v>
      </c>
      <c r="AL9" s="11">
        <f t="shared" si="1"/>
        <v>0</v>
      </c>
      <c r="AM9" s="11">
        <f t="shared" si="1"/>
        <v>0</v>
      </c>
      <c r="AN9" s="11">
        <f>C9</f>
        <v>26</v>
      </c>
      <c r="AO9" s="11">
        <f>SUM(D9:H9)</f>
        <v>3793</v>
      </c>
      <c r="AP9" s="11">
        <f>SUM(I9:M9)</f>
        <v>12747</v>
      </c>
      <c r="AQ9" s="11">
        <f>SUM(N9:R9)</f>
        <v>7223</v>
      </c>
      <c r="AR9" s="11">
        <f>SUM(S9:W9)</f>
        <v>3154</v>
      </c>
      <c r="AS9" s="11">
        <f>SUM(X9:AB9)</f>
        <v>1245</v>
      </c>
      <c r="AT9" s="11">
        <f>SUM(AC9:AG9)</f>
        <v>224</v>
      </c>
      <c r="AU9" s="11">
        <f>SUM(AH9:AL9)</f>
        <v>8</v>
      </c>
      <c r="AV9" s="11">
        <f>AM9</f>
        <v>0</v>
      </c>
      <c r="AW9" s="11">
        <f>SUM(D9:AL9)</f>
        <v>28394</v>
      </c>
      <c r="AX9" s="13">
        <v>25.008304011259675</v>
      </c>
    </row>
    <row r="10" spans="1:50" s="8" customFormat="1" x14ac:dyDescent="0.2">
      <c r="A10" s="9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X10" s="13"/>
    </row>
    <row r="11" spans="1:50" s="8" customFormat="1" x14ac:dyDescent="0.2">
      <c r="A11" s="9" t="s">
        <v>17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X11" s="13"/>
    </row>
    <row r="12" spans="1:50" s="8" customFormat="1" x14ac:dyDescent="0.2">
      <c r="A12" s="9">
        <v>-199</v>
      </c>
      <c r="B12" s="11">
        <f t="shared" ref="B12:B21" si="2">SUM(C12:AM12)</f>
        <v>508</v>
      </c>
      <c r="C12" s="11">
        <v>0</v>
      </c>
      <c r="D12" s="11">
        <v>2</v>
      </c>
      <c r="E12" s="11">
        <v>6</v>
      </c>
      <c r="F12" s="11">
        <v>11</v>
      </c>
      <c r="G12" s="11">
        <v>13</v>
      </c>
      <c r="H12" s="11">
        <v>35</v>
      </c>
      <c r="I12" s="11">
        <v>46</v>
      </c>
      <c r="J12" s="11">
        <v>49</v>
      </c>
      <c r="K12" s="11">
        <v>57</v>
      </c>
      <c r="L12" s="11">
        <v>43</v>
      </c>
      <c r="M12" s="11">
        <v>31</v>
      </c>
      <c r="N12" s="11">
        <v>43</v>
      </c>
      <c r="O12" s="11">
        <v>32</v>
      </c>
      <c r="P12" s="11">
        <v>20</v>
      </c>
      <c r="Q12" s="11">
        <v>21</v>
      </c>
      <c r="R12" s="11">
        <v>14</v>
      </c>
      <c r="S12" s="11">
        <v>14</v>
      </c>
      <c r="T12" s="11">
        <v>14</v>
      </c>
      <c r="U12" s="11">
        <v>13</v>
      </c>
      <c r="V12" s="11">
        <v>14</v>
      </c>
      <c r="W12" s="11">
        <v>8</v>
      </c>
      <c r="X12" s="11">
        <v>8</v>
      </c>
      <c r="Y12" s="11">
        <v>3</v>
      </c>
      <c r="Z12" s="11">
        <v>4</v>
      </c>
      <c r="AA12" s="11">
        <v>4</v>
      </c>
      <c r="AB12" s="11">
        <v>2</v>
      </c>
      <c r="AC12" s="11">
        <v>0</v>
      </c>
      <c r="AD12" s="11">
        <v>0</v>
      </c>
      <c r="AE12" s="11">
        <v>1</v>
      </c>
      <c r="AF12" s="11">
        <v>0</v>
      </c>
      <c r="AG12" s="11"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v>0</v>
      </c>
      <c r="AM12" s="11">
        <v>0</v>
      </c>
      <c r="AN12" s="11">
        <f t="shared" ref="AN12:AN21" si="3">C12</f>
        <v>0</v>
      </c>
      <c r="AO12" s="11">
        <f t="shared" ref="AO12:AO21" si="4">SUM(D12:H12)</f>
        <v>67</v>
      </c>
      <c r="AP12" s="11">
        <f t="shared" ref="AP12:AP21" si="5">SUM(I12:M12)</f>
        <v>226</v>
      </c>
      <c r="AQ12" s="11">
        <f t="shared" ref="AQ12:AQ21" si="6">SUM(N12:R12)</f>
        <v>130</v>
      </c>
      <c r="AR12" s="11">
        <f t="shared" ref="AR12:AR21" si="7">SUM(S12:W12)</f>
        <v>63</v>
      </c>
      <c r="AS12" s="11">
        <f t="shared" ref="AS12:AS21" si="8">SUM(X12:AB12)</f>
        <v>21</v>
      </c>
      <c r="AT12" s="11">
        <f t="shared" ref="AT12:AT21" si="9">SUM(AC12:AG12)</f>
        <v>1</v>
      </c>
      <c r="AU12" s="11">
        <f t="shared" ref="AU12:AU21" si="10">SUM(AH12:AL12)</f>
        <v>0</v>
      </c>
      <c r="AV12" s="11">
        <f t="shared" ref="AV12:AV21" si="11">AM12</f>
        <v>0</v>
      </c>
      <c r="AW12" s="11">
        <f t="shared" ref="AW12:AW21" si="12">SUM(D12:AL12)</f>
        <v>508</v>
      </c>
      <c r="AX12" s="13">
        <v>24.911417322834644</v>
      </c>
    </row>
    <row r="13" spans="1:50" s="8" customFormat="1" x14ac:dyDescent="0.2">
      <c r="A13" s="9" t="s">
        <v>18</v>
      </c>
      <c r="B13" s="11">
        <f t="shared" si="2"/>
        <v>3425</v>
      </c>
      <c r="C13" s="11">
        <v>2</v>
      </c>
      <c r="D13" s="11">
        <v>8</v>
      </c>
      <c r="E13" s="11">
        <v>19</v>
      </c>
      <c r="F13" s="11">
        <v>71</v>
      </c>
      <c r="G13" s="11">
        <v>120</v>
      </c>
      <c r="H13" s="11">
        <v>206</v>
      </c>
      <c r="I13" s="11">
        <v>300</v>
      </c>
      <c r="J13" s="11">
        <v>359</v>
      </c>
      <c r="K13" s="11">
        <v>341</v>
      </c>
      <c r="L13" s="11">
        <v>310</v>
      </c>
      <c r="M13" s="11">
        <v>263</v>
      </c>
      <c r="N13" s="11">
        <v>252</v>
      </c>
      <c r="O13" s="11">
        <v>218</v>
      </c>
      <c r="P13" s="11">
        <v>163</v>
      </c>
      <c r="Q13" s="11">
        <v>145</v>
      </c>
      <c r="R13" s="11">
        <v>139</v>
      </c>
      <c r="S13" s="11">
        <v>88</v>
      </c>
      <c r="T13" s="11">
        <v>79</v>
      </c>
      <c r="U13" s="11">
        <v>69</v>
      </c>
      <c r="V13" s="11">
        <v>60</v>
      </c>
      <c r="W13" s="11">
        <v>45</v>
      </c>
      <c r="X13" s="11">
        <v>44</v>
      </c>
      <c r="Y13" s="11">
        <v>30</v>
      </c>
      <c r="Z13" s="11">
        <v>23</v>
      </c>
      <c r="AA13" s="11">
        <v>22</v>
      </c>
      <c r="AB13" s="11">
        <v>17</v>
      </c>
      <c r="AC13" s="11">
        <v>11</v>
      </c>
      <c r="AD13" s="11">
        <v>8</v>
      </c>
      <c r="AE13" s="11">
        <v>5</v>
      </c>
      <c r="AF13" s="11">
        <v>4</v>
      </c>
      <c r="AG13" s="11">
        <v>3</v>
      </c>
      <c r="AH13" s="11">
        <v>0</v>
      </c>
      <c r="AI13" s="11">
        <v>1</v>
      </c>
      <c r="AJ13" s="11">
        <v>0</v>
      </c>
      <c r="AK13" s="11">
        <v>0</v>
      </c>
      <c r="AL13" s="11">
        <v>0</v>
      </c>
      <c r="AM13" s="11">
        <v>0</v>
      </c>
      <c r="AN13" s="11">
        <f t="shared" si="3"/>
        <v>2</v>
      </c>
      <c r="AO13" s="11">
        <f t="shared" si="4"/>
        <v>424</v>
      </c>
      <c r="AP13" s="11">
        <f t="shared" si="5"/>
        <v>1573</v>
      </c>
      <c r="AQ13" s="11">
        <f t="shared" si="6"/>
        <v>917</v>
      </c>
      <c r="AR13" s="11">
        <f t="shared" si="7"/>
        <v>341</v>
      </c>
      <c r="AS13" s="11">
        <f t="shared" si="8"/>
        <v>136</v>
      </c>
      <c r="AT13" s="11">
        <f t="shared" si="9"/>
        <v>31</v>
      </c>
      <c r="AU13" s="11">
        <f t="shared" si="10"/>
        <v>1</v>
      </c>
      <c r="AV13" s="11">
        <f t="shared" si="11"/>
        <v>0</v>
      </c>
      <c r="AW13" s="11">
        <f t="shared" si="12"/>
        <v>3423</v>
      </c>
      <c r="AX13" s="13">
        <v>24.961313868613139</v>
      </c>
    </row>
    <row r="14" spans="1:50" s="8" customFormat="1" x14ac:dyDescent="0.2">
      <c r="A14" s="9" t="s">
        <v>19</v>
      </c>
      <c r="B14" s="11">
        <f t="shared" si="2"/>
        <v>6633</v>
      </c>
      <c r="C14" s="11">
        <v>5</v>
      </c>
      <c r="D14" s="11">
        <v>19</v>
      </c>
      <c r="E14" s="11">
        <v>57</v>
      </c>
      <c r="F14" s="11">
        <v>117</v>
      </c>
      <c r="G14" s="11">
        <v>265</v>
      </c>
      <c r="H14" s="11">
        <v>408</v>
      </c>
      <c r="I14" s="11">
        <v>565</v>
      </c>
      <c r="J14" s="11">
        <v>668</v>
      </c>
      <c r="K14" s="11">
        <v>648</v>
      </c>
      <c r="L14" s="11">
        <v>583</v>
      </c>
      <c r="M14" s="11">
        <v>519</v>
      </c>
      <c r="N14" s="11">
        <v>477</v>
      </c>
      <c r="O14" s="11">
        <v>417</v>
      </c>
      <c r="P14" s="11">
        <v>319</v>
      </c>
      <c r="Q14" s="11">
        <v>262</v>
      </c>
      <c r="R14" s="11">
        <v>229</v>
      </c>
      <c r="S14" s="11">
        <v>200</v>
      </c>
      <c r="T14" s="11">
        <v>173</v>
      </c>
      <c r="U14" s="11">
        <v>148</v>
      </c>
      <c r="V14" s="11">
        <v>121</v>
      </c>
      <c r="W14" s="11">
        <v>100</v>
      </c>
      <c r="X14" s="11">
        <v>90</v>
      </c>
      <c r="Y14" s="11">
        <v>63</v>
      </c>
      <c r="Z14" s="11">
        <v>60</v>
      </c>
      <c r="AA14" s="11">
        <v>39</v>
      </c>
      <c r="AB14" s="11">
        <v>29</v>
      </c>
      <c r="AC14" s="11">
        <v>27</v>
      </c>
      <c r="AD14" s="11">
        <v>10</v>
      </c>
      <c r="AE14" s="11">
        <v>10</v>
      </c>
      <c r="AF14" s="11">
        <v>3</v>
      </c>
      <c r="AG14" s="11">
        <v>0</v>
      </c>
      <c r="AH14" s="11">
        <v>0</v>
      </c>
      <c r="AI14" s="11">
        <v>1</v>
      </c>
      <c r="AJ14" s="11">
        <v>1</v>
      </c>
      <c r="AK14" s="11">
        <v>0</v>
      </c>
      <c r="AL14" s="11">
        <v>0</v>
      </c>
      <c r="AM14" s="11">
        <v>0</v>
      </c>
      <c r="AN14" s="11">
        <f t="shared" si="3"/>
        <v>5</v>
      </c>
      <c r="AO14" s="11">
        <f t="shared" si="4"/>
        <v>866</v>
      </c>
      <c r="AP14" s="11">
        <f t="shared" si="5"/>
        <v>2983</v>
      </c>
      <c r="AQ14" s="11">
        <f t="shared" si="6"/>
        <v>1704</v>
      </c>
      <c r="AR14" s="11">
        <f t="shared" si="7"/>
        <v>742</v>
      </c>
      <c r="AS14" s="11">
        <f t="shared" si="8"/>
        <v>281</v>
      </c>
      <c r="AT14" s="11">
        <f t="shared" si="9"/>
        <v>50</v>
      </c>
      <c r="AU14" s="11">
        <f t="shared" si="10"/>
        <v>2</v>
      </c>
      <c r="AV14" s="11">
        <f t="shared" si="11"/>
        <v>0</v>
      </c>
      <c r="AW14" s="11">
        <f t="shared" si="12"/>
        <v>6628</v>
      </c>
      <c r="AX14" s="13">
        <v>24.992085029398464</v>
      </c>
    </row>
    <row r="15" spans="1:50" s="8" customFormat="1" x14ac:dyDescent="0.2">
      <c r="A15" s="10" t="s">
        <v>20</v>
      </c>
      <c r="B15" s="11">
        <f t="shared" si="2"/>
        <v>9161</v>
      </c>
      <c r="C15" s="11">
        <v>8</v>
      </c>
      <c r="D15" s="11">
        <v>19</v>
      </c>
      <c r="E15" s="11">
        <v>73</v>
      </c>
      <c r="F15" s="11">
        <v>195</v>
      </c>
      <c r="G15" s="11">
        <v>334</v>
      </c>
      <c r="H15" s="11">
        <v>628</v>
      </c>
      <c r="I15" s="11">
        <v>767</v>
      </c>
      <c r="J15" s="11">
        <v>901</v>
      </c>
      <c r="K15" s="11">
        <v>864</v>
      </c>
      <c r="L15" s="11">
        <v>845</v>
      </c>
      <c r="M15" s="11">
        <v>719</v>
      </c>
      <c r="N15" s="11">
        <v>625</v>
      </c>
      <c r="O15" s="11">
        <v>517</v>
      </c>
      <c r="P15" s="11">
        <v>489</v>
      </c>
      <c r="Q15" s="11">
        <v>383</v>
      </c>
      <c r="R15" s="11">
        <v>317</v>
      </c>
      <c r="S15" s="11">
        <v>261</v>
      </c>
      <c r="T15" s="11">
        <v>256</v>
      </c>
      <c r="U15" s="11">
        <v>201</v>
      </c>
      <c r="V15" s="11">
        <v>164</v>
      </c>
      <c r="W15" s="11">
        <v>136</v>
      </c>
      <c r="X15" s="11">
        <v>121</v>
      </c>
      <c r="Y15" s="11">
        <v>93</v>
      </c>
      <c r="Z15" s="11">
        <v>75</v>
      </c>
      <c r="AA15" s="11">
        <v>56</v>
      </c>
      <c r="AB15" s="11">
        <v>42</v>
      </c>
      <c r="AC15" s="11">
        <v>36</v>
      </c>
      <c r="AD15" s="11">
        <v>13</v>
      </c>
      <c r="AE15" s="11">
        <v>12</v>
      </c>
      <c r="AF15" s="11">
        <v>7</v>
      </c>
      <c r="AG15" s="11">
        <v>2</v>
      </c>
      <c r="AH15" s="11">
        <v>0</v>
      </c>
      <c r="AI15" s="11">
        <v>0</v>
      </c>
      <c r="AJ15" s="11">
        <v>2</v>
      </c>
      <c r="AK15" s="11">
        <v>0</v>
      </c>
      <c r="AL15" s="11">
        <v>0</v>
      </c>
      <c r="AM15" s="11">
        <v>0</v>
      </c>
      <c r="AN15" s="11">
        <f t="shared" si="3"/>
        <v>8</v>
      </c>
      <c r="AO15" s="11">
        <f t="shared" si="4"/>
        <v>1249</v>
      </c>
      <c r="AP15" s="11">
        <f t="shared" si="5"/>
        <v>4096</v>
      </c>
      <c r="AQ15" s="11">
        <f t="shared" si="6"/>
        <v>2331</v>
      </c>
      <c r="AR15" s="11">
        <f t="shared" si="7"/>
        <v>1018</v>
      </c>
      <c r="AS15" s="11">
        <f t="shared" si="8"/>
        <v>387</v>
      </c>
      <c r="AT15" s="11">
        <f t="shared" si="9"/>
        <v>70</v>
      </c>
      <c r="AU15" s="11">
        <f t="shared" si="10"/>
        <v>2</v>
      </c>
      <c r="AV15" s="11">
        <f t="shared" si="11"/>
        <v>0</v>
      </c>
      <c r="AW15" s="11">
        <f t="shared" si="12"/>
        <v>9153</v>
      </c>
      <c r="AX15" s="13">
        <v>24.98248007859404</v>
      </c>
    </row>
    <row r="16" spans="1:50" s="8" customFormat="1" x14ac:dyDescent="0.2">
      <c r="A16" s="10" t="s">
        <v>21</v>
      </c>
      <c r="B16" s="11">
        <f t="shared" si="2"/>
        <v>9069</v>
      </c>
      <c r="C16" s="11">
        <v>11</v>
      </c>
      <c r="D16" s="11">
        <v>41</v>
      </c>
      <c r="E16" s="11">
        <v>88</v>
      </c>
      <c r="F16" s="11">
        <v>180</v>
      </c>
      <c r="G16" s="11">
        <v>339</v>
      </c>
      <c r="H16" s="11">
        <v>569</v>
      </c>
      <c r="I16" s="11">
        <v>767</v>
      </c>
      <c r="J16" s="11">
        <v>839</v>
      </c>
      <c r="K16" s="11">
        <v>898</v>
      </c>
      <c r="L16" s="11">
        <v>845</v>
      </c>
      <c r="M16" s="11">
        <v>681</v>
      </c>
      <c r="N16" s="11">
        <v>576</v>
      </c>
      <c r="O16" s="11">
        <v>516</v>
      </c>
      <c r="P16" s="11">
        <v>485</v>
      </c>
      <c r="Q16" s="11">
        <v>352</v>
      </c>
      <c r="R16" s="11">
        <v>333</v>
      </c>
      <c r="S16" s="11">
        <v>271</v>
      </c>
      <c r="T16" s="11">
        <v>248</v>
      </c>
      <c r="U16" s="11">
        <v>212</v>
      </c>
      <c r="V16" s="11">
        <v>150</v>
      </c>
      <c r="W16" s="11">
        <v>148</v>
      </c>
      <c r="X16" s="11">
        <v>125</v>
      </c>
      <c r="Y16" s="11">
        <v>102</v>
      </c>
      <c r="Z16" s="11">
        <v>78</v>
      </c>
      <c r="AA16" s="11">
        <v>80</v>
      </c>
      <c r="AB16" s="11">
        <v>58</v>
      </c>
      <c r="AC16" s="11">
        <v>32</v>
      </c>
      <c r="AD16" s="11">
        <v>20</v>
      </c>
      <c r="AE16" s="11">
        <v>9</v>
      </c>
      <c r="AF16" s="11">
        <v>6</v>
      </c>
      <c r="AG16" s="11">
        <v>6</v>
      </c>
      <c r="AH16" s="11">
        <v>2</v>
      </c>
      <c r="AI16" s="11">
        <v>1</v>
      </c>
      <c r="AJ16" s="11">
        <v>1</v>
      </c>
      <c r="AK16" s="11">
        <v>0</v>
      </c>
      <c r="AL16" s="11">
        <v>0</v>
      </c>
      <c r="AM16" s="11">
        <v>0</v>
      </c>
      <c r="AN16" s="11">
        <f t="shared" si="3"/>
        <v>11</v>
      </c>
      <c r="AO16" s="11">
        <f t="shared" si="4"/>
        <v>1217</v>
      </c>
      <c r="AP16" s="11">
        <f t="shared" si="5"/>
        <v>4030</v>
      </c>
      <c r="AQ16" s="11">
        <f t="shared" si="6"/>
        <v>2262</v>
      </c>
      <c r="AR16" s="11">
        <f t="shared" si="7"/>
        <v>1029</v>
      </c>
      <c r="AS16" s="11">
        <f t="shared" si="8"/>
        <v>443</v>
      </c>
      <c r="AT16" s="11">
        <f t="shared" si="9"/>
        <v>73</v>
      </c>
      <c r="AU16" s="11">
        <f t="shared" si="10"/>
        <v>4</v>
      </c>
      <c r="AV16" s="11">
        <f t="shared" si="11"/>
        <v>0</v>
      </c>
      <c r="AW16" s="11">
        <f t="shared" si="12"/>
        <v>9058</v>
      </c>
      <c r="AX16" s="13">
        <v>25.096758187231227</v>
      </c>
    </row>
    <row r="17" spans="1:50" s="8" customFormat="1" x14ac:dyDescent="0.2">
      <c r="A17" s="10" t="s">
        <v>22</v>
      </c>
      <c r="B17" s="11">
        <f t="shared" si="2"/>
        <v>4138</v>
      </c>
      <c r="C17" s="11">
        <v>7</v>
      </c>
      <c r="D17" s="11">
        <v>16</v>
      </c>
      <c r="E17" s="11">
        <v>30</v>
      </c>
      <c r="F17" s="11">
        <v>66</v>
      </c>
      <c r="G17" s="11">
        <v>131</v>
      </c>
      <c r="H17" s="11">
        <v>239</v>
      </c>
      <c r="I17" s="11">
        <v>317</v>
      </c>
      <c r="J17" s="11">
        <v>418</v>
      </c>
      <c r="K17" s="11">
        <v>384</v>
      </c>
      <c r="L17" s="11">
        <v>344</v>
      </c>
      <c r="M17" s="11">
        <v>312</v>
      </c>
      <c r="N17" s="11">
        <v>293</v>
      </c>
      <c r="O17" s="11">
        <v>243</v>
      </c>
      <c r="P17" s="11">
        <v>223</v>
      </c>
      <c r="Q17" s="11">
        <v>202</v>
      </c>
      <c r="R17" s="11">
        <v>167</v>
      </c>
      <c r="S17" s="11">
        <v>137</v>
      </c>
      <c r="T17" s="11">
        <v>120</v>
      </c>
      <c r="U17" s="11">
        <v>112</v>
      </c>
      <c r="V17" s="11">
        <v>71</v>
      </c>
      <c r="W17" s="11">
        <v>68</v>
      </c>
      <c r="X17" s="11">
        <v>58</v>
      </c>
      <c r="Y17" s="11">
        <v>45</v>
      </c>
      <c r="Z17" s="11">
        <v>39</v>
      </c>
      <c r="AA17" s="11">
        <v>27</v>
      </c>
      <c r="AB17" s="11">
        <v>26</v>
      </c>
      <c r="AC17" s="11">
        <v>17</v>
      </c>
      <c r="AD17" s="11">
        <v>13</v>
      </c>
      <c r="AE17" s="11">
        <v>6</v>
      </c>
      <c r="AF17" s="11">
        <v>2</v>
      </c>
      <c r="AG17" s="11">
        <v>2</v>
      </c>
      <c r="AH17" s="11">
        <v>2</v>
      </c>
      <c r="AI17" s="11">
        <v>0</v>
      </c>
      <c r="AJ17" s="11">
        <v>0</v>
      </c>
      <c r="AK17" s="11">
        <v>0</v>
      </c>
      <c r="AL17" s="11">
        <v>1</v>
      </c>
      <c r="AM17" s="11">
        <v>0</v>
      </c>
      <c r="AN17" s="11">
        <f t="shared" si="3"/>
        <v>7</v>
      </c>
      <c r="AO17" s="11">
        <f t="shared" si="4"/>
        <v>482</v>
      </c>
      <c r="AP17" s="11">
        <f t="shared" si="5"/>
        <v>1775</v>
      </c>
      <c r="AQ17" s="11">
        <f t="shared" si="6"/>
        <v>1128</v>
      </c>
      <c r="AR17" s="11">
        <f t="shared" si="7"/>
        <v>508</v>
      </c>
      <c r="AS17" s="11">
        <f t="shared" si="8"/>
        <v>195</v>
      </c>
      <c r="AT17" s="11">
        <f t="shared" si="9"/>
        <v>40</v>
      </c>
      <c r="AU17" s="11">
        <f t="shared" si="10"/>
        <v>3</v>
      </c>
      <c r="AV17" s="11">
        <f t="shared" si="11"/>
        <v>0</v>
      </c>
      <c r="AW17" s="11">
        <f t="shared" si="12"/>
        <v>4131</v>
      </c>
      <c r="AX17" s="13">
        <v>25.378202029966168</v>
      </c>
    </row>
    <row r="18" spans="1:50" s="8" customFormat="1" x14ac:dyDescent="0.2">
      <c r="A18" s="10" t="s">
        <v>23</v>
      </c>
      <c r="B18" s="11">
        <f t="shared" si="2"/>
        <v>4928</v>
      </c>
      <c r="C18" s="11">
        <v>1</v>
      </c>
      <c r="D18" s="11">
        <v>12</v>
      </c>
      <c r="E18" s="11">
        <v>47</v>
      </c>
      <c r="F18" s="11">
        <v>60</v>
      </c>
      <c r="G18" s="11">
        <v>154</v>
      </c>
      <c r="H18" s="11">
        <v>271</v>
      </c>
      <c r="I18" s="11">
        <v>381</v>
      </c>
      <c r="J18" s="11">
        <v>425</v>
      </c>
      <c r="K18" s="11">
        <v>442</v>
      </c>
      <c r="L18" s="11">
        <v>406</v>
      </c>
      <c r="M18" s="11">
        <v>417</v>
      </c>
      <c r="N18" s="11">
        <v>361</v>
      </c>
      <c r="O18" s="11">
        <v>338</v>
      </c>
      <c r="P18" s="11">
        <v>262</v>
      </c>
      <c r="Q18" s="11">
        <v>219</v>
      </c>
      <c r="R18" s="11">
        <v>214</v>
      </c>
      <c r="S18" s="11">
        <v>190</v>
      </c>
      <c r="T18" s="11">
        <v>146</v>
      </c>
      <c r="U18" s="11">
        <v>129</v>
      </c>
      <c r="V18" s="11">
        <v>92</v>
      </c>
      <c r="W18" s="11">
        <v>89</v>
      </c>
      <c r="X18" s="11">
        <v>65</v>
      </c>
      <c r="Y18" s="11">
        <v>44</v>
      </c>
      <c r="Z18" s="11">
        <v>52</v>
      </c>
      <c r="AA18" s="11">
        <v>29</v>
      </c>
      <c r="AB18" s="11">
        <v>25</v>
      </c>
      <c r="AC18" s="11">
        <v>21</v>
      </c>
      <c r="AD18" s="11">
        <v>9</v>
      </c>
      <c r="AE18" s="11">
        <v>12</v>
      </c>
      <c r="AF18" s="11">
        <v>7</v>
      </c>
      <c r="AG18" s="11">
        <v>6</v>
      </c>
      <c r="AH18" s="11">
        <v>0</v>
      </c>
      <c r="AI18" s="11">
        <v>1</v>
      </c>
      <c r="AJ18" s="11">
        <v>1</v>
      </c>
      <c r="AK18" s="11">
        <v>0</v>
      </c>
      <c r="AL18" s="11">
        <v>0</v>
      </c>
      <c r="AM18" s="11">
        <v>0</v>
      </c>
      <c r="AN18" s="11">
        <f t="shared" si="3"/>
        <v>1</v>
      </c>
      <c r="AO18" s="11">
        <f t="shared" si="4"/>
        <v>544</v>
      </c>
      <c r="AP18" s="11">
        <f t="shared" si="5"/>
        <v>2071</v>
      </c>
      <c r="AQ18" s="11">
        <f t="shared" si="6"/>
        <v>1394</v>
      </c>
      <c r="AR18" s="11">
        <f t="shared" si="7"/>
        <v>646</v>
      </c>
      <c r="AS18" s="11">
        <f t="shared" si="8"/>
        <v>215</v>
      </c>
      <c r="AT18" s="11">
        <f t="shared" si="9"/>
        <v>55</v>
      </c>
      <c r="AU18" s="11">
        <f t="shared" si="10"/>
        <v>2</v>
      </c>
      <c r="AV18" s="11">
        <f t="shared" si="11"/>
        <v>0</v>
      </c>
      <c r="AW18" s="11">
        <f t="shared" si="12"/>
        <v>4927</v>
      </c>
      <c r="AX18" s="13">
        <v>25.535308441558442</v>
      </c>
    </row>
    <row r="19" spans="1:50" s="8" customFormat="1" x14ac:dyDescent="0.2">
      <c r="A19" s="10" t="s">
        <v>24</v>
      </c>
      <c r="B19" s="11">
        <f t="shared" si="2"/>
        <v>9736</v>
      </c>
      <c r="C19" s="11">
        <v>4</v>
      </c>
      <c r="D19" s="11">
        <v>26</v>
      </c>
      <c r="E19" s="11">
        <v>65</v>
      </c>
      <c r="F19" s="11">
        <v>140</v>
      </c>
      <c r="G19" s="11">
        <v>297</v>
      </c>
      <c r="H19" s="11">
        <v>562</v>
      </c>
      <c r="I19" s="11">
        <v>698</v>
      </c>
      <c r="J19" s="11">
        <v>784</v>
      </c>
      <c r="K19" s="11">
        <v>825</v>
      </c>
      <c r="L19" s="11">
        <v>836</v>
      </c>
      <c r="M19" s="11">
        <v>755</v>
      </c>
      <c r="N19" s="11">
        <v>692</v>
      </c>
      <c r="O19" s="11">
        <v>681</v>
      </c>
      <c r="P19" s="11">
        <v>539</v>
      </c>
      <c r="Q19" s="11">
        <v>507</v>
      </c>
      <c r="R19" s="11">
        <v>432</v>
      </c>
      <c r="S19" s="11">
        <v>359</v>
      </c>
      <c r="T19" s="11">
        <v>306</v>
      </c>
      <c r="U19" s="11">
        <v>256</v>
      </c>
      <c r="V19" s="11">
        <v>227</v>
      </c>
      <c r="W19" s="11">
        <v>178</v>
      </c>
      <c r="X19" s="11">
        <v>153</v>
      </c>
      <c r="Y19" s="11">
        <v>114</v>
      </c>
      <c r="Z19" s="11">
        <v>93</v>
      </c>
      <c r="AA19" s="11">
        <v>72</v>
      </c>
      <c r="AB19" s="11">
        <v>55</v>
      </c>
      <c r="AC19" s="11">
        <v>34</v>
      </c>
      <c r="AD19" s="11">
        <v>17</v>
      </c>
      <c r="AE19" s="11">
        <v>12</v>
      </c>
      <c r="AF19" s="11">
        <v>11</v>
      </c>
      <c r="AG19" s="11">
        <v>4</v>
      </c>
      <c r="AH19" s="11">
        <v>1</v>
      </c>
      <c r="AI19" s="11">
        <v>1</v>
      </c>
      <c r="AJ19" s="11">
        <v>0</v>
      </c>
      <c r="AK19" s="11">
        <v>0</v>
      </c>
      <c r="AL19" s="11">
        <v>0</v>
      </c>
      <c r="AM19" s="11">
        <v>0</v>
      </c>
      <c r="AN19" s="11">
        <f t="shared" si="3"/>
        <v>4</v>
      </c>
      <c r="AO19" s="11">
        <f t="shared" si="4"/>
        <v>1090</v>
      </c>
      <c r="AP19" s="11">
        <f t="shared" si="5"/>
        <v>3898</v>
      </c>
      <c r="AQ19" s="11">
        <f t="shared" si="6"/>
        <v>2851</v>
      </c>
      <c r="AR19" s="11">
        <f t="shared" si="7"/>
        <v>1326</v>
      </c>
      <c r="AS19" s="11">
        <f t="shared" si="8"/>
        <v>487</v>
      </c>
      <c r="AT19" s="11">
        <f t="shared" si="9"/>
        <v>78</v>
      </c>
      <c r="AU19" s="11">
        <f t="shared" si="10"/>
        <v>2</v>
      </c>
      <c r="AV19" s="11">
        <f t="shared" si="11"/>
        <v>0</v>
      </c>
      <c r="AW19" s="11">
        <f t="shared" si="12"/>
        <v>9732</v>
      </c>
      <c r="AX19" s="13">
        <v>25.681491372226787</v>
      </c>
    </row>
    <row r="20" spans="1:50" s="8" customFormat="1" x14ac:dyDescent="0.2">
      <c r="A20" s="10" t="s">
        <v>25</v>
      </c>
      <c r="B20" s="11">
        <f t="shared" si="2"/>
        <v>6493</v>
      </c>
      <c r="C20" s="11">
        <v>0</v>
      </c>
      <c r="D20" s="11">
        <v>4</v>
      </c>
      <c r="E20" s="11">
        <v>37</v>
      </c>
      <c r="F20" s="11">
        <v>74</v>
      </c>
      <c r="G20" s="11">
        <v>148</v>
      </c>
      <c r="H20" s="11">
        <v>323</v>
      </c>
      <c r="I20" s="11">
        <v>421</v>
      </c>
      <c r="J20" s="11">
        <v>457</v>
      </c>
      <c r="K20" s="11">
        <v>513</v>
      </c>
      <c r="L20" s="11">
        <v>488</v>
      </c>
      <c r="M20" s="11">
        <v>536</v>
      </c>
      <c r="N20" s="11">
        <v>511</v>
      </c>
      <c r="O20" s="11">
        <v>456</v>
      </c>
      <c r="P20" s="11">
        <v>404</v>
      </c>
      <c r="Q20" s="11">
        <v>349</v>
      </c>
      <c r="R20" s="11">
        <v>308</v>
      </c>
      <c r="S20" s="11">
        <v>273</v>
      </c>
      <c r="T20" s="11">
        <v>245</v>
      </c>
      <c r="U20" s="11">
        <v>200</v>
      </c>
      <c r="V20" s="11">
        <v>144</v>
      </c>
      <c r="W20" s="11">
        <v>122</v>
      </c>
      <c r="X20" s="11">
        <v>111</v>
      </c>
      <c r="Y20" s="11">
        <v>109</v>
      </c>
      <c r="Z20" s="11">
        <v>69</v>
      </c>
      <c r="AA20" s="11">
        <v>56</v>
      </c>
      <c r="AB20" s="11">
        <v>58</v>
      </c>
      <c r="AC20" s="11">
        <v>31</v>
      </c>
      <c r="AD20" s="11">
        <v>16</v>
      </c>
      <c r="AE20" s="11">
        <v>15</v>
      </c>
      <c r="AF20" s="11">
        <v>7</v>
      </c>
      <c r="AG20" s="11">
        <v>3</v>
      </c>
      <c r="AH20" s="11">
        <v>2</v>
      </c>
      <c r="AI20" s="11">
        <v>2</v>
      </c>
      <c r="AJ20" s="11">
        <v>1</v>
      </c>
      <c r="AK20" s="11">
        <v>0</v>
      </c>
      <c r="AL20" s="11">
        <v>0</v>
      </c>
      <c r="AM20" s="11">
        <v>0</v>
      </c>
      <c r="AN20" s="11">
        <f t="shared" si="3"/>
        <v>0</v>
      </c>
      <c r="AO20" s="11">
        <f t="shared" si="4"/>
        <v>586</v>
      </c>
      <c r="AP20" s="11">
        <f t="shared" si="5"/>
        <v>2415</v>
      </c>
      <c r="AQ20" s="11">
        <f t="shared" si="6"/>
        <v>2028</v>
      </c>
      <c r="AR20" s="11">
        <f t="shared" si="7"/>
        <v>984</v>
      </c>
      <c r="AS20" s="11">
        <f t="shared" si="8"/>
        <v>403</v>
      </c>
      <c r="AT20" s="11">
        <f t="shared" si="9"/>
        <v>72</v>
      </c>
      <c r="AU20" s="11">
        <f t="shared" si="10"/>
        <v>5</v>
      </c>
      <c r="AV20" s="11">
        <f t="shared" si="11"/>
        <v>0</v>
      </c>
      <c r="AW20" s="11">
        <f t="shared" si="12"/>
        <v>6493</v>
      </c>
      <c r="AX20" s="13">
        <v>26.276990605267212</v>
      </c>
    </row>
    <row r="21" spans="1:50" s="8" customFormat="1" x14ac:dyDescent="0.2">
      <c r="A21" s="10" t="s">
        <v>26</v>
      </c>
      <c r="B21" s="11">
        <f t="shared" si="2"/>
        <v>6032</v>
      </c>
      <c r="C21" s="11">
        <v>7</v>
      </c>
      <c r="D21" s="11">
        <v>7</v>
      </c>
      <c r="E21" s="11">
        <v>23</v>
      </c>
      <c r="F21" s="11">
        <v>70</v>
      </c>
      <c r="G21" s="11">
        <v>118</v>
      </c>
      <c r="H21" s="11">
        <v>263</v>
      </c>
      <c r="I21" s="11">
        <v>353</v>
      </c>
      <c r="J21" s="11">
        <v>416</v>
      </c>
      <c r="K21" s="11">
        <v>442</v>
      </c>
      <c r="L21" s="11">
        <v>424</v>
      </c>
      <c r="M21" s="11">
        <v>475</v>
      </c>
      <c r="N21" s="11">
        <v>465</v>
      </c>
      <c r="O21" s="11">
        <v>399</v>
      </c>
      <c r="P21" s="11">
        <v>405</v>
      </c>
      <c r="Q21" s="11">
        <v>340</v>
      </c>
      <c r="R21" s="11">
        <v>297</v>
      </c>
      <c r="S21" s="11">
        <v>289</v>
      </c>
      <c r="T21" s="11">
        <v>251</v>
      </c>
      <c r="U21" s="11">
        <v>212</v>
      </c>
      <c r="V21" s="11">
        <v>173</v>
      </c>
      <c r="W21" s="11">
        <v>120</v>
      </c>
      <c r="X21" s="11">
        <v>158</v>
      </c>
      <c r="Y21" s="11">
        <v>74</v>
      </c>
      <c r="Z21" s="11">
        <v>78</v>
      </c>
      <c r="AA21" s="11">
        <v>54</v>
      </c>
      <c r="AB21" s="11">
        <v>41</v>
      </c>
      <c r="AC21" s="11">
        <v>36</v>
      </c>
      <c r="AD21" s="11">
        <v>14</v>
      </c>
      <c r="AE21" s="11">
        <v>12</v>
      </c>
      <c r="AF21" s="11">
        <v>11</v>
      </c>
      <c r="AG21" s="11">
        <v>3</v>
      </c>
      <c r="AH21" s="11">
        <v>2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f t="shared" si="3"/>
        <v>7</v>
      </c>
      <c r="AO21" s="11">
        <f t="shared" si="4"/>
        <v>481</v>
      </c>
      <c r="AP21" s="11">
        <f t="shared" si="5"/>
        <v>2110</v>
      </c>
      <c r="AQ21" s="11">
        <f t="shared" si="6"/>
        <v>1906</v>
      </c>
      <c r="AR21" s="11">
        <f t="shared" si="7"/>
        <v>1045</v>
      </c>
      <c r="AS21" s="11">
        <f t="shared" si="8"/>
        <v>405</v>
      </c>
      <c r="AT21" s="11">
        <f t="shared" si="9"/>
        <v>76</v>
      </c>
      <c r="AU21" s="11">
        <f t="shared" si="10"/>
        <v>2</v>
      </c>
      <c r="AV21" s="11">
        <f t="shared" si="11"/>
        <v>0</v>
      </c>
      <c r="AW21" s="11">
        <f t="shared" si="12"/>
        <v>6025</v>
      </c>
      <c r="AX21" s="13">
        <v>26.625331564986737</v>
      </c>
    </row>
    <row r="22" spans="1:50" s="8" customFormat="1" x14ac:dyDescent="0.2">
      <c r="A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X22" s="13"/>
    </row>
    <row r="23" spans="1:50" s="8" customFormat="1" x14ac:dyDescent="0.2">
      <c r="A23" s="10" t="s">
        <v>27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X23" s="13"/>
    </row>
    <row r="24" spans="1:50" s="8" customFormat="1" x14ac:dyDescent="0.2">
      <c r="A24" s="10" t="s">
        <v>28</v>
      </c>
      <c r="B24" s="11">
        <f>SUM(C24:AM24)</f>
        <v>5076</v>
      </c>
      <c r="C24" s="11">
        <v>4</v>
      </c>
      <c r="D24" s="11">
        <v>5</v>
      </c>
      <c r="E24" s="11">
        <v>11</v>
      </c>
      <c r="F24" s="11">
        <v>56</v>
      </c>
      <c r="G24" s="11">
        <v>102</v>
      </c>
      <c r="H24" s="11">
        <v>226</v>
      </c>
      <c r="I24" s="11">
        <v>303</v>
      </c>
      <c r="J24" s="11">
        <v>359</v>
      </c>
      <c r="K24" s="11">
        <v>373</v>
      </c>
      <c r="L24" s="11">
        <v>379</v>
      </c>
      <c r="M24" s="11">
        <v>398</v>
      </c>
      <c r="N24" s="11">
        <v>377</v>
      </c>
      <c r="O24" s="11">
        <v>327</v>
      </c>
      <c r="P24" s="11">
        <v>327</v>
      </c>
      <c r="Q24" s="11">
        <v>270</v>
      </c>
      <c r="R24" s="11">
        <v>269</v>
      </c>
      <c r="S24" s="11">
        <v>234</v>
      </c>
      <c r="T24" s="11">
        <v>215</v>
      </c>
      <c r="U24" s="11">
        <v>175</v>
      </c>
      <c r="V24" s="11">
        <v>139</v>
      </c>
      <c r="W24" s="11">
        <v>114</v>
      </c>
      <c r="X24" s="11">
        <v>127</v>
      </c>
      <c r="Y24" s="11">
        <v>69</v>
      </c>
      <c r="Z24" s="11">
        <v>61</v>
      </c>
      <c r="AA24" s="11">
        <v>51</v>
      </c>
      <c r="AB24" s="11">
        <v>40</v>
      </c>
      <c r="AC24" s="11">
        <v>28</v>
      </c>
      <c r="AD24" s="11">
        <v>7</v>
      </c>
      <c r="AE24" s="11">
        <v>13</v>
      </c>
      <c r="AF24" s="11">
        <v>11</v>
      </c>
      <c r="AG24" s="11">
        <v>5</v>
      </c>
      <c r="AH24" s="11">
        <v>1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f>C24</f>
        <v>4</v>
      </c>
      <c r="AO24" s="11">
        <f>SUM(D24:H24)</f>
        <v>400</v>
      </c>
      <c r="AP24" s="11">
        <f>SUM(I24:M24)</f>
        <v>1812</v>
      </c>
      <c r="AQ24" s="11">
        <f>SUM(N24:R24)</f>
        <v>1570</v>
      </c>
      <c r="AR24" s="11">
        <f>SUM(S24:W24)</f>
        <v>877</v>
      </c>
      <c r="AS24" s="11">
        <f>SUM(X24:AB24)</f>
        <v>348</v>
      </c>
      <c r="AT24" s="11">
        <f>SUM(AC24:AG24)</f>
        <v>64</v>
      </c>
      <c r="AU24" s="11">
        <f>SUM(AH24:AL24)</f>
        <v>1</v>
      </c>
      <c r="AV24" s="11">
        <f>AM24</f>
        <v>0</v>
      </c>
      <c r="AW24" s="11">
        <f>SUM(D24:AL24)</f>
        <v>5072</v>
      </c>
      <c r="AX24" s="13">
        <v>26.643223010244288</v>
      </c>
    </row>
    <row r="25" spans="1:50" s="8" customFormat="1" x14ac:dyDescent="0.2">
      <c r="A25" s="10" t="s">
        <v>29</v>
      </c>
      <c r="B25" s="11">
        <f>SUM(C25:AM25)</f>
        <v>18893</v>
      </c>
      <c r="C25" s="11">
        <v>6</v>
      </c>
      <c r="D25" s="11">
        <v>29</v>
      </c>
      <c r="E25" s="11">
        <v>95</v>
      </c>
      <c r="F25" s="11">
        <v>260</v>
      </c>
      <c r="G25" s="11">
        <v>642</v>
      </c>
      <c r="H25" s="11">
        <v>1162</v>
      </c>
      <c r="I25" s="11">
        <v>1546</v>
      </c>
      <c r="J25" s="11">
        <v>1749</v>
      </c>
      <c r="K25" s="11">
        <v>1707</v>
      </c>
      <c r="L25" s="11">
        <v>1685</v>
      </c>
      <c r="M25" s="11">
        <v>1548</v>
      </c>
      <c r="N25" s="11">
        <v>1370</v>
      </c>
      <c r="O25" s="11">
        <v>1263</v>
      </c>
      <c r="P25" s="11">
        <v>1031</v>
      </c>
      <c r="Q25" s="11">
        <v>854</v>
      </c>
      <c r="R25" s="11">
        <v>737</v>
      </c>
      <c r="S25" s="11">
        <v>617</v>
      </c>
      <c r="T25" s="11">
        <v>538</v>
      </c>
      <c r="U25" s="11">
        <v>456</v>
      </c>
      <c r="V25" s="11">
        <v>345</v>
      </c>
      <c r="W25" s="11">
        <v>279</v>
      </c>
      <c r="X25" s="11">
        <v>250</v>
      </c>
      <c r="Y25" s="11">
        <v>194</v>
      </c>
      <c r="Z25" s="11">
        <v>161</v>
      </c>
      <c r="AA25" s="11">
        <v>111</v>
      </c>
      <c r="AB25" s="11">
        <v>106</v>
      </c>
      <c r="AC25" s="11">
        <v>63</v>
      </c>
      <c r="AD25" s="11">
        <v>32</v>
      </c>
      <c r="AE25" s="11">
        <v>29</v>
      </c>
      <c r="AF25" s="11">
        <v>17</v>
      </c>
      <c r="AG25" s="11">
        <v>6</v>
      </c>
      <c r="AH25" s="11">
        <v>1</v>
      </c>
      <c r="AI25" s="11">
        <v>2</v>
      </c>
      <c r="AJ25" s="11">
        <v>2</v>
      </c>
      <c r="AK25" s="11">
        <v>0</v>
      </c>
      <c r="AL25" s="11">
        <v>0</v>
      </c>
      <c r="AM25" s="11">
        <v>0</v>
      </c>
      <c r="AN25" s="11">
        <f>C25</f>
        <v>6</v>
      </c>
      <c r="AO25" s="11">
        <f>SUM(D25:H25)</f>
        <v>2188</v>
      </c>
      <c r="AP25" s="11">
        <f>SUM(I25:M25)</f>
        <v>8235</v>
      </c>
      <c r="AQ25" s="11">
        <f>SUM(N25:R25)</f>
        <v>5255</v>
      </c>
      <c r="AR25" s="11">
        <f>SUM(S25:W25)</f>
        <v>2235</v>
      </c>
      <c r="AS25" s="11">
        <f>SUM(X25:AB25)</f>
        <v>822</v>
      </c>
      <c r="AT25" s="11">
        <f>SUM(AC25:AG25)</f>
        <v>147</v>
      </c>
      <c r="AU25" s="11">
        <f>SUM(AH25:AL25)</f>
        <v>5</v>
      </c>
      <c r="AV25" s="11">
        <f>AM25</f>
        <v>0</v>
      </c>
      <c r="AW25" s="11">
        <f>SUM(D25:AL25)</f>
        <v>18887</v>
      </c>
      <c r="AX25" s="13">
        <v>25.291298364473615</v>
      </c>
    </row>
    <row r="26" spans="1:50" s="8" customFormat="1" x14ac:dyDescent="0.2">
      <c r="A26" s="10" t="s">
        <v>30</v>
      </c>
      <c r="B26" s="11">
        <f>SUM(C26:AM26)</f>
        <v>15514</v>
      </c>
      <c r="C26" s="11">
        <v>3</v>
      </c>
      <c r="D26" s="11">
        <v>24</v>
      </c>
      <c r="E26" s="11">
        <v>104</v>
      </c>
      <c r="F26" s="11">
        <v>204</v>
      </c>
      <c r="G26" s="11">
        <v>518</v>
      </c>
      <c r="H26" s="11">
        <v>894</v>
      </c>
      <c r="I26" s="11">
        <v>1281</v>
      </c>
      <c r="J26" s="11">
        <v>1445</v>
      </c>
      <c r="K26" s="11">
        <v>1467</v>
      </c>
      <c r="L26" s="11">
        <v>1341</v>
      </c>
      <c r="M26" s="11">
        <v>1126</v>
      </c>
      <c r="N26" s="11">
        <v>1108</v>
      </c>
      <c r="O26" s="11">
        <v>969</v>
      </c>
      <c r="P26" s="11">
        <v>831</v>
      </c>
      <c r="Q26" s="11">
        <v>709</v>
      </c>
      <c r="R26" s="11">
        <v>647</v>
      </c>
      <c r="S26" s="11">
        <v>529</v>
      </c>
      <c r="T26" s="11">
        <v>493</v>
      </c>
      <c r="U26" s="11">
        <v>366</v>
      </c>
      <c r="V26" s="11">
        <v>286</v>
      </c>
      <c r="W26" s="11">
        <v>265</v>
      </c>
      <c r="X26" s="11">
        <v>243</v>
      </c>
      <c r="Y26" s="11">
        <v>158</v>
      </c>
      <c r="Z26" s="11">
        <v>128</v>
      </c>
      <c r="AA26" s="11">
        <v>121</v>
      </c>
      <c r="AB26" s="11">
        <v>104</v>
      </c>
      <c r="AC26" s="11">
        <v>68</v>
      </c>
      <c r="AD26" s="11">
        <v>30</v>
      </c>
      <c r="AE26" s="11">
        <v>27</v>
      </c>
      <c r="AF26" s="11">
        <v>10</v>
      </c>
      <c r="AG26" s="11">
        <v>6</v>
      </c>
      <c r="AH26" s="11">
        <v>3</v>
      </c>
      <c r="AI26" s="11">
        <v>2</v>
      </c>
      <c r="AJ26" s="11">
        <v>3</v>
      </c>
      <c r="AK26" s="11">
        <v>0</v>
      </c>
      <c r="AL26" s="11">
        <v>1</v>
      </c>
      <c r="AM26" s="11">
        <v>0</v>
      </c>
      <c r="AN26" s="11">
        <f>C26</f>
        <v>3</v>
      </c>
      <c r="AO26" s="11">
        <f>SUM(D26:H26)</f>
        <v>1744</v>
      </c>
      <c r="AP26" s="11">
        <f>SUM(I26:M26)</f>
        <v>6660</v>
      </c>
      <c r="AQ26" s="11">
        <f>SUM(N26:R26)</f>
        <v>4264</v>
      </c>
      <c r="AR26" s="11">
        <f>SUM(S26:W26)</f>
        <v>1939</v>
      </c>
      <c r="AS26" s="11">
        <f>SUM(X26:AB26)</f>
        <v>754</v>
      </c>
      <c r="AT26" s="11">
        <f>SUM(AC26:AG26)</f>
        <v>141</v>
      </c>
      <c r="AU26" s="11">
        <f>SUM(AH26:AL26)</f>
        <v>9</v>
      </c>
      <c r="AV26" s="11">
        <f>AM26</f>
        <v>0</v>
      </c>
      <c r="AW26" s="11">
        <f>SUM(D26:AL26)</f>
        <v>15511</v>
      </c>
      <c r="AX26" s="13">
        <v>25.4442439087276</v>
      </c>
    </row>
    <row r="27" spans="1:50" s="8" customFormat="1" x14ac:dyDescent="0.2">
      <c r="A27" s="10" t="s">
        <v>31</v>
      </c>
      <c r="B27" s="11">
        <f>SUM(C27:AM27)</f>
        <v>20640</v>
      </c>
      <c r="C27" s="11">
        <v>32</v>
      </c>
      <c r="D27" s="11">
        <v>96</v>
      </c>
      <c r="E27" s="11">
        <v>235</v>
      </c>
      <c r="F27" s="11">
        <v>464</v>
      </c>
      <c r="G27" s="11">
        <v>657</v>
      </c>
      <c r="H27" s="11">
        <v>1222</v>
      </c>
      <c r="I27" s="11">
        <v>1485</v>
      </c>
      <c r="J27" s="11">
        <v>1763</v>
      </c>
      <c r="K27" s="11">
        <v>1867</v>
      </c>
      <c r="L27" s="11">
        <v>1719</v>
      </c>
      <c r="M27" s="11">
        <v>1636</v>
      </c>
      <c r="N27" s="11">
        <v>1440</v>
      </c>
      <c r="O27" s="11">
        <v>1258</v>
      </c>
      <c r="P27" s="11">
        <v>1120</v>
      </c>
      <c r="Q27" s="11">
        <v>947</v>
      </c>
      <c r="R27" s="11">
        <v>797</v>
      </c>
      <c r="S27" s="11">
        <v>702</v>
      </c>
      <c r="T27" s="11">
        <v>592</v>
      </c>
      <c r="U27" s="11">
        <v>555</v>
      </c>
      <c r="V27" s="11">
        <v>446</v>
      </c>
      <c r="W27" s="11">
        <v>356</v>
      </c>
      <c r="X27" s="11">
        <v>313</v>
      </c>
      <c r="Y27" s="11">
        <v>256</v>
      </c>
      <c r="Z27" s="11">
        <v>221</v>
      </c>
      <c r="AA27" s="11">
        <v>156</v>
      </c>
      <c r="AB27" s="11">
        <v>103</v>
      </c>
      <c r="AC27" s="11">
        <v>86</v>
      </c>
      <c r="AD27" s="11">
        <v>51</v>
      </c>
      <c r="AE27" s="11">
        <v>25</v>
      </c>
      <c r="AF27" s="11">
        <v>20</v>
      </c>
      <c r="AG27" s="11">
        <v>12</v>
      </c>
      <c r="AH27" s="11">
        <v>4</v>
      </c>
      <c r="AI27" s="11">
        <v>3</v>
      </c>
      <c r="AJ27" s="11">
        <v>1</v>
      </c>
      <c r="AK27" s="11">
        <v>0</v>
      </c>
      <c r="AL27" s="11">
        <v>0</v>
      </c>
      <c r="AM27" s="11">
        <v>0</v>
      </c>
      <c r="AN27" s="11">
        <f>C27</f>
        <v>32</v>
      </c>
      <c r="AO27" s="11">
        <f>SUM(D27:H27)</f>
        <v>2674</v>
      </c>
      <c r="AP27" s="11">
        <f>SUM(I27:M27)</f>
        <v>8470</v>
      </c>
      <c r="AQ27" s="11">
        <f>SUM(N27:R27)</f>
        <v>5562</v>
      </c>
      <c r="AR27" s="11">
        <f>SUM(S27:W27)</f>
        <v>2651</v>
      </c>
      <c r="AS27" s="11">
        <f>SUM(X27:AB27)</f>
        <v>1049</v>
      </c>
      <c r="AT27" s="11">
        <f>SUM(AC27:AG27)</f>
        <v>194</v>
      </c>
      <c r="AU27" s="11">
        <f>SUM(AH27:AL27)</f>
        <v>8</v>
      </c>
      <c r="AV27" s="11">
        <f>AM27</f>
        <v>0</v>
      </c>
      <c r="AW27" s="11">
        <f>SUM(D27:AL27)</f>
        <v>20608</v>
      </c>
      <c r="AX27" s="13">
        <v>25.420736434108527</v>
      </c>
    </row>
    <row r="28" spans="1:50" s="8" customFormat="1" x14ac:dyDescent="0.2">
      <c r="A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X28" s="13"/>
    </row>
    <row r="29" spans="1:50" s="8" customFormat="1" x14ac:dyDescent="0.2">
      <c r="A29" s="6" t="s">
        <v>32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X29" s="13"/>
    </row>
    <row r="30" spans="1:50" s="8" customFormat="1" x14ac:dyDescent="0.2">
      <c r="A30" s="6" t="s">
        <v>33</v>
      </c>
      <c r="B30" s="11">
        <f t="shared" ref="B30:B37" si="13">SUM(C30:AM30)</f>
        <v>5076</v>
      </c>
      <c r="C30" s="11">
        <v>4</v>
      </c>
      <c r="D30" s="11">
        <v>5</v>
      </c>
      <c r="E30" s="11">
        <v>11</v>
      </c>
      <c r="F30" s="11">
        <v>56</v>
      </c>
      <c r="G30" s="11">
        <v>102</v>
      </c>
      <c r="H30" s="11">
        <v>226</v>
      </c>
      <c r="I30" s="11">
        <v>303</v>
      </c>
      <c r="J30" s="11">
        <v>359</v>
      </c>
      <c r="K30" s="11">
        <v>373</v>
      </c>
      <c r="L30" s="11">
        <v>379</v>
      </c>
      <c r="M30" s="11">
        <v>398</v>
      </c>
      <c r="N30" s="11">
        <v>377</v>
      </c>
      <c r="O30" s="11">
        <v>327</v>
      </c>
      <c r="P30" s="11">
        <v>327</v>
      </c>
      <c r="Q30" s="11">
        <v>270</v>
      </c>
      <c r="R30" s="11">
        <v>269</v>
      </c>
      <c r="S30" s="11">
        <v>234</v>
      </c>
      <c r="T30" s="11">
        <v>215</v>
      </c>
      <c r="U30" s="11">
        <v>175</v>
      </c>
      <c r="V30" s="11">
        <v>139</v>
      </c>
      <c r="W30" s="11">
        <v>114</v>
      </c>
      <c r="X30" s="11">
        <v>127</v>
      </c>
      <c r="Y30" s="11">
        <v>69</v>
      </c>
      <c r="Z30" s="11">
        <v>61</v>
      </c>
      <c r="AA30" s="11">
        <v>51</v>
      </c>
      <c r="AB30" s="11">
        <v>40</v>
      </c>
      <c r="AC30" s="11">
        <v>28</v>
      </c>
      <c r="AD30" s="11">
        <v>7</v>
      </c>
      <c r="AE30" s="11">
        <v>13</v>
      </c>
      <c r="AF30" s="11">
        <v>11</v>
      </c>
      <c r="AG30" s="11">
        <v>5</v>
      </c>
      <c r="AH30" s="11">
        <v>1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f t="shared" ref="AN30:AN37" si="14">C30</f>
        <v>4</v>
      </c>
      <c r="AO30" s="11">
        <f t="shared" ref="AO30:AO37" si="15">SUM(D30:H30)</f>
        <v>400</v>
      </c>
      <c r="AP30" s="11">
        <f t="shared" ref="AP30:AP37" si="16">SUM(I30:M30)</f>
        <v>1812</v>
      </c>
      <c r="AQ30" s="11">
        <f t="shared" ref="AQ30:AQ37" si="17">SUM(N30:R30)</f>
        <v>1570</v>
      </c>
      <c r="AR30" s="11">
        <f t="shared" ref="AR30:AR37" si="18">SUM(S30:W30)</f>
        <v>877</v>
      </c>
      <c r="AS30" s="11">
        <f t="shared" ref="AS30:AS37" si="19">SUM(X30:AB30)</f>
        <v>348</v>
      </c>
      <c r="AT30" s="11">
        <f t="shared" ref="AT30:AT37" si="20">SUM(AC30:AG30)</f>
        <v>64</v>
      </c>
      <c r="AU30" s="11">
        <f t="shared" ref="AU30:AU37" si="21">SUM(AH30:AL30)</f>
        <v>1</v>
      </c>
      <c r="AV30" s="11">
        <f t="shared" ref="AV30:AV37" si="22">AM30</f>
        <v>0</v>
      </c>
      <c r="AW30" s="11">
        <f t="shared" ref="AW30:AW37" si="23">SUM(D30:AL30)</f>
        <v>5072</v>
      </c>
      <c r="AX30" s="13">
        <v>26.643223010244288</v>
      </c>
    </row>
    <row r="31" spans="1:50" s="8" customFormat="1" x14ac:dyDescent="0.2">
      <c r="A31" s="6" t="s">
        <v>34</v>
      </c>
      <c r="B31" s="11">
        <f t="shared" si="13"/>
        <v>5524</v>
      </c>
      <c r="C31" s="11">
        <v>1</v>
      </c>
      <c r="D31" s="11">
        <v>9</v>
      </c>
      <c r="E31" s="11">
        <v>30</v>
      </c>
      <c r="F31" s="11">
        <v>90</v>
      </c>
      <c r="G31" s="11">
        <v>211</v>
      </c>
      <c r="H31" s="11">
        <v>325</v>
      </c>
      <c r="I31" s="11">
        <v>460</v>
      </c>
      <c r="J31" s="11">
        <v>534</v>
      </c>
      <c r="K31" s="11">
        <v>492</v>
      </c>
      <c r="L31" s="11">
        <v>480</v>
      </c>
      <c r="M31" s="11">
        <v>438</v>
      </c>
      <c r="N31" s="11">
        <v>400</v>
      </c>
      <c r="O31" s="11">
        <v>382</v>
      </c>
      <c r="P31" s="11">
        <v>322</v>
      </c>
      <c r="Q31" s="11">
        <v>238</v>
      </c>
      <c r="R31" s="11">
        <v>185</v>
      </c>
      <c r="S31" s="11">
        <v>198</v>
      </c>
      <c r="T31" s="11">
        <v>149</v>
      </c>
      <c r="U31" s="11">
        <v>142</v>
      </c>
      <c r="V31" s="11">
        <v>93</v>
      </c>
      <c r="W31" s="11">
        <v>77</v>
      </c>
      <c r="X31" s="11">
        <v>72</v>
      </c>
      <c r="Y31" s="11">
        <v>60</v>
      </c>
      <c r="Z31" s="11">
        <v>37</v>
      </c>
      <c r="AA31" s="11">
        <v>34</v>
      </c>
      <c r="AB31" s="11">
        <v>24</v>
      </c>
      <c r="AC31" s="11">
        <v>21</v>
      </c>
      <c r="AD31" s="11">
        <v>9</v>
      </c>
      <c r="AE31" s="11">
        <v>6</v>
      </c>
      <c r="AF31" s="11">
        <v>3</v>
      </c>
      <c r="AG31" s="11">
        <v>1</v>
      </c>
      <c r="AH31" s="11">
        <v>0</v>
      </c>
      <c r="AI31" s="11">
        <v>0</v>
      </c>
      <c r="AJ31" s="11">
        <v>1</v>
      </c>
      <c r="AK31" s="11">
        <v>0</v>
      </c>
      <c r="AL31" s="11">
        <v>0</v>
      </c>
      <c r="AM31" s="11">
        <v>0</v>
      </c>
      <c r="AN31" s="11">
        <f t="shared" si="14"/>
        <v>1</v>
      </c>
      <c r="AO31" s="11">
        <f t="shared" si="15"/>
        <v>665</v>
      </c>
      <c r="AP31" s="11">
        <f t="shared" si="16"/>
        <v>2404</v>
      </c>
      <c r="AQ31" s="11">
        <f t="shared" si="17"/>
        <v>1527</v>
      </c>
      <c r="AR31" s="11">
        <f t="shared" si="18"/>
        <v>659</v>
      </c>
      <c r="AS31" s="11">
        <f t="shared" si="19"/>
        <v>227</v>
      </c>
      <c r="AT31" s="11">
        <f t="shared" si="20"/>
        <v>40</v>
      </c>
      <c r="AU31" s="11">
        <f t="shared" si="21"/>
        <v>1</v>
      </c>
      <c r="AV31" s="11">
        <f t="shared" si="22"/>
        <v>0</v>
      </c>
      <c r="AW31" s="11">
        <f t="shared" si="23"/>
        <v>5523</v>
      </c>
      <c r="AX31" s="13">
        <v>25.178674873280233</v>
      </c>
    </row>
    <row r="32" spans="1:50" s="8" customFormat="1" x14ac:dyDescent="0.2">
      <c r="A32" s="6" t="s">
        <v>35</v>
      </c>
      <c r="B32" s="11">
        <f t="shared" si="13"/>
        <v>6066</v>
      </c>
      <c r="C32" s="11">
        <v>0</v>
      </c>
      <c r="D32" s="11">
        <v>3</v>
      </c>
      <c r="E32" s="11">
        <v>13</v>
      </c>
      <c r="F32" s="11">
        <v>51</v>
      </c>
      <c r="G32" s="11">
        <v>155</v>
      </c>
      <c r="H32" s="11">
        <v>352</v>
      </c>
      <c r="I32" s="11">
        <v>462</v>
      </c>
      <c r="J32" s="11">
        <v>525</v>
      </c>
      <c r="K32" s="11">
        <v>571</v>
      </c>
      <c r="L32" s="11">
        <v>554</v>
      </c>
      <c r="M32" s="11">
        <v>530</v>
      </c>
      <c r="N32" s="11">
        <v>469</v>
      </c>
      <c r="O32" s="11">
        <v>416</v>
      </c>
      <c r="P32" s="11">
        <v>312</v>
      </c>
      <c r="Q32" s="11">
        <v>279</v>
      </c>
      <c r="R32" s="11">
        <v>267</v>
      </c>
      <c r="S32" s="11">
        <v>209</v>
      </c>
      <c r="T32" s="11">
        <v>179</v>
      </c>
      <c r="U32" s="11">
        <v>153</v>
      </c>
      <c r="V32" s="11">
        <v>121</v>
      </c>
      <c r="W32" s="11">
        <v>98</v>
      </c>
      <c r="X32" s="11">
        <v>88</v>
      </c>
      <c r="Y32" s="11">
        <v>67</v>
      </c>
      <c r="Z32" s="11">
        <v>62</v>
      </c>
      <c r="AA32" s="11">
        <v>36</v>
      </c>
      <c r="AB32" s="11">
        <v>39</v>
      </c>
      <c r="AC32" s="11">
        <v>24</v>
      </c>
      <c r="AD32" s="11">
        <v>11</v>
      </c>
      <c r="AE32" s="11">
        <v>13</v>
      </c>
      <c r="AF32" s="11">
        <v>5</v>
      </c>
      <c r="AG32" s="11">
        <v>2</v>
      </c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f t="shared" si="14"/>
        <v>0</v>
      </c>
      <c r="AO32" s="11">
        <f t="shared" si="15"/>
        <v>574</v>
      </c>
      <c r="AP32" s="11">
        <f t="shared" si="16"/>
        <v>2642</v>
      </c>
      <c r="AQ32" s="11">
        <f t="shared" si="17"/>
        <v>1743</v>
      </c>
      <c r="AR32" s="11">
        <f t="shared" si="18"/>
        <v>760</v>
      </c>
      <c r="AS32" s="11">
        <f t="shared" si="19"/>
        <v>292</v>
      </c>
      <c r="AT32" s="11">
        <f t="shared" si="20"/>
        <v>55</v>
      </c>
      <c r="AU32" s="11">
        <f t="shared" si="21"/>
        <v>0</v>
      </c>
      <c r="AV32" s="11">
        <f t="shared" si="22"/>
        <v>0</v>
      </c>
      <c r="AW32" s="11">
        <f t="shared" si="23"/>
        <v>6066</v>
      </c>
      <c r="AX32" s="13">
        <v>25.620672601384769</v>
      </c>
    </row>
    <row r="33" spans="1:50" s="8" customFormat="1" x14ac:dyDescent="0.2">
      <c r="A33" s="6" t="s">
        <v>36</v>
      </c>
      <c r="B33" s="11">
        <f t="shared" si="13"/>
        <v>7303</v>
      </c>
      <c r="C33" s="11">
        <v>5</v>
      </c>
      <c r="D33" s="11">
        <v>17</v>
      </c>
      <c r="E33" s="11">
        <v>52</v>
      </c>
      <c r="F33" s="11">
        <v>119</v>
      </c>
      <c r="G33" s="11">
        <v>276</v>
      </c>
      <c r="H33" s="11">
        <v>485</v>
      </c>
      <c r="I33" s="11">
        <v>624</v>
      </c>
      <c r="J33" s="11">
        <v>690</v>
      </c>
      <c r="K33" s="11">
        <v>644</v>
      </c>
      <c r="L33" s="11">
        <v>651</v>
      </c>
      <c r="M33" s="11">
        <v>580</v>
      </c>
      <c r="N33" s="11">
        <v>501</v>
      </c>
      <c r="O33" s="11">
        <v>465</v>
      </c>
      <c r="P33" s="11">
        <v>397</v>
      </c>
      <c r="Q33" s="11">
        <v>337</v>
      </c>
      <c r="R33" s="11">
        <v>285</v>
      </c>
      <c r="S33" s="11">
        <v>210</v>
      </c>
      <c r="T33" s="11">
        <v>210</v>
      </c>
      <c r="U33" s="11">
        <v>161</v>
      </c>
      <c r="V33" s="11">
        <v>131</v>
      </c>
      <c r="W33" s="11">
        <v>104</v>
      </c>
      <c r="X33" s="11">
        <v>90</v>
      </c>
      <c r="Y33" s="11">
        <v>67</v>
      </c>
      <c r="Z33" s="11">
        <v>62</v>
      </c>
      <c r="AA33" s="11">
        <v>41</v>
      </c>
      <c r="AB33" s="11">
        <v>43</v>
      </c>
      <c r="AC33" s="11">
        <v>18</v>
      </c>
      <c r="AD33" s="11">
        <v>12</v>
      </c>
      <c r="AE33" s="11">
        <v>10</v>
      </c>
      <c r="AF33" s="11">
        <v>9</v>
      </c>
      <c r="AG33" s="11">
        <v>3</v>
      </c>
      <c r="AH33" s="11">
        <v>1</v>
      </c>
      <c r="AI33" s="11">
        <v>2</v>
      </c>
      <c r="AJ33" s="11">
        <v>1</v>
      </c>
      <c r="AK33" s="11">
        <v>0</v>
      </c>
      <c r="AL33" s="11">
        <v>0</v>
      </c>
      <c r="AM33" s="11">
        <v>0</v>
      </c>
      <c r="AN33" s="11">
        <f t="shared" si="14"/>
        <v>5</v>
      </c>
      <c r="AO33" s="11">
        <f t="shared" si="15"/>
        <v>949</v>
      </c>
      <c r="AP33" s="11">
        <f t="shared" si="16"/>
        <v>3189</v>
      </c>
      <c r="AQ33" s="11">
        <f t="shared" si="17"/>
        <v>1985</v>
      </c>
      <c r="AR33" s="11">
        <f t="shared" si="18"/>
        <v>816</v>
      </c>
      <c r="AS33" s="11">
        <f t="shared" si="19"/>
        <v>303</v>
      </c>
      <c r="AT33" s="11">
        <f t="shared" si="20"/>
        <v>52</v>
      </c>
      <c r="AU33" s="11">
        <f t="shared" si="21"/>
        <v>4</v>
      </c>
      <c r="AV33" s="11">
        <f t="shared" si="22"/>
        <v>0</v>
      </c>
      <c r="AW33" s="11">
        <f t="shared" si="23"/>
        <v>7298</v>
      </c>
      <c r="AX33" s="13">
        <v>25.102902916609612</v>
      </c>
    </row>
    <row r="34" spans="1:50" s="8" customFormat="1" x14ac:dyDescent="0.2">
      <c r="A34" s="6" t="s">
        <v>37</v>
      </c>
      <c r="B34" s="11">
        <f t="shared" si="13"/>
        <v>8370</v>
      </c>
      <c r="C34" s="11">
        <v>0</v>
      </c>
      <c r="D34" s="11">
        <v>7</v>
      </c>
      <c r="E34" s="11">
        <v>28</v>
      </c>
      <c r="F34" s="11">
        <v>71</v>
      </c>
      <c r="G34" s="11">
        <v>215</v>
      </c>
      <c r="H34" s="11">
        <v>431</v>
      </c>
      <c r="I34" s="11">
        <v>622</v>
      </c>
      <c r="J34" s="11">
        <v>734</v>
      </c>
      <c r="K34" s="11">
        <v>792</v>
      </c>
      <c r="L34" s="11">
        <v>749</v>
      </c>
      <c r="M34" s="11">
        <v>617</v>
      </c>
      <c r="N34" s="11">
        <v>628</v>
      </c>
      <c r="O34" s="11">
        <v>546</v>
      </c>
      <c r="P34" s="11">
        <v>462</v>
      </c>
      <c r="Q34" s="11">
        <v>395</v>
      </c>
      <c r="R34" s="11">
        <v>354</v>
      </c>
      <c r="S34" s="11">
        <v>285</v>
      </c>
      <c r="T34" s="11">
        <v>294</v>
      </c>
      <c r="U34" s="11">
        <v>224</v>
      </c>
      <c r="V34" s="11">
        <v>167</v>
      </c>
      <c r="W34" s="11">
        <v>163</v>
      </c>
      <c r="X34" s="11">
        <v>152</v>
      </c>
      <c r="Y34" s="11">
        <v>110</v>
      </c>
      <c r="Z34" s="11">
        <v>83</v>
      </c>
      <c r="AA34" s="11">
        <v>82</v>
      </c>
      <c r="AB34" s="11">
        <v>67</v>
      </c>
      <c r="AC34" s="11">
        <v>33</v>
      </c>
      <c r="AD34" s="11">
        <v>22</v>
      </c>
      <c r="AE34" s="11">
        <v>20</v>
      </c>
      <c r="AF34" s="11">
        <v>7</v>
      </c>
      <c r="AG34" s="11">
        <v>2</v>
      </c>
      <c r="AH34" s="11">
        <v>3</v>
      </c>
      <c r="AI34" s="11">
        <v>2</v>
      </c>
      <c r="AJ34" s="11">
        <v>2</v>
      </c>
      <c r="AK34" s="11">
        <v>0</v>
      </c>
      <c r="AL34" s="11">
        <v>1</v>
      </c>
      <c r="AM34" s="11">
        <v>0</v>
      </c>
      <c r="AN34" s="11">
        <f t="shared" si="14"/>
        <v>0</v>
      </c>
      <c r="AO34" s="11">
        <f t="shared" si="15"/>
        <v>752</v>
      </c>
      <c r="AP34" s="11">
        <f t="shared" si="16"/>
        <v>3514</v>
      </c>
      <c r="AQ34" s="11">
        <f t="shared" si="17"/>
        <v>2385</v>
      </c>
      <c r="AR34" s="11">
        <f t="shared" si="18"/>
        <v>1133</v>
      </c>
      <c r="AS34" s="11">
        <f t="shared" si="19"/>
        <v>494</v>
      </c>
      <c r="AT34" s="11">
        <f t="shared" si="20"/>
        <v>84</v>
      </c>
      <c r="AU34" s="11">
        <f t="shared" si="21"/>
        <v>8</v>
      </c>
      <c r="AV34" s="11">
        <f t="shared" si="22"/>
        <v>0</v>
      </c>
      <c r="AW34" s="11">
        <f t="shared" si="23"/>
        <v>8370</v>
      </c>
      <c r="AX34" s="13">
        <v>25.901911589008364</v>
      </c>
    </row>
    <row r="35" spans="1:50" s="8" customFormat="1" x14ac:dyDescent="0.2">
      <c r="A35" s="6" t="s">
        <v>38</v>
      </c>
      <c r="B35" s="11">
        <f t="shared" si="13"/>
        <v>7144</v>
      </c>
      <c r="C35" s="11">
        <v>3</v>
      </c>
      <c r="D35" s="11">
        <v>17</v>
      </c>
      <c r="E35" s="11">
        <v>76</v>
      </c>
      <c r="F35" s="11">
        <v>133</v>
      </c>
      <c r="G35" s="11">
        <v>303</v>
      </c>
      <c r="H35" s="11">
        <v>463</v>
      </c>
      <c r="I35" s="11">
        <v>659</v>
      </c>
      <c r="J35" s="11">
        <v>711</v>
      </c>
      <c r="K35" s="11">
        <v>675</v>
      </c>
      <c r="L35" s="11">
        <v>592</v>
      </c>
      <c r="M35" s="11">
        <v>509</v>
      </c>
      <c r="N35" s="11">
        <v>480</v>
      </c>
      <c r="O35" s="11">
        <v>423</v>
      </c>
      <c r="P35" s="11">
        <v>369</v>
      </c>
      <c r="Q35" s="11">
        <v>314</v>
      </c>
      <c r="R35" s="11">
        <v>293</v>
      </c>
      <c r="S35" s="11">
        <v>244</v>
      </c>
      <c r="T35" s="11">
        <v>199</v>
      </c>
      <c r="U35" s="11">
        <v>142</v>
      </c>
      <c r="V35" s="11">
        <v>119</v>
      </c>
      <c r="W35" s="11">
        <v>102</v>
      </c>
      <c r="X35" s="11">
        <v>91</v>
      </c>
      <c r="Y35" s="11">
        <v>48</v>
      </c>
      <c r="Z35" s="11">
        <v>45</v>
      </c>
      <c r="AA35" s="11">
        <v>39</v>
      </c>
      <c r="AB35" s="11">
        <v>37</v>
      </c>
      <c r="AC35" s="11">
        <v>35</v>
      </c>
      <c r="AD35" s="11">
        <v>8</v>
      </c>
      <c r="AE35" s="11">
        <v>7</v>
      </c>
      <c r="AF35" s="11">
        <v>3</v>
      </c>
      <c r="AG35" s="11">
        <v>4</v>
      </c>
      <c r="AH35" s="11">
        <v>0</v>
      </c>
      <c r="AI35" s="11">
        <v>0</v>
      </c>
      <c r="AJ35" s="11">
        <v>1</v>
      </c>
      <c r="AK35" s="11">
        <v>0</v>
      </c>
      <c r="AL35" s="11">
        <v>0</v>
      </c>
      <c r="AM35" s="11">
        <v>0</v>
      </c>
      <c r="AN35" s="11">
        <f t="shared" si="14"/>
        <v>3</v>
      </c>
      <c r="AO35" s="11">
        <f t="shared" si="15"/>
        <v>992</v>
      </c>
      <c r="AP35" s="11">
        <f t="shared" si="16"/>
        <v>3146</v>
      </c>
      <c r="AQ35" s="11">
        <f t="shared" si="17"/>
        <v>1879</v>
      </c>
      <c r="AR35" s="11">
        <f t="shared" si="18"/>
        <v>806</v>
      </c>
      <c r="AS35" s="11">
        <f t="shared" si="19"/>
        <v>260</v>
      </c>
      <c r="AT35" s="11">
        <f t="shared" si="20"/>
        <v>57</v>
      </c>
      <c r="AU35" s="11">
        <f t="shared" si="21"/>
        <v>1</v>
      </c>
      <c r="AV35" s="11">
        <f t="shared" si="22"/>
        <v>0</v>
      </c>
      <c r="AW35" s="11">
        <f t="shared" si="23"/>
        <v>7141</v>
      </c>
      <c r="AX35" s="13">
        <v>24.908034714445687</v>
      </c>
    </row>
    <row r="36" spans="1:50" s="8" customFormat="1" x14ac:dyDescent="0.2">
      <c r="A36" s="6" t="s">
        <v>39</v>
      </c>
      <c r="B36" s="11">
        <f t="shared" si="13"/>
        <v>11142</v>
      </c>
      <c r="C36" s="11">
        <v>16</v>
      </c>
      <c r="D36" s="11">
        <v>55</v>
      </c>
      <c r="E36" s="11">
        <v>116</v>
      </c>
      <c r="F36" s="11">
        <v>221</v>
      </c>
      <c r="G36" s="11">
        <v>328</v>
      </c>
      <c r="H36" s="11">
        <v>614</v>
      </c>
      <c r="I36" s="11">
        <v>712</v>
      </c>
      <c r="J36" s="11">
        <v>928</v>
      </c>
      <c r="K36" s="11">
        <v>979</v>
      </c>
      <c r="L36" s="11">
        <v>911</v>
      </c>
      <c r="M36" s="11">
        <v>887</v>
      </c>
      <c r="N36" s="11">
        <v>797</v>
      </c>
      <c r="O36" s="11">
        <v>713</v>
      </c>
      <c r="P36" s="11">
        <v>633</v>
      </c>
      <c r="Q36" s="11">
        <v>520</v>
      </c>
      <c r="R36" s="11">
        <v>458</v>
      </c>
      <c r="S36" s="11">
        <v>396</v>
      </c>
      <c r="T36" s="11">
        <v>328</v>
      </c>
      <c r="U36" s="11">
        <v>318</v>
      </c>
      <c r="V36" s="11">
        <v>261</v>
      </c>
      <c r="W36" s="11">
        <v>202</v>
      </c>
      <c r="X36" s="11">
        <v>180</v>
      </c>
      <c r="Y36" s="11">
        <v>168</v>
      </c>
      <c r="Z36" s="11">
        <v>127</v>
      </c>
      <c r="AA36" s="11">
        <v>89</v>
      </c>
      <c r="AB36" s="11">
        <v>61</v>
      </c>
      <c r="AC36" s="11">
        <v>53</v>
      </c>
      <c r="AD36" s="11">
        <v>29</v>
      </c>
      <c r="AE36" s="11">
        <v>19</v>
      </c>
      <c r="AF36" s="11">
        <v>12</v>
      </c>
      <c r="AG36" s="11">
        <v>9</v>
      </c>
      <c r="AH36" s="11">
        <v>1</v>
      </c>
      <c r="AI36" s="11">
        <v>0</v>
      </c>
      <c r="AJ36" s="11">
        <v>1</v>
      </c>
      <c r="AK36" s="11">
        <v>0</v>
      </c>
      <c r="AL36" s="11">
        <v>0</v>
      </c>
      <c r="AM36" s="11">
        <v>0</v>
      </c>
      <c r="AN36" s="11">
        <f t="shared" si="14"/>
        <v>16</v>
      </c>
      <c r="AO36" s="11">
        <f t="shared" si="15"/>
        <v>1334</v>
      </c>
      <c r="AP36" s="11">
        <f t="shared" si="16"/>
        <v>4417</v>
      </c>
      <c r="AQ36" s="11">
        <f t="shared" si="17"/>
        <v>3121</v>
      </c>
      <c r="AR36" s="11">
        <f t="shared" si="18"/>
        <v>1505</v>
      </c>
      <c r="AS36" s="11">
        <f t="shared" si="19"/>
        <v>625</v>
      </c>
      <c r="AT36" s="11">
        <f t="shared" si="20"/>
        <v>122</v>
      </c>
      <c r="AU36" s="11">
        <f t="shared" si="21"/>
        <v>2</v>
      </c>
      <c r="AV36" s="11">
        <f t="shared" si="22"/>
        <v>0</v>
      </c>
      <c r="AW36" s="11">
        <f t="shared" si="23"/>
        <v>11126</v>
      </c>
      <c r="AX36" s="13">
        <v>25.697630586968227</v>
      </c>
    </row>
    <row r="37" spans="1:50" s="8" customFormat="1" x14ac:dyDescent="0.2">
      <c r="A37" s="6" t="s">
        <v>40</v>
      </c>
      <c r="B37" s="11">
        <f t="shared" si="13"/>
        <v>9498</v>
      </c>
      <c r="C37" s="11">
        <v>16</v>
      </c>
      <c r="D37" s="11">
        <v>41</v>
      </c>
      <c r="E37" s="11">
        <v>119</v>
      </c>
      <c r="F37" s="11">
        <v>243</v>
      </c>
      <c r="G37" s="11">
        <v>329</v>
      </c>
      <c r="H37" s="11">
        <v>608</v>
      </c>
      <c r="I37" s="11">
        <v>773</v>
      </c>
      <c r="J37" s="11">
        <v>835</v>
      </c>
      <c r="K37" s="11">
        <v>888</v>
      </c>
      <c r="L37" s="11">
        <v>808</v>
      </c>
      <c r="M37" s="11">
        <v>749</v>
      </c>
      <c r="N37" s="11">
        <v>643</v>
      </c>
      <c r="O37" s="11">
        <v>545</v>
      </c>
      <c r="P37" s="11">
        <v>487</v>
      </c>
      <c r="Q37" s="11">
        <v>427</v>
      </c>
      <c r="R37" s="11">
        <v>339</v>
      </c>
      <c r="S37" s="11">
        <v>306</v>
      </c>
      <c r="T37" s="11">
        <v>264</v>
      </c>
      <c r="U37" s="11">
        <v>237</v>
      </c>
      <c r="V37" s="11">
        <v>185</v>
      </c>
      <c r="W37" s="11">
        <v>154</v>
      </c>
      <c r="X37" s="11">
        <v>133</v>
      </c>
      <c r="Y37" s="11">
        <v>88</v>
      </c>
      <c r="Z37" s="11">
        <v>94</v>
      </c>
      <c r="AA37" s="11">
        <v>67</v>
      </c>
      <c r="AB37" s="11">
        <v>42</v>
      </c>
      <c r="AC37" s="11">
        <v>33</v>
      </c>
      <c r="AD37" s="11">
        <v>22</v>
      </c>
      <c r="AE37" s="11">
        <v>6</v>
      </c>
      <c r="AF37" s="11">
        <v>8</v>
      </c>
      <c r="AG37" s="11">
        <v>3</v>
      </c>
      <c r="AH37" s="11">
        <v>3</v>
      </c>
      <c r="AI37" s="11">
        <v>3</v>
      </c>
      <c r="AJ37" s="11">
        <v>0</v>
      </c>
      <c r="AK37" s="11">
        <v>0</v>
      </c>
      <c r="AL37" s="11">
        <v>0</v>
      </c>
      <c r="AM37" s="11">
        <v>0</v>
      </c>
      <c r="AN37" s="11">
        <f t="shared" si="14"/>
        <v>16</v>
      </c>
      <c r="AO37" s="11">
        <f t="shared" si="15"/>
        <v>1340</v>
      </c>
      <c r="AP37" s="11">
        <f t="shared" si="16"/>
        <v>4053</v>
      </c>
      <c r="AQ37" s="11">
        <f t="shared" si="17"/>
        <v>2441</v>
      </c>
      <c r="AR37" s="11">
        <f t="shared" si="18"/>
        <v>1146</v>
      </c>
      <c r="AS37" s="11">
        <f t="shared" si="19"/>
        <v>424</v>
      </c>
      <c r="AT37" s="11">
        <f t="shared" si="20"/>
        <v>72</v>
      </c>
      <c r="AU37" s="11">
        <f t="shared" si="21"/>
        <v>6</v>
      </c>
      <c r="AV37" s="11">
        <f t="shared" si="22"/>
        <v>0</v>
      </c>
      <c r="AW37" s="11">
        <f t="shared" si="23"/>
        <v>9482</v>
      </c>
      <c r="AX37" s="13">
        <v>25.095914929458832</v>
      </c>
    </row>
    <row r="38" spans="1:50" s="8" customFormat="1" x14ac:dyDescent="0.2">
      <c r="A38" s="6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X38" s="13"/>
    </row>
    <row r="39" spans="1:50" s="8" customFormat="1" x14ac:dyDescent="0.2">
      <c r="A39" s="6" t="s">
        <v>41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X39" s="13"/>
    </row>
    <row r="40" spans="1:50" s="8" customFormat="1" x14ac:dyDescent="0.2">
      <c r="A40" s="6" t="s">
        <v>42</v>
      </c>
      <c r="B40" s="11">
        <f t="shared" ref="B40:B71" si="24">SUM(C40:AM40)</f>
        <v>338</v>
      </c>
      <c r="C40" s="11">
        <v>1</v>
      </c>
      <c r="D40" s="11">
        <v>0</v>
      </c>
      <c r="E40" s="11">
        <v>1</v>
      </c>
      <c r="F40" s="11">
        <v>2</v>
      </c>
      <c r="G40" s="11">
        <v>3</v>
      </c>
      <c r="H40" s="11">
        <v>8</v>
      </c>
      <c r="I40" s="11">
        <v>10</v>
      </c>
      <c r="J40" s="11">
        <v>20</v>
      </c>
      <c r="K40" s="11">
        <v>14</v>
      </c>
      <c r="L40" s="11">
        <v>10</v>
      </c>
      <c r="M40" s="11">
        <v>17</v>
      </c>
      <c r="N40" s="11">
        <v>19</v>
      </c>
      <c r="O40" s="11">
        <v>32</v>
      </c>
      <c r="P40" s="11">
        <v>29</v>
      </c>
      <c r="Q40" s="11">
        <v>25</v>
      </c>
      <c r="R40" s="11">
        <v>25</v>
      </c>
      <c r="S40" s="11">
        <v>31</v>
      </c>
      <c r="T40" s="11">
        <v>15</v>
      </c>
      <c r="U40" s="11">
        <v>17</v>
      </c>
      <c r="V40" s="11">
        <v>8</v>
      </c>
      <c r="W40" s="11">
        <v>9</v>
      </c>
      <c r="X40" s="11">
        <v>12</v>
      </c>
      <c r="Y40" s="11">
        <v>3</v>
      </c>
      <c r="Z40" s="11">
        <v>7</v>
      </c>
      <c r="AA40" s="11">
        <v>6</v>
      </c>
      <c r="AB40" s="11">
        <v>4</v>
      </c>
      <c r="AC40" s="11">
        <v>4</v>
      </c>
      <c r="AD40" s="11">
        <v>0</v>
      </c>
      <c r="AE40" s="11">
        <v>2</v>
      </c>
      <c r="AF40" s="11">
        <v>3</v>
      </c>
      <c r="AG40" s="11">
        <v>0</v>
      </c>
      <c r="AH40" s="11">
        <v>1</v>
      </c>
      <c r="AI40" s="11">
        <v>0</v>
      </c>
      <c r="AJ40" s="11">
        <v>0</v>
      </c>
      <c r="AK40" s="11">
        <v>0</v>
      </c>
      <c r="AL40" s="11">
        <v>0</v>
      </c>
      <c r="AM40" s="11">
        <v>0</v>
      </c>
      <c r="AN40" s="11">
        <f t="shared" ref="AN40:AN71" si="25">C40</f>
        <v>1</v>
      </c>
      <c r="AO40" s="11">
        <f t="shared" ref="AO40:AO71" si="26">SUM(D40:H40)</f>
        <v>14</v>
      </c>
      <c r="AP40" s="11">
        <f t="shared" ref="AP40:AP71" si="27">SUM(I40:M40)</f>
        <v>71</v>
      </c>
      <c r="AQ40" s="11">
        <f t="shared" ref="AQ40:AQ71" si="28">SUM(N40:R40)</f>
        <v>130</v>
      </c>
      <c r="AR40" s="11">
        <f t="shared" ref="AR40:AR71" si="29">SUM(S40:W40)</f>
        <v>80</v>
      </c>
      <c r="AS40" s="11">
        <f t="shared" ref="AS40:AS71" si="30">SUM(X40:AB40)</f>
        <v>32</v>
      </c>
      <c r="AT40" s="11">
        <f t="shared" ref="AT40:AT71" si="31">SUM(AC40:AG40)</f>
        <v>9</v>
      </c>
      <c r="AU40" s="11">
        <f t="shared" ref="AU40:AU71" si="32">SUM(AH40:AL40)</f>
        <v>1</v>
      </c>
      <c r="AV40" s="11">
        <f t="shared" ref="AV40:AV71" si="33">AM40</f>
        <v>0</v>
      </c>
      <c r="AW40" s="11">
        <f t="shared" ref="AW40:AW71" si="34">SUM(D40:AL40)</f>
        <v>337</v>
      </c>
      <c r="AX40" s="13">
        <v>28.45562130177515</v>
      </c>
    </row>
    <row r="41" spans="1:50" s="8" customFormat="1" x14ac:dyDescent="0.2">
      <c r="A41" s="6" t="s">
        <v>43</v>
      </c>
      <c r="B41" s="11">
        <f t="shared" si="24"/>
        <v>892</v>
      </c>
      <c r="C41" s="11">
        <v>2</v>
      </c>
      <c r="D41" s="11">
        <v>1</v>
      </c>
      <c r="E41" s="11">
        <v>3</v>
      </c>
      <c r="F41" s="11">
        <v>4</v>
      </c>
      <c r="G41" s="11">
        <v>20</v>
      </c>
      <c r="H41" s="11">
        <v>27</v>
      </c>
      <c r="I41" s="11">
        <v>51</v>
      </c>
      <c r="J41" s="11">
        <v>46</v>
      </c>
      <c r="K41" s="11">
        <v>72</v>
      </c>
      <c r="L41" s="11">
        <v>61</v>
      </c>
      <c r="M41" s="11">
        <v>68</v>
      </c>
      <c r="N41" s="11">
        <v>74</v>
      </c>
      <c r="O41" s="11">
        <v>60</v>
      </c>
      <c r="P41" s="11">
        <v>70</v>
      </c>
      <c r="Q41" s="11">
        <v>51</v>
      </c>
      <c r="R41" s="11">
        <v>48</v>
      </c>
      <c r="S41" s="11">
        <v>46</v>
      </c>
      <c r="T41" s="11">
        <v>41</v>
      </c>
      <c r="U41" s="11">
        <v>35</v>
      </c>
      <c r="V41" s="11">
        <v>23</v>
      </c>
      <c r="W41" s="11">
        <v>16</v>
      </c>
      <c r="X41" s="11">
        <v>31</v>
      </c>
      <c r="Y41" s="11">
        <v>9</v>
      </c>
      <c r="Z41" s="11">
        <v>10</v>
      </c>
      <c r="AA41" s="11">
        <v>7</v>
      </c>
      <c r="AB41" s="11">
        <v>6</v>
      </c>
      <c r="AC41" s="11">
        <v>7</v>
      </c>
      <c r="AD41" s="11">
        <v>1</v>
      </c>
      <c r="AE41" s="11">
        <v>1</v>
      </c>
      <c r="AF41" s="11">
        <v>1</v>
      </c>
      <c r="AG41" s="11"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v>0</v>
      </c>
      <c r="AM41" s="11">
        <v>0</v>
      </c>
      <c r="AN41" s="11">
        <f t="shared" si="25"/>
        <v>2</v>
      </c>
      <c r="AO41" s="11">
        <f t="shared" si="26"/>
        <v>55</v>
      </c>
      <c r="AP41" s="11">
        <f t="shared" si="27"/>
        <v>298</v>
      </c>
      <c r="AQ41" s="11">
        <f t="shared" si="28"/>
        <v>303</v>
      </c>
      <c r="AR41" s="11">
        <f t="shared" si="29"/>
        <v>161</v>
      </c>
      <c r="AS41" s="11">
        <f t="shared" si="30"/>
        <v>63</v>
      </c>
      <c r="AT41" s="11">
        <f t="shared" si="31"/>
        <v>10</v>
      </c>
      <c r="AU41" s="11">
        <f t="shared" si="32"/>
        <v>0</v>
      </c>
      <c r="AV41" s="11">
        <f t="shared" si="33"/>
        <v>0</v>
      </c>
      <c r="AW41" s="11">
        <f t="shared" si="34"/>
        <v>890</v>
      </c>
      <c r="AX41" s="13">
        <v>26.86322869955157</v>
      </c>
    </row>
    <row r="42" spans="1:50" s="8" customFormat="1" x14ac:dyDescent="0.2">
      <c r="A42" s="6" t="s">
        <v>44</v>
      </c>
      <c r="B42" s="11">
        <f t="shared" si="24"/>
        <v>502</v>
      </c>
      <c r="C42" s="11">
        <v>0</v>
      </c>
      <c r="D42" s="11">
        <v>0</v>
      </c>
      <c r="E42" s="11">
        <v>1</v>
      </c>
      <c r="F42" s="11">
        <v>4</v>
      </c>
      <c r="G42" s="11">
        <v>4</v>
      </c>
      <c r="H42" s="11">
        <v>15</v>
      </c>
      <c r="I42" s="11">
        <v>29</v>
      </c>
      <c r="J42" s="11">
        <v>32</v>
      </c>
      <c r="K42" s="11">
        <v>32</v>
      </c>
      <c r="L42" s="11">
        <v>33</v>
      </c>
      <c r="M42" s="11">
        <v>34</v>
      </c>
      <c r="N42" s="11">
        <v>42</v>
      </c>
      <c r="O42" s="11">
        <v>32</v>
      </c>
      <c r="P42" s="11">
        <v>41</v>
      </c>
      <c r="Q42" s="11">
        <v>35</v>
      </c>
      <c r="R42" s="11">
        <v>28</v>
      </c>
      <c r="S42" s="11">
        <v>25</v>
      </c>
      <c r="T42" s="11">
        <v>23</v>
      </c>
      <c r="U42" s="11">
        <v>26</v>
      </c>
      <c r="V42" s="11">
        <v>11</v>
      </c>
      <c r="W42" s="11">
        <v>9</v>
      </c>
      <c r="X42" s="11">
        <v>21</v>
      </c>
      <c r="Y42" s="11">
        <v>4</v>
      </c>
      <c r="Z42" s="11">
        <v>4</v>
      </c>
      <c r="AA42" s="11">
        <v>4</v>
      </c>
      <c r="AB42" s="11">
        <v>5</v>
      </c>
      <c r="AC42" s="11">
        <v>3</v>
      </c>
      <c r="AD42" s="11">
        <v>0</v>
      </c>
      <c r="AE42" s="11">
        <v>4</v>
      </c>
      <c r="AF42" s="11">
        <v>0</v>
      </c>
      <c r="AG42" s="11">
        <v>1</v>
      </c>
      <c r="AH42" s="11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v>0</v>
      </c>
      <c r="AN42" s="11">
        <f t="shared" si="25"/>
        <v>0</v>
      </c>
      <c r="AO42" s="11">
        <f t="shared" si="26"/>
        <v>24</v>
      </c>
      <c r="AP42" s="11">
        <f t="shared" si="27"/>
        <v>160</v>
      </c>
      <c r="AQ42" s="11">
        <f t="shared" si="28"/>
        <v>178</v>
      </c>
      <c r="AR42" s="11">
        <f t="shared" si="29"/>
        <v>94</v>
      </c>
      <c r="AS42" s="11">
        <f t="shared" si="30"/>
        <v>38</v>
      </c>
      <c r="AT42" s="11">
        <f t="shared" si="31"/>
        <v>8</v>
      </c>
      <c r="AU42" s="11">
        <f t="shared" si="32"/>
        <v>0</v>
      </c>
      <c r="AV42" s="11">
        <f t="shared" si="33"/>
        <v>0</v>
      </c>
      <c r="AW42" s="11">
        <f t="shared" si="34"/>
        <v>502</v>
      </c>
      <c r="AX42" s="13">
        <v>27.239043824701195</v>
      </c>
    </row>
    <row r="43" spans="1:50" s="8" customFormat="1" x14ac:dyDescent="0.2">
      <c r="A43" s="6" t="s">
        <v>45</v>
      </c>
      <c r="B43" s="11">
        <f t="shared" si="24"/>
        <v>858</v>
      </c>
      <c r="C43" s="11">
        <v>0</v>
      </c>
      <c r="D43" s="11">
        <v>1</v>
      </c>
      <c r="E43" s="11">
        <v>1</v>
      </c>
      <c r="F43" s="11">
        <v>2</v>
      </c>
      <c r="G43" s="11">
        <v>4</v>
      </c>
      <c r="H43" s="11">
        <v>28</v>
      </c>
      <c r="I43" s="11">
        <v>38</v>
      </c>
      <c r="J43" s="11">
        <v>42</v>
      </c>
      <c r="K43" s="11">
        <v>49</v>
      </c>
      <c r="L43" s="11">
        <v>57</v>
      </c>
      <c r="M43" s="11">
        <v>79</v>
      </c>
      <c r="N43" s="11">
        <v>70</v>
      </c>
      <c r="O43" s="11">
        <v>55</v>
      </c>
      <c r="P43" s="11">
        <v>62</v>
      </c>
      <c r="Q43" s="11">
        <v>63</v>
      </c>
      <c r="R43" s="11">
        <v>56</v>
      </c>
      <c r="S43" s="11">
        <v>48</v>
      </c>
      <c r="T43" s="11">
        <v>48</v>
      </c>
      <c r="U43" s="11">
        <v>37</v>
      </c>
      <c r="V43" s="11">
        <v>25</v>
      </c>
      <c r="W43" s="11">
        <v>30</v>
      </c>
      <c r="X43" s="11">
        <v>21</v>
      </c>
      <c r="Y43" s="11">
        <v>10</v>
      </c>
      <c r="Z43" s="11">
        <v>8</v>
      </c>
      <c r="AA43" s="11">
        <v>10</v>
      </c>
      <c r="AB43" s="11">
        <v>7</v>
      </c>
      <c r="AC43" s="11">
        <v>1</v>
      </c>
      <c r="AD43" s="11">
        <v>2</v>
      </c>
      <c r="AE43" s="11">
        <v>1</v>
      </c>
      <c r="AF43" s="11">
        <v>2</v>
      </c>
      <c r="AG43" s="11">
        <v>1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f t="shared" si="25"/>
        <v>0</v>
      </c>
      <c r="AO43" s="11">
        <f t="shared" si="26"/>
        <v>36</v>
      </c>
      <c r="AP43" s="11">
        <f t="shared" si="27"/>
        <v>265</v>
      </c>
      <c r="AQ43" s="11">
        <f t="shared" si="28"/>
        <v>306</v>
      </c>
      <c r="AR43" s="11">
        <f t="shared" si="29"/>
        <v>188</v>
      </c>
      <c r="AS43" s="11">
        <f t="shared" si="30"/>
        <v>56</v>
      </c>
      <c r="AT43" s="11">
        <f t="shared" si="31"/>
        <v>7</v>
      </c>
      <c r="AU43" s="11">
        <f t="shared" si="32"/>
        <v>0</v>
      </c>
      <c r="AV43" s="11">
        <f t="shared" si="33"/>
        <v>0</v>
      </c>
      <c r="AW43" s="11">
        <f t="shared" si="34"/>
        <v>858</v>
      </c>
      <c r="AX43" s="13">
        <v>27.46153846153846</v>
      </c>
    </row>
    <row r="44" spans="1:50" s="8" customFormat="1" x14ac:dyDescent="0.2">
      <c r="A44" s="6" t="s">
        <v>46</v>
      </c>
      <c r="B44" s="11">
        <f t="shared" si="24"/>
        <v>826</v>
      </c>
      <c r="C44" s="11">
        <v>0</v>
      </c>
      <c r="D44" s="11">
        <v>1</v>
      </c>
      <c r="E44" s="11">
        <v>1</v>
      </c>
      <c r="F44" s="11">
        <v>17</v>
      </c>
      <c r="G44" s="11">
        <v>30</v>
      </c>
      <c r="H44" s="11">
        <v>57</v>
      </c>
      <c r="I44" s="11">
        <v>49</v>
      </c>
      <c r="J44" s="11">
        <v>76</v>
      </c>
      <c r="K44" s="11">
        <v>58</v>
      </c>
      <c r="L44" s="11">
        <v>53</v>
      </c>
      <c r="M44" s="11">
        <v>39</v>
      </c>
      <c r="N44" s="11">
        <v>50</v>
      </c>
      <c r="O44" s="11">
        <v>36</v>
      </c>
      <c r="P44" s="11">
        <v>35</v>
      </c>
      <c r="Q44" s="11">
        <v>28</v>
      </c>
      <c r="R44" s="11">
        <v>40</v>
      </c>
      <c r="S44" s="11">
        <v>35</v>
      </c>
      <c r="T44" s="11">
        <v>34</v>
      </c>
      <c r="U44" s="11">
        <v>30</v>
      </c>
      <c r="V44" s="11">
        <v>42</v>
      </c>
      <c r="W44" s="11">
        <v>14</v>
      </c>
      <c r="X44" s="11">
        <v>22</v>
      </c>
      <c r="Y44" s="11">
        <v>23</v>
      </c>
      <c r="Z44" s="11">
        <v>16</v>
      </c>
      <c r="AA44" s="11">
        <v>14</v>
      </c>
      <c r="AB44" s="11">
        <v>9</v>
      </c>
      <c r="AC44" s="11">
        <v>8</v>
      </c>
      <c r="AD44" s="11">
        <v>2</v>
      </c>
      <c r="AE44" s="11">
        <v>3</v>
      </c>
      <c r="AF44" s="11">
        <v>3</v>
      </c>
      <c r="AG44" s="11">
        <v>1</v>
      </c>
      <c r="AH44" s="11"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f t="shared" si="25"/>
        <v>0</v>
      </c>
      <c r="AO44" s="11">
        <f t="shared" si="26"/>
        <v>106</v>
      </c>
      <c r="AP44" s="11">
        <f t="shared" si="27"/>
        <v>275</v>
      </c>
      <c r="AQ44" s="11">
        <f t="shared" si="28"/>
        <v>189</v>
      </c>
      <c r="AR44" s="11">
        <f t="shared" si="29"/>
        <v>155</v>
      </c>
      <c r="AS44" s="11">
        <f t="shared" si="30"/>
        <v>84</v>
      </c>
      <c r="AT44" s="11">
        <f t="shared" si="31"/>
        <v>17</v>
      </c>
      <c r="AU44" s="11">
        <f t="shared" si="32"/>
        <v>0</v>
      </c>
      <c r="AV44" s="11">
        <f t="shared" si="33"/>
        <v>0</v>
      </c>
      <c r="AW44" s="11">
        <f t="shared" si="34"/>
        <v>826</v>
      </c>
      <c r="AX44" s="13">
        <v>26.801452784503631</v>
      </c>
    </row>
    <row r="45" spans="1:50" s="8" customFormat="1" x14ac:dyDescent="0.2">
      <c r="A45" s="6" t="s">
        <v>47</v>
      </c>
      <c r="B45" s="11">
        <f t="shared" si="24"/>
        <v>622</v>
      </c>
      <c r="C45" s="11">
        <v>1</v>
      </c>
      <c r="D45" s="11">
        <v>1</v>
      </c>
      <c r="E45" s="11">
        <v>2</v>
      </c>
      <c r="F45" s="11">
        <v>14</v>
      </c>
      <c r="G45" s="11">
        <v>19</v>
      </c>
      <c r="H45" s="11">
        <v>46</v>
      </c>
      <c r="I45" s="11">
        <v>44</v>
      </c>
      <c r="J45" s="11">
        <v>58</v>
      </c>
      <c r="K45" s="11">
        <v>55</v>
      </c>
      <c r="L45" s="11">
        <v>61</v>
      </c>
      <c r="M45" s="11">
        <v>69</v>
      </c>
      <c r="N45" s="11">
        <v>44</v>
      </c>
      <c r="O45" s="11">
        <v>35</v>
      </c>
      <c r="P45" s="11">
        <v>29</v>
      </c>
      <c r="Q45" s="11">
        <v>24</v>
      </c>
      <c r="R45" s="11">
        <v>19</v>
      </c>
      <c r="S45" s="11">
        <v>21</v>
      </c>
      <c r="T45" s="11">
        <v>17</v>
      </c>
      <c r="U45" s="11">
        <v>14</v>
      </c>
      <c r="V45" s="11">
        <v>8</v>
      </c>
      <c r="W45" s="11">
        <v>12</v>
      </c>
      <c r="X45" s="11">
        <v>7</v>
      </c>
      <c r="Y45" s="11">
        <v>5</v>
      </c>
      <c r="Z45" s="11">
        <v>6</v>
      </c>
      <c r="AA45" s="11">
        <v>4</v>
      </c>
      <c r="AB45" s="11">
        <v>2</v>
      </c>
      <c r="AC45" s="11">
        <v>1</v>
      </c>
      <c r="AD45" s="11">
        <v>1</v>
      </c>
      <c r="AE45" s="11">
        <v>1</v>
      </c>
      <c r="AF45" s="11">
        <v>1</v>
      </c>
      <c r="AG45" s="11">
        <v>1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f t="shared" si="25"/>
        <v>1</v>
      </c>
      <c r="AO45" s="11">
        <f t="shared" si="26"/>
        <v>82</v>
      </c>
      <c r="AP45" s="11">
        <f t="shared" si="27"/>
        <v>287</v>
      </c>
      <c r="AQ45" s="11">
        <f t="shared" si="28"/>
        <v>151</v>
      </c>
      <c r="AR45" s="11">
        <f t="shared" si="29"/>
        <v>72</v>
      </c>
      <c r="AS45" s="11">
        <f t="shared" si="30"/>
        <v>24</v>
      </c>
      <c r="AT45" s="11">
        <f t="shared" si="31"/>
        <v>5</v>
      </c>
      <c r="AU45" s="11">
        <f t="shared" si="32"/>
        <v>0</v>
      </c>
      <c r="AV45" s="11">
        <f t="shared" si="33"/>
        <v>0</v>
      </c>
      <c r="AW45" s="11">
        <f t="shared" si="34"/>
        <v>621</v>
      </c>
      <c r="AX45" s="13">
        <v>25.036977491961416</v>
      </c>
    </row>
    <row r="46" spans="1:50" s="8" customFormat="1" x14ac:dyDescent="0.2">
      <c r="A46" s="6" t="s">
        <v>48</v>
      </c>
      <c r="B46" s="11">
        <f t="shared" si="24"/>
        <v>586</v>
      </c>
      <c r="C46" s="11">
        <v>0</v>
      </c>
      <c r="D46" s="11">
        <v>1</v>
      </c>
      <c r="E46" s="11">
        <v>0</v>
      </c>
      <c r="F46" s="11">
        <v>7</v>
      </c>
      <c r="G46" s="11">
        <v>14</v>
      </c>
      <c r="H46" s="11">
        <v>23</v>
      </c>
      <c r="I46" s="11">
        <v>32</v>
      </c>
      <c r="J46" s="11">
        <v>42</v>
      </c>
      <c r="K46" s="11">
        <v>55</v>
      </c>
      <c r="L46" s="11">
        <v>59</v>
      </c>
      <c r="M46" s="11">
        <v>59</v>
      </c>
      <c r="N46" s="11">
        <v>49</v>
      </c>
      <c r="O46" s="11">
        <v>43</v>
      </c>
      <c r="P46" s="11">
        <v>38</v>
      </c>
      <c r="Q46" s="11">
        <v>26</v>
      </c>
      <c r="R46" s="11">
        <v>31</v>
      </c>
      <c r="S46" s="11">
        <v>14</v>
      </c>
      <c r="T46" s="11">
        <v>19</v>
      </c>
      <c r="U46" s="11">
        <v>8</v>
      </c>
      <c r="V46" s="11">
        <v>14</v>
      </c>
      <c r="W46" s="11">
        <v>15</v>
      </c>
      <c r="X46" s="11">
        <v>8</v>
      </c>
      <c r="Y46" s="11">
        <v>10</v>
      </c>
      <c r="Z46" s="11">
        <v>5</v>
      </c>
      <c r="AA46" s="11">
        <v>4</v>
      </c>
      <c r="AB46" s="11">
        <v>6</v>
      </c>
      <c r="AC46" s="11">
        <v>1</v>
      </c>
      <c r="AD46" s="11">
        <v>1</v>
      </c>
      <c r="AE46" s="11">
        <v>1</v>
      </c>
      <c r="AF46" s="11">
        <v>0</v>
      </c>
      <c r="AG46" s="11">
        <v>1</v>
      </c>
      <c r="AH46" s="11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f t="shared" si="25"/>
        <v>0</v>
      </c>
      <c r="AO46" s="11">
        <f t="shared" si="26"/>
        <v>45</v>
      </c>
      <c r="AP46" s="11">
        <f t="shared" si="27"/>
        <v>247</v>
      </c>
      <c r="AQ46" s="11">
        <f t="shared" si="28"/>
        <v>187</v>
      </c>
      <c r="AR46" s="11">
        <f t="shared" si="29"/>
        <v>70</v>
      </c>
      <c r="AS46" s="11">
        <f t="shared" si="30"/>
        <v>33</v>
      </c>
      <c r="AT46" s="11">
        <f t="shared" si="31"/>
        <v>4</v>
      </c>
      <c r="AU46" s="11">
        <f t="shared" si="32"/>
        <v>0</v>
      </c>
      <c r="AV46" s="11">
        <f t="shared" si="33"/>
        <v>0</v>
      </c>
      <c r="AW46" s="11">
        <f t="shared" si="34"/>
        <v>586</v>
      </c>
      <c r="AX46" s="13">
        <v>25.993174061433447</v>
      </c>
    </row>
    <row r="47" spans="1:50" s="8" customFormat="1" x14ac:dyDescent="0.2">
      <c r="A47" s="6" t="s">
        <v>49</v>
      </c>
      <c r="B47" s="11">
        <f t="shared" si="24"/>
        <v>452</v>
      </c>
      <c r="C47" s="11">
        <v>0</v>
      </c>
      <c r="D47" s="11">
        <v>0</v>
      </c>
      <c r="E47" s="11">
        <v>2</v>
      </c>
      <c r="F47" s="11">
        <v>6</v>
      </c>
      <c r="G47" s="11">
        <v>8</v>
      </c>
      <c r="H47" s="11">
        <v>22</v>
      </c>
      <c r="I47" s="11">
        <v>50</v>
      </c>
      <c r="J47" s="11">
        <v>43</v>
      </c>
      <c r="K47" s="11">
        <v>38</v>
      </c>
      <c r="L47" s="11">
        <v>45</v>
      </c>
      <c r="M47" s="11">
        <v>33</v>
      </c>
      <c r="N47" s="11">
        <v>29</v>
      </c>
      <c r="O47" s="11">
        <v>34</v>
      </c>
      <c r="P47" s="11">
        <v>23</v>
      </c>
      <c r="Q47" s="11">
        <v>18</v>
      </c>
      <c r="R47" s="11">
        <v>22</v>
      </c>
      <c r="S47" s="11">
        <v>14</v>
      </c>
      <c r="T47" s="11">
        <v>18</v>
      </c>
      <c r="U47" s="11">
        <v>8</v>
      </c>
      <c r="V47" s="11">
        <v>8</v>
      </c>
      <c r="W47" s="11">
        <v>9</v>
      </c>
      <c r="X47" s="11">
        <v>5</v>
      </c>
      <c r="Y47" s="11">
        <v>5</v>
      </c>
      <c r="Z47" s="11">
        <v>5</v>
      </c>
      <c r="AA47" s="11">
        <v>2</v>
      </c>
      <c r="AB47" s="11">
        <v>1</v>
      </c>
      <c r="AC47" s="11">
        <v>3</v>
      </c>
      <c r="AD47" s="11">
        <v>0</v>
      </c>
      <c r="AE47" s="11">
        <v>0</v>
      </c>
      <c r="AF47" s="11">
        <v>1</v>
      </c>
      <c r="AG47" s="11"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11">
        <f t="shared" si="25"/>
        <v>0</v>
      </c>
      <c r="AO47" s="11">
        <f t="shared" si="26"/>
        <v>38</v>
      </c>
      <c r="AP47" s="11">
        <f t="shared" si="27"/>
        <v>209</v>
      </c>
      <c r="AQ47" s="11">
        <f t="shared" si="28"/>
        <v>126</v>
      </c>
      <c r="AR47" s="11">
        <f t="shared" si="29"/>
        <v>57</v>
      </c>
      <c r="AS47" s="11">
        <f t="shared" si="30"/>
        <v>18</v>
      </c>
      <c r="AT47" s="11">
        <f t="shared" si="31"/>
        <v>4</v>
      </c>
      <c r="AU47" s="11">
        <f t="shared" si="32"/>
        <v>0</v>
      </c>
      <c r="AV47" s="11">
        <f t="shared" si="33"/>
        <v>0</v>
      </c>
      <c r="AW47" s="11">
        <f t="shared" si="34"/>
        <v>452</v>
      </c>
      <c r="AX47" s="13">
        <v>25.402654867256636</v>
      </c>
    </row>
    <row r="48" spans="1:50" s="8" customFormat="1" x14ac:dyDescent="0.2">
      <c r="A48" s="6" t="s">
        <v>50</v>
      </c>
      <c r="B48" s="11">
        <f t="shared" si="24"/>
        <v>1112</v>
      </c>
      <c r="C48" s="11">
        <v>0</v>
      </c>
      <c r="D48" s="11">
        <v>0</v>
      </c>
      <c r="E48" s="11">
        <v>15</v>
      </c>
      <c r="F48" s="11">
        <v>25</v>
      </c>
      <c r="G48" s="11">
        <v>64</v>
      </c>
      <c r="H48" s="11">
        <v>79</v>
      </c>
      <c r="I48" s="11">
        <v>101</v>
      </c>
      <c r="J48" s="11">
        <v>128</v>
      </c>
      <c r="K48" s="11">
        <v>89</v>
      </c>
      <c r="L48" s="11">
        <v>94</v>
      </c>
      <c r="M48" s="11">
        <v>69</v>
      </c>
      <c r="N48" s="11">
        <v>73</v>
      </c>
      <c r="O48" s="11">
        <v>64</v>
      </c>
      <c r="P48" s="11">
        <v>66</v>
      </c>
      <c r="Q48" s="11">
        <v>44</v>
      </c>
      <c r="R48" s="11">
        <v>27</v>
      </c>
      <c r="S48" s="11">
        <v>41</v>
      </c>
      <c r="T48" s="11">
        <v>31</v>
      </c>
      <c r="U48" s="11">
        <v>23</v>
      </c>
      <c r="V48" s="11">
        <v>20</v>
      </c>
      <c r="W48" s="11">
        <v>15</v>
      </c>
      <c r="X48" s="11">
        <v>14</v>
      </c>
      <c r="Y48" s="11">
        <v>9</v>
      </c>
      <c r="Z48" s="11">
        <v>8</v>
      </c>
      <c r="AA48" s="11">
        <v>4</v>
      </c>
      <c r="AB48" s="11">
        <v>4</v>
      </c>
      <c r="AC48" s="11">
        <v>3</v>
      </c>
      <c r="AD48" s="11">
        <v>1</v>
      </c>
      <c r="AE48" s="11">
        <v>1</v>
      </c>
      <c r="AF48" s="11">
        <v>0</v>
      </c>
      <c r="AG48" s="11"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v>0</v>
      </c>
      <c r="AN48" s="11">
        <f t="shared" si="25"/>
        <v>0</v>
      </c>
      <c r="AO48" s="11">
        <f t="shared" si="26"/>
        <v>183</v>
      </c>
      <c r="AP48" s="11">
        <f t="shared" si="27"/>
        <v>481</v>
      </c>
      <c r="AQ48" s="11">
        <f t="shared" si="28"/>
        <v>274</v>
      </c>
      <c r="AR48" s="11">
        <f t="shared" si="29"/>
        <v>130</v>
      </c>
      <c r="AS48" s="11">
        <f t="shared" si="30"/>
        <v>39</v>
      </c>
      <c r="AT48" s="11">
        <f t="shared" si="31"/>
        <v>5</v>
      </c>
      <c r="AU48" s="11">
        <f t="shared" si="32"/>
        <v>0</v>
      </c>
      <c r="AV48" s="11">
        <f t="shared" si="33"/>
        <v>0</v>
      </c>
      <c r="AW48" s="11">
        <f t="shared" si="34"/>
        <v>1112</v>
      </c>
      <c r="AX48" s="13">
        <v>24.60611510791367</v>
      </c>
    </row>
    <row r="49" spans="1:50" s="8" customFormat="1" x14ac:dyDescent="0.2">
      <c r="A49" s="6" t="s">
        <v>51</v>
      </c>
      <c r="B49" s="11">
        <f t="shared" si="24"/>
        <v>979</v>
      </c>
      <c r="C49" s="11">
        <v>1</v>
      </c>
      <c r="D49" s="11">
        <v>3</v>
      </c>
      <c r="E49" s="11">
        <v>4</v>
      </c>
      <c r="F49" s="11">
        <v>16</v>
      </c>
      <c r="G49" s="11">
        <v>36</v>
      </c>
      <c r="H49" s="11">
        <v>52</v>
      </c>
      <c r="I49" s="11">
        <v>104</v>
      </c>
      <c r="J49" s="11">
        <v>91</v>
      </c>
      <c r="K49" s="11">
        <v>92</v>
      </c>
      <c r="L49" s="11">
        <v>95</v>
      </c>
      <c r="M49" s="11">
        <v>79</v>
      </c>
      <c r="N49" s="11">
        <v>70</v>
      </c>
      <c r="O49" s="11">
        <v>62</v>
      </c>
      <c r="P49" s="11">
        <v>47</v>
      </c>
      <c r="Q49" s="11">
        <v>36</v>
      </c>
      <c r="R49" s="11">
        <v>46</v>
      </c>
      <c r="S49" s="11">
        <v>32</v>
      </c>
      <c r="T49" s="11">
        <v>21</v>
      </c>
      <c r="U49" s="11">
        <v>12</v>
      </c>
      <c r="V49" s="11">
        <v>18</v>
      </c>
      <c r="W49" s="11">
        <v>11</v>
      </c>
      <c r="X49" s="11">
        <v>10</v>
      </c>
      <c r="Y49" s="11">
        <v>14</v>
      </c>
      <c r="Z49" s="11">
        <v>4</v>
      </c>
      <c r="AA49" s="11">
        <v>9</v>
      </c>
      <c r="AB49" s="11">
        <v>4</v>
      </c>
      <c r="AC49" s="11">
        <v>4</v>
      </c>
      <c r="AD49" s="11">
        <v>2</v>
      </c>
      <c r="AE49" s="11">
        <v>3</v>
      </c>
      <c r="AF49" s="11">
        <v>0</v>
      </c>
      <c r="AG49" s="11">
        <v>1</v>
      </c>
      <c r="AH49" s="11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f t="shared" si="25"/>
        <v>1</v>
      </c>
      <c r="AO49" s="11">
        <f t="shared" si="26"/>
        <v>111</v>
      </c>
      <c r="AP49" s="11">
        <f t="shared" si="27"/>
        <v>461</v>
      </c>
      <c r="AQ49" s="11">
        <f t="shared" si="28"/>
        <v>261</v>
      </c>
      <c r="AR49" s="11">
        <f t="shared" si="29"/>
        <v>94</v>
      </c>
      <c r="AS49" s="11">
        <f t="shared" si="30"/>
        <v>41</v>
      </c>
      <c r="AT49" s="11">
        <f t="shared" si="31"/>
        <v>10</v>
      </c>
      <c r="AU49" s="11">
        <f t="shared" si="32"/>
        <v>0</v>
      </c>
      <c r="AV49" s="11">
        <f t="shared" si="33"/>
        <v>0</v>
      </c>
      <c r="AW49" s="11">
        <f t="shared" si="34"/>
        <v>978</v>
      </c>
      <c r="AX49" s="13">
        <v>24.989274770173648</v>
      </c>
    </row>
    <row r="50" spans="1:50" s="8" customFormat="1" x14ac:dyDescent="0.2">
      <c r="A50" s="6" t="s">
        <v>52</v>
      </c>
      <c r="B50" s="11">
        <f t="shared" si="24"/>
        <v>471</v>
      </c>
      <c r="C50" s="11">
        <v>0</v>
      </c>
      <c r="D50" s="11">
        <v>1</v>
      </c>
      <c r="E50" s="11">
        <v>0</v>
      </c>
      <c r="F50" s="11">
        <v>3</v>
      </c>
      <c r="G50" s="11">
        <v>17</v>
      </c>
      <c r="H50" s="11">
        <v>26</v>
      </c>
      <c r="I50" s="11">
        <v>34</v>
      </c>
      <c r="J50" s="11">
        <v>39</v>
      </c>
      <c r="K50" s="11">
        <v>45</v>
      </c>
      <c r="L50" s="11">
        <v>41</v>
      </c>
      <c r="M50" s="11">
        <v>43</v>
      </c>
      <c r="N50" s="11">
        <v>38</v>
      </c>
      <c r="O50" s="11">
        <v>46</v>
      </c>
      <c r="P50" s="11">
        <v>35</v>
      </c>
      <c r="Q50" s="11">
        <v>20</v>
      </c>
      <c r="R50" s="11">
        <v>14</v>
      </c>
      <c r="S50" s="11">
        <v>13</v>
      </c>
      <c r="T50" s="11">
        <v>11</v>
      </c>
      <c r="U50" s="11">
        <v>17</v>
      </c>
      <c r="V50" s="11">
        <v>1</v>
      </c>
      <c r="W50" s="11">
        <v>5</v>
      </c>
      <c r="X50" s="11">
        <v>8</v>
      </c>
      <c r="Y50" s="11">
        <v>1</v>
      </c>
      <c r="Z50" s="11">
        <v>4</v>
      </c>
      <c r="AA50" s="11">
        <v>1</v>
      </c>
      <c r="AB50" s="11">
        <v>2</v>
      </c>
      <c r="AC50" s="11">
        <v>3</v>
      </c>
      <c r="AD50" s="11">
        <v>1</v>
      </c>
      <c r="AE50" s="11">
        <v>0</v>
      </c>
      <c r="AF50" s="11">
        <v>2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f t="shared" si="25"/>
        <v>0</v>
      </c>
      <c r="AO50" s="11">
        <f t="shared" si="26"/>
        <v>47</v>
      </c>
      <c r="AP50" s="11">
        <f t="shared" si="27"/>
        <v>202</v>
      </c>
      <c r="AQ50" s="11">
        <f t="shared" si="28"/>
        <v>153</v>
      </c>
      <c r="AR50" s="11">
        <f t="shared" si="29"/>
        <v>47</v>
      </c>
      <c r="AS50" s="11">
        <f t="shared" si="30"/>
        <v>16</v>
      </c>
      <c r="AT50" s="11">
        <f t="shared" si="31"/>
        <v>6</v>
      </c>
      <c r="AU50" s="11">
        <f t="shared" si="32"/>
        <v>0</v>
      </c>
      <c r="AV50" s="11">
        <f t="shared" si="33"/>
        <v>0</v>
      </c>
      <c r="AW50" s="11">
        <f t="shared" si="34"/>
        <v>471</v>
      </c>
      <c r="AX50" s="13">
        <v>25.323779193205944</v>
      </c>
    </row>
    <row r="51" spans="1:50" s="8" customFormat="1" x14ac:dyDescent="0.2">
      <c r="A51" s="6" t="s">
        <v>53</v>
      </c>
      <c r="B51" s="11">
        <f t="shared" si="24"/>
        <v>596</v>
      </c>
      <c r="C51" s="11">
        <v>0</v>
      </c>
      <c r="D51" s="11">
        <v>1</v>
      </c>
      <c r="E51" s="11">
        <v>3</v>
      </c>
      <c r="F51" s="11">
        <v>7</v>
      </c>
      <c r="G51" s="11">
        <v>18</v>
      </c>
      <c r="H51" s="11">
        <v>25</v>
      </c>
      <c r="I51" s="11">
        <v>45</v>
      </c>
      <c r="J51" s="11">
        <v>49</v>
      </c>
      <c r="K51" s="11">
        <v>51</v>
      </c>
      <c r="L51" s="11">
        <v>39</v>
      </c>
      <c r="M51" s="11">
        <v>50</v>
      </c>
      <c r="N51" s="11">
        <v>51</v>
      </c>
      <c r="O51" s="11">
        <v>40</v>
      </c>
      <c r="P51" s="11">
        <v>36</v>
      </c>
      <c r="Q51" s="11">
        <v>33</v>
      </c>
      <c r="R51" s="11">
        <v>18</v>
      </c>
      <c r="S51" s="11">
        <v>28</v>
      </c>
      <c r="T51" s="11">
        <v>21</v>
      </c>
      <c r="U51" s="11">
        <v>24</v>
      </c>
      <c r="V51" s="11">
        <v>14</v>
      </c>
      <c r="W51" s="11">
        <v>8</v>
      </c>
      <c r="X51" s="11">
        <v>14</v>
      </c>
      <c r="Y51" s="11">
        <v>8</v>
      </c>
      <c r="Z51" s="11">
        <v>1</v>
      </c>
      <c r="AA51" s="11">
        <v>5</v>
      </c>
      <c r="AB51" s="11">
        <v>3</v>
      </c>
      <c r="AC51" s="11">
        <v>3</v>
      </c>
      <c r="AD51" s="11">
        <v>0</v>
      </c>
      <c r="AE51" s="11">
        <v>1</v>
      </c>
      <c r="AF51" s="11">
        <v>0</v>
      </c>
      <c r="AG51" s="11"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11">
        <f t="shared" si="25"/>
        <v>0</v>
      </c>
      <c r="AO51" s="11">
        <f t="shared" si="26"/>
        <v>54</v>
      </c>
      <c r="AP51" s="11">
        <f t="shared" si="27"/>
        <v>234</v>
      </c>
      <c r="AQ51" s="11">
        <f t="shared" si="28"/>
        <v>178</v>
      </c>
      <c r="AR51" s="11">
        <f t="shared" si="29"/>
        <v>95</v>
      </c>
      <c r="AS51" s="11">
        <f t="shared" si="30"/>
        <v>31</v>
      </c>
      <c r="AT51" s="11">
        <f t="shared" si="31"/>
        <v>4</v>
      </c>
      <c r="AU51" s="11">
        <f t="shared" si="32"/>
        <v>0</v>
      </c>
      <c r="AV51" s="11">
        <f t="shared" si="33"/>
        <v>0</v>
      </c>
      <c r="AW51" s="11">
        <f t="shared" si="34"/>
        <v>596</v>
      </c>
      <c r="AX51" s="13">
        <v>25.901006711409394</v>
      </c>
    </row>
    <row r="52" spans="1:50" s="8" customFormat="1" x14ac:dyDescent="0.2">
      <c r="A52" s="6" t="s">
        <v>54</v>
      </c>
      <c r="B52" s="11">
        <f t="shared" si="24"/>
        <v>639</v>
      </c>
      <c r="C52" s="11">
        <v>0</v>
      </c>
      <c r="D52" s="11">
        <v>2</v>
      </c>
      <c r="E52" s="11">
        <v>3</v>
      </c>
      <c r="F52" s="11">
        <v>15</v>
      </c>
      <c r="G52" s="11">
        <v>27</v>
      </c>
      <c r="H52" s="11">
        <v>46</v>
      </c>
      <c r="I52" s="11">
        <v>54</v>
      </c>
      <c r="J52" s="11">
        <v>62</v>
      </c>
      <c r="K52" s="11">
        <v>49</v>
      </c>
      <c r="L52" s="11">
        <v>57</v>
      </c>
      <c r="M52" s="11">
        <v>52</v>
      </c>
      <c r="N52" s="11">
        <v>48</v>
      </c>
      <c r="O52" s="11">
        <v>38</v>
      </c>
      <c r="P52" s="11">
        <v>24</v>
      </c>
      <c r="Q52" s="11">
        <v>35</v>
      </c>
      <c r="R52" s="11">
        <v>25</v>
      </c>
      <c r="S52" s="11">
        <v>15</v>
      </c>
      <c r="T52" s="11">
        <v>14</v>
      </c>
      <c r="U52" s="11">
        <v>17</v>
      </c>
      <c r="V52" s="11">
        <v>12</v>
      </c>
      <c r="W52" s="11">
        <v>11</v>
      </c>
      <c r="X52" s="11">
        <v>8</v>
      </c>
      <c r="Y52" s="11">
        <v>6</v>
      </c>
      <c r="Z52" s="11">
        <v>6</v>
      </c>
      <c r="AA52" s="11">
        <v>5</v>
      </c>
      <c r="AB52" s="11">
        <v>3</v>
      </c>
      <c r="AC52" s="11">
        <v>2</v>
      </c>
      <c r="AD52" s="11">
        <v>2</v>
      </c>
      <c r="AE52" s="11">
        <v>1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f t="shared" si="25"/>
        <v>0</v>
      </c>
      <c r="AO52" s="11">
        <f t="shared" si="26"/>
        <v>93</v>
      </c>
      <c r="AP52" s="11">
        <f t="shared" si="27"/>
        <v>274</v>
      </c>
      <c r="AQ52" s="11">
        <f t="shared" si="28"/>
        <v>170</v>
      </c>
      <c r="AR52" s="11">
        <f t="shared" si="29"/>
        <v>69</v>
      </c>
      <c r="AS52" s="11">
        <f t="shared" si="30"/>
        <v>28</v>
      </c>
      <c r="AT52" s="11">
        <f t="shared" si="31"/>
        <v>5</v>
      </c>
      <c r="AU52" s="11">
        <f t="shared" si="32"/>
        <v>0</v>
      </c>
      <c r="AV52" s="11">
        <f t="shared" si="33"/>
        <v>0</v>
      </c>
      <c r="AW52" s="11">
        <f t="shared" si="34"/>
        <v>639</v>
      </c>
      <c r="AX52" s="13">
        <v>25.038341158059467</v>
      </c>
    </row>
    <row r="53" spans="1:50" s="8" customFormat="1" x14ac:dyDescent="0.2">
      <c r="A53" s="6" t="s">
        <v>55</v>
      </c>
      <c r="B53" s="11">
        <f t="shared" si="24"/>
        <v>498</v>
      </c>
      <c r="C53" s="11">
        <v>0</v>
      </c>
      <c r="D53" s="11">
        <v>2</v>
      </c>
      <c r="E53" s="11">
        <v>3</v>
      </c>
      <c r="F53" s="11">
        <v>10</v>
      </c>
      <c r="G53" s="11">
        <v>11</v>
      </c>
      <c r="H53" s="11">
        <v>35</v>
      </c>
      <c r="I53" s="11">
        <v>37</v>
      </c>
      <c r="J53" s="11">
        <v>58</v>
      </c>
      <c r="K53" s="11">
        <v>51</v>
      </c>
      <c r="L53" s="11">
        <v>39</v>
      </c>
      <c r="M53" s="11">
        <v>49</v>
      </c>
      <c r="N53" s="11">
        <v>37</v>
      </c>
      <c r="O53" s="11">
        <v>34</v>
      </c>
      <c r="P53" s="11">
        <v>27</v>
      </c>
      <c r="Q53" s="11">
        <v>19</v>
      </c>
      <c r="R53" s="11">
        <v>16</v>
      </c>
      <c r="S53" s="11">
        <v>15</v>
      </c>
      <c r="T53" s="11">
        <v>11</v>
      </c>
      <c r="U53" s="11">
        <v>14</v>
      </c>
      <c r="V53" s="11">
        <v>5</v>
      </c>
      <c r="W53" s="11">
        <v>6</v>
      </c>
      <c r="X53" s="11">
        <v>2</v>
      </c>
      <c r="Y53" s="11">
        <v>5</v>
      </c>
      <c r="Z53" s="11">
        <v>2</v>
      </c>
      <c r="AA53" s="11">
        <v>3</v>
      </c>
      <c r="AB53" s="11">
        <v>4</v>
      </c>
      <c r="AC53" s="11">
        <v>1</v>
      </c>
      <c r="AD53" s="11">
        <v>1</v>
      </c>
      <c r="AE53" s="11">
        <v>0</v>
      </c>
      <c r="AF53" s="11">
        <v>1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f t="shared" si="25"/>
        <v>0</v>
      </c>
      <c r="AO53" s="11">
        <f t="shared" si="26"/>
        <v>61</v>
      </c>
      <c r="AP53" s="11">
        <f t="shared" si="27"/>
        <v>234</v>
      </c>
      <c r="AQ53" s="11">
        <f t="shared" si="28"/>
        <v>133</v>
      </c>
      <c r="AR53" s="11">
        <f t="shared" si="29"/>
        <v>51</v>
      </c>
      <c r="AS53" s="11">
        <f t="shared" si="30"/>
        <v>16</v>
      </c>
      <c r="AT53" s="11">
        <f t="shared" si="31"/>
        <v>3</v>
      </c>
      <c r="AU53" s="11">
        <f t="shared" si="32"/>
        <v>0</v>
      </c>
      <c r="AV53" s="11">
        <f t="shared" si="33"/>
        <v>0</v>
      </c>
      <c r="AW53" s="11">
        <f t="shared" si="34"/>
        <v>498</v>
      </c>
      <c r="AX53" s="13">
        <v>24.845381526104418</v>
      </c>
    </row>
    <row r="54" spans="1:50" s="8" customFormat="1" x14ac:dyDescent="0.2">
      <c r="A54" s="6" t="s">
        <v>56</v>
      </c>
      <c r="B54" s="11">
        <f t="shared" si="24"/>
        <v>1229</v>
      </c>
      <c r="C54" s="11">
        <v>0</v>
      </c>
      <c r="D54" s="11">
        <v>0</v>
      </c>
      <c r="E54" s="11">
        <v>2</v>
      </c>
      <c r="F54" s="11">
        <v>14</v>
      </c>
      <c r="G54" s="11">
        <v>38</v>
      </c>
      <c r="H54" s="11">
        <v>62</v>
      </c>
      <c r="I54" s="11">
        <v>85</v>
      </c>
      <c r="J54" s="11">
        <v>107</v>
      </c>
      <c r="K54" s="11">
        <v>115</v>
      </c>
      <c r="L54" s="11">
        <v>115</v>
      </c>
      <c r="M54" s="11">
        <v>96</v>
      </c>
      <c r="N54" s="11">
        <v>83</v>
      </c>
      <c r="O54" s="11">
        <v>98</v>
      </c>
      <c r="P54" s="11">
        <v>87</v>
      </c>
      <c r="Q54" s="11">
        <v>51</v>
      </c>
      <c r="R54" s="11">
        <v>39</v>
      </c>
      <c r="S54" s="11">
        <v>54</v>
      </c>
      <c r="T54" s="11">
        <v>40</v>
      </c>
      <c r="U54" s="11">
        <v>35</v>
      </c>
      <c r="V54" s="11">
        <v>23</v>
      </c>
      <c r="W54" s="11">
        <v>21</v>
      </c>
      <c r="X54" s="11">
        <v>16</v>
      </c>
      <c r="Y54" s="11">
        <v>17</v>
      </c>
      <c r="Z54" s="11">
        <v>12</v>
      </c>
      <c r="AA54" s="11">
        <v>7</v>
      </c>
      <c r="AB54" s="11">
        <v>4</v>
      </c>
      <c r="AC54" s="11">
        <v>5</v>
      </c>
      <c r="AD54" s="11">
        <v>2</v>
      </c>
      <c r="AE54" s="11">
        <v>0</v>
      </c>
      <c r="AF54" s="11">
        <v>0</v>
      </c>
      <c r="AG54" s="11">
        <v>0</v>
      </c>
      <c r="AH54" s="11">
        <v>0</v>
      </c>
      <c r="AI54" s="11">
        <v>0</v>
      </c>
      <c r="AJ54" s="11">
        <v>1</v>
      </c>
      <c r="AK54" s="11">
        <v>0</v>
      </c>
      <c r="AL54" s="11">
        <v>0</v>
      </c>
      <c r="AM54" s="11">
        <v>0</v>
      </c>
      <c r="AN54" s="11">
        <f t="shared" si="25"/>
        <v>0</v>
      </c>
      <c r="AO54" s="11">
        <f t="shared" si="26"/>
        <v>116</v>
      </c>
      <c r="AP54" s="11">
        <f t="shared" si="27"/>
        <v>518</v>
      </c>
      <c r="AQ54" s="11">
        <f t="shared" si="28"/>
        <v>358</v>
      </c>
      <c r="AR54" s="11">
        <f t="shared" si="29"/>
        <v>173</v>
      </c>
      <c r="AS54" s="11">
        <f t="shared" si="30"/>
        <v>56</v>
      </c>
      <c r="AT54" s="11">
        <f t="shared" si="31"/>
        <v>7</v>
      </c>
      <c r="AU54" s="11">
        <f t="shared" si="32"/>
        <v>1</v>
      </c>
      <c r="AV54" s="11">
        <f t="shared" si="33"/>
        <v>0</v>
      </c>
      <c r="AW54" s="11">
        <f t="shared" si="34"/>
        <v>1229</v>
      </c>
      <c r="AX54" s="13">
        <v>25.649715215622457</v>
      </c>
    </row>
    <row r="55" spans="1:50" s="8" customFormat="1" x14ac:dyDescent="0.2">
      <c r="A55" s="6" t="s">
        <v>57</v>
      </c>
      <c r="B55" s="11">
        <f t="shared" si="24"/>
        <v>366</v>
      </c>
      <c r="C55" s="11">
        <v>0</v>
      </c>
      <c r="D55" s="11">
        <v>0</v>
      </c>
      <c r="E55" s="11">
        <v>0</v>
      </c>
      <c r="F55" s="11">
        <v>2</v>
      </c>
      <c r="G55" s="11">
        <v>8</v>
      </c>
      <c r="H55" s="11">
        <v>21</v>
      </c>
      <c r="I55" s="11">
        <v>25</v>
      </c>
      <c r="J55" s="11">
        <v>33</v>
      </c>
      <c r="K55" s="11">
        <v>36</v>
      </c>
      <c r="L55" s="11">
        <v>31</v>
      </c>
      <c r="M55" s="11">
        <v>37</v>
      </c>
      <c r="N55" s="11">
        <v>22</v>
      </c>
      <c r="O55" s="11">
        <v>38</v>
      </c>
      <c r="P55" s="11">
        <v>18</v>
      </c>
      <c r="Q55" s="11">
        <v>16</v>
      </c>
      <c r="R55" s="11">
        <v>15</v>
      </c>
      <c r="S55" s="11">
        <v>13</v>
      </c>
      <c r="T55" s="11">
        <v>16</v>
      </c>
      <c r="U55" s="11">
        <v>6</v>
      </c>
      <c r="V55" s="11">
        <v>4</v>
      </c>
      <c r="W55" s="11">
        <v>6</v>
      </c>
      <c r="X55" s="11">
        <v>6</v>
      </c>
      <c r="Y55" s="11">
        <v>4</v>
      </c>
      <c r="Z55" s="11">
        <v>2</v>
      </c>
      <c r="AA55" s="11">
        <v>4</v>
      </c>
      <c r="AB55" s="11">
        <v>1</v>
      </c>
      <c r="AC55" s="11">
        <v>1</v>
      </c>
      <c r="AD55" s="11">
        <v>0</v>
      </c>
      <c r="AE55" s="11">
        <v>1</v>
      </c>
      <c r="AF55" s="11">
        <v>0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f t="shared" si="25"/>
        <v>0</v>
      </c>
      <c r="AO55" s="11">
        <f t="shared" si="26"/>
        <v>31</v>
      </c>
      <c r="AP55" s="11">
        <f t="shared" si="27"/>
        <v>162</v>
      </c>
      <c r="AQ55" s="11">
        <f t="shared" si="28"/>
        <v>109</v>
      </c>
      <c r="AR55" s="11">
        <f t="shared" si="29"/>
        <v>45</v>
      </c>
      <c r="AS55" s="11">
        <f t="shared" si="30"/>
        <v>17</v>
      </c>
      <c r="AT55" s="11">
        <f t="shared" si="31"/>
        <v>2</v>
      </c>
      <c r="AU55" s="11">
        <f t="shared" si="32"/>
        <v>0</v>
      </c>
      <c r="AV55" s="11">
        <f t="shared" si="33"/>
        <v>0</v>
      </c>
      <c r="AW55" s="11">
        <f t="shared" si="34"/>
        <v>366</v>
      </c>
      <c r="AX55" s="13">
        <v>25.595628415300546</v>
      </c>
    </row>
    <row r="56" spans="1:50" s="8" customFormat="1" x14ac:dyDescent="0.2">
      <c r="A56" s="6" t="s">
        <v>58</v>
      </c>
      <c r="B56" s="11">
        <f t="shared" si="24"/>
        <v>604</v>
      </c>
      <c r="C56" s="11">
        <v>0</v>
      </c>
      <c r="D56" s="11">
        <v>0</v>
      </c>
      <c r="E56" s="11">
        <v>0</v>
      </c>
      <c r="F56" s="11">
        <v>2</v>
      </c>
      <c r="G56" s="11">
        <v>12</v>
      </c>
      <c r="H56" s="11">
        <v>31</v>
      </c>
      <c r="I56" s="11">
        <v>43</v>
      </c>
      <c r="J56" s="11">
        <v>39</v>
      </c>
      <c r="K56" s="11">
        <v>50</v>
      </c>
      <c r="L56" s="11">
        <v>55</v>
      </c>
      <c r="M56" s="11">
        <v>57</v>
      </c>
      <c r="N56" s="11">
        <v>48</v>
      </c>
      <c r="O56" s="11">
        <v>45</v>
      </c>
      <c r="P56" s="11">
        <v>31</v>
      </c>
      <c r="Q56" s="11">
        <v>35</v>
      </c>
      <c r="R56" s="11">
        <v>34</v>
      </c>
      <c r="S56" s="11">
        <v>14</v>
      </c>
      <c r="T56" s="11">
        <v>16</v>
      </c>
      <c r="U56" s="11">
        <v>13</v>
      </c>
      <c r="V56" s="11">
        <v>21</v>
      </c>
      <c r="W56" s="11">
        <v>15</v>
      </c>
      <c r="X56" s="11">
        <v>8</v>
      </c>
      <c r="Y56" s="11">
        <v>9</v>
      </c>
      <c r="Z56" s="11">
        <v>10</v>
      </c>
      <c r="AA56" s="11">
        <v>6</v>
      </c>
      <c r="AB56" s="11">
        <v>3</v>
      </c>
      <c r="AC56" s="11">
        <v>3</v>
      </c>
      <c r="AD56" s="11">
        <v>2</v>
      </c>
      <c r="AE56" s="11">
        <v>1</v>
      </c>
      <c r="AF56" s="11">
        <v>0</v>
      </c>
      <c r="AG56" s="11">
        <v>1</v>
      </c>
      <c r="AH56" s="11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11">
        <f t="shared" si="25"/>
        <v>0</v>
      </c>
      <c r="AO56" s="11">
        <f t="shared" si="26"/>
        <v>45</v>
      </c>
      <c r="AP56" s="11">
        <f t="shared" si="27"/>
        <v>244</v>
      </c>
      <c r="AQ56" s="11">
        <f t="shared" si="28"/>
        <v>193</v>
      </c>
      <c r="AR56" s="11">
        <f t="shared" si="29"/>
        <v>79</v>
      </c>
      <c r="AS56" s="11">
        <f t="shared" si="30"/>
        <v>36</v>
      </c>
      <c r="AT56" s="11">
        <f t="shared" si="31"/>
        <v>7</v>
      </c>
      <c r="AU56" s="11">
        <f t="shared" si="32"/>
        <v>0</v>
      </c>
      <c r="AV56" s="11">
        <f t="shared" si="33"/>
        <v>0</v>
      </c>
      <c r="AW56" s="11">
        <f t="shared" si="34"/>
        <v>604</v>
      </c>
      <c r="AX56" s="13">
        <v>26.271523178807946</v>
      </c>
    </row>
    <row r="57" spans="1:50" s="8" customFormat="1" x14ac:dyDescent="0.2">
      <c r="A57" s="6" t="s">
        <v>59</v>
      </c>
      <c r="B57" s="11">
        <f t="shared" si="24"/>
        <v>250</v>
      </c>
      <c r="C57" s="11">
        <v>0</v>
      </c>
      <c r="D57" s="11">
        <v>0</v>
      </c>
      <c r="E57" s="11">
        <v>1</v>
      </c>
      <c r="F57" s="11">
        <v>1</v>
      </c>
      <c r="G57" s="11">
        <v>7</v>
      </c>
      <c r="H57" s="11">
        <v>18</v>
      </c>
      <c r="I57" s="11">
        <v>17</v>
      </c>
      <c r="J57" s="11">
        <v>24</v>
      </c>
      <c r="K57" s="11">
        <v>25</v>
      </c>
      <c r="L57" s="11">
        <v>24</v>
      </c>
      <c r="M57" s="11">
        <v>28</v>
      </c>
      <c r="N57" s="11">
        <v>17</v>
      </c>
      <c r="O57" s="11">
        <v>11</v>
      </c>
      <c r="P57" s="11">
        <v>17</v>
      </c>
      <c r="Q57" s="11">
        <v>14</v>
      </c>
      <c r="R57" s="11">
        <v>8</v>
      </c>
      <c r="S57" s="11">
        <v>9</v>
      </c>
      <c r="T57" s="11">
        <v>4</v>
      </c>
      <c r="U57" s="11">
        <v>7</v>
      </c>
      <c r="V57" s="11">
        <v>6</v>
      </c>
      <c r="W57" s="11">
        <v>2</v>
      </c>
      <c r="X57" s="11">
        <v>3</v>
      </c>
      <c r="Y57" s="11">
        <v>1</v>
      </c>
      <c r="Z57" s="11">
        <v>3</v>
      </c>
      <c r="AA57" s="11">
        <v>0</v>
      </c>
      <c r="AB57" s="11">
        <v>3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f t="shared" si="25"/>
        <v>0</v>
      </c>
      <c r="AO57" s="11">
        <f t="shared" si="26"/>
        <v>27</v>
      </c>
      <c r="AP57" s="11">
        <f t="shared" si="27"/>
        <v>118</v>
      </c>
      <c r="AQ57" s="11">
        <f t="shared" si="28"/>
        <v>67</v>
      </c>
      <c r="AR57" s="11">
        <f t="shared" si="29"/>
        <v>28</v>
      </c>
      <c r="AS57" s="11">
        <f t="shared" si="30"/>
        <v>10</v>
      </c>
      <c r="AT57" s="11">
        <f t="shared" si="31"/>
        <v>0</v>
      </c>
      <c r="AU57" s="11">
        <f t="shared" si="32"/>
        <v>0</v>
      </c>
      <c r="AV57" s="11">
        <f t="shared" si="33"/>
        <v>0</v>
      </c>
      <c r="AW57" s="11">
        <f t="shared" si="34"/>
        <v>250</v>
      </c>
      <c r="AX57" s="13">
        <v>25.164000000000001</v>
      </c>
    </row>
    <row r="58" spans="1:50" s="8" customFormat="1" x14ac:dyDescent="0.2">
      <c r="A58" s="6" t="s">
        <v>60</v>
      </c>
      <c r="B58" s="11">
        <f t="shared" si="24"/>
        <v>596</v>
      </c>
      <c r="C58" s="11">
        <v>0</v>
      </c>
      <c r="D58" s="11">
        <v>2</v>
      </c>
      <c r="E58" s="11">
        <v>1</v>
      </c>
      <c r="F58" s="11">
        <v>3</v>
      </c>
      <c r="G58" s="11">
        <v>19</v>
      </c>
      <c r="H58" s="11">
        <v>38</v>
      </c>
      <c r="I58" s="11">
        <v>64</v>
      </c>
      <c r="J58" s="11">
        <v>56</v>
      </c>
      <c r="K58" s="11">
        <v>58</v>
      </c>
      <c r="L58" s="11">
        <v>51</v>
      </c>
      <c r="M58" s="11">
        <v>34</v>
      </c>
      <c r="N58" s="11">
        <v>48</v>
      </c>
      <c r="O58" s="11">
        <v>31</v>
      </c>
      <c r="P58" s="11">
        <v>30</v>
      </c>
      <c r="Q58" s="11">
        <v>21</v>
      </c>
      <c r="R58" s="11">
        <v>30</v>
      </c>
      <c r="S58" s="11">
        <v>22</v>
      </c>
      <c r="T58" s="11">
        <v>16</v>
      </c>
      <c r="U58" s="11">
        <v>13</v>
      </c>
      <c r="V58" s="11">
        <v>14</v>
      </c>
      <c r="W58" s="11">
        <v>10</v>
      </c>
      <c r="X58" s="11">
        <v>15</v>
      </c>
      <c r="Y58" s="11">
        <v>6</v>
      </c>
      <c r="Z58" s="11">
        <v>6</v>
      </c>
      <c r="AA58" s="11">
        <v>1</v>
      </c>
      <c r="AB58" s="11">
        <v>1</v>
      </c>
      <c r="AC58" s="11">
        <v>3</v>
      </c>
      <c r="AD58" s="11">
        <v>0</v>
      </c>
      <c r="AE58" s="11">
        <v>2</v>
      </c>
      <c r="AF58" s="11">
        <v>1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11">
        <f t="shared" si="25"/>
        <v>0</v>
      </c>
      <c r="AO58" s="11">
        <f t="shared" si="26"/>
        <v>63</v>
      </c>
      <c r="AP58" s="11">
        <f t="shared" si="27"/>
        <v>263</v>
      </c>
      <c r="AQ58" s="11">
        <f t="shared" si="28"/>
        <v>160</v>
      </c>
      <c r="AR58" s="11">
        <f t="shared" si="29"/>
        <v>75</v>
      </c>
      <c r="AS58" s="11">
        <f t="shared" si="30"/>
        <v>29</v>
      </c>
      <c r="AT58" s="11">
        <f t="shared" si="31"/>
        <v>6</v>
      </c>
      <c r="AU58" s="11">
        <f t="shared" si="32"/>
        <v>0</v>
      </c>
      <c r="AV58" s="11">
        <f t="shared" si="33"/>
        <v>0</v>
      </c>
      <c r="AW58" s="11">
        <f t="shared" si="34"/>
        <v>596</v>
      </c>
      <c r="AX58" s="13">
        <v>25.360738255033556</v>
      </c>
    </row>
    <row r="59" spans="1:50" s="8" customFormat="1" x14ac:dyDescent="0.2">
      <c r="A59" s="6" t="s">
        <v>61</v>
      </c>
      <c r="B59" s="11">
        <f t="shared" si="24"/>
        <v>519</v>
      </c>
      <c r="C59" s="11">
        <v>0</v>
      </c>
      <c r="D59" s="11">
        <v>0</v>
      </c>
      <c r="E59" s="11">
        <v>3</v>
      </c>
      <c r="F59" s="11">
        <v>6</v>
      </c>
      <c r="G59" s="11">
        <v>13</v>
      </c>
      <c r="H59" s="11">
        <v>30</v>
      </c>
      <c r="I59" s="11">
        <v>31</v>
      </c>
      <c r="J59" s="11">
        <v>44</v>
      </c>
      <c r="K59" s="11">
        <v>44</v>
      </c>
      <c r="L59" s="11">
        <v>46</v>
      </c>
      <c r="M59" s="11">
        <v>45</v>
      </c>
      <c r="N59" s="11">
        <v>42</v>
      </c>
      <c r="O59" s="11">
        <v>37</v>
      </c>
      <c r="P59" s="11">
        <v>24</v>
      </c>
      <c r="Q59" s="11">
        <v>28</v>
      </c>
      <c r="R59" s="11">
        <v>27</v>
      </c>
      <c r="S59" s="11">
        <v>20</v>
      </c>
      <c r="T59" s="11">
        <v>19</v>
      </c>
      <c r="U59" s="11">
        <v>13</v>
      </c>
      <c r="V59" s="11">
        <v>11</v>
      </c>
      <c r="W59" s="11">
        <v>8</v>
      </c>
      <c r="X59" s="11">
        <v>6</v>
      </c>
      <c r="Y59" s="11">
        <v>5</v>
      </c>
      <c r="Z59" s="11">
        <v>7</v>
      </c>
      <c r="AA59" s="11">
        <v>3</v>
      </c>
      <c r="AB59" s="11">
        <v>3</v>
      </c>
      <c r="AC59" s="11">
        <v>2</v>
      </c>
      <c r="AD59" s="11">
        <v>1</v>
      </c>
      <c r="AE59" s="11">
        <v>0</v>
      </c>
      <c r="AF59" s="11">
        <v>1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f t="shared" si="25"/>
        <v>0</v>
      </c>
      <c r="AO59" s="11">
        <f t="shared" si="26"/>
        <v>52</v>
      </c>
      <c r="AP59" s="11">
        <f t="shared" si="27"/>
        <v>210</v>
      </c>
      <c r="AQ59" s="11">
        <f t="shared" si="28"/>
        <v>158</v>
      </c>
      <c r="AR59" s="11">
        <f t="shared" si="29"/>
        <v>71</v>
      </c>
      <c r="AS59" s="11">
        <f t="shared" si="30"/>
        <v>24</v>
      </c>
      <c r="AT59" s="11">
        <f t="shared" si="31"/>
        <v>4</v>
      </c>
      <c r="AU59" s="11">
        <f t="shared" si="32"/>
        <v>0</v>
      </c>
      <c r="AV59" s="11">
        <f t="shared" si="33"/>
        <v>0</v>
      </c>
      <c r="AW59" s="11">
        <f t="shared" si="34"/>
        <v>519</v>
      </c>
      <c r="AX59" s="13">
        <v>25.769749518304433</v>
      </c>
    </row>
    <row r="60" spans="1:50" s="8" customFormat="1" x14ac:dyDescent="0.2">
      <c r="A60" s="6" t="s">
        <v>62</v>
      </c>
      <c r="B60" s="11">
        <f t="shared" si="24"/>
        <v>754</v>
      </c>
      <c r="C60" s="11">
        <v>0</v>
      </c>
      <c r="D60" s="11">
        <v>0</v>
      </c>
      <c r="E60" s="11">
        <v>1</v>
      </c>
      <c r="F60" s="11">
        <v>9</v>
      </c>
      <c r="G60" s="11">
        <v>11</v>
      </c>
      <c r="H60" s="11">
        <v>35</v>
      </c>
      <c r="I60" s="11">
        <v>39</v>
      </c>
      <c r="J60" s="11">
        <v>63</v>
      </c>
      <c r="K60" s="11">
        <v>75</v>
      </c>
      <c r="L60" s="11">
        <v>73</v>
      </c>
      <c r="M60" s="11">
        <v>54</v>
      </c>
      <c r="N60" s="11">
        <v>63</v>
      </c>
      <c r="O60" s="11">
        <v>52</v>
      </c>
      <c r="P60" s="11">
        <v>42</v>
      </c>
      <c r="Q60" s="11">
        <v>37</v>
      </c>
      <c r="R60" s="11">
        <v>34</v>
      </c>
      <c r="S60" s="11">
        <v>31</v>
      </c>
      <c r="T60" s="11">
        <v>26</v>
      </c>
      <c r="U60" s="11">
        <v>28</v>
      </c>
      <c r="V60" s="11">
        <v>18</v>
      </c>
      <c r="W60" s="11">
        <v>12</v>
      </c>
      <c r="X60" s="11">
        <v>17</v>
      </c>
      <c r="Y60" s="11">
        <v>8</v>
      </c>
      <c r="Z60" s="11">
        <v>8</v>
      </c>
      <c r="AA60" s="11">
        <v>3</v>
      </c>
      <c r="AB60" s="11">
        <v>7</v>
      </c>
      <c r="AC60" s="11">
        <v>4</v>
      </c>
      <c r="AD60" s="11">
        <v>3</v>
      </c>
      <c r="AE60" s="11">
        <v>0</v>
      </c>
      <c r="AF60" s="11">
        <v>1</v>
      </c>
      <c r="AG60" s="11"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f t="shared" si="25"/>
        <v>0</v>
      </c>
      <c r="AO60" s="11">
        <f t="shared" si="26"/>
        <v>56</v>
      </c>
      <c r="AP60" s="11">
        <f t="shared" si="27"/>
        <v>304</v>
      </c>
      <c r="AQ60" s="11">
        <f t="shared" si="28"/>
        <v>228</v>
      </c>
      <c r="AR60" s="11">
        <f t="shared" si="29"/>
        <v>115</v>
      </c>
      <c r="AS60" s="11">
        <f t="shared" si="30"/>
        <v>43</v>
      </c>
      <c r="AT60" s="11">
        <f t="shared" si="31"/>
        <v>8</v>
      </c>
      <c r="AU60" s="11">
        <f t="shared" si="32"/>
        <v>0</v>
      </c>
      <c r="AV60" s="11">
        <f t="shared" si="33"/>
        <v>0</v>
      </c>
      <c r="AW60" s="11">
        <f t="shared" si="34"/>
        <v>754</v>
      </c>
      <c r="AX60" s="13">
        <v>26.188328912466844</v>
      </c>
    </row>
    <row r="61" spans="1:50" s="8" customFormat="1" x14ac:dyDescent="0.2">
      <c r="A61" s="6" t="s">
        <v>63</v>
      </c>
      <c r="B61" s="11">
        <f t="shared" si="24"/>
        <v>1393</v>
      </c>
      <c r="C61" s="11">
        <v>0</v>
      </c>
      <c r="D61" s="11">
        <v>0</v>
      </c>
      <c r="E61" s="11">
        <v>3</v>
      </c>
      <c r="F61" s="11">
        <v>15</v>
      </c>
      <c r="G61" s="11">
        <v>39</v>
      </c>
      <c r="H61" s="11">
        <v>95</v>
      </c>
      <c r="I61" s="11">
        <v>120</v>
      </c>
      <c r="J61" s="11">
        <v>126</v>
      </c>
      <c r="K61" s="11">
        <v>124</v>
      </c>
      <c r="L61" s="11">
        <v>134</v>
      </c>
      <c r="M61" s="11">
        <v>130</v>
      </c>
      <c r="N61" s="11">
        <v>100</v>
      </c>
      <c r="O61" s="11">
        <v>86</v>
      </c>
      <c r="P61" s="11">
        <v>71</v>
      </c>
      <c r="Q61" s="11">
        <v>58</v>
      </c>
      <c r="R61" s="11">
        <v>53</v>
      </c>
      <c r="S61" s="11">
        <v>50</v>
      </c>
      <c r="T61" s="11">
        <v>36</v>
      </c>
      <c r="U61" s="11">
        <v>36</v>
      </c>
      <c r="V61" s="11">
        <v>20</v>
      </c>
      <c r="W61" s="11">
        <v>20</v>
      </c>
      <c r="X61" s="11">
        <v>18</v>
      </c>
      <c r="Y61" s="11">
        <v>17</v>
      </c>
      <c r="Z61" s="11">
        <v>11</v>
      </c>
      <c r="AA61" s="11">
        <v>9</v>
      </c>
      <c r="AB61" s="11">
        <v>11</v>
      </c>
      <c r="AC61" s="11">
        <v>4</v>
      </c>
      <c r="AD61" s="11">
        <v>3</v>
      </c>
      <c r="AE61" s="11">
        <v>3</v>
      </c>
      <c r="AF61" s="11">
        <v>0</v>
      </c>
      <c r="AG61" s="11">
        <v>1</v>
      </c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f t="shared" si="25"/>
        <v>0</v>
      </c>
      <c r="AO61" s="11">
        <f t="shared" si="26"/>
        <v>152</v>
      </c>
      <c r="AP61" s="11">
        <f t="shared" si="27"/>
        <v>634</v>
      </c>
      <c r="AQ61" s="11">
        <f t="shared" si="28"/>
        <v>368</v>
      </c>
      <c r="AR61" s="11">
        <f t="shared" si="29"/>
        <v>162</v>
      </c>
      <c r="AS61" s="11">
        <f t="shared" si="30"/>
        <v>66</v>
      </c>
      <c r="AT61" s="11">
        <f t="shared" si="31"/>
        <v>11</v>
      </c>
      <c r="AU61" s="11">
        <f t="shared" si="32"/>
        <v>0</v>
      </c>
      <c r="AV61" s="11">
        <f t="shared" si="33"/>
        <v>0</v>
      </c>
      <c r="AW61" s="11">
        <f t="shared" si="34"/>
        <v>1393</v>
      </c>
      <c r="AX61" s="13">
        <v>25.324838478104809</v>
      </c>
    </row>
    <row r="62" spans="1:50" s="8" customFormat="1" x14ac:dyDescent="0.2">
      <c r="A62" s="6" t="s">
        <v>64</v>
      </c>
      <c r="B62" s="11">
        <f t="shared" si="24"/>
        <v>501</v>
      </c>
      <c r="C62" s="11">
        <v>0</v>
      </c>
      <c r="D62" s="11">
        <v>1</v>
      </c>
      <c r="E62" s="11">
        <v>2</v>
      </c>
      <c r="F62" s="11">
        <v>3</v>
      </c>
      <c r="G62" s="11">
        <v>19</v>
      </c>
      <c r="H62" s="11">
        <v>28</v>
      </c>
      <c r="I62" s="11">
        <v>44</v>
      </c>
      <c r="J62" s="11">
        <v>47</v>
      </c>
      <c r="K62" s="11">
        <v>55</v>
      </c>
      <c r="L62" s="11">
        <v>43</v>
      </c>
      <c r="M62" s="11">
        <v>45</v>
      </c>
      <c r="N62" s="11">
        <v>39</v>
      </c>
      <c r="O62" s="11">
        <v>43</v>
      </c>
      <c r="P62" s="11">
        <v>20</v>
      </c>
      <c r="Q62" s="11">
        <v>28</v>
      </c>
      <c r="R62" s="11">
        <v>18</v>
      </c>
      <c r="S62" s="11">
        <v>13</v>
      </c>
      <c r="T62" s="11">
        <v>10</v>
      </c>
      <c r="U62" s="11">
        <v>9</v>
      </c>
      <c r="V62" s="11">
        <v>3</v>
      </c>
      <c r="W62" s="11">
        <v>10</v>
      </c>
      <c r="X62" s="11">
        <v>4</v>
      </c>
      <c r="Y62" s="11">
        <v>5</v>
      </c>
      <c r="Z62" s="11">
        <v>4</v>
      </c>
      <c r="AA62" s="11">
        <v>2</v>
      </c>
      <c r="AB62" s="11">
        <v>4</v>
      </c>
      <c r="AC62" s="11">
        <v>1</v>
      </c>
      <c r="AD62" s="11">
        <v>0</v>
      </c>
      <c r="AE62" s="11">
        <v>1</v>
      </c>
      <c r="AF62" s="11">
        <v>0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f t="shared" si="25"/>
        <v>0</v>
      </c>
      <c r="AO62" s="11">
        <f t="shared" si="26"/>
        <v>53</v>
      </c>
      <c r="AP62" s="11">
        <f t="shared" si="27"/>
        <v>234</v>
      </c>
      <c r="AQ62" s="11">
        <f t="shared" si="28"/>
        <v>148</v>
      </c>
      <c r="AR62" s="11">
        <f t="shared" si="29"/>
        <v>45</v>
      </c>
      <c r="AS62" s="11">
        <f t="shared" si="30"/>
        <v>19</v>
      </c>
      <c r="AT62" s="11">
        <f t="shared" si="31"/>
        <v>2</v>
      </c>
      <c r="AU62" s="11">
        <f t="shared" si="32"/>
        <v>0</v>
      </c>
      <c r="AV62" s="11">
        <f t="shared" si="33"/>
        <v>0</v>
      </c>
      <c r="AW62" s="11">
        <f t="shared" si="34"/>
        <v>501</v>
      </c>
      <c r="AX62" s="13">
        <v>24.983033932135729</v>
      </c>
    </row>
    <row r="63" spans="1:50" s="8" customFormat="1" x14ac:dyDescent="0.2">
      <c r="A63" s="6" t="s">
        <v>65</v>
      </c>
      <c r="B63" s="11">
        <f t="shared" si="24"/>
        <v>1083</v>
      </c>
      <c r="C63" s="11">
        <v>0</v>
      </c>
      <c r="D63" s="11">
        <v>0</v>
      </c>
      <c r="E63" s="11">
        <v>2</v>
      </c>
      <c r="F63" s="11">
        <v>10</v>
      </c>
      <c r="G63" s="11">
        <v>27</v>
      </c>
      <c r="H63" s="11">
        <v>56</v>
      </c>
      <c r="I63" s="11">
        <v>79</v>
      </c>
      <c r="J63" s="11">
        <v>93</v>
      </c>
      <c r="K63" s="11">
        <v>104</v>
      </c>
      <c r="L63" s="11">
        <v>97</v>
      </c>
      <c r="M63" s="11">
        <v>100</v>
      </c>
      <c r="N63" s="11">
        <v>90</v>
      </c>
      <c r="O63" s="11">
        <v>73</v>
      </c>
      <c r="P63" s="11">
        <v>59</v>
      </c>
      <c r="Q63" s="11">
        <v>42</v>
      </c>
      <c r="R63" s="11">
        <v>48</v>
      </c>
      <c r="S63" s="11">
        <v>37</v>
      </c>
      <c r="T63" s="11">
        <v>36</v>
      </c>
      <c r="U63" s="11">
        <v>28</v>
      </c>
      <c r="V63" s="11">
        <v>24</v>
      </c>
      <c r="W63" s="11">
        <v>15</v>
      </c>
      <c r="X63" s="11">
        <v>11</v>
      </c>
      <c r="Y63" s="11">
        <v>12</v>
      </c>
      <c r="Z63" s="11">
        <v>11</v>
      </c>
      <c r="AA63" s="11">
        <v>8</v>
      </c>
      <c r="AB63" s="11">
        <v>6</v>
      </c>
      <c r="AC63" s="11">
        <v>6</v>
      </c>
      <c r="AD63" s="11">
        <v>2</v>
      </c>
      <c r="AE63" s="11">
        <v>5</v>
      </c>
      <c r="AF63" s="11">
        <v>2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f t="shared" si="25"/>
        <v>0</v>
      </c>
      <c r="AO63" s="11">
        <f t="shared" si="26"/>
        <v>95</v>
      </c>
      <c r="AP63" s="11">
        <f t="shared" si="27"/>
        <v>473</v>
      </c>
      <c r="AQ63" s="11">
        <f t="shared" si="28"/>
        <v>312</v>
      </c>
      <c r="AR63" s="11">
        <f t="shared" si="29"/>
        <v>140</v>
      </c>
      <c r="AS63" s="11">
        <f t="shared" si="30"/>
        <v>48</v>
      </c>
      <c r="AT63" s="11">
        <f t="shared" si="31"/>
        <v>15</v>
      </c>
      <c r="AU63" s="11">
        <f t="shared" si="32"/>
        <v>0</v>
      </c>
      <c r="AV63" s="11">
        <f t="shared" si="33"/>
        <v>0</v>
      </c>
      <c r="AW63" s="11">
        <f t="shared" si="34"/>
        <v>1083</v>
      </c>
      <c r="AX63" s="13">
        <v>25.723453370267773</v>
      </c>
    </row>
    <row r="64" spans="1:50" s="8" customFormat="1" x14ac:dyDescent="0.2">
      <c r="A64" s="6" t="s">
        <v>66</v>
      </c>
      <c r="B64" s="11">
        <f t="shared" si="24"/>
        <v>1137</v>
      </c>
      <c r="C64" s="11">
        <v>0</v>
      </c>
      <c r="D64" s="11">
        <v>3</v>
      </c>
      <c r="E64" s="11">
        <v>7</v>
      </c>
      <c r="F64" s="11">
        <v>24</v>
      </c>
      <c r="G64" s="11">
        <v>52</v>
      </c>
      <c r="H64" s="11">
        <v>89</v>
      </c>
      <c r="I64" s="11">
        <v>111</v>
      </c>
      <c r="J64" s="11">
        <v>116</v>
      </c>
      <c r="K64" s="11">
        <v>95</v>
      </c>
      <c r="L64" s="11">
        <v>99</v>
      </c>
      <c r="M64" s="11">
        <v>81</v>
      </c>
      <c r="N64" s="11">
        <v>72</v>
      </c>
      <c r="O64" s="11">
        <v>65</v>
      </c>
      <c r="P64" s="11">
        <v>56</v>
      </c>
      <c r="Q64" s="11">
        <v>58</v>
      </c>
      <c r="R64" s="11">
        <v>37</v>
      </c>
      <c r="S64" s="11">
        <v>38</v>
      </c>
      <c r="T64" s="11">
        <v>39</v>
      </c>
      <c r="U64" s="11">
        <v>19</v>
      </c>
      <c r="V64" s="11">
        <v>22</v>
      </c>
      <c r="W64" s="11">
        <v>17</v>
      </c>
      <c r="X64" s="11">
        <v>10</v>
      </c>
      <c r="Y64" s="11">
        <v>7</v>
      </c>
      <c r="Z64" s="11">
        <v>5</v>
      </c>
      <c r="AA64" s="11">
        <v>4</v>
      </c>
      <c r="AB64" s="11">
        <v>5</v>
      </c>
      <c r="AC64" s="11">
        <v>1</v>
      </c>
      <c r="AD64" s="11">
        <v>1</v>
      </c>
      <c r="AE64" s="11">
        <v>2</v>
      </c>
      <c r="AF64" s="11">
        <v>1</v>
      </c>
      <c r="AG64" s="11">
        <v>1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f t="shared" si="25"/>
        <v>0</v>
      </c>
      <c r="AO64" s="11">
        <f t="shared" si="26"/>
        <v>175</v>
      </c>
      <c r="AP64" s="11">
        <f t="shared" si="27"/>
        <v>502</v>
      </c>
      <c r="AQ64" s="11">
        <f t="shared" si="28"/>
        <v>288</v>
      </c>
      <c r="AR64" s="11">
        <f t="shared" si="29"/>
        <v>135</v>
      </c>
      <c r="AS64" s="11">
        <f t="shared" si="30"/>
        <v>31</v>
      </c>
      <c r="AT64" s="11">
        <f t="shared" si="31"/>
        <v>6</v>
      </c>
      <c r="AU64" s="11">
        <f t="shared" si="32"/>
        <v>0</v>
      </c>
      <c r="AV64" s="11">
        <f t="shared" si="33"/>
        <v>0</v>
      </c>
      <c r="AW64" s="11">
        <f t="shared" si="34"/>
        <v>1137</v>
      </c>
      <c r="AX64" s="13">
        <v>24.690853122251539</v>
      </c>
    </row>
    <row r="65" spans="1:50" s="8" customFormat="1" x14ac:dyDescent="0.2">
      <c r="A65" s="6" t="s">
        <v>67</v>
      </c>
      <c r="B65" s="11">
        <f t="shared" si="24"/>
        <v>1266</v>
      </c>
      <c r="C65" s="11">
        <v>0</v>
      </c>
      <c r="D65" s="11">
        <v>4</v>
      </c>
      <c r="E65" s="11">
        <v>9</v>
      </c>
      <c r="F65" s="11">
        <v>21</v>
      </c>
      <c r="G65" s="11">
        <v>52</v>
      </c>
      <c r="H65" s="11">
        <v>88</v>
      </c>
      <c r="I65" s="11">
        <v>112</v>
      </c>
      <c r="J65" s="11">
        <v>126</v>
      </c>
      <c r="K65" s="11">
        <v>122</v>
      </c>
      <c r="L65" s="11">
        <v>96</v>
      </c>
      <c r="M65" s="11">
        <v>100</v>
      </c>
      <c r="N65" s="11">
        <v>79</v>
      </c>
      <c r="O65" s="11">
        <v>84</v>
      </c>
      <c r="P65" s="11">
        <v>69</v>
      </c>
      <c r="Q65" s="11">
        <v>59</v>
      </c>
      <c r="R65" s="11">
        <v>41</v>
      </c>
      <c r="S65" s="11">
        <v>37</v>
      </c>
      <c r="T65" s="11">
        <v>39</v>
      </c>
      <c r="U65" s="11">
        <v>23</v>
      </c>
      <c r="V65" s="11">
        <v>24</v>
      </c>
      <c r="W65" s="11">
        <v>16</v>
      </c>
      <c r="X65" s="11">
        <v>18</v>
      </c>
      <c r="Y65" s="11">
        <v>8</v>
      </c>
      <c r="Z65" s="11">
        <v>13</v>
      </c>
      <c r="AA65" s="11">
        <v>8</v>
      </c>
      <c r="AB65" s="11">
        <v>7</v>
      </c>
      <c r="AC65" s="11">
        <v>5</v>
      </c>
      <c r="AD65" s="11">
        <v>3</v>
      </c>
      <c r="AE65" s="11">
        <v>1</v>
      </c>
      <c r="AF65" s="11">
        <v>2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f t="shared" si="25"/>
        <v>0</v>
      </c>
      <c r="AO65" s="11">
        <f t="shared" si="26"/>
        <v>174</v>
      </c>
      <c r="AP65" s="11">
        <f t="shared" si="27"/>
        <v>556</v>
      </c>
      <c r="AQ65" s="11">
        <f t="shared" si="28"/>
        <v>332</v>
      </c>
      <c r="AR65" s="11">
        <f t="shared" si="29"/>
        <v>139</v>
      </c>
      <c r="AS65" s="11">
        <f t="shared" si="30"/>
        <v>54</v>
      </c>
      <c r="AT65" s="11">
        <f t="shared" si="31"/>
        <v>11</v>
      </c>
      <c r="AU65" s="11">
        <f t="shared" si="32"/>
        <v>0</v>
      </c>
      <c r="AV65" s="11">
        <f t="shared" si="33"/>
        <v>0</v>
      </c>
      <c r="AW65" s="11">
        <f t="shared" si="34"/>
        <v>1266</v>
      </c>
      <c r="AX65" s="13">
        <v>25.0086887835703</v>
      </c>
    </row>
    <row r="66" spans="1:50" s="8" customFormat="1" x14ac:dyDescent="0.2">
      <c r="A66" s="6" t="s">
        <v>68</v>
      </c>
      <c r="B66" s="11">
        <f t="shared" si="24"/>
        <v>1628</v>
      </c>
      <c r="C66" s="11">
        <v>1</v>
      </c>
      <c r="D66" s="11">
        <v>3</v>
      </c>
      <c r="E66" s="11">
        <v>11</v>
      </c>
      <c r="F66" s="11">
        <v>26</v>
      </c>
      <c r="G66" s="11">
        <v>50</v>
      </c>
      <c r="H66" s="11">
        <v>104</v>
      </c>
      <c r="I66" s="11">
        <v>115</v>
      </c>
      <c r="J66" s="11">
        <v>127</v>
      </c>
      <c r="K66" s="11">
        <v>142</v>
      </c>
      <c r="L66" s="11">
        <v>133</v>
      </c>
      <c r="M66" s="11">
        <v>150</v>
      </c>
      <c r="N66" s="11">
        <v>124</v>
      </c>
      <c r="O66" s="11">
        <v>110</v>
      </c>
      <c r="P66" s="11">
        <v>93</v>
      </c>
      <c r="Q66" s="11">
        <v>85</v>
      </c>
      <c r="R66" s="11">
        <v>86</v>
      </c>
      <c r="S66" s="11">
        <v>44</v>
      </c>
      <c r="T66" s="11">
        <v>44</v>
      </c>
      <c r="U66" s="11">
        <v>39</v>
      </c>
      <c r="V66" s="11">
        <v>30</v>
      </c>
      <c r="W66" s="11">
        <v>23</v>
      </c>
      <c r="X66" s="11">
        <v>27</v>
      </c>
      <c r="Y66" s="11">
        <v>18</v>
      </c>
      <c r="Z66" s="11">
        <v>16</v>
      </c>
      <c r="AA66" s="11">
        <v>11</v>
      </c>
      <c r="AB66" s="11">
        <v>7</v>
      </c>
      <c r="AC66" s="11">
        <v>3</v>
      </c>
      <c r="AD66" s="11">
        <v>3</v>
      </c>
      <c r="AE66" s="11">
        <v>1</v>
      </c>
      <c r="AF66" s="11">
        <v>0</v>
      </c>
      <c r="AG66" s="11">
        <v>0</v>
      </c>
      <c r="AH66" s="11">
        <v>1</v>
      </c>
      <c r="AI66" s="11">
        <v>1</v>
      </c>
      <c r="AJ66" s="11">
        <v>0</v>
      </c>
      <c r="AK66" s="11">
        <v>0</v>
      </c>
      <c r="AL66" s="11">
        <v>0</v>
      </c>
      <c r="AM66" s="11">
        <v>0</v>
      </c>
      <c r="AN66" s="11">
        <f t="shared" si="25"/>
        <v>1</v>
      </c>
      <c r="AO66" s="11">
        <f t="shared" si="26"/>
        <v>194</v>
      </c>
      <c r="AP66" s="11">
        <f t="shared" si="27"/>
        <v>667</v>
      </c>
      <c r="AQ66" s="11">
        <f t="shared" si="28"/>
        <v>498</v>
      </c>
      <c r="AR66" s="11">
        <f t="shared" si="29"/>
        <v>180</v>
      </c>
      <c r="AS66" s="11">
        <f t="shared" si="30"/>
        <v>79</v>
      </c>
      <c r="AT66" s="11">
        <f t="shared" si="31"/>
        <v>7</v>
      </c>
      <c r="AU66" s="11">
        <f t="shared" si="32"/>
        <v>2</v>
      </c>
      <c r="AV66" s="11">
        <f t="shared" si="33"/>
        <v>0</v>
      </c>
      <c r="AW66" s="11">
        <f t="shared" si="34"/>
        <v>1627</v>
      </c>
      <c r="AX66" s="13">
        <v>25.441031941031941</v>
      </c>
    </row>
    <row r="67" spans="1:50" s="8" customFormat="1" x14ac:dyDescent="0.2">
      <c r="A67" s="6" t="s">
        <v>69</v>
      </c>
      <c r="B67" s="11">
        <f t="shared" si="24"/>
        <v>1469</v>
      </c>
      <c r="C67" s="11">
        <v>3</v>
      </c>
      <c r="D67" s="11">
        <v>3</v>
      </c>
      <c r="E67" s="11">
        <v>9</v>
      </c>
      <c r="F67" s="11">
        <v>24</v>
      </c>
      <c r="G67" s="11">
        <v>58</v>
      </c>
      <c r="H67" s="11">
        <v>91</v>
      </c>
      <c r="I67" s="11">
        <v>143</v>
      </c>
      <c r="J67" s="11">
        <v>159</v>
      </c>
      <c r="K67" s="11">
        <v>123</v>
      </c>
      <c r="L67" s="11">
        <v>142</v>
      </c>
      <c r="M67" s="11">
        <v>109</v>
      </c>
      <c r="N67" s="11">
        <v>87</v>
      </c>
      <c r="O67" s="11">
        <v>98</v>
      </c>
      <c r="P67" s="11">
        <v>82</v>
      </c>
      <c r="Q67" s="11">
        <v>62</v>
      </c>
      <c r="R67" s="11">
        <v>36</v>
      </c>
      <c r="S67" s="11">
        <v>49</v>
      </c>
      <c r="T67" s="11">
        <v>43</v>
      </c>
      <c r="U67" s="11">
        <v>34</v>
      </c>
      <c r="V67" s="11">
        <v>23</v>
      </c>
      <c r="W67" s="11">
        <v>21</v>
      </c>
      <c r="X67" s="11">
        <v>14</v>
      </c>
      <c r="Y67" s="11">
        <v>15</v>
      </c>
      <c r="Z67" s="11">
        <v>9</v>
      </c>
      <c r="AA67" s="11">
        <v>8</v>
      </c>
      <c r="AB67" s="11">
        <v>10</v>
      </c>
      <c r="AC67" s="11">
        <v>4</v>
      </c>
      <c r="AD67" s="11">
        <v>3</v>
      </c>
      <c r="AE67" s="11">
        <v>3</v>
      </c>
      <c r="AF67" s="11">
        <v>4</v>
      </c>
      <c r="AG67" s="11"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11">
        <f t="shared" si="25"/>
        <v>3</v>
      </c>
      <c r="AO67" s="11">
        <f t="shared" si="26"/>
        <v>185</v>
      </c>
      <c r="AP67" s="11">
        <f t="shared" si="27"/>
        <v>676</v>
      </c>
      <c r="AQ67" s="11">
        <f t="shared" si="28"/>
        <v>365</v>
      </c>
      <c r="AR67" s="11">
        <f t="shared" si="29"/>
        <v>170</v>
      </c>
      <c r="AS67" s="11">
        <f t="shared" si="30"/>
        <v>56</v>
      </c>
      <c r="AT67" s="11">
        <f t="shared" si="31"/>
        <v>14</v>
      </c>
      <c r="AU67" s="11">
        <f t="shared" si="32"/>
        <v>0</v>
      </c>
      <c r="AV67" s="11">
        <f t="shared" si="33"/>
        <v>0</v>
      </c>
      <c r="AW67" s="11">
        <f t="shared" si="34"/>
        <v>1466</v>
      </c>
      <c r="AX67" s="13">
        <v>24.949965963240299</v>
      </c>
    </row>
    <row r="68" spans="1:50" s="8" customFormat="1" x14ac:dyDescent="0.2">
      <c r="A68" s="6" t="s">
        <v>70</v>
      </c>
      <c r="B68" s="11">
        <f t="shared" si="24"/>
        <v>559</v>
      </c>
      <c r="C68" s="11">
        <v>0</v>
      </c>
      <c r="D68" s="11">
        <v>0</v>
      </c>
      <c r="E68" s="11">
        <v>8</v>
      </c>
      <c r="F68" s="11">
        <v>13</v>
      </c>
      <c r="G68" s="11">
        <v>26</v>
      </c>
      <c r="H68" s="11">
        <v>32</v>
      </c>
      <c r="I68" s="11">
        <v>44</v>
      </c>
      <c r="J68" s="11">
        <v>34</v>
      </c>
      <c r="K68" s="11">
        <v>50</v>
      </c>
      <c r="L68" s="11">
        <v>58</v>
      </c>
      <c r="M68" s="11">
        <v>48</v>
      </c>
      <c r="N68" s="11">
        <v>42</v>
      </c>
      <c r="O68" s="11">
        <v>45</v>
      </c>
      <c r="P68" s="11">
        <v>33</v>
      </c>
      <c r="Q68" s="11">
        <v>25</v>
      </c>
      <c r="R68" s="11">
        <v>30</v>
      </c>
      <c r="S68" s="11">
        <v>9</v>
      </c>
      <c r="T68" s="11">
        <v>10</v>
      </c>
      <c r="U68" s="11">
        <v>12</v>
      </c>
      <c r="V68" s="11">
        <v>8</v>
      </c>
      <c r="W68" s="11">
        <v>11</v>
      </c>
      <c r="X68" s="11">
        <v>4</v>
      </c>
      <c r="Y68" s="11">
        <v>6</v>
      </c>
      <c r="Z68" s="11">
        <v>5</v>
      </c>
      <c r="AA68" s="11">
        <v>3</v>
      </c>
      <c r="AB68" s="11">
        <v>2</v>
      </c>
      <c r="AC68" s="11">
        <v>0</v>
      </c>
      <c r="AD68" s="11">
        <v>0</v>
      </c>
      <c r="AE68" s="11">
        <v>0</v>
      </c>
      <c r="AF68" s="11">
        <v>0</v>
      </c>
      <c r="AG68" s="11">
        <v>1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f t="shared" si="25"/>
        <v>0</v>
      </c>
      <c r="AO68" s="11">
        <f t="shared" si="26"/>
        <v>79</v>
      </c>
      <c r="AP68" s="11">
        <f t="shared" si="27"/>
        <v>234</v>
      </c>
      <c r="AQ68" s="11">
        <f t="shared" si="28"/>
        <v>175</v>
      </c>
      <c r="AR68" s="11">
        <f t="shared" si="29"/>
        <v>50</v>
      </c>
      <c r="AS68" s="11">
        <f t="shared" si="30"/>
        <v>20</v>
      </c>
      <c r="AT68" s="11">
        <f t="shared" si="31"/>
        <v>1</v>
      </c>
      <c r="AU68" s="11">
        <f t="shared" si="32"/>
        <v>0</v>
      </c>
      <c r="AV68" s="11">
        <f t="shared" si="33"/>
        <v>0</v>
      </c>
      <c r="AW68" s="11">
        <f t="shared" si="34"/>
        <v>559</v>
      </c>
      <c r="AX68" s="13">
        <v>24.945438282647586</v>
      </c>
    </row>
    <row r="69" spans="1:50" s="8" customFormat="1" x14ac:dyDescent="0.2">
      <c r="A69" s="6" t="s">
        <v>71</v>
      </c>
      <c r="B69" s="11">
        <f t="shared" si="24"/>
        <v>789</v>
      </c>
      <c r="C69" s="11">
        <v>0</v>
      </c>
      <c r="D69" s="11">
        <v>2</v>
      </c>
      <c r="E69" s="11">
        <v>4</v>
      </c>
      <c r="F69" s="11">
        <v>7</v>
      </c>
      <c r="G69" s="11">
        <v>25</v>
      </c>
      <c r="H69" s="11">
        <v>54</v>
      </c>
      <c r="I69" s="11">
        <v>67</v>
      </c>
      <c r="J69" s="11">
        <v>78</v>
      </c>
      <c r="K69" s="11">
        <v>72</v>
      </c>
      <c r="L69" s="11">
        <v>84</v>
      </c>
      <c r="M69" s="11">
        <v>59</v>
      </c>
      <c r="N69" s="11">
        <v>61</v>
      </c>
      <c r="O69" s="11">
        <v>35</v>
      </c>
      <c r="P69" s="11">
        <v>42</v>
      </c>
      <c r="Q69" s="11">
        <v>34</v>
      </c>
      <c r="R69" s="11">
        <v>31</v>
      </c>
      <c r="S69" s="11">
        <v>21</v>
      </c>
      <c r="T69" s="11">
        <v>18</v>
      </c>
      <c r="U69" s="11">
        <v>18</v>
      </c>
      <c r="V69" s="11">
        <v>19</v>
      </c>
      <c r="W69" s="11">
        <v>9</v>
      </c>
      <c r="X69" s="11">
        <v>12</v>
      </c>
      <c r="Y69" s="11">
        <v>7</v>
      </c>
      <c r="Z69" s="11">
        <v>10</v>
      </c>
      <c r="AA69" s="11">
        <v>4</v>
      </c>
      <c r="AB69" s="11">
        <v>9</v>
      </c>
      <c r="AC69" s="11">
        <v>2</v>
      </c>
      <c r="AD69" s="11">
        <v>2</v>
      </c>
      <c r="AE69" s="11">
        <v>2</v>
      </c>
      <c r="AF69" s="11">
        <v>1</v>
      </c>
      <c r="AG69" s="11"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  <c r="AN69" s="11">
        <f t="shared" si="25"/>
        <v>0</v>
      </c>
      <c r="AO69" s="11">
        <f t="shared" si="26"/>
        <v>92</v>
      </c>
      <c r="AP69" s="11">
        <f t="shared" si="27"/>
        <v>360</v>
      </c>
      <c r="AQ69" s="11">
        <f t="shared" si="28"/>
        <v>203</v>
      </c>
      <c r="AR69" s="11">
        <f t="shared" si="29"/>
        <v>85</v>
      </c>
      <c r="AS69" s="11">
        <f t="shared" si="30"/>
        <v>42</v>
      </c>
      <c r="AT69" s="11">
        <f t="shared" si="31"/>
        <v>7</v>
      </c>
      <c r="AU69" s="11">
        <f t="shared" si="32"/>
        <v>0</v>
      </c>
      <c r="AV69" s="11">
        <f t="shared" si="33"/>
        <v>0</v>
      </c>
      <c r="AW69" s="11">
        <f t="shared" si="34"/>
        <v>789</v>
      </c>
      <c r="AX69" s="13">
        <v>25.278200253485423</v>
      </c>
    </row>
    <row r="70" spans="1:50" s="8" customFormat="1" x14ac:dyDescent="0.2">
      <c r="A70" s="6" t="s">
        <v>72</v>
      </c>
      <c r="B70" s="11">
        <f t="shared" si="24"/>
        <v>455</v>
      </c>
      <c r="C70" s="11">
        <v>1</v>
      </c>
      <c r="D70" s="11">
        <v>2</v>
      </c>
      <c r="E70" s="11">
        <v>4</v>
      </c>
      <c r="F70" s="11">
        <v>4</v>
      </c>
      <c r="G70" s="11">
        <v>13</v>
      </c>
      <c r="H70" s="11">
        <v>27</v>
      </c>
      <c r="I70" s="11">
        <v>32</v>
      </c>
      <c r="J70" s="11">
        <v>50</v>
      </c>
      <c r="K70" s="11">
        <v>40</v>
      </c>
      <c r="L70" s="11">
        <v>39</v>
      </c>
      <c r="M70" s="11">
        <v>33</v>
      </c>
      <c r="N70" s="11">
        <v>36</v>
      </c>
      <c r="O70" s="11">
        <v>28</v>
      </c>
      <c r="P70" s="11">
        <v>22</v>
      </c>
      <c r="Q70" s="11">
        <v>14</v>
      </c>
      <c r="R70" s="11">
        <v>24</v>
      </c>
      <c r="S70" s="11">
        <v>12</v>
      </c>
      <c r="T70" s="11">
        <v>17</v>
      </c>
      <c r="U70" s="11">
        <v>16</v>
      </c>
      <c r="V70" s="11">
        <v>5</v>
      </c>
      <c r="W70" s="11">
        <v>7</v>
      </c>
      <c r="X70" s="11">
        <v>5</v>
      </c>
      <c r="Y70" s="11">
        <v>6</v>
      </c>
      <c r="Z70" s="11">
        <v>4</v>
      </c>
      <c r="AA70" s="11">
        <v>3</v>
      </c>
      <c r="AB70" s="11">
        <v>3</v>
      </c>
      <c r="AC70" s="11">
        <v>3</v>
      </c>
      <c r="AD70" s="11">
        <v>0</v>
      </c>
      <c r="AE70" s="11">
        <v>1</v>
      </c>
      <c r="AF70" s="11">
        <v>1</v>
      </c>
      <c r="AG70" s="11">
        <v>1</v>
      </c>
      <c r="AH70" s="11">
        <v>0</v>
      </c>
      <c r="AI70" s="11">
        <v>1</v>
      </c>
      <c r="AJ70" s="11">
        <v>1</v>
      </c>
      <c r="AK70" s="11">
        <v>0</v>
      </c>
      <c r="AL70" s="11">
        <v>0</v>
      </c>
      <c r="AM70" s="11">
        <v>0</v>
      </c>
      <c r="AN70" s="11">
        <f t="shared" si="25"/>
        <v>1</v>
      </c>
      <c r="AO70" s="11">
        <f t="shared" si="26"/>
        <v>50</v>
      </c>
      <c r="AP70" s="11">
        <f t="shared" si="27"/>
        <v>194</v>
      </c>
      <c r="AQ70" s="11">
        <f t="shared" si="28"/>
        <v>124</v>
      </c>
      <c r="AR70" s="11">
        <f t="shared" si="29"/>
        <v>57</v>
      </c>
      <c r="AS70" s="11">
        <f t="shared" si="30"/>
        <v>21</v>
      </c>
      <c r="AT70" s="11">
        <f t="shared" si="31"/>
        <v>6</v>
      </c>
      <c r="AU70" s="11">
        <f t="shared" si="32"/>
        <v>2</v>
      </c>
      <c r="AV70" s="11">
        <f t="shared" si="33"/>
        <v>0</v>
      </c>
      <c r="AW70" s="11">
        <f t="shared" si="34"/>
        <v>454</v>
      </c>
      <c r="AX70" s="13">
        <v>25.568131868131868</v>
      </c>
    </row>
    <row r="71" spans="1:50" s="8" customFormat="1" x14ac:dyDescent="0.2">
      <c r="A71" s="6" t="s">
        <v>73</v>
      </c>
      <c r="B71" s="11">
        <f t="shared" si="24"/>
        <v>394</v>
      </c>
      <c r="C71" s="11">
        <v>0</v>
      </c>
      <c r="D71" s="11">
        <v>0</v>
      </c>
      <c r="E71" s="11">
        <v>2</v>
      </c>
      <c r="F71" s="11">
        <v>4</v>
      </c>
      <c r="G71" s="11">
        <v>16</v>
      </c>
      <c r="H71" s="11">
        <v>21</v>
      </c>
      <c r="I71" s="11">
        <v>32</v>
      </c>
      <c r="J71" s="11">
        <v>37</v>
      </c>
      <c r="K71" s="11">
        <v>49</v>
      </c>
      <c r="L71" s="11">
        <v>35</v>
      </c>
      <c r="M71" s="11">
        <v>30</v>
      </c>
      <c r="N71" s="11">
        <v>19</v>
      </c>
      <c r="O71" s="11">
        <v>21</v>
      </c>
      <c r="P71" s="11">
        <v>19</v>
      </c>
      <c r="Q71" s="11">
        <v>15</v>
      </c>
      <c r="R71" s="11">
        <v>17</v>
      </c>
      <c r="S71" s="11">
        <v>14</v>
      </c>
      <c r="T71" s="11">
        <v>9</v>
      </c>
      <c r="U71" s="11">
        <v>12</v>
      </c>
      <c r="V71" s="11">
        <v>9</v>
      </c>
      <c r="W71" s="11">
        <v>9</v>
      </c>
      <c r="X71" s="11">
        <v>5</v>
      </c>
      <c r="Y71" s="11">
        <v>2</v>
      </c>
      <c r="Z71" s="11">
        <v>6</v>
      </c>
      <c r="AA71" s="11">
        <v>4</v>
      </c>
      <c r="AB71" s="11">
        <v>3</v>
      </c>
      <c r="AC71" s="11">
        <v>1</v>
      </c>
      <c r="AD71" s="11">
        <v>1</v>
      </c>
      <c r="AE71" s="11">
        <v>1</v>
      </c>
      <c r="AF71" s="11">
        <v>0</v>
      </c>
      <c r="AG71" s="11">
        <v>0</v>
      </c>
      <c r="AH71" s="11">
        <v>0</v>
      </c>
      <c r="AI71" s="11">
        <v>0</v>
      </c>
      <c r="AJ71" s="11">
        <v>1</v>
      </c>
      <c r="AK71" s="11">
        <v>0</v>
      </c>
      <c r="AL71" s="11">
        <v>0</v>
      </c>
      <c r="AM71" s="11">
        <v>0</v>
      </c>
      <c r="AN71" s="11">
        <f t="shared" si="25"/>
        <v>0</v>
      </c>
      <c r="AO71" s="11">
        <f t="shared" si="26"/>
        <v>43</v>
      </c>
      <c r="AP71" s="11">
        <f t="shared" si="27"/>
        <v>183</v>
      </c>
      <c r="AQ71" s="11">
        <f t="shared" si="28"/>
        <v>91</v>
      </c>
      <c r="AR71" s="11">
        <f t="shared" si="29"/>
        <v>53</v>
      </c>
      <c r="AS71" s="11">
        <f t="shared" si="30"/>
        <v>20</v>
      </c>
      <c r="AT71" s="11">
        <f t="shared" si="31"/>
        <v>3</v>
      </c>
      <c r="AU71" s="11">
        <f t="shared" si="32"/>
        <v>1</v>
      </c>
      <c r="AV71" s="11">
        <f t="shared" si="33"/>
        <v>0</v>
      </c>
      <c r="AW71" s="11">
        <f t="shared" si="34"/>
        <v>394</v>
      </c>
      <c r="AX71" s="13">
        <v>25.49492385786802</v>
      </c>
    </row>
    <row r="72" spans="1:50" s="8" customFormat="1" x14ac:dyDescent="0.2">
      <c r="A72" s="6" t="s">
        <v>74</v>
      </c>
      <c r="B72" s="11">
        <f t="shared" ref="B72:B103" si="35">SUM(C72:AM72)</f>
        <v>1239</v>
      </c>
      <c r="C72" s="11">
        <v>0</v>
      </c>
      <c r="D72" s="11">
        <v>4</v>
      </c>
      <c r="E72" s="11">
        <v>1</v>
      </c>
      <c r="F72" s="11">
        <v>10</v>
      </c>
      <c r="G72" s="11">
        <v>29</v>
      </c>
      <c r="H72" s="11">
        <v>70</v>
      </c>
      <c r="I72" s="11">
        <v>98</v>
      </c>
      <c r="J72" s="11">
        <v>121</v>
      </c>
      <c r="K72" s="11">
        <v>121</v>
      </c>
      <c r="L72" s="11">
        <v>126</v>
      </c>
      <c r="M72" s="11">
        <v>82</v>
      </c>
      <c r="N72" s="11">
        <v>83</v>
      </c>
      <c r="O72" s="11">
        <v>74</v>
      </c>
      <c r="P72" s="11">
        <v>75</v>
      </c>
      <c r="Q72" s="11">
        <v>51</v>
      </c>
      <c r="R72" s="11">
        <v>48</v>
      </c>
      <c r="S72" s="11">
        <v>42</v>
      </c>
      <c r="T72" s="11">
        <v>35</v>
      </c>
      <c r="U72" s="11">
        <v>33</v>
      </c>
      <c r="V72" s="11">
        <v>31</v>
      </c>
      <c r="W72" s="11">
        <v>27</v>
      </c>
      <c r="X72" s="11">
        <v>20</v>
      </c>
      <c r="Y72" s="11">
        <v>12</v>
      </c>
      <c r="Z72" s="11">
        <v>15</v>
      </c>
      <c r="AA72" s="11">
        <v>12</v>
      </c>
      <c r="AB72" s="11">
        <v>9</v>
      </c>
      <c r="AC72" s="11">
        <v>2</v>
      </c>
      <c r="AD72" s="11">
        <v>4</v>
      </c>
      <c r="AE72" s="11">
        <v>1</v>
      </c>
      <c r="AF72" s="11">
        <v>1</v>
      </c>
      <c r="AG72" s="11">
        <v>0</v>
      </c>
      <c r="AH72" s="11">
        <v>1</v>
      </c>
      <c r="AI72" s="11">
        <v>1</v>
      </c>
      <c r="AJ72" s="11">
        <v>0</v>
      </c>
      <c r="AK72" s="11">
        <v>0</v>
      </c>
      <c r="AL72" s="11">
        <v>0</v>
      </c>
      <c r="AM72" s="11">
        <v>0</v>
      </c>
      <c r="AN72" s="11">
        <f t="shared" ref="AN72:AN103" si="36">C72</f>
        <v>0</v>
      </c>
      <c r="AO72" s="11">
        <f t="shared" ref="AO72:AO103" si="37">SUM(D72:H72)</f>
        <v>114</v>
      </c>
      <c r="AP72" s="11">
        <f t="shared" ref="AP72:AP103" si="38">SUM(I72:M72)</f>
        <v>548</v>
      </c>
      <c r="AQ72" s="11">
        <f t="shared" ref="AQ72:AQ103" si="39">SUM(N72:R72)</f>
        <v>331</v>
      </c>
      <c r="AR72" s="11">
        <f t="shared" ref="AR72:AR103" si="40">SUM(S72:W72)</f>
        <v>168</v>
      </c>
      <c r="AS72" s="11">
        <f t="shared" ref="AS72:AS103" si="41">SUM(X72:AB72)</f>
        <v>68</v>
      </c>
      <c r="AT72" s="11">
        <f t="shared" ref="AT72:AT103" si="42">SUM(AC72:AG72)</f>
        <v>8</v>
      </c>
      <c r="AU72" s="11">
        <f t="shared" ref="AU72:AU103" si="43">SUM(AH72:AL72)</f>
        <v>2</v>
      </c>
      <c r="AV72" s="11">
        <f t="shared" ref="AV72:AV103" si="44">AM72</f>
        <v>0</v>
      </c>
      <c r="AW72" s="11">
        <f t="shared" ref="AW72:AW103" si="45">SUM(D72:AL72)</f>
        <v>1239</v>
      </c>
      <c r="AX72" s="13">
        <v>25.703389830508474</v>
      </c>
    </row>
    <row r="73" spans="1:50" s="8" customFormat="1" x14ac:dyDescent="0.2">
      <c r="A73" s="6" t="s">
        <v>75</v>
      </c>
      <c r="B73" s="11">
        <f t="shared" si="35"/>
        <v>497</v>
      </c>
      <c r="C73" s="11">
        <v>0</v>
      </c>
      <c r="D73" s="11">
        <v>0</v>
      </c>
      <c r="E73" s="11">
        <v>0</v>
      </c>
      <c r="F73" s="11">
        <v>3</v>
      </c>
      <c r="G73" s="11">
        <v>11</v>
      </c>
      <c r="H73" s="11">
        <v>16</v>
      </c>
      <c r="I73" s="11">
        <v>26</v>
      </c>
      <c r="J73" s="11">
        <v>33</v>
      </c>
      <c r="K73" s="11">
        <v>53</v>
      </c>
      <c r="L73" s="11">
        <v>51</v>
      </c>
      <c r="M73" s="11">
        <v>45</v>
      </c>
      <c r="N73" s="11">
        <v>30</v>
      </c>
      <c r="O73" s="11">
        <v>29</v>
      </c>
      <c r="P73" s="11">
        <v>28</v>
      </c>
      <c r="Q73" s="11">
        <v>21</v>
      </c>
      <c r="R73" s="11">
        <v>27</v>
      </c>
      <c r="S73" s="11">
        <v>22</v>
      </c>
      <c r="T73" s="11">
        <v>23</v>
      </c>
      <c r="U73" s="11">
        <v>13</v>
      </c>
      <c r="V73" s="11">
        <v>11</v>
      </c>
      <c r="W73" s="11">
        <v>19</v>
      </c>
      <c r="X73" s="11">
        <v>8</v>
      </c>
      <c r="Y73" s="11">
        <v>8</v>
      </c>
      <c r="Z73" s="11">
        <v>8</v>
      </c>
      <c r="AA73" s="11">
        <v>7</v>
      </c>
      <c r="AB73" s="11">
        <v>2</v>
      </c>
      <c r="AC73" s="11">
        <v>0</v>
      </c>
      <c r="AD73" s="11">
        <v>2</v>
      </c>
      <c r="AE73" s="11">
        <v>1</v>
      </c>
      <c r="AF73" s="11">
        <v>0</v>
      </c>
      <c r="AG73" s="11"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f t="shared" si="36"/>
        <v>0</v>
      </c>
      <c r="AO73" s="11">
        <f t="shared" si="37"/>
        <v>30</v>
      </c>
      <c r="AP73" s="11">
        <f t="shared" si="38"/>
        <v>208</v>
      </c>
      <c r="AQ73" s="11">
        <f t="shared" si="39"/>
        <v>135</v>
      </c>
      <c r="AR73" s="11">
        <f t="shared" si="40"/>
        <v>88</v>
      </c>
      <c r="AS73" s="11">
        <f t="shared" si="41"/>
        <v>33</v>
      </c>
      <c r="AT73" s="11">
        <f t="shared" si="42"/>
        <v>3</v>
      </c>
      <c r="AU73" s="11">
        <f t="shared" si="43"/>
        <v>0</v>
      </c>
      <c r="AV73" s="11">
        <f t="shared" si="44"/>
        <v>0</v>
      </c>
      <c r="AW73" s="11">
        <f t="shared" si="45"/>
        <v>497</v>
      </c>
      <c r="AX73" s="13">
        <v>26.548289738430583</v>
      </c>
    </row>
    <row r="74" spans="1:50" s="8" customFormat="1" x14ac:dyDescent="0.2">
      <c r="A74" s="6" t="s">
        <v>76</v>
      </c>
      <c r="B74" s="11">
        <f t="shared" si="35"/>
        <v>361</v>
      </c>
      <c r="C74" s="11">
        <v>0</v>
      </c>
      <c r="D74" s="11">
        <v>0</v>
      </c>
      <c r="E74" s="11">
        <v>3</v>
      </c>
      <c r="F74" s="11">
        <v>7</v>
      </c>
      <c r="G74" s="11">
        <v>9</v>
      </c>
      <c r="H74" s="11">
        <v>27</v>
      </c>
      <c r="I74" s="11">
        <v>31</v>
      </c>
      <c r="J74" s="11">
        <v>30</v>
      </c>
      <c r="K74" s="11">
        <v>39</v>
      </c>
      <c r="L74" s="11">
        <v>35</v>
      </c>
      <c r="M74" s="11">
        <v>29</v>
      </c>
      <c r="N74" s="11">
        <v>23</v>
      </c>
      <c r="O74" s="11">
        <v>28</v>
      </c>
      <c r="P74" s="11">
        <v>19</v>
      </c>
      <c r="Q74" s="11">
        <v>18</v>
      </c>
      <c r="R74" s="11">
        <v>13</v>
      </c>
      <c r="S74" s="11">
        <v>8</v>
      </c>
      <c r="T74" s="11">
        <v>7</v>
      </c>
      <c r="U74" s="11">
        <v>2</v>
      </c>
      <c r="V74" s="11">
        <v>7</v>
      </c>
      <c r="W74" s="11">
        <v>3</v>
      </c>
      <c r="X74" s="11">
        <v>2</v>
      </c>
      <c r="Y74" s="11">
        <v>7</v>
      </c>
      <c r="Z74" s="11">
        <v>4</v>
      </c>
      <c r="AA74" s="11">
        <v>4</v>
      </c>
      <c r="AB74" s="11">
        <v>3</v>
      </c>
      <c r="AC74" s="11">
        <v>2</v>
      </c>
      <c r="AD74" s="11">
        <v>0</v>
      </c>
      <c r="AE74" s="11">
        <v>1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f t="shared" si="36"/>
        <v>0</v>
      </c>
      <c r="AO74" s="11">
        <f t="shared" si="37"/>
        <v>46</v>
      </c>
      <c r="AP74" s="11">
        <f t="shared" si="38"/>
        <v>164</v>
      </c>
      <c r="AQ74" s="11">
        <f t="shared" si="39"/>
        <v>101</v>
      </c>
      <c r="AR74" s="11">
        <f t="shared" si="40"/>
        <v>27</v>
      </c>
      <c r="AS74" s="11">
        <f t="shared" si="41"/>
        <v>20</v>
      </c>
      <c r="AT74" s="11">
        <f t="shared" si="42"/>
        <v>3</v>
      </c>
      <c r="AU74" s="11">
        <f t="shared" si="43"/>
        <v>0</v>
      </c>
      <c r="AV74" s="11">
        <f t="shared" si="44"/>
        <v>0</v>
      </c>
      <c r="AW74" s="11">
        <f t="shared" si="45"/>
        <v>361</v>
      </c>
      <c r="AX74" s="13">
        <v>25.051246537396121</v>
      </c>
    </row>
    <row r="75" spans="1:50" s="8" customFormat="1" x14ac:dyDescent="0.2">
      <c r="A75" s="6" t="s">
        <v>77</v>
      </c>
      <c r="B75" s="11">
        <f t="shared" si="35"/>
        <v>768</v>
      </c>
      <c r="C75" s="11">
        <v>0</v>
      </c>
      <c r="D75" s="11">
        <v>2</v>
      </c>
      <c r="E75" s="11">
        <v>4</v>
      </c>
      <c r="F75" s="11">
        <v>8</v>
      </c>
      <c r="G75" s="11">
        <v>19</v>
      </c>
      <c r="H75" s="11">
        <v>32</v>
      </c>
      <c r="I75" s="11">
        <v>57</v>
      </c>
      <c r="J75" s="11">
        <v>65</v>
      </c>
      <c r="K75" s="11">
        <v>77</v>
      </c>
      <c r="L75" s="11">
        <v>73</v>
      </c>
      <c r="M75" s="11">
        <v>66</v>
      </c>
      <c r="N75" s="11">
        <v>61</v>
      </c>
      <c r="O75" s="11">
        <v>58</v>
      </c>
      <c r="P75" s="11">
        <v>42</v>
      </c>
      <c r="Q75" s="11">
        <v>32</v>
      </c>
      <c r="R75" s="11">
        <v>31</v>
      </c>
      <c r="S75" s="11">
        <v>30</v>
      </c>
      <c r="T75" s="11">
        <v>19</v>
      </c>
      <c r="U75" s="11">
        <v>18</v>
      </c>
      <c r="V75" s="11">
        <v>14</v>
      </c>
      <c r="W75" s="11">
        <v>10</v>
      </c>
      <c r="X75" s="11">
        <v>15</v>
      </c>
      <c r="Y75" s="11">
        <v>10</v>
      </c>
      <c r="Z75" s="11">
        <v>6</v>
      </c>
      <c r="AA75" s="11">
        <v>11</v>
      </c>
      <c r="AB75" s="11">
        <v>5</v>
      </c>
      <c r="AC75" s="11">
        <v>1</v>
      </c>
      <c r="AD75" s="11">
        <v>1</v>
      </c>
      <c r="AE75" s="11">
        <v>0</v>
      </c>
      <c r="AF75" s="11">
        <v>0</v>
      </c>
      <c r="AG75" s="11"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v>1</v>
      </c>
      <c r="AM75" s="11">
        <v>0</v>
      </c>
      <c r="AN75" s="11">
        <f t="shared" si="36"/>
        <v>0</v>
      </c>
      <c r="AO75" s="11">
        <f t="shared" si="37"/>
        <v>65</v>
      </c>
      <c r="AP75" s="11">
        <f t="shared" si="38"/>
        <v>338</v>
      </c>
      <c r="AQ75" s="11">
        <f t="shared" si="39"/>
        <v>224</v>
      </c>
      <c r="AR75" s="11">
        <f t="shared" si="40"/>
        <v>91</v>
      </c>
      <c r="AS75" s="11">
        <f t="shared" si="41"/>
        <v>47</v>
      </c>
      <c r="AT75" s="11">
        <f t="shared" si="42"/>
        <v>2</v>
      </c>
      <c r="AU75" s="11">
        <f t="shared" si="43"/>
        <v>1</v>
      </c>
      <c r="AV75" s="11">
        <f t="shared" si="44"/>
        <v>0</v>
      </c>
      <c r="AW75" s="11">
        <f t="shared" si="45"/>
        <v>768</v>
      </c>
      <c r="AX75" s="13">
        <v>25.657552083333332</v>
      </c>
    </row>
    <row r="76" spans="1:50" s="8" customFormat="1" x14ac:dyDescent="0.2">
      <c r="A76" s="6" t="s">
        <v>78</v>
      </c>
      <c r="B76" s="11">
        <f t="shared" si="35"/>
        <v>936</v>
      </c>
      <c r="C76" s="11">
        <v>0</v>
      </c>
      <c r="D76" s="11">
        <v>0</v>
      </c>
      <c r="E76" s="11">
        <v>5</v>
      </c>
      <c r="F76" s="11">
        <v>12</v>
      </c>
      <c r="G76" s="11">
        <v>26</v>
      </c>
      <c r="H76" s="11">
        <v>51</v>
      </c>
      <c r="I76" s="11">
        <v>70</v>
      </c>
      <c r="J76" s="11">
        <v>73</v>
      </c>
      <c r="K76" s="11">
        <v>86</v>
      </c>
      <c r="L76" s="11">
        <v>83</v>
      </c>
      <c r="M76" s="11">
        <v>79</v>
      </c>
      <c r="N76" s="11">
        <v>84</v>
      </c>
      <c r="O76" s="11">
        <v>71</v>
      </c>
      <c r="P76" s="11">
        <v>35</v>
      </c>
      <c r="Q76" s="11">
        <v>46</v>
      </c>
      <c r="R76" s="11">
        <v>40</v>
      </c>
      <c r="S76" s="11">
        <v>35</v>
      </c>
      <c r="T76" s="11">
        <v>32</v>
      </c>
      <c r="U76" s="11">
        <v>30</v>
      </c>
      <c r="V76" s="11">
        <v>18</v>
      </c>
      <c r="W76" s="11">
        <v>16</v>
      </c>
      <c r="X76" s="11">
        <v>12</v>
      </c>
      <c r="Y76" s="11">
        <v>6</v>
      </c>
      <c r="Z76" s="11">
        <v>5</v>
      </c>
      <c r="AA76" s="11">
        <v>8</v>
      </c>
      <c r="AB76" s="11">
        <v>8</v>
      </c>
      <c r="AC76" s="11">
        <v>2</v>
      </c>
      <c r="AD76" s="11">
        <v>1</v>
      </c>
      <c r="AE76" s="11">
        <v>0</v>
      </c>
      <c r="AF76" s="11">
        <v>1</v>
      </c>
      <c r="AG76" s="11">
        <v>1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f t="shared" si="36"/>
        <v>0</v>
      </c>
      <c r="AO76" s="11">
        <f t="shared" si="37"/>
        <v>94</v>
      </c>
      <c r="AP76" s="11">
        <f t="shared" si="38"/>
        <v>391</v>
      </c>
      <c r="AQ76" s="11">
        <f t="shared" si="39"/>
        <v>276</v>
      </c>
      <c r="AR76" s="11">
        <f t="shared" si="40"/>
        <v>131</v>
      </c>
      <c r="AS76" s="11">
        <f t="shared" si="41"/>
        <v>39</v>
      </c>
      <c r="AT76" s="11">
        <f t="shared" si="42"/>
        <v>5</v>
      </c>
      <c r="AU76" s="11">
        <f t="shared" si="43"/>
        <v>0</v>
      </c>
      <c r="AV76" s="11">
        <f t="shared" si="44"/>
        <v>0</v>
      </c>
      <c r="AW76" s="11">
        <f t="shared" si="45"/>
        <v>936</v>
      </c>
      <c r="AX76" s="13">
        <v>25.580128205128204</v>
      </c>
    </row>
    <row r="77" spans="1:50" s="8" customFormat="1" x14ac:dyDescent="0.2">
      <c r="A77" s="6" t="s">
        <v>79</v>
      </c>
      <c r="B77" s="11">
        <f t="shared" si="35"/>
        <v>973</v>
      </c>
      <c r="C77" s="11">
        <v>0</v>
      </c>
      <c r="D77" s="11">
        <v>0</v>
      </c>
      <c r="E77" s="11">
        <v>2</v>
      </c>
      <c r="F77" s="11">
        <v>4</v>
      </c>
      <c r="G77" s="11">
        <v>20</v>
      </c>
      <c r="H77" s="11">
        <v>48</v>
      </c>
      <c r="I77" s="11">
        <v>68</v>
      </c>
      <c r="J77" s="11">
        <v>87</v>
      </c>
      <c r="K77" s="11">
        <v>85</v>
      </c>
      <c r="L77" s="11">
        <v>91</v>
      </c>
      <c r="M77" s="11">
        <v>68</v>
      </c>
      <c r="N77" s="11">
        <v>61</v>
      </c>
      <c r="O77" s="11">
        <v>66</v>
      </c>
      <c r="P77" s="11">
        <v>66</v>
      </c>
      <c r="Q77" s="11">
        <v>43</v>
      </c>
      <c r="R77" s="11">
        <v>49</v>
      </c>
      <c r="S77" s="11">
        <v>34</v>
      </c>
      <c r="T77" s="11">
        <v>35</v>
      </c>
      <c r="U77" s="11">
        <v>28</v>
      </c>
      <c r="V77" s="11">
        <v>18</v>
      </c>
      <c r="W77" s="11">
        <v>20</v>
      </c>
      <c r="X77" s="11">
        <v>22</v>
      </c>
      <c r="Y77" s="11">
        <v>15</v>
      </c>
      <c r="Z77" s="11">
        <v>10</v>
      </c>
      <c r="AA77" s="11">
        <v>7</v>
      </c>
      <c r="AB77" s="11">
        <v>9</v>
      </c>
      <c r="AC77" s="11">
        <v>8</v>
      </c>
      <c r="AD77" s="11">
        <v>2</v>
      </c>
      <c r="AE77" s="11">
        <v>6</v>
      </c>
      <c r="AF77" s="11">
        <v>0</v>
      </c>
      <c r="AG77" s="11">
        <v>0</v>
      </c>
      <c r="AH77" s="11">
        <v>0</v>
      </c>
      <c r="AI77" s="11">
        <v>0</v>
      </c>
      <c r="AJ77" s="11">
        <v>1</v>
      </c>
      <c r="AK77" s="11">
        <v>0</v>
      </c>
      <c r="AL77" s="11">
        <v>0</v>
      </c>
      <c r="AM77" s="11">
        <v>0</v>
      </c>
      <c r="AN77" s="11">
        <f t="shared" si="36"/>
        <v>0</v>
      </c>
      <c r="AO77" s="11">
        <f t="shared" si="37"/>
        <v>74</v>
      </c>
      <c r="AP77" s="11">
        <f t="shared" si="38"/>
        <v>399</v>
      </c>
      <c r="AQ77" s="11">
        <f t="shared" si="39"/>
        <v>285</v>
      </c>
      <c r="AR77" s="11">
        <f t="shared" si="40"/>
        <v>135</v>
      </c>
      <c r="AS77" s="11">
        <f t="shared" si="41"/>
        <v>63</v>
      </c>
      <c r="AT77" s="11">
        <f t="shared" si="42"/>
        <v>16</v>
      </c>
      <c r="AU77" s="11">
        <f t="shared" si="43"/>
        <v>1</v>
      </c>
      <c r="AV77" s="11">
        <f t="shared" si="44"/>
        <v>0</v>
      </c>
      <c r="AW77" s="11">
        <f t="shared" si="45"/>
        <v>973</v>
      </c>
      <c r="AX77" s="13">
        <v>26.27081192189106</v>
      </c>
    </row>
    <row r="78" spans="1:50" s="8" customFormat="1" x14ac:dyDescent="0.2">
      <c r="A78" s="6" t="s">
        <v>80</v>
      </c>
      <c r="B78" s="11">
        <f t="shared" si="35"/>
        <v>694</v>
      </c>
      <c r="C78" s="11">
        <v>0</v>
      </c>
      <c r="D78" s="11">
        <v>0</v>
      </c>
      <c r="E78" s="11">
        <v>1</v>
      </c>
      <c r="F78" s="11">
        <v>4</v>
      </c>
      <c r="G78" s="11">
        <v>17</v>
      </c>
      <c r="H78" s="11">
        <v>38</v>
      </c>
      <c r="I78" s="11">
        <v>48</v>
      </c>
      <c r="J78" s="11">
        <v>78</v>
      </c>
      <c r="K78" s="11">
        <v>49</v>
      </c>
      <c r="L78" s="11">
        <v>63</v>
      </c>
      <c r="M78" s="11">
        <v>45</v>
      </c>
      <c r="N78" s="11">
        <v>62</v>
      </c>
      <c r="O78" s="11">
        <v>43</v>
      </c>
      <c r="P78" s="11">
        <v>32</v>
      </c>
      <c r="Q78" s="11">
        <v>29</v>
      </c>
      <c r="R78" s="11">
        <v>32</v>
      </c>
      <c r="S78" s="11">
        <v>18</v>
      </c>
      <c r="T78" s="11">
        <v>24</v>
      </c>
      <c r="U78" s="11">
        <v>20</v>
      </c>
      <c r="V78" s="11">
        <v>12</v>
      </c>
      <c r="W78" s="11">
        <v>16</v>
      </c>
      <c r="X78" s="11">
        <v>17</v>
      </c>
      <c r="Y78" s="11">
        <v>12</v>
      </c>
      <c r="Z78" s="11">
        <v>9</v>
      </c>
      <c r="AA78" s="11">
        <v>8</v>
      </c>
      <c r="AB78" s="11">
        <v>7</v>
      </c>
      <c r="AC78" s="11">
        <v>3</v>
      </c>
      <c r="AD78" s="11">
        <v>3</v>
      </c>
      <c r="AE78" s="11">
        <v>2</v>
      </c>
      <c r="AF78" s="11">
        <v>2</v>
      </c>
      <c r="AG78" s="11"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v>0</v>
      </c>
      <c r="AM78" s="11">
        <v>0</v>
      </c>
      <c r="AN78" s="11">
        <f t="shared" si="36"/>
        <v>0</v>
      </c>
      <c r="AO78" s="11">
        <f t="shared" si="37"/>
        <v>60</v>
      </c>
      <c r="AP78" s="11">
        <f t="shared" si="38"/>
        <v>283</v>
      </c>
      <c r="AQ78" s="11">
        <f t="shared" si="39"/>
        <v>198</v>
      </c>
      <c r="AR78" s="11">
        <f t="shared" si="40"/>
        <v>90</v>
      </c>
      <c r="AS78" s="11">
        <f t="shared" si="41"/>
        <v>53</v>
      </c>
      <c r="AT78" s="11">
        <f t="shared" si="42"/>
        <v>10</v>
      </c>
      <c r="AU78" s="11">
        <f t="shared" si="43"/>
        <v>0</v>
      </c>
      <c r="AV78" s="11">
        <f t="shared" si="44"/>
        <v>0</v>
      </c>
      <c r="AW78" s="11">
        <f t="shared" si="45"/>
        <v>694</v>
      </c>
      <c r="AX78" s="13">
        <v>26.152737752161382</v>
      </c>
    </row>
    <row r="79" spans="1:50" s="8" customFormat="1" x14ac:dyDescent="0.2">
      <c r="A79" s="6" t="s">
        <v>182</v>
      </c>
      <c r="B79" s="11">
        <f t="shared" si="35"/>
        <v>153</v>
      </c>
      <c r="C79" s="11">
        <v>0</v>
      </c>
      <c r="D79" s="11">
        <v>1</v>
      </c>
      <c r="E79" s="11">
        <v>1</v>
      </c>
      <c r="F79" s="11">
        <v>0</v>
      </c>
      <c r="G79" s="11">
        <v>6</v>
      </c>
      <c r="H79" s="11">
        <v>9</v>
      </c>
      <c r="I79" s="11">
        <v>12</v>
      </c>
      <c r="J79" s="11">
        <v>19</v>
      </c>
      <c r="K79" s="11">
        <v>18</v>
      </c>
      <c r="L79" s="11">
        <v>15</v>
      </c>
      <c r="M79" s="11">
        <v>10</v>
      </c>
      <c r="N79" s="11">
        <v>16</v>
      </c>
      <c r="O79" s="11">
        <v>9</v>
      </c>
      <c r="P79" s="11">
        <v>6</v>
      </c>
      <c r="Q79" s="11">
        <v>3</v>
      </c>
      <c r="R79" s="11">
        <v>7</v>
      </c>
      <c r="S79" s="11">
        <v>4</v>
      </c>
      <c r="T79" s="11">
        <v>6</v>
      </c>
      <c r="U79" s="11">
        <v>1</v>
      </c>
      <c r="V79" s="11">
        <v>3</v>
      </c>
      <c r="W79" s="11">
        <v>1</v>
      </c>
      <c r="X79" s="11">
        <v>3</v>
      </c>
      <c r="Y79" s="11">
        <v>0</v>
      </c>
      <c r="Z79" s="11">
        <v>1</v>
      </c>
      <c r="AA79" s="11">
        <v>0</v>
      </c>
      <c r="AB79" s="11">
        <v>2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  <c r="AN79" s="11">
        <f t="shared" si="36"/>
        <v>0</v>
      </c>
      <c r="AO79" s="11">
        <f t="shared" si="37"/>
        <v>17</v>
      </c>
      <c r="AP79" s="11">
        <f t="shared" si="38"/>
        <v>74</v>
      </c>
      <c r="AQ79" s="11">
        <f t="shared" si="39"/>
        <v>41</v>
      </c>
      <c r="AR79" s="11">
        <f t="shared" si="40"/>
        <v>15</v>
      </c>
      <c r="AS79" s="11">
        <f t="shared" si="41"/>
        <v>6</v>
      </c>
      <c r="AT79" s="11">
        <f t="shared" si="42"/>
        <v>0</v>
      </c>
      <c r="AU79" s="11">
        <f t="shared" si="43"/>
        <v>0</v>
      </c>
      <c r="AV79" s="11">
        <f t="shared" si="44"/>
        <v>0</v>
      </c>
      <c r="AW79" s="11">
        <f t="shared" si="45"/>
        <v>153</v>
      </c>
      <c r="AX79" s="13">
        <v>24.709150326797385</v>
      </c>
    </row>
    <row r="80" spans="1:50" s="8" customFormat="1" x14ac:dyDescent="0.2">
      <c r="A80" s="6" t="s">
        <v>81</v>
      </c>
      <c r="B80" s="11">
        <f t="shared" si="35"/>
        <v>530</v>
      </c>
      <c r="C80" s="11">
        <v>0</v>
      </c>
      <c r="D80" s="11">
        <v>0</v>
      </c>
      <c r="E80" s="11">
        <v>0</v>
      </c>
      <c r="F80" s="11">
        <v>3</v>
      </c>
      <c r="G80" s="11">
        <v>10</v>
      </c>
      <c r="H80" s="11">
        <v>22</v>
      </c>
      <c r="I80" s="11">
        <v>33</v>
      </c>
      <c r="J80" s="11">
        <v>46</v>
      </c>
      <c r="K80" s="11">
        <v>39</v>
      </c>
      <c r="L80" s="11">
        <v>43</v>
      </c>
      <c r="M80" s="11">
        <v>37</v>
      </c>
      <c r="N80" s="11">
        <v>49</v>
      </c>
      <c r="O80" s="11">
        <v>27</v>
      </c>
      <c r="P80" s="11">
        <v>33</v>
      </c>
      <c r="Q80" s="11">
        <v>45</v>
      </c>
      <c r="R80" s="11">
        <v>15</v>
      </c>
      <c r="S80" s="11">
        <v>19</v>
      </c>
      <c r="T80" s="11">
        <v>21</v>
      </c>
      <c r="U80" s="11">
        <v>15</v>
      </c>
      <c r="V80" s="11">
        <v>13</v>
      </c>
      <c r="W80" s="11">
        <v>12</v>
      </c>
      <c r="X80" s="11">
        <v>17</v>
      </c>
      <c r="Y80" s="11">
        <v>9</v>
      </c>
      <c r="Z80" s="11">
        <v>2</v>
      </c>
      <c r="AA80" s="11">
        <v>6</v>
      </c>
      <c r="AB80" s="11">
        <v>3</v>
      </c>
      <c r="AC80" s="11">
        <v>4</v>
      </c>
      <c r="AD80" s="11">
        <v>2</v>
      </c>
      <c r="AE80" s="11">
        <v>3</v>
      </c>
      <c r="AF80" s="11">
        <v>0</v>
      </c>
      <c r="AG80" s="11">
        <v>1</v>
      </c>
      <c r="AH80" s="11">
        <v>1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  <c r="AN80" s="11">
        <f t="shared" si="36"/>
        <v>0</v>
      </c>
      <c r="AO80" s="11">
        <f t="shared" si="37"/>
        <v>35</v>
      </c>
      <c r="AP80" s="11">
        <f t="shared" si="38"/>
        <v>198</v>
      </c>
      <c r="AQ80" s="11">
        <f t="shared" si="39"/>
        <v>169</v>
      </c>
      <c r="AR80" s="11">
        <f t="shared" si="40"/>
        <v>80</v>
      </c>
      <c r="AS80" s="11">
        <f t="shared" si="41"/>
        <v>37</v>
      </c>
      <c r="AT80" s="11">
        <f t="shared" si="42"/>
        <v>10</v>
      </c>
      <c r="AU80" s="11">
        <f t="shared" si="43"/>
        <v>1</v>
      </c>
      <c r="AV80" s="11">
        <f t="shared" si="44"/>
        <v>0</v>
      </c>
      <c r="AW80" s="11">
        <f t="shared" si="45"/>
        <v>530</v>
      </c>
      <c r="AX80" s="13">
        <v>26.643396226415096</v>
      </c>
    </row>
    <row r="81" spans="1:50" s="8" customFormat="1" x14ac:dyDescent="0.2">
      <c r="A81" s="6" t="s">
        <v>82</v>
      </c>
      <c r="B81" s="11">
        <f t="shared" si="35"/>
        <v>1825</v>
      </c>
      <c r="C81" s="11">
        <v>0</v>
      </c>
      <c r="D81" s="11">
        <v>0</v>
      </c>
      <c r="E81" s="11">
        <v>9</v>
      </c>
      <c r="F81" s="11">
        <v>16</v>
      </c>
      <c r="G81" s="11">
        <v>52</v>
      </c>
      <c r="H81" s="11">
        <v>97</v>
      </c>
      <c r="I81" s="11">
        <v>147</v>
      </c>
      <c r="J81" s="11">
        <v>145</v>
      </c>
      <c r="K81" s="11">
        <v>176</v>
      </c>
      <c r="L81" s="11">
        <v>134</v>
      </c>
      <c r="M81" s="11">
        <v>126</v>
      </c>
      <c r="N81" s="11">
        <v>140</v>
      </c>
      <c r="O81" s="11">
        <v>120</v>
      </c>
      <c r="P81" s="11">
        <v>107</v>
      </c>
      <c r="Q81" s="11">
        <v>92</v>
      </c>
      <c r="R81" s="11">
        <v>75</v>
      </c>
      <c r="S81" s="11">
        <v>59</v>
      </c>
      <c r="T81" s="11">
        <v>83</v>
      </c>
      <c r="U81" s="11">
        <v>52</v>
      </c>
      <c r="V81" s="11">
        <v>31</v>
      </c>
      <c r="W81" s="11">
        <v>30</v>
      </c>
      <c r="X81" s="11">
        <v>31</v>
      </c>
      <c r="Y81" s="11">
        <v>29</v>
      </c>
      <c r="Z81" s="11">
        <v>17</v>
      </c>
      <c r="AA81" s="11">
        <v>15</v>
      </c>
      <c r="AB81" s="11">
        <v>16</v>
      </c>
      <c r="AC81" s="11">
        <v>10</v>
      </c>
      <c r="AD81" s="11">
        <v>6</v>
      </c>
      <c r="AE81" s="11">
        <v>5</v>
      </c>
      <c r="AF81" s="11">
        <v>3</v>
      </c>
      <c r="AG81" s="11">
        <v>0</v>
      </c>
      <c r="AH81" s="11">
        <v>1</v>
      </c>
      <c r="AI81" s="11">
        <v>1</v>
      </c>
      <c r="AJ81" s="11">
        <v>0</v>
      </c>
      <c r="AK81" s="11">
        <v>0</v>
      </c>
      <c r="AL81" s="11">
        <v>0</v>
      </c>
      <c r="AM81" s="11">
        <v>0</v>
      </c>
      <c r="AN81" s="11">
        <f t="shared" si="36"/>
        <v>0</v>
      </c>
      <c r="AO81" s="11">
        <f t="shared" si="37"/>
        <v>174</v>
      </c>
      <c r="AP81" s="11">
        <f t="shared" si="38"/>
        <v>728</v>
      </c>
      <c r="AQ81" s="11">
        <f t="shared" si="39"/>
        <v>534</v>
      </c>
      <c r="AR81" s="11">
        <f t="shared" si="40"/>
        <v>255</v>
      </c>
      <c r="AS81" s="11">
        <f t="shared" si="41"/>
        <v>108</v>
      </c>
      <c r="AT81" s="11">
        <f t="shared" si="42"/>
        <v>24</v>
      </c>
      <c r="AU81" s="11">
        <f t="shared" si="43"/>
        <v>2</v>
      </c>
      <c r="AV81" s="11">
        <f t="shared" si="44"/>
        <v>0</v>
      </c>
      <c r="AW81" s="11">
        <f t="shared" si="45"/>
        <v>1825</v>
      </c>
      <c r="AX81" s="13">
        <v>25.977260273972604</v>
      </c>
    </row>
    <row r="82" spans="1:50" s="8" customFormat="1" x14ac:dyDescent="0.2">
      <c r="A82" s="6" t="s">
        <v>83</v>
      </c>
      <c r="B82" s="11">
        <f t="shared" si="35"/>
        <v>1028</v>
      </c>
      <c r="C82" s="11">
        <v>1</v>
      </c>
      <c r="D82" s="11">
        <v>0</v>
      </c>
      <c r="E82" s="11">
        <v>4</v>
      </c>
      <c r="F82" s="11">
        <v>7</v>
      </c>
      <c r="G82" s="11">
        <v>26</v>
      </c>
      <c r="H82" s="11">
        <v>54</v>
      </c>
      <c r="I82" s="11">
        <v>80</v>
      </c>
      <c r="J82" s="11">
        <v>73</v>
      </c>
      <c r="K82" s="11">
        <v>81</v>
      </c>
      <c r="L82" s="11">
        <v>73</v>
      </c>
      <c r="M82" s="11">
        <v>80</v>
      </c>
      <c r="N82" s="11">
        <v>79</v>
      </c>
      <c r="O82" s="11">
        <v>71</v>
      </c>
      <c r="P82" s="11">
        <v>64</v>
      </c>
      <c r="Q82" s="11">
        <v>59</v>
      </c>
      <c r="R82" s="11">
        <v>51</v>
      </c>
      <c r="S82" s="11">
        <v>51</v>
      </c>
      <c r="T82" s="11">
        <v>45</v>
      </c>
      <c r="U82" s="11">
        <v>23</v>
      </c>
      <c r="V82" s="11">
        <v>21</v>
      </c>
      <c r="W82" s="11">
        <v>19</v>
      </c>
      <c r="X82" s="11">
        <v>15</v>
      </c>
      <c r="Y82" s="11">
        <v>11</v>
      </c>
      <c r="Z82" s="11">
        <v>12</v>
      </c>
      <c r="AA82" s="11">
        <v>9</v>
      </c>
      <c r="AB82" s="11">
        <v>7</v>
      </c>
      <c r="AC82" s="11">
        <v>7</v>
      </c>
      <c r="AD82" s="11">
        <v>3</v>
      </c>
      <c r="AE82" s="11">
        <v>1</v>
      </c>
      <c r="AF82" s="11">
        <v>0</v>
      </c>
      <c r="AG82" s="11">
        <v>1</v>
      </c>
      <c r="AH82" s="11">
        <v>0</v>
      </c>
      <c r="AI82" s="11">
        <v>0</v>
      </c>
      <c r="AJ82" s="11">
        <v>0</v>
      </c>
      <c r="AK82" s="11">
        <v>0</v>
      </c>
      <c r="AL82" s="11">
        <v>0</v>
      </c>
      <c r="AM82" s="11">
        <v>0</v>
      </c>
      <c r="AN82" s="11">
        <f t="shared" si="36"/>
        <v>1</v>
      </c>
      <c r="AO82" s="11">
        <f t="shared" si="37"/>
        <v>91</v>
      </c>
      <c r="AP82" s="11">
        <f t="shared" si="38"/>
        <v>387</v>
      </c>
      <c r="AQ82" s="11">
        <f t="shared" si="39"/>
        <v>324</v>
      </c>
      <c r="AR82" s="11">
        <f t="shared" si="40"/>
        <v>159</v>
      </c>
      <c r="AS82" s="11">
        <f t="shared" si="41"/>
        <v>54</v>
      </c>
      <c r="AT82" s="11">
        <f t="shared" si="42"/>
        <v>12</v>
      </c>
      <c r="AU82" s="11">
        <f t="shared" si="43"/>
        <v>0</v>
      </c>
      <c r="AV82" s="11">
        <f t="shared" si="44"/>
        <v>0</v>
      </c>
      <c r="AW82" s="11">
        <f t="shared" si="45"/>
        <v>1027</v>
      </c>
      <c r="AX82" s="13">
        <v>26.136186770428015</v>
      </c>
    </row>
    <row r="83" spans="1:50" s="8" customFormat="1" x14ac:dyDescent="0.2">
      <c r="A83" s="6" t="s">
        <v>84</v>
      </c>
      <c r="B83" s="11">
        <f t="shared" si="35"/>
        <v>162</v>
      </c>
      <c r="C83" s="11">
        <v>0</v>
      </c>
      <c r="D83" s="11">
        <v>0</v>
      </c>
      <c r="E83" s="11">
        <v>0</v>
      </c>
      <c r="F83" s="11">
        <v>3</v>
      </c>
      <c r="G83" s="11">
        <v>3</v>
      </c>
      <c r="H83" s="11">
        <v>12</v>
      </c>
      <c r="I83" s="11">
        <v>22</v>
      </c>
      <c r="J83" s="11">
        <v>23</v>
      </c>
      <c r="K83" s="11">
        <v>8</v>
      </c>
      <c r="L83" s="11">
        <v>16</v>
      </c>
      <c r="M83" s="11">
        <v>10</v>
      </c>
      <c r="N83" s="11">
        <v>9</v>
      </c>
      <c r="O83" s="11">
        <v>9</v>
      </c>
      <c r="P83" s="11">
        <v>6</v>
      </c>
      <c r="Q83" s="11">
        <v>10</v>
      </c>
      <c r="R83" s="11">
        <v>3</v>
      </c>
      <c r="S83" s="11">
        <v>7</v>
      </c>
      <c r="T83" s="11">
        <v>7</v>
      </c>
      <c r="U83" s="11">
        <v>4</v>
      </c>
      <c r="V83" s="11">
        <v>1</v>
      </c>
      <c r="W83" s="11">
        <v>3</v>
      </c>
      <c r="X83" s="11">
        <v>4</v>
      </c>
      <c r="Y83" s="11">
        <v>0</v>
      </c>
      <c r="Z83" s="11">
        <v>1</v>
      </c>
      <c r="AA83" s="11">
        <v>0</v>
      </c>
      <c r="AB83" s="11">
        <v>1</v>
      </c>
      <c r="AC83" s="11">
        <v>0</v>
      </c>
      <c r="AD83" s="11">
        <v>0</v>
      </c>
      <c r="AE83" s="11">
        <v>0</v>
      </c>
      <c r="AF83" s="11">
        <v>0</v>
      </c>
      <c r="AG83" s="11"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v>0</v>
      </c>
      <c r="AM83" s="11">
        <v>0</v>
      </c>
      <c r="AN83" s="11">
        <f t="shared" si="36"/>
        <v>0</v>
      </c>
      <c r="AO83" s="11">
        <f t="shared" si="37"/>
        <v>18</v>
      </c>
      <c r="AP83" s="11">
        <f t="shared" si="38"/>
        <v>79</v>
      </c>
      <c r="AQ83" s="11">
        <f t="shared" si="39"/>
        <v>37</v>
      </c>
      <c r="AR83" s="11">
        <f t="shared" si="40"/>
        <v>22</v>
      </c>
      <c r="AS83" s="11">
        <f t="shared" si="41"/>
        <v>6</v>
      </c>
      <c r="AT83" s="11">
        <f t="shared" si="42"/>
        <v>0</v>
      </c>
      <c r="AU83" s="11">
        <f t="shared" si="43"/>
        <v>0</v>
      </c>
      <c r="AV83" s="11">
        <f t="shared" si="44"/>
        <v>0</v>
      </c>
      <c r="AW83" s="11">
        <f t="shared" si="45"/>
        <v>162</v>
      </c>
      <c r="AX83" s="13">
        <v>24.783950617283949</v>
      </c>
    </row>
    <row r="84" spans="1:50" s="8" customFormat="1" x14ac:dyDescent="0.2">
      <c r="A84" s="6" t="s">
        <v>85</v>
      </c>
      <c r="B84" s="11">
        <f t="shared" si="35"/>
        <v>723</v>
      </c>
      <c r="C84" s="11">
        <v>0</v>
      </c>
      <c r="D84" s="11">
        <v>3</v>
      </c>
      <c r="E84" s="11">
        <v>14</v>
      </c>
      <c r="F84" s="11">
        <v>5</v>
      </c>
      <c r="G84" s="11">
        <v>21</v>
      </c>
      <c r="H84" s="11">
        <v>47</v>
      </c>
      <c r="I84" s="11">
        <v>63</v>
      </c>
      <c r="J84" s="11">
        <v>71</v>
      </c>
      <c r="K84" s="11">
        <v>82</v>
      </c>
      <c r="L84" s="11">
        <v>61</v>
      </c>
      <c r="M84" s="11">
        <v>52</v>
      </c>
      <c r="N84" s="11">
        <v>55</v>
      </c>
      <c r="O84" s="11">
        <v>36</v>
      </c>
      <c r="P84" s="11">
        <v>30</v>
      </c>
      <c r="Q84" s="11">
        <v>36</v>
      </c>
      <c r="R84" s="11">
        <v>34</v>
      </c>
      <c r="S84" s="11">
        <v>24</v>
      </c>
      <c r="T84" s="11">
        <v>15</v>
      </c>
      <c r="U84" s="11">
        <v>10</v>
      </c>
      <c r="V84" s="11">
        <v>19</v>
      </c>
      <c r="W84" s="11">
        <v>11</v>
      </c>
      <c r="X84" s="11">
        <v>8</v>
      </c>
      <c r="Y84" s="11">
        <v>8</v>
      </c>
      <c r="Z84" s="11">
        <v>4</v>
      </c>
      <c r="AA84" s="11">
        <v>4</v>
      </c>
      <c r="AB84" s="11">
        <v>5</v>
      </c>
      <c r="AC84" s="11">
        <v>4</v>
      </c>
      <c r="AD84" s="11">
        <v>0</v>
      </c>
      <c r="AE84" s="11">
        <v>1</v>
      </c>
      <c r="AF84" s="11">
        <v>0</v>
      </c>
      <c r="AG84" s="11"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v>0</v>
      </c>
      <c r="AM84" s="11">
        <v>0</v>
      </c>
      <c r="AN84" s="11">
        <f t="shared" si="36"/>
        <v>0</v>
      </c>
      <c r="AO84" s="11">
        <f t="shared" si="37"/>
        <v>90</v>
      </c>
      <c r="AP84" s="11">
        <f t="shared" si="38"/>
        <v>329</v>
      </c>
      <c r="AQ84" s="11">
        <f t="shared" si="39"/>
        <v>191</v>
      </c>
      <c r="AR84" s="11">
        <f t="shared" si="40"/>
        <v>79</v>
      </c>
      <c r="AS84" s="11">
        <f t="shared" si="41"/>
        <v>29</v>
      </c>
      <c r="AT84" s="11">
        <f t="shared" si="42"/>
        <v>5</v>
      </c>
      <c r="AU84" s="11">
        <f t="shared" si="43"/>
        <v>0</v>
      </c>
      <c r="AV84" s="11">
        <f t="shared" si="44"/>
        <v>0</v>
      </c>
      <c r="AW84" s="11">
        <f t="shared" si="45"/>
        <v>723</v>
      </c>
      <c r="AX84" s="13">
        <v>25.00484094052559</v>
      </c>
    </row>
    <row r="85" spans="1:50" s="8" customFormat="1" x14ac:dyDescent="0.2">
      <c r="A85" s="6" t="s">
        <v>86</v>
      </c>
      <c r="B85" s="11">
        <f t="shared" si="35"/>
        <v>355</v>
      </c>
      <c r="C85" s="11">
        <v>0</v>
      </c>
      <c r="D85" s="11">
        <v>0</v>
      </c>
      <c r="E85" s="11">
        <v>1</v>
      </c>
      <c r="F85" s="11">
        <v>4</v>
      </c>
      <c r="G85" s="11">
        <v>15</v>
      </c>
      <c r="H85" s="11">
        <v>24</v>
      </c>
      <c r="I85" s="11">
        <v>34</v>
      </c>
      <c r="J85" s="11">
        <v>35</v>
      </c>
      <c r="K85" s="11">
        <v>36</v>
      </c>
      <c r="L85" s="11">
        <v>35</v>
      </c>
      <c r="M85" s="11">
        <v>26</v>
      </c>
      <c r="N85" s="11">
        <v>25</v>
      </c>
      <c r="O85" s="11">
        <v>20</v>
      </c>
      <c r="P85" s="11">
        <v>13</v>
      </c>
      <c r="Q85" s="11">
        <v>6</v>
      </c>
      <c r="R85" s="11">
        <v>26</v>
      </c>
      <c r="S85" s="11">
        <v>13</v>
      </c>
      <c r="T85" s="11">
        <v>12</v>
      </c>
      <c r="U85" s="11">
        <v>5</v>
      </c>
      <c r="V85" s="11">
        <v>6</v>
      </c>
      <c r="W85" s="11">
        <v>6</v>
      </c>
      <c r="X85" s="11">
        <v>1</v>
      </c>
      <c r="Y85" s="11">
        <v>2</v>
      </c>
      <c r="Z85" s="11">
        <v>2</v>
      </c>
      <c r="AA85" s="11">
        <v>3</v>
      </c>
      <c r="AB85" s="11">
        <v>0</v>
      </c>
      <c r="AC85" s="11">
        <v>3</v>
      </c>
      <c r="AD85" s="11">
        <v>0</v>
      </c>
      <c r="AE85" s="11">
        <v>2</v>
      </c>
      <c r="AF85" s="11">
        <v>0</v>
      </c>
      <c r="AG85" s="11"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v>0</v>
      </c>
      <c r="AM85" s="11">
        <v>0</v>
      </c>
      <c r="AN85" s="11">
        <f t="shared" si="36"/>
        <v>0</v>
      </c>
      <c r="AO85" s="11">
        <f t="shared" si="37"/>
        <v>44</v>
      </c>
      <c r="AP85" s="11">
        <f t="shared" si="38"/>
        <v>166</v>
      </c>
      <c r="AQ85" s="11">
        <f t="shared" si="39"/>
        <v>90</v>
      </c>
      <c r="AR85" s="11">
        <f t="shared" si="40"/>
        <v>42</v>
      </c>
      <c r="AS85" s="11">
        <f t="shared" si="41"/>
        <v>8</v>
      </c>
      <c r="AT85" s="11">
        <f t="shared" si="42"/>
        <v>5</v>
      </c>
      <c r="AU85" s="11">
        <f t="shared" si="43"/>
        <v>0</v>
      </c>
      <c r="AV85" s="11">
        <f t="shared" si="44"/>
        <v>0</v>
      </c>
      <c r="AW85" s="11">
        <f t="shared" si="45"/>
        <v>355</v>
      </c>
      <c r="AX85" s="13">
        <v>24.970422535211267</v>
      </c>
    </row>
    <row r="86" spans="1:50" s="8" customFormat="1" x14ac:dyDescent="0.2">
      <c r="A86" s="6" t="s">
        <v>87</v>
      </c>
      <c r="B86" s="11">
        <f t="shared" si="35"/>
        <v>284</v>
      </c>
      <c r="C86" s="11">
        <v>0</v>
      </c>
      <c r="D86" s="11">
        <v>0</v>
      </c>
      <c r="E86" s="11">
        <v>2</v>
      </c>
      <c r="F86" s="11">
        <v>4</v>
      </c>
      <c r="G86" s="11">
        <v>13</v>
      </c>
      <c r="H86" s="11">
        <v>10</v>
      </c>
      <c r="I86" s="11">
        <v>27</v>
      </c>
      <c r="J86" s="11">
        <v>27</v>
      </c>
      <c r="K86" s="11">
        <v>34</v>
      </c>
      <c r="L86" s="11">
        <v>32</v>
      </c>
      <c r="M86" s="11">
        <v>19</v>
      </c>
      <c r="N86" s="11">
        <v>21</v>
      </c>
      <c r="O86" s="11">
        <v>15</v>
      </c>
      <c r="P86" s="11">
        <v>10</v>
      </c>
      <c r="Q86" s="11">
        <v>9</v>
      </c>
      <c r="R86" s="11">
        <v>9</v>
      </c>
      <c r="S86" s="11">
        <v>9</v>
      </c>
      <c r="T86" s="11">
        <v>9</v>
      </c>
      <c r="U86" s="11">
        <v>4</v>
      </c>
      <c r="V86" s="11">
        <v>3</v>
      </c>
      <c r="W86" s="11">
        <v>6</v>
      </c>
      <c r="X86" s="11">
        <v>12</v>
      </c>
      <c r="Y86" s="11">
        <v>2</v>
      </c>
      <c r="Z86" s="11">
        <v>2</v>
      </c>
      <c r="AA86" s="11">
        <v>1</v>
      </c>
      <c r="AB86" s="11">
        <v>1</v>
      </c>
      <c r="AC86" s="11">
        <v>2</v>
      </c>
      <c r="AD86" s="11">
        <v>1</v>
      </c>
      <c r="AE86" s="11">
        <v>0</v>
      </c>
      <c r="AF86" s="11">
        <v>0</v>
      </c>
      <c r="AG86" s="11"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v>0</v>
      </c>
      <c r="AM86" s="11">
        <v>0</v>
      </c>
      <c r="AN86" s="11">
        <f t="shared" si="36"/>
        <v>0</v>
      </c>
      <c r="AO86" s="11">
        <f t="shared" si="37"/>
        <v>29</v>
      </c>
      <c r="AP86" s="11">
        <f t="shared" si="38"/>
        <v>139</v>
      </c>
      <c r="AQ86" s="11">
        <f t="shared" si="39"/>
        <v>64</v>
      </c>
      <c r="AR86" s="11">
        <f t="shared" si="40"/>
        <v>31</v>
      </c>
      <c r="AS86" s="11">
        <f t="shared" si="41"/>
        <v>18</v>
      </c>
      <c r="AT86" s="11">
        <f t="shared" si="42"/>
        <v>3</v>
      </c>
      <c r="AU86" s="11">
        <f t="shared" si="43"/>
        <v>0</v>
      </c>
      <c r="AV86" s="11">
        <f t="shared" si="44"/>
        <v>0</v>
      </c>
      <c r="AW86" s="11">
        <f t="shared" si="45"/>
        <v>284</v>
      </c>
      <c r="AX86" s="13">
        <v>25.193661971830984</v>
      </c>
    </row>
    <row r="87" spans="1:50" s="8" customFormat="1" x14ac:dyDescent="0.2">
      <c r="A87" s="6" t="s">
        <v>88</v>
      </c>
      <c r="B87" s="11">
        <f t="shared" si="35"/>
        <v>816</v>
      </c>
      <c r="C87" s="11">
        <v>0</v>
      </c>
      <c r="D87" s="11">
        <v>3</v>
      </c>
      <c r="E87" s="11">
        <v>13</v>
      </c>
      <c r="F87" s="11">
        <v>29</v>
      </c>
      <c r="G87" s="11">
        <v>44</v>
      </c>
      <c r="H87" s="11">
        <v>65</v>
      </c>
      <c r="I87" s="11">
        <v>84</v>
      </c>
      <c r="J87" s="11">
        <v>78</v>
      </c>
      <c r="K87" s="11">
        <v>66</v>
      </c>
      <c r="L87" s="11">
        <v>59</v>
      </c>
      <c r="M87" s="11">
        <v>68</v>
      </c>
      <c r="N87" s="11">
        <v>40</v>
      </c>
      <c r="O87" s="11">
        <v>52</v>
      </c>
      <c r="P87" s="11">
        <v>39</v>
      </c>
      <c r="Q87" s="11">
        <v>35</v>
      </c>
      <c r="R87" s="11">
        <v>29</v>
      </c>
      <c r="S87" s="11">
        <v>22</v>
      </c>
      <c r="T87" s="11">
        <v>27</v>
      </c>
      <c r="U87" s="11">
        <v>13</v>
      </c>
      <c r="V87" s="11">
        <v>11</v>
      </c>
      <c r="W87" s="11">
        <v>6</v>
      </c>
      <c r="X87" s="11">
        <v>10</v>
      </c>
      <c r="Y87" s="11">
        <v>3</v>
      </c>
      <c r="Z87" s="11">
        <v>6</v>
      </c>
      <c r="AA87" s="11">
        <v>5</v>
      </c>
      <c r="AB87" s="11">
        <v>3</v>
      </c>
      <c r="AC87" s="11">
        <v>2</v>
      </c>
      <c r="AD87" s="11">
        <v>1</v>
      </c>
      <c r="AE87" s="11">
        <v>0</v>
      </c>
      <c r="AF87" s="11">
        <v>3</v>
      </c>
      <c r="AG87" s="11"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v>0</v>
      </c>
      <c r="AM87" s="11">
        <v>0</v>
      </c>
      <c r="AN87" s="11">
        <f t="shared" si="36"/>
        <v>0</v>
      </c>
      <c r="AO87" s="11">
        <f t="shared" si="37"/>
        <v>154</v>
      </c>
      <c r="AP87" s="11">
        <f t="shared" si="38"/>
        <v>355</v>
      </c>
      <c r="AQ87" s="11">
        <f t="shared" si="39"/>
        <v>195</v>
      </c>
      <c r="AR87" s="11">
        <f t="shared" si="40"/>
        <v>79</v>
      </c>
      <c r="AS87" s="11">
        <f t="shared" si="41"/>
        <v>27</v>
      </c>
      <c r="AT87" s="11">
        <f t="shared" si="42"/>
        <v>6</v>
      </c>
      <c r="AU87" s="11">
        <f t="shared" si="43"/>
        <v>0</v>
      </c>
      <c r="AV87" s="11">
        <f t="shared" si="44"/>
        <v>0</v>
      </c>
      <c r="AW87" s="11">
        <f t="shared" si="45"/>
        <v>816</v>
      </c>
      <c r="AX87" s="13">
        <v>24.366421568627452</v>
      </c>
    </row>
    <row r="88" spans="1:50" s="8" customFormat="1" x14ac:dyDescent="0.2">
      <c r="A88" s="6" t="s">
        <v>89</v>
      </c>
      <c r="B88" s="11">
        <f t="shared" si="35"/>
        <v>241</v>
      </c>
      <c r="C88" s="11">
        <v>0</v>
      </c>
      <c r="D88" s="11">
        <v>1</v>
      </c>
      <c r="E88" s="11">
        <v>1</v>
      </c>
      <c r="F88" s="11">
        <v>3</v>
      </c>
      <c r="G88" s="11">
        <v>11</v>
      </c>
      <c r="H88" s="11">
        <v>25</v>
      </c>
      <c r="I88" s="11">
        <v>22</v>
      </c>
      <c r="J88" s="11">
        <v>23</v>
      </c>
      <c r="K88" s="11">
        <v>23</v>
      </c>
      <c r="L88" s="11">
        <v>21</v>
      </c>
      <c r="M88" s="11">
        <v>17</v>
      </c>
      <c r="N88" s="11">
        <v>17</v>
      </c>
      <c r="O88" s="11">
        <v>10</v>
      </c>
      <c r="P88" s="11">
        <v>14</v>
      </c>
      <c r="Q88" s="11">
        <v>14</v>
      </c>
      <c r="R88" s="11">
        <v>9</v>
      </c>
      <c r="S88" s="11">
        <v>9</v>
      </c>
      <c r="T88" s="11">
        <v>4</v>
      </c>
      <c r="U88" s="11">
        <v>3</v>
      </c>
      <c r="V88" s="11">
        <v>3</v>
      </c>
      <c r="W88" s="11">
        <v>3</v>
      </c>
      <c r="X88" s="11">
        <v>1</v>
      </c>
      <c r="Y88" s="11">
        <v>1</v>
      </c>
      <c r="Z88" s="11">
        <v>1</v>
      </c>
      <c r="AA88" s="11">
        <v>0</v>
      </c>
      <c r="AB88" s="11">
        <v>2</v>
      </c>
      <c r="AC88" s="11">
        <v>3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v>0</v>
      </c>
      <c r="AM88" s="11">
        <v>0</v>
      </c>
      <c r="AN88" s="11">
        <f t="shared" si="36"/>
        <v>0</v>
      </c>
      <c r="AO88" s="11">
        <f t="shared" si="37"/>
        <v>41</v>
      </c>
      <c r="AP88" s="11">
        <f t="shared" si="38"/>
        <v>106</v>
      </c>
      <c r="AQ88" s="11">
        <f t="shared" si="39"/>
        <v>64</v>
      </c>
      <c r="AR88" s="11">
        <f t="shared" si="40"/>
        <v>22</v>
      </c>
      <c r="AS88" s="11">
        <f t="shared" si="41"/>
        <v>5</v>
      </c>
      <c r="AT88" s="11">
        <f t="shared" si="42"/>
        <v>3</v>
      </c>
      <c r="AU88" s="11">
        <f t="shared" si="43"/>
        <v>0</v>
      </c>
      <c r="AV88" s="11">
        <f t="shared" si="44"/>
        <v>0</v>
      </c>
      <c r="AW88" s="11">
        <f t="shared" si="45"/>
        <v>241</v>
      </c>
      <c r="AX88" s="13">
        <v>24.516597510373444</v>
      </c>
    </row>
    <row r="89" spans="1:50" s="8" customFormat="1" x14ac:dyDescent="0.2">
      <c r="A89" s="6" t="s">
        <v>90</v>
      </c>
      <c r="B89" s="11">
        <f t="shared" si="35"/>
        <v>500</v>
      </c>
      <c r="C89" s="11">
        <v>1</v>
      </c>
      <c r="D89" s="11">
        <v>0</v>
      </c>
      <c r="E89" s="11">
        <v>7</v>
      </c>
      <c r="F89" s="11">
        <v>20</v>
      </c>
      <c r="G89" s="11">
        <v>24</v>
      </c>
      <c r="H89" s="11">
        <v>30</v>
      </c>
      <c r="I89" s="11">
        <v>47</v>
      </c>
      <c r="J89" s="11">
        <v>60</v>
      </c>
      <c r="K89" s="11">
        <v>65</v>
      </c>
      <c r="L89" s="11">
        <v>41</v>
      </c>
      <c r="M89" s="11">
        <v>34</v>
      </c>
      <c r="N89" s="11">
        <v>34</v>
      </c>
      <c r="O89" s="11">
        <v>29</v>
      </c>
      <c r="P89" s="11">
        <v>31</v>
      </c>
      <c r="Q89" s="11">
        <v>14</v>
      </c>
      <c r="R89" s="11">
        <v>17</v>
      </c>
      <c r="S89" s="11">
        <v>10</v>
      </c>
      <c r="T89" s="11">
        <v>9</v>
      </c>
      <c r="U89" s="11">
        <v>11</v>
      </c>
      <c r="V89" s="11">
        <v>3</v>
      </c>
      <c r="W89" s="11">
        <v>0</v>
      </c>
      <c r="X89" s="11">
        <v>2</v>
      </c>
      <c r="Y89" s="11">
        <v>4</v>
      </c>
      <c r="Z89" s="11">
        <v>2</v>
      </c>
      <c r="AA89" s="11">
        <v>0</v>
      </c>
      <c r="AB89" s="11">
        <v>4</v>
      </c>
      <c r="AC89" s="11">
        <v>0</v>
      </c>
      <c r="AD89" s="11">
        <v>0</v>
      </c>
      <c r="AE89" s="11">
        <v>1</v>
      </c>
      <c r="AF89" s="11">
        <v>0</v>
      </c>
      <c r="AG89" s="11"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v>0</v>
      </c>
      <c r="AM89" s="11">
        <v>0</v>
      </c>
      <c r="AN89" s="11">
        <f t="shared" si="36"/>
        <v>1</v>
      </c>
      <c r="AO89" s="11">
        <f t="shared" si="37"/>
        <v>81</v>
      </c>
      <c r="AP89" s="11">
        <f t="shared" si="38"/>
        <v>247</v>
      </c>
      <c r="AQ89" s="11">
        <f t="shared" si="39"/>
        <v>125</v>
      </c>
      <c r="AR89" s="11">
        <f t="shared" si="40"/>
        <v>33</v>
      </c>
      <c r="AS89" s="11">
        <f t="shared" si="41"/>
        <v>12</v>
      </c>
      <c r="AT89" s="11">
        <f t="shared" si="42"/>
        <v>1</v>
      </c>
      <c r="AU89" s="11">
        <f t="shared" si="43"/>
        <v>0</v>
      </c>
      <c r="AV89" s="11">
        <f t="shared" si="44"/>
        <v>0</v>
      </c>
      <c r="AW89" s="11">
        <f t="shared" si="45"/>
        <v>499</v>
      </c>
      <c r="AX89" s="13">
        <v>23.896000000000001</v>
      </c>
    </row>
    <row r="90" spans="1:50" s="8" customFormat="1" x14ac:dyDescent="0.2">
      <c r="A90" s="6" t="s">
        <v>91</v>
      </c>
      <c r="B90" s="11">
        <f t="shared" si="35"/>
        <v>1035</v>
      </c>
      <c r="C90" s="11">
        <v>0</v>
      </c>
      <c r="D90" s="11">
        <v>7</v>
      </c>
      <c r="E90" s="11">
        <v>23</v>
      </c>
      <c r="F90" s="11">
        <v>37</v>
      </c>
      <c r="G90" s="11">
        <v>73</v>
      </c>
      <c r="H90" s="11">
        <v>78</v>
      </c>
      <c r="I90" s="11">
        <v>106</v>
      </c>
      <c r="J90" s="11">
        <v>121</v>
      </c>
      <c r="K90" s="11">
        <v>81</v>
      </c>
      <c r="L90" s="11">
        <v>83</v>
      </c>
      <c r="M90" s="11">
        <v>60</v>
      </c>
      <c r="N90" s="11">
        <v>57</v>
      </c>
      <c r="O90" s="11">
        <v>56</v>
      </c>
      <c r="P90" s="11">
        <v>45</v>
      </c>
      <c r="Q90" s="11">
        <v>29</v>
      </c>
      <c r="R90" s="11">
        <v>36</v>
      </c>
      <c r="S90" s="11">
        <v>29</v>
      </c>
      <c r="T90" s="11">
        <v>18</v>
      </c>
      <c r="U90" s="11">
        <v>24</v>
      </c>
      <c r="V90" s="11">
        <v>22</v>
      </c>
      <c r="W90" s="11">
        <v>16</v>
      </c>
      <c r="X90" s="11">
        <v>9</v>
      </c>
      <c r="Y90" s="11">
        <v>2</v>
      </c>
      <c r="Z90" s="11">
        <v>4</v>
      </c>
      <c r="AA90" s="11">
        <v>9</v>
      </c>
      <c r="AB90" s="11">
        <v>4</v>
      </c>
      <c r="AC90" s="11">
        <v>4</v>
      </c>
      <c r="AD90" s="11">
        <v>1</v>
      </c>
      <c r="AE90" s="11">
        <v>0</v>
      </c>
      <c r="AF90" s="11">
        <v>0</v>
      </c>
      <c r="AG90" s="11">
        <v>1</v>
      </c>
      <c r="AH90" s="11">
        <v>0</v>
      </c>
      <c r="AI90" s="11">
        <v>0</v>
      </c>
      <c r="AJ90" s="11">
        <v>0</v>
      </c>
      <c r="AK90" s="11">
        <v>0</v>
      </c>
      <c r="AL90" s="11">
        <v>0</v>
      </c>
      <c r="AM90" s="11">
        <v>0</v>
      </c>
      <c r="AN90" s="11">
        <f t="shared" si="36"/>
        <v>0</v>
      </c>
      <c r="AO90" s="11">
        <f t="shared" si="37"/>
        <v>218</v>
      </c>
      <c r="AP90" s="11">
        <f t="shared" si="38"/>
        <v>451</v>
      </c>
      <c r="AQ90" s="11">
        <f t="shared" si="39"/>
        <v>223</v>
      </c>
      <c r="AR90" s="11">
        <f t="shared" si="40"/>
        <v>109</v>
      </c>
      <c r="AS90" s="11">
        <f t="shared" si="41"/>
        <v>28</v>
      </c>
      <c r="AT90" s="11">
        <f t="shared" si="42"/>
        <v>6</v>
      </c>
      <c r="AU90" s="11">
        <f t="shared" si="43"/>
        <v>0</v>
      </c>
      <c r="AV90" s="11">
        <f t="shared" si="44"/>
        <v>0</v>
      </c>
      <c r="AW90" s="11">
        <f t="shared" si="45"/>
        <v>1035</v>
      </c>
      <c r="AX90" s="13">
        <v>24.061352657004832</v>
      </c>
    </row>
    <row r="91" spans="1:50" s="8" customFormat="1" x14ac:dyDescent="0.2">
      <c r="A91" s="6" t="s">
        <v>92</v>
      </c>
      <c r="B91" s="11">
        <f t="shared" si="35"/>
        <v>504</v>
      </c>
      <c r="C91" s="11">
        <v>1</v>
      </c>
      <c r="D91" s="11">
        <v>2</v>
      </c>
      <c r="E91" s="11">
        <v>7</v>
      </c>
      <c r="F91" s="11">
        <v>7</v>
      </c>
      <c r="G91" s="11">
        <v>18</v>
      </c>
      <c r="H91" s="11">
        <v>32</v>
      </c>
      <c r="I91" s="11">
        <v>44</v>
      </c>
      <c r="J91" s="11">
        <v>54</v>
      </c>
      <c r="K91" s="11">
        <v>51</v>
      </c>
      <c r="L91" s="11">
        <v>37</v>
      </c>
      <c r="M91" s="11">
        <v>42</v>
      </c>
      <c r="N91" s="11">
        <v>31</v>
      </c>
      <c r="O91" s="11">
        <v>30</v>
      </c>
      <c r="P91" s="11">
        <v>25</v>
      </c>
      <c r="Q91" s="11">
        <v>20</v>
      </c>
      <c r="R91" s="11">
        <v>23</v>
      </c>
      <c r="S91" s="11">
        <v>18</v>
      </c>
      <c r="T91" s="11">
        <v>10</v>
      </c>
      <c r="U91" s="11">
        <v>8</v>
      </c>
      <c r="V91" s="11">
        <v>9</v>
      </c>
      <c r="W91" s="11">
        <v>11</v>
      </c>
      <c r="X91" s="11">
        <v>9</v>
      </c>
      <c r="Y91" s="11">
        <v>3</v>
      </c>
      <c r="Z91" s="11">
        <v>4</v>
      </c>
      <c r="AA91" s="11">
        <v>3</v>
      </c>
      <c r="AB91" s="11">
        <v>2</v>
      </c>
      <c r="AC91" s="11">
        <v>2</v>
      </c>
      <c r="AD91" s="11">
        <v>0</v>
      </c>
      <c r="AE91" s="11">
        <v>0</v>
      </c>
      <c r="AF91" s="11">
        <v>0</v>
      </c>
      <c r="AG91" s="11">
        <v>0</v>
      </c>
      <c r="AH91" s="11">
        <v>0</v>
      </c>
      <c r="AI91" s="11">
        <v>0</v>
      </c>
      <c r="AJ91" s="11">
        <v>1</v>
      </c>
      <c r="AK91" s="11">
        <v>0</v>
      </c>
      <c r="AL91" s="11">
        <v>0</v>
      </c>
      <c r="AM91" s="11">
        <v>0</v>
      </c>
      <c r="AN91" s="11">
        <f t="shared" si="36"/>
        <v>1</v>
      </c>
      <c r="AO91" s="11">
        <f t="shared" si="37"/>
        <v>66</v>
      </c>
      <c r="AP91" s="11">
        <f t="shared" si="38"/>
        <v>228</v>
      </c>
      <c r="AQ91" s="11">
        <f t="shared" si="39"/>
        <v>129</v>
      </c>
      <c r="AR91" s="11">
        <f t="shared" si="40"/>
        <v>56</v>
      </c>
      <c r="AS91" s="11">
        <f t="shared" si="41"/>
        <v>21</v>
      </c>
      <c r="AT91" s="11">
        <f t="shared" si="42"/>
        <v>2</v>
      </c>
      <c r="AU91" s="11">
        <f t="shared" si="43"/>
        <v>1</v>
      </c>
      <c r="AV91" s="11">
        <f t="shared" si="44"/>
        <v>0</v>
      </c>
      <c r="AW91" s="11">
        <f t="shared" si="45"/>
        <v>503</v>
      </c>
      <c r="AX91" s="13">
        <v>24.954365079365079</v>
      </c>
    </row>
    <row r="92" spans="1:50" s="8" customFormat="1" x14ac:dyDescent="0.2">
      <c r="A92" s="6" t="s">
        <v>93</v>
      </c>
      <c r="B92" s="11">
        <f t="shared" si="35"/>
        <v>700</v>
      </c>
      <c r="C92" s="11">
        <v>0</v>
      </c>
      <c r="D92" s="11">
        <v>0</v>
      </c>
      <c r="E92" s="11">
        <v>1</v>
      </c>
      <c r="F92" s="11">
        <v>5</v>
      </c>
      <c r="G92" s="11">
        <v>26</v>
      </c>
      <c r="H92" s="11">
        <v>39</v>
      </c>
      <c r="I92" s="11">
        <v>64</v>
      </c>
      <c r="J92" s="11">
        <v>68</v>
      </c>
      <c r="K92" s="11">
        <v>69</v>
      </c>
      <c r="L92" s="11">
        <v>63</v>
      </c>
      <c r="M92" s="11">
        <v>46</v>
      </c>
      <c r="N92" s="11">
        <v>59</v>
      </c>
      <c r="O92" s="11">
        <v>40</v>
      </c>
      <c r="P92" s="11">
        <v>44</v>
      </c>
      <c r="Q92" s="11">
        <v>36</v>
      </c>
      <c r="R92" s="11">
        <v>23</v>
      </c>
      <c r="S92" s="11">
        <v>26</v>
      </c>
      <c r="T92" s="11">
        <v>21</v>
      </c>
      <c r="U92" s="11">
        <v>18</v>
      </c>
      <c r="V92" s="11">
        <v>8</v>
      </c>
      <c r="W92" s="11">
        <v>8</v>
      </c>
      <c r="X92" s="11">
        <v>11</v>
      </c>
      <c r="Y92" s="11">
        <v>7</v>
      </c>
      <c r="Z92" s="11">
        <v>5</v>
      </c>
      <c r="AA92" s="11">
        <v>3</v>
      </c>
      <c r="AB92" s="11">
        <v>6</v>
      </c>
      <c r="AC92" s="11">
        <v>2</v>
      </c>
      <c r="AD92" s="11">
        <v>1</v>
      </c>
      <c r="AE92" s="11">
        <v>0</v>
      </c>
      <c r="AF92" s="11">
        <v>0</v>
      </c>
      <c r="AG92" s="11">
        <v>1</v>
      </c>
      <c r="AH92" s="11">
        <v>0</v>
      </c>
      <c r="AI92" s="11">
        <v>0</v>
      </c>
      <c r="AJ92" s="11">
        <v>0</v>
      </c>
      <c r="AK92" s="11">
        <v>0</v>
      </c>
      <c r="AL92" s="11">
        <v>0</v>
      </c>
      <c r="AM92" s="11">
        <v>0</v>
      </c>
      <c r="AN92" s="11">
        <f t="shared" si="36"/>
        <v>0</v>
      </c>
      <c r="AO92" s="11">
        <f t="shared" si="37"/>
        <v>71</v>
      </c>
      <c r="AP92" s="11">
        <f t="shared" si="38"/>
        <v>310</v>
      </c>
      <c r="AQ92" s="11">
        <f t="shared" si="39"/>
        <v>202</v>
      </c>
      <c r="AR92" s="11">
        <f t="shared" si="40"/>
        <v>81</v>
      </c>
      <c r="AS92" s="11">
        <f t="shared" si="41"/>
        <v>32</v>
      </c>
      <c r="AT92" s="11">
        <f t="shared" si="42"/>
        <v>4</v>
      </c>
      <c r="AU92" s="11">
        <f t="shared" si="43"/>
        <v>0</v>
      </c>
      <c r="AV92" s="11">
        <f t="shared" si="44"/>
        <v>0</v>
      </c>
      <c r="AW92" s="11">
        <f t="shared" si="45"/>
        <v>700</v>
      </c>
      <c r="AX92" s="13">
        <v>25.278571428571428</v>
      </c>
    </row>
    <row r="93" spans="1:50" s="8" customFormat="1" x14ac:dyDescent="0.2">
      <c r="A93" s="6" t="s">
        <v>94</v>
      </c>
      <c r="B93" s="11">
        <f t="shared" si="35"/>
        <v>256</v>
      </c>
      <c r="C93" s="11">
        <v>0</v>
      </c>
      <c r="D93" s="11">
        <v>0</v>
      </c>
      <c r="E93" s="11">
        <v>1</v>
      </c>
      <c r="F93" s="11">
        <v>3</v>
      </c>
      <c r="G93" s="11">
        <v>5</v>
      </c>
      <c r="H93" s="11">
        <v>12</v>
      </c>
      <c r="I93" s="11">
        <v>26</v>
      </c>
      <c r="J93" s="11">
        <v>33</v>
      </c>
      <c r="K93" s="11">
        <v>33</v>
      </c>
      <c r="L93" s="11">
        <v>18</v>
      </c>
      <c r="M93" s="11">
        <v>18</v>
      </c>
      <c r="N93" s="11">
        <v>17</v>
      </c>
      <c r="O93" s="11">
        <v>14</v>
      </c>
      <c r="P93" s="11">
        <v>15</v>
      </c>
      <c r="Q93" s="11">
        <v>12</v>
      </c>
      <c r="R93" s="11">
        <v>9</v>
      </c>
      <c r="S93" s="11">
        <v>9</v>
      </c>
      <c r="T93" s="11">
        <v>7</v>
      </c>
      <c r="U93" s="11">
        <v>8</v>
      </c>
      <c r="V93" s="11">
        <v>7</v>
      </c>
      <c r="W93" s="11">
        <v>3</v>
      </c>
      <c r="X93" s="11">
        <v>2</v>
      </c>
      <c r="Y93" s="11">
        <v>2</v>
      </c>
      <c r="Z93" s="11">
        <v>1</v>
      </c>
      <c r="AA93" s="11">
        <v>0</v>
      </c>
      <c r="AB93" s="11">
        <v>1</v>
      </c>
      <c r="AC93" s="11">
        <v>0</v>
      </c>
      <c r="AD93" s="11">
        <v>0</v>
      </c>
      <c r="AE93" s="11">
        <v>0</v>
      </c>
      <c r="AF93" s="11">
        <v>0</v>
      </c>
      <c r="AG93" s="11"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v>0</v>
      </c>
      <c r="AM93" s="11">
        <v>0</v>
      </c>
      <c r="AN93" s="11">
        <f t="shared" si="36"/>
        <v>0</v>
      </c>
      <c r="AO93" s="11">
        <f t="shared" si="37"/>
        <v>21</v>
      </c>
      <c r="AP93" s="11">
        <f t="shared" si="38"/>
        <v>128</v>
      </c>
      <c r="AQ93" s="11">
        <f t="shared" si="39"/>
        <v>67</v>
      </c>
      <c r="AR93" s="11">
        <f t="shared" si="40"/>
        <v>34</v>
      </c>
      <c r="AS93" s="11">
        <f t="shared" si="41"/>
        <v>6</v>
      </c>
      <c r="AT93" s="11">
        <f t="shared" si="42"/>
        <v>0</v>
      </c>
      <c r="AU93" s="11">
        <f t="shared" si="43"/>
        <v>0</v>
      </c>
      <c r="AV93" s="11">
        <f t="shared" si="44"/>
        <v>0</v>
      </c>
      <c r="AW93" s="11">
        <f t="shared" si="45"/>
        <v>256</v>
      </c>
      <c r="AX93" s="13">
        <v>24.93359375</v>
      </c>
    </row>
    <row r="94" spans="1:50" s="8" customFormat="1" x14ac:dyDescent="0.2">
      <c r="A94" s="6" t="s">
        <v>95</v>
      </c>
      <c r="B94" s="11">
        <f t="shared" si="35"/>
        <v>540</v>
      </c>
      <c r="C94" s="11">
        <v>0</v>
      </c>
      <c r="D94" s="11">
        <v>1</v>
      </c>
      <c r="E94" s="11">
        <v>2</v>
      </c>
      <c r="F94" s="11">
        <v>6</v>
      </c>
      <c r="G94" s="11">
        <v>24</v>
      </c>
      <c r="H94" s="11">
        <v>35</v>
      </c>
      <c r="I94" s="11">
        <v>40</v>
      </c>
      <c r="J94" s="11">
        <v>45</v>
      </c>
      <c r="K94" s="11">
        <v>46</v>
      </c>
      <c r="L94" s="11">
        <v>53</v>
      </c>
      <c r="M94" s="11">
        <v>37</v>
      </c>
      <c r="N94" s="11">
        <v>36</v>
      </c>
      <c r="O94" s="11">
        <v>41</v>
      </c>
      <c r="P94" s="11">
        <v>33</v>
      </c>
      <c r="Q94" s="11">
        <v>34</v>
      </c>
      <c r="R94" s="11">
        <v>24</v>
      </c>
      <c r="S94" s="11">
        <v>17</v>
      </c>
      <c r="T94" s="11">
        <v>15</v>
      </c>
      <c r="U94" s="11">
        <v>11</v>
      </c>
      <c r="V94" s="11">
        <v>6</v>
      </c>
      <c r="W94" s="11">
        <v>10</v>
      </c>
      <c r="X94" s="11">
        <v>7</v>
      </c>
      <c r="Y94" s="11">
        <v>3</v>
      </c>
      <c r="Z94" s="11">
        <v>1</v>
      </c>
      <c r="AA94" s="11">
        <v>2</v>
      </c>
      <c r="AB94" s="11">
        <v>1</v>
      </c>
      <c r="AC94" s="11">
        <v>6</v>
      </c>
      <c r="AD94" s="11">
        <v>1</v>
      </c>
      <c r="AE94" s="11">
        <v>2</v>
      </c>
      <c r="AF94" s="11">
        <v>0</v>
      </c>
      <c r="AG94" s="11">
        <v>1</v>
      </c>
      <c r="AH94" s="11">
        <v>0</v>
      </c>
      <c r="AI94" s="11">
        <v>0</v>
      </c>
      <c r="AJ94" s="11">
        <v>0</v>
      </c>
      <c r="AK94" s="11">
        <v>0</v>
      </c>
      <c r="AL94" s="11">
        <v>0</v>
      </c>
      <c r="AM94" s="11">
        <v>0</v>
      </c>
      <c r="AN94" s="11">
        <f t="shared" si="36"/>
        <v>0</v>
      </c>
      <c r="AO94" s="11">
        <f t="shared" si="37"/>
        <v>68</v>
      </c>
      <c r="AP94" s="11">
        <f t="shared" si="38"/>
        <v>221</v>
      </c>
      <c r="AQ94" s="11">
        <f t="shared" si="39"/>
        <v>168</v>
      </c>
      <c r="AR94" s="11">
        <f t="shared" si="40"/>
        <v>59</v>
      </c>
      <c r="AS94" s="11">
        <f t="shared" si="41"/>
        <v>14</v>
      </c>
      <c r="AT94" s="11">
        <f t="shared" si="42"/>
        <v>10</v>
      </c>
      <c r="AU94" s="11">
        <f t="shared" si="43"/>
        <v>0</v>
      </c>
      <c r="AV94" s="11">
        <f t="shared" si="44"/>
        <v>0</v>
      </c>
      <c r="AW94" s="11">
        <f t="shared" si="45"/>
        <v>540</v>
      </c>
      <c r="AX94" s="13">
        <v>25.303703703703704</v>
      </c>
    </row>
    <row r="95" spans="1:50" s="8" customFormat="1" x14ac:dyDescent="0.2">
      <c r="A95" s="6" t="s">
        <v>96</v>
      </c>
      <c r="B95" s="11">
        <f t="shared" si="35"/>
        <v>1053</v>
      </c>
      <c r="C95" s="11">
        <v>1</v>
      </c>
      <c r="D95" s="11">
        <v>4</v>
      </c>
      <c r="E95" s="11">
        <v>10</v>
      </c>
      <c r="F95" s="11">
        <v>20</v>
      </c>
      <c r="G95" s="11">
        <v>22</v>
      </c>
      <c r="H95" s="11">
        <v>61</v>
      </c>
      <c r="I95" s="11">
        <v>59</v>
      </c>
      <c r="J95" s="11">
        <v>91</v>
      </c>
      <c r="K95" s="11">
        <v>94</v>
      </c>
      <c r="L95" s="11">
        <v>80</v>
      </c>
      <c r="M95" s="11">
        <v>98</v>
      </c>
      <c r="N95" s="11">
        <v>68</v>
      </c>
      <c r="O95" s="11">
        <v>87</v>
      </c>
      <c r="P95" s="11">
        <v>50</v>
      </c>
      <c r="Q95" s="11">
        <v>55</v>
      </c>
      <c r="R95" s="11">
        <v>48</v>
      </c>
      <c r="S95" s="11">
        <v>40</v>
      </c>
      <c r="T95" s="11">
        <v>37</v>
      </c>
      <c r="U95" s="11">
        <v>30</v>
      </c>
      <c r="V95" s="11">
        <v>29</v>
      </c>
      <c r="W95" s="11">
        <v>19</v>
      </c>
      <c r="X95" s="11">
        <v>10</v>
      </c>
      <c r="Y95" s="11">
        <v>12</v>
      </c>
      <c r="Z95" s="11">
        <v>10</v>
      </c>
      <c r="AA95" s="11">
        <v>7</v>
      </c>
      <c r="AB95" s="11">
        <v>5</v>
      </c>
      <c r="AC95" s="11">
        <v>1</v>
      </c>
      <c r="AD95" s="11">
        <v>1</v>
      </c>
      <c r="AE95" s="11">
        <v>2</v>
      </c>
      <c r="AF95" s="11">
        <v>1</v>
      </c>
      <c r="AG95" s="11">
        <v>1</v>
      </c>
      <c r="AH95" s="11">
        <v>0</v>
      </c>
      <c r="AI95" s="11">
        <v>0</v>
      </c>
      <c r="AJ95" s="11">
        <v>0</v>
      </c>
      <c r="AK95" s="11">
        <v>0</v>
      </c>
      <c r="AL95" s="11">
        <v>0</v>
      </c>
      <c r="AM95" s="11">
        <v>0</v>
      </c>
      <c r="AN95" s="11">
        <f t="shared" si="36"/>
        <v>1</v>
      </c>
      <c r="AO95" s="11">
        <f t="shared" si="37"/>
        <v>117</v>
      </c>
      <c r="AP95" s="11">
        <f t="shared" si="38"/>
        <v>422</v>
      </c>
      <c r="AQ95" s="11">
        <f t="shared" si="39"/>
        <v>308</v>
      </c>
      <c r="AR95" s="11">
        <f t="shared" si="40"/>
        <v>155</v>
      </c>
      <c r="AS95" s="11">
        <f t="shared" si="41"/>
        <v>44</v>
      </c>
      <c r="AT95" s="11">
        <f t="shared" si="42"/>
        <v>6</v>
      </c>
      <c r="AU95" s="11">
        <f t="shared" si="43"/>
        <v>0</v>
      </c>
      <c r="AV95" s="11">
        <f t="shared" si="44"/>
        <v>0</v>
      </c>
      <c r="AW95" s="11">
        <f t="shared" si="45"/>
        <v>1052</v>
      </c>
      <c r="AX95" s="13">
        <v>25.665242165242166</v>
      </c>
    </row>
    <row r="96" spans="1:50" s="8" customFormat="1" x14ac:dyDescent="0.2">
      <c r="A96" s="6" t="s">
        <v>97</v>
      </c>
      <c r="B96" s="11">
        <f t="shared" si="35"/>
        <v>775</v>
      </c>
      <c r="C96" s="11">
        <v>1</v>
      </c>
      <c r="D96" s="11">
        <v>4</v>
      </c>
      <c r="E96" s="11">
        <v>4</v>
      </c>
      <c r="F96" s="11">
        <v>13</v>
      </c>
      <c r="G96" s="11">
        <v>19</v>
      </c>
      <c r="H96" s="11">
        <v>45</v>
      </c>
      <c r="I96" s="11">
        <v>63</v>
      </c>
      <c r="J96" s="11">
        <v>59</v>
      </c>
      <c r="K96" s="11">
        <v>73</v>
      </c>
      <c r="L96" s="11">
        <v>68</v>
      </c>
      <c r="M96" s="11">
        <v>56</v>
      </c>
      <c r="N96" s="11">
        <v>48</v>
      </c>
      <c r="O96" s="11">
        <v>54</v>
      </c>
      <c r="P96" s="11">
        <v>48</v>
      </c>
      <c r="Q96" s="11">
        <v>40</v>
      </c>
      <c r="R96" s="11">
        <v>30</v>
      </c>
      <c r="S96" s="11">
        <v>23</v>
      </c>
      <c r="T96" s="11">
        <v>23</v>
      </c>
      <c r="U96" s="11">
        <v>22</v>
      </c>
      <c r="V96" s="11">
        <v>24</v>
      </c>
      <c r="W96" s="11">
        <v>11</v>
      </c>
      <c r="X96" s="11">
        <v>12</v>
      </c>
      <c r="Y96" s="11">
        <v>13</v>
      </c>
      <c r="Z96" s="11">
        <v>6</v>
      </c>
      <c r="AA96" s="11">
        <v>4</v>
      </c>
      <c r="AB96" s="11">
        <v>1</v>
      </c>
      <c r="AC96" s="11">
        <v>3</v>
      </c>
      <c r="AD96" s="11">
        <v>3</v>
      </c>
      <c r="AE96" s="11">
        <v>1</v>
      </c>
      <c r="AF96" s="11">
        <v>2</v>
      </c>
      <c r="AG96" s="11">
        <v>2</v>
      </c>
      <c r="AH96" s="11">
        <v>0</v>
      </c>
      <c r="AI96" s="11">
        <v>0</v>
      </c>
      <c r="AJ96" s="11">
        <v>0</v>
      </c>
      <c r="AK96" s="11">
        <v>0</v>
      </c>
      <c r="AL96" s="11">
        <v>0</v>
      </c>
      <c r="AM96" s="11">
        <v>0</v>
      </c>
      <c r="AN96" s="11">
        <f t="shared" si="36"/>
        <v>1</v>
      </c>
      <c r="AO96" s="11">
        <f t="shared" si="37"/>
        <v>85</v>
      </c>
      <c r="AP96" s="11">
        <f t="shared" si="38"/>
        <v>319</v>
      </c>
      <c r="AQ96" s="11">
        <f t="shared" si="39"/>
        <v>220</v>
      </c>
      <c r="AR96" s="11">
        <f t="shared" si="40"/>
        <v>103</v>
      </c>
      <c r="AS96" s="11">
        <f t="shared" si="41"/>
        <v>36</v>
      </c>
      <c r="AT96" s="11">
        <f t="shared" si="42"/>
        <v>11</v>
      </c>
      <c r="AU96" s="11">
        <f t="shared" si="43"/>
        <v>0</v>
      </c>
      <c r="AV96" s="11">
        <f t="shared" si="44"/>
        <v>0</v>
      </c>
      <c r="AW96" s="11">
        <f t="shared" si="45"/>
        <v>774</v>
      </c>
      <c r="AX96" s="13">
        <v>25.649677419354838</v>
      </c>
    </row>
    <row r="97" spans="1:50" s="8" customFormat="1" x14ac:dyDescent="0.2">
      <c r="A97" s="6" t="s">
        <v>98</v>
      </c>
      <c r="B97" s="11">
        <f t="shared" si="35"/>
        <v>1131</v>
      </c>
      <c r="C97" s="11">
        <v>3</v>
      </c>
      <c r="D97" s="11">
        <v>8</v>
      </c>
      <c r="E97" s="11">
        <v>23</v>
      </c>
      <c r="F97" s="11">
        <v>31</v>
      </c>
      <c r="G97" s="11">
        <v>37</v>
      </c>
      <c r="H97" s="11">
        <v>69</v>
      </c>
      <c r="I97" s="11">
        <v>80</v>
      </c>
      <c r="J97" s="11">
        <v>93</v>
      </c>
      <c r="K97" s="11">
        <v>105</v>
      </c>
      <c r="L97" s="11">
        <v>96</v>
      </c>
      <c r="M97" s="11">
        <v>84</v>
      </c>
      <c r="N97" s="11">
        <v>75</v>
      </c>
      <c r="O97" s="11">
        <v>59</v>
      </c>
      <c r="P97" s="11">
        <v>60</v>
      </c>
      <c r="Q97" s="11">
        <v>51</v>
      </c>
      <c r="R97" s="11">
        <v>38</v>
      </c>
      <c r="S97" s="11">
        <v>44</v>
      </c>
      <c r="T97" s="11">
        <v>29</v>
      </c>
      <c r="U97" s="11">
        <v>23</v>
      </c>
      <c r="V97" s="11">
        <v>24</v>
      </c>
      <c r="W97" s="11">
        <v>15</v>
      </c>
      <c r="X97" s="11">
        <v>19</v>
      </c>
      <c r="Y97" s="11">
        <v>17</v>
      </c>
      <c r="Z97" s="11">
        <v>16</v>
      </c>
      <c r="AA97" s="11">
        <v>9</v>
      </c>
      <c r="AB97" s="11">
        <v>11</v>
      </c>
      <c r="AC97" s="11">
        <v>6</v>
      </c>
      <c r="AD97" s="11">
        <v>1</v>
      </c>
      <c r="AE97" s="11">
        <v>0</v>
      </c>
      <c r="AF97" s="11">
        <v>2</v>
      </c>
      <c r="AG97" s="11">
        <v>2</v>
      </c>
      <c r="AH97" s="11">
        <v>1</v>
      </c>
      <c r="AI97" s="11">
        <v>0</v>
      </c>
      <c r="AJ97" s="11">
        <v>0</v>
      </c>
      <c r="AK97" s="11">
        <v>0</v>
      </c>
      <c r="AL97" s="11">
        <v>0</v>
      </c>
      <c r="AM97" s="11">
        <v>0</v>
      </c>
      <c r="AN97" s="11">
        <f t="shared" si="36"/>
        <v>3</v>
      </c>
      <c r="AO97" s="11">
        <f t="shared" si="37"/>
        <v>168</v>
      </c>
      <c r="AP97" s="11">
        <f t="shared" si="38"/>
        <v>458</v>
      </c>
      <c r="AQ97" s="11">
        <f t="shared" si="39"/>
        <v>283</v>
      </c>
      <c r="AR97" s="11">
        <f t="shared" si="40"/>
        <v>135</v>
      </c>
      <c r="AS97" s="11">
        <f t="shared" si="41"/>
        <v>72</v>
      </c>
      <c r="AT97" s="11">
        <f t="shared" si="42"/>
        <v>11</v>
      </c>
      <c r="AU97" s="11">
        <f t="shared" si="43"/>
        <v>1</v>
      </c>
      <c r="AV97" s="11">
        <f t="shared" si="44"/>
        <v>0</v>
      </c>
      <c r="AW97" s="11">
        <f t="shared" si="45"/>
        <v>1128</v>
      </c>
      <c r="AX97" s="13">
        <v>25.320512820512821</v>
      </c>
    </row>
    <row r="98" spans="1:50" s="8" customFormat="1" x14ac:dyDescent="0.2">
      <c r="A98" s="6" t="s">
        <v>99</v>
      </c>
      <c r="B98" s="11">
        <f t="shared" si="35"/>
        <v>478</v>
      </c>
      <c r="C98" s="11">
        <v>1</v>
      </c>
      <c r="D98" s="11">
        <v>1</v>
      </c>
      <c r="E98" s="11">
        <v>5</v>
      </c>
      <c r="F98" s="11">
        <v>11</v>
      </c>
      <c r="G98" s="11">
        <v>13</v>
      </c>
      <c r="H98" s="11">
        <v>26</v>
      </c>
      <c r="I98" s="11">
        <v>23</v>
      </c>
      <c r="J98" s="11">
        <v>40</v>
      </c>
      <c r="K98" s="11">
        <v>51</v>
      </c>
      <c r="L98" s="11">
        <v>51</v>
      </c>
      <c r="M98" s="11">
        <v>43</v>
      </c>
      <c r="N98" s="11">
        <v>32</v>
      </c>
      <c r="O98" s="11">
        <v>30</v>
      </c>
      <c r="P98" s="11">
        <v>33</v>
      </c>
      <c r="Q98" s="11">
        <v>21</v>
      </c>
      <c r="R98" s="11">
        <v>20</v>
      </c>
      <c r="S98" s="11">
        <v>16</v>
      </c>
      <c r="T98" s="11">
        <v>11</v>
      </c>
      <c r="U98" s="11">
        <v>11</v>
      </c>
      <c r="V98" s="11">
        <v>7</v>
      </c>
      <c r="W98" s="11">
        <v>9</v>
      </c>
      <c r="X98" s="11">
        <v>7</v>
      </c>
      <c r="Y98" s="11">
        <v>5</v>
      </c>
      <c r="Z98" s="11">
        <v>5</v>
      </c>
      <c r="AA98" s="11">
        <v>0</v>
      </c>
      <c r="AB98" s="11">
        <v>0</v>
      </c>
      <c r="AC98" s="11">
        <v>2</v>
      </c>
      <c r="AD98" s="11">
        <v>1</v>
      </c>
      <c r="AE98" s="11">
        <v>2</v>
      </c>
      <c r="AF98" s="11">
        <v>1</v>
      </c>
      <c r="AG98" s="11"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v>0</v>
      </c>
      <c r="AM98" s="11">
        <v>0</v>
      </c>
      <c r="AN98" s="11">
        <f t="shared" si="36"/>
        <v>1</v>
      </c>
      <c r="AO98" s="11">
        <f t="shared" si="37"/>
        <v>56</v>
      </c>
      <c r="AP98" s="11">
        <f t="shared" si="38"/>
        <v>208</v>
      </c>
      <c r="AQ98" s="11">
        <f t="shared" si="39"/>
        <v>136</v>
      </c>
      <c r="AR98" s="11">
        <f t="shared" si="40"/>
        <v>54</v>
      </c>
      <c r="AS98" s="11">
        <f t="shared" si="41"/>
        <v>17</v>
      </c>
      <c r="AT98" s="11">
        <f t="shared" si="42"/>
        <v>6</v>
      </c>
      <c r="AU98" s="11">
        <f t="shared" si="43"/>
        <v>0</v>
      </c>
      <c r="AV98" s="11">
        <f t="shared" si="44"/>
        <v>0</v>
      </c>
      <c r="AW98" s="11">
        <f t="shared" si="45"/>
        <v>477</v>
      </c>
      <c r="AX98" s="13">
        <v>25.307531380753137</v>
      </c>
    </row>
    <row r="99" spans="1:50" s="8" customFormat="1" x14ac:dyDescent="0.2">
      <c r="A99" s="6" t="s">
        <v>100</v>
      </c>
      <c r="B99" s="11">
        <f t="shared" si="35"/>
        <v>144</v>
      </c>
      <c r="C99" s="11">
        <v>0</v>
      </c>
      <c r="D99" s="11">
        <v>0</v>
      </c>
      <c r="E99" s="11">
        <v>2</v>
      </c>
      <c r="F99" s="11">
        <v>4</v>
      </c>
      <c r="G99" s="11">
        <v>4</v>
      </c>
      <c r="H99" s="11">
        <v>10</v>
      </c>
      <c r="I99" s="11">
        <v>10</v>
      </c>
      <c r="J99" s="11">
        <v>16</v>
      </c>
      <c r="K99" s="11">
        <v>16</v>
      </c>
      <c r="L99" s="11">
        <v>11</v>
      </c>
      <c r="M99" s="11">
        <v>6</v>
      </c>
      <c r="N99" s="11">
        <v>9</v>
      </c>
      <c r="O99" s="11">
        <v>11</v>
      </c>
      <c r="P99" s="11">
        <v>5</v>
      </c>
      <c r="Q99" s="11">
        <v>5</v>
      </c>
      <c r="R99" s="11">
        <v>7</v>
      </c>
      <c r="S99" s="11">
        <v>8</v>
      </c>
      <c r="T99" s="11">
        <v>6</v>
      </c>
      <c r="U99" s="11">
        <v>2</v>
      </c>
      <c r="V99" s="11">
        <v>2</v>
      </c>
      <c r="W99" s="11">
        <v>2</v>
      </c>
      <c r="X99" s="11">
        <v>1</v>
      </c>
      <c r="Y99" s="11">
        <v>1</v>
      </c>
      <c r="Z99" s="11">
        <v>3</v>
      </c>
      <c r="AA99" s="11">
        <v>2</v>
      </c>
      <c r="AB99" s="11">
        <v>0</v>
      </c>
      <c r="AC99" s="11">
        <v>1</v>
      </c>
      <c r="AD99" s="11">
        <v>0</v>
      </c>
      <c r="AE99" s="11">
        <v>0</v>
      </c>
      <c r="AF99" s="11">
        <v>0</v>
      </c>
      <c r="AG99" s="11"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v>0</v>
      </c>
      <c r="AM99" s="11">
        <v>0</v>
      </c>
      <c r="AN99" s="11">
        <f t="shared" si="36"/>
        <v>0</v>
      </c>
      <c r="AO99" s="11">
        <f t="shared" si="37"/>
        <v>20</v>
      </c>
      <c r="AP99" s="11">
        <f t="shared" si="38"/>
        <v>59</v>
      </c>
      <c r="AQ99" s="11">
        <f t="shared" si="39"/>
        <v>37</v>
      </c>
      <c r="AR99" s="11">
        <f t="shared" si="40"/>
        <v>20</v>
      </c>
      <c r="AS99" s="11">
        <f t="shared" si="41"/>
        <v>7</v>
      </c>
      <c r="AT99" s="11">
        <f t="shared" si="42"/>
        <v>1</v>
      </c>
      <c r="AU99" s="11">
        <f t="shared" si="43"/>
        <v>0</v>
      </c>
      <c r="AV99" s="11">
        <f t="shared" si="44"/>
        <v>0</v>
      </c>
      <c r="AW99" s="11">
        <f t="shared" si="45"/>
        <v>144</v>
      </c>
      <c r="AX99" s="13">
        <v>25.208333333333332</v>
      </c>
    </row>
    <row r="100" spans="1:50" s="8" customFormat="1" x14ac:dyDescent="0.2">
      <c r="A100" s="6" t="s">
        <v>101</v>
      </c>
      <c r="B100" s="11">
        <f t="shared" si="35"/>
        <v>1262</v>
      </c>
      <c r="C100" s="11">
        <v>0</v>
      </c>
      <c r="D100" s="11">
        <v>1</v>
      </c>
      <c r="E100" s="11">
        <v>9</v>
      </c>
      <c r="F100" s="11">
        <v>22</v>
      </c>
      <c r="G100" s="11">
        <v>32</v>
      </c>
      <c r="H100" s="11">
        <v>61</v>
      </c>
      <c r="I100" s="11">
        <v>79</v>
      </c>
      <c r="J100" s="11">
        <v>121</v>
      </c>
      <c r="K100" s="11">
        <v>97</v>
      </c>
      <c r="L100" s="11">
        <v>101</v>
      </c>
      <c r="M100" s="11">
        <v>84</v>
      </c>
      <c r="N100" s="11">
        <v>93</v>
      </c>
      <c r="O100" s="11">
        <v>82</v>
      </c>
      <c r="P100" s="11">
        <v>76</v>
      </c>
      <c r="Q100" s="11">
        <v>73</v>
      </c>
      <c r="R100" s="11">
        <v>49</v>
      </c>
      <c r="S100" s="11">
        <v>55</v>
      </c>
      <c r="T100" s="11">
        <v>36</v>
      </c>
      <c r="U100" s="11">
        <v>39</v>
      </c>
      <c r="V100" s="11">
        <v>31</v>
      </c>
      <c r="W100" s="11">
        <v>24</v>
      </c>
      <c r="X100" s="11">
        <v>20</v>
      </c>
      <c r="Y100" s="11">
        <v>18</v>
      </c>
      <c r="Z100" s="11">
        <v>21</v>
      </c>
      <c r="AA100" s="11">
        <v>12</v>
      </c>
      <c r="AB100" s="11">
        <v>8</v>
      </c>
      <c r="AC100" s="11">
        <v>9</v>
      </c>
      <c r="AD100" s="11">
        <v>2</v>
      </c>
      <c r="AE100" s="11">
        <v>7</v>
      </c>
      <c r="AF100" s="11">
        <v>0</v>
      </c>
      <c r="AG100" s="11">
        <v>0</v>
      </c>
      <c r="AH100" s="11">
        <v>0</v>
      </c>
      <c r="AI100" s="11">
        <v>0</v>
      </c>
      <c r="AJ100" s="11">
        <v>0</v>
      </c>
      <c r="AK100" s="11">
        <v>0</v>
      </c>
      <c r="AL100" s="11">
        <v>0</v>
      </c>
      <c r="AM100" s="11">
        <v>0</v>
      </c>
      <c r="AN100" s="11">
        <f t="shared" si="36"/>
        <v>0</v>
      </c>
      <c r="AO100" s="11">
        <f t="shared" si="37"/>
        <v>125</v>
      </c>
      <c r="AP100" s="11">
        <f t="shared" si="38"/>
        <v>482</v>
      </c>
      <c r="AQ100" s="11">
        <f t="shared" si="39"/>
        <v>373</v>
      </c>
      <c r="AR100" s="11">
        <f t="shared" si="40"/>
        <v>185</v>
      </c>
      <c r="AS100" s="11">
        <f t="shared" si="41"/>
        <v>79</v>
      </c>
      <c r="AT100" s="11">
        <f t="shared" si="42"/>
        <v>18</v>
      </c>
      <c r="AU100" s="11">
        <f t="shared" si="43"/>
        <v>0</v>
      </c>
      <c r="AV100" s="11">
        <f t="shared" si="44"/>
        <v>0</v>
      </c>
      <c r="AW100" s="11">
        <f t="shared" si="45"/>
        <v>1262</v>
      </c>
      <c r="AX100" s="13">
        <v>26.108557844690967</v>
      </c>
    </row>
    <row r="101" spans="1:50" s="8" customFormat="1" x14ac:dyDescent="0.2">
      <c r="A101" s="6" t="s">
        <v>102</v>
      </c>
      <c r="B101" s="11">
        <f t="shared" si="35"/>
        <v>2160</v>
      </c>
      <c r="C101" s="11">
        <v>0</v>
      </c>
      <c r="D101" s="11">
        <v>9</v>
      </c>
      <c r="E101" s="11">
        <v>17</v>
      </c>
      <c r="F101" s="11">
        <v>31</v>
      </c>
      <c r="G101" s="11">
        <v>55</v>
      </c>
      <c r="H101" s="11">
        <v>93</v>
      </c>
      <c r="I101" s="11">
        <v>120</v>
      </c>
      <c r="J101" s="11">
        <v>171</v>
      </c>
      <c r="K101" s="11">
        <v>172</v>
      </c>
      <c r="L101" s="11">
        <v>172</v>
      </c>
      <c r="M101" s="11">
        <v>178</v>
      </c>
      <c r="N101" s="11">
        <v>188</v>
      </c>
      <c r="O101" s="11">
        <v>150</v>
      </c>
      <c r="P101" s="11">
        <v>126</v>
      </c>
      <c r="Q101" s="11">
        <v>109</v>
      </c>
      <c r="R101" s="11">
        <v>91</v>
      </c>
      <c r="S101" s="11">
        <v>76</v>
      </c>
      <c r="T101" s="11">
        <v>77</v>
      </c>
      <c r="U101" s="11">
        <v>58</v>
      </c>
      <c r="V101" s="11">
        <v>58</v>
      </c>
      <c r="W101" s="11">
        <v>39</v>
      </c>
      <c r="X101" s="11">
        <v>42</v>
      </c>
      <c r="Y101" s="11">
        <v>42</v>
      </c>
      <c r="Z101" s="11">
        <v>24</v>
      </c>
      <c r="AA101" s="11">
        <v>22</v>
      </c>
      <c r="AB101" s="11">
        <v>15</v>
      </c>
      <c r="AC101" s="11">
        <v>9</v>
      </c>
      <c r="AD101" s="11">
        <v>6</v>
      </c>
      <c r="AE101" s="11">
        <v>5</v>
      </c>
      <c r="AF101" s="11">
        <v>4</v>
      </c>
      <c r="AG101" s="11">
        <v>1</v>
      </c>
      <c r="AH101" s="11">
        <v>0</v>
      </c>
      <c r="AI101" s="11">
        <v>0</v>
      </c>
      <c r="AJ101" s="11">
        <v>0</v>
      </c>
      <c r="AK101" s="11">
        <v>0</v>
      </c>
      <c r="AL101" s="11">
        <v>0</v>
      </c>
      <c r="AM101" s="11">
        <v>0</v>
      </c>
      <c r="AN101" s="11">
        <f t="shared" si="36"/>
        <v>0</v>
      </c>
      <c r="AO101" s="11">
        <f t="shared" si="37"/>
        <v>205</v>
      </c>
      <c r="AP101" s="11">
        <f t="shared" si="38"/>
        <v>813</v>
      </c>
      <c r="AQ101" s="11">
        <f t="shared" si="39"/>
        <v>664</v>
      </c>
      <c r="AR101" s="11">
        <f t="shared" si="40"/>
        <v>308</v>
      </c>
      <c r="AS101" s="11">
        <f t="shared" si="41"/>
        <v>145</v>
      </c>
      <c r="AT101" s="11">
        <f t="shared" si="42"/>
        <v>25</v>
      </c>
      <c r="AU101" s="11">
        <f t="shared" si="43"/>
        <v>0</v>
      </c>
      <c r="AV101" s="11">
        <f t="shared" si="44"/>
        <v>0</v>
      </c>
      <c r="AW101" s="11">
        <f t="shared" si="45"/>
        <v>2160</v>
      </c>
      <c r="AX101" s="13">
        <v>26.181944444444444</v>
      </c>
    </row>
    <row r="102" spans="1:50" s="8" customFormat="1" x14ac:dyDescent="0.2">
      <c r="A102" s="6" t="s">
        <v>103</v>
      </c>
      <c r="B102" s="11">
        <f t="shared" si="35"/>
        <v>1007</v>
      </c>
      <c r="C102" s="11">
        <v>6</v>
      </c>
      <c r="D102" s="11">
        <v>10</v>
      </c>
      <c r="E102" s="11">
        <v>22</v>
      </c>
      <c r="F102" s="11">
        <v>29</v>
      </c>
      <c r="G102" s="11">
        <v>39</v>
      </c>
      <c r="H102" s="11">
        <v>47</v>
      </c>
      <c r="I102" s="11">
        <v>58</v>
      </c>
      <c r="J102" s="11">
        <v>90</v>
      </c>
      <c r="K102" s="11">
        <v>80</v>
      </c>
      <c r="L102" s="11">
        <v>76</v>
      </c>
      <c r="M102" s="11">
        <v>82</v>
      </c>
      <c r="N102" s="11">
        <v>68</v>
      </c>
      <c r="O102" s="11">
        <v>61</v>
      </c>
      <c r="P102" s="11">
        <v>60</v>
      </c>
      <c r="Q102" s="11">
        <v>32</v>
      </c>
      <c r="R102" s="11">
        <v>38</v>
      </c>
      <c r="S102" s="11">
        <v>28</v>
      </c>
      <c r="T102" s="11">
        <v>26</v>
      </c>
      <c r="U102" s="11">
        <v>40</v>
      </c>
      <c r="V102" s="11">
        <v>17</v>
      </c>
      <c r="W102" s="11">
        <v>23</v>
      </c>
      <c r="X102" s="11">
        <v>16</v>
      </c>
      <c r="Y102" s="11">
        <v>17</v>
      </c>
      <c r="Z102" s="11">
        <v>13</v>
      </c>
      <c r="AA102" s="11">
        <v>9</v>
      </c>
      <c r="AB102" s="11">
        <v>8</v>
      </c>
      <c r="AC102" s="11">
        <v>6</v>
      </c>
      <c r="AD102" s="11">
        <v>4</v>
      </c>
      <c r="AE102" s="11">
        <v>1</v>
      </c>
      <c r="AF102" s="11">
        <v>0</v>
      </c>
      <c r="AG102" s="11">
        <v>0</v>
      </c>
      <c r="AH102" s="11">
        <v>0</v>
      </c>
      <c r="AI102" s="11">
        <v>0</v>
      </c>
      <c r="AJ102" s="11">
        <v>1</v>
      </c>
      <c r="AK102" s="11">
        <v>0</v>
      </c>
      <c r="AL102" s="11">
        <v>0</v>
      </c>
      <c r="AM102" s="11">
        <v>0</v>
      </c>
      <c r="AN102" s="11">
        <f t="shared" si="36"/>
        <v>6</v>
      </c>
      <c r="AO102" s="11">
        <f t="shared" si="37"/>
        <v>147</v>
      </c>
      <c r="AP102" s="11">
        <f t="shared" si="38"/>
        <v>386</v>
      </c>
      <c r="AQ102" s="11">
        <f t="shared" si="39"/>
        <v>259</v>
      </c>
      <c r="AR102" s="11">
        <f t="shared" si="40"/>
        <v>134</v>
      </c>
      <c r="AS102" s="11">
        <f t="shared" si="41"/>
        <v>63</v>
      </c>
      <c r="AT102" s="11">
        <f t="shared" si="42"/>
        <v>11</v>
      </c>
      <c r="AU102" s="11">
        <f t="shared" si="43"/>
        <v>1</v>
      </c>
      <c r="AV102" s="11">
        <f t="shared" si="44"/>
        <v>0</v>
      </c>
      <c r="AW102" s="11">
        <f t="shared" si="45"/>
        <v>1001</v>
      </c>
      <c r="AX102" s="13">
        <v>25.497020854021848</v>
      </c>
    </row>
    <row r="103" spans="1:50" s="8" customFormat="1" x14ac:dyDescent="0.2">
      <c r="A103" s="6" t="s">
        <v>104</v>
      </c>
      <c r="B103" s="11">
        <f t="shared" si="35"/>
        <v>490</v>
      </c>
      <c r="C103" s="11">
        <v>0</v>
      </c>
      <c r="D103" s="11">
        <v>0</v>
      </c>
      <c r="E103" s="11">
        <v>0</v>
      </c>
      <c r="F103" s="11">
        <v>6</v>
      </c>
      <c r="G103" s="11">
        <v>15</v>
      </c>
      <c r="H103" s="11">
        <v>30</v>
      </c>
      <c r="I103" s="11">
        <v>33</v>
      </c>
      <c r="J103" s="11">
        <v>51</v>
      </c>
      <c r="K103" s="11">
        <v>44</v>
      </c>
      <c r="L103" s="11">
        <v>46</v>
      </c>
      <c r="M103" s="11">
        <v>38</v>
      </c>
      <c r="N103" s="11">
        <v>38</v>
      </c>
      <c r="O103" s="11">
        <v>28</v>
      </c>
      <c r="P103" s="11">
        <v>34</v>
      </c>
      <c r="Q103" s="11">
        <v>22</v>
      </c>
      <c r="R103" s="11">
        <v>22</v>
      </c>
      <c r="S103" s="11">
        <v>14</v>
      </c>
      <c r="T103" s="11">
        <v>14</v>
      </c>
      <c r="U103" s="11">
        <v>15</v>
      </c>
      <c r="V103" s="11">
        <v>8</v>
      </c>
      <c r="W103" s="11">
        <v>7</v>
      </c>
      <c r="X103" s="11">
        <v>7</v>
      </c>
      <c r="Y103" s="11">
        <v>6</v>
      </c>
      <c r="Z103" s="11">
        <v>5</v>
      </c>
      <c r="AA103" s="11">
        <v>4</v>
      </c>
      <c r="AB103" s="11">
        <v>0</v>
      </c>
      <c r="AC103" s="11">
        <v>1</v>
      </c>
      <c r="AD103" s="11">
        <v>1</v>
      </c>
      <c r="AE103" s="11">
        <v>0</v>
      </c>
      <c r="AF103" s="11">
        <v>1</v>
      </c>
      <c r="AG103" s="11">
        <v>0</v>
      </c>
      <c r="AH103" s="11">
        <v>0</v>
      </c>
      <c r="AI103" s="11">
        <v>0</v>
      </c>
      <c r="AJ103" s="11">
        <v>0</v>
      </c>
      <c r="AK103" s="11">
        <v>0</v>
      </c>
      <c r="AL103" s="11">
        <v>0</v>
      </c>
      <c r="AM103" s="11">
        <v>0</v>
      </c>
      <c r="AN103" s="11">
        <f t="shared" si="36"/>
        <v>0</v>
      </c>
      <c r="AO103" s="11">
        <f t="shared" si="37"/>
        <v>51</v>
      </c>
      <c r="AP103" s="11">
        <f t="shared" si="38"/>
        <v>212</v>
      </c>
      <c r="AQ103" s="11">
        <f t="shared" si="39"/>
        <v>144</v>
      </c>
      <c r="AR103" s="11">
        <f t="shared" si="40"/>
        <v>58</v>
      </c>
      <c r="AS103" s="11">
        <f t="shared" si="41"/>
        <v>22</v>
      </c>
      <c r="AT103" s="11">
        <f t="shared" si="42"/>
        <v>3</v>
      </c>
      <c r="AU103" s="11">
        <f t="shared" si="43"/>
        <v>0</v>
      </c>
      <c r="AV103" s="11">
        <f t="shared" si="44"/>
        <v>0</v>
      </c>
      <c r="AW103" s="11">
        <f t="shared" si="45"/>
        <v>490</v>
      </c>
      <c r="AX103" s="13">
        <v>25.43673469387755</v>
      </c>
    </row>
    <row r="104" spans="1:50" s="8" customFormat="1" x14ac:dyDescent="0.2">
      <c r="A104" s="6" t="s">
        <v>105</v>
      </c>
      <c r="B104" s="11">
        <f t="shared" ref="B104:B118" si="46">SUM(C104:AM104)</f>
        <v>836</v>
      </c>
      <c r="C104" s="11">
        <v>0</v>
      </c>
      <c r="D104" s="11">
        <v>2</v>
      </c>
      <c r="E104" s="11">
        <v>7</v>
      </c>
      <c r="F104" s="11">
        <v>11</v>
      </c>
      <c r="G104" s="11">
        <v>25</v>
      </c>
      <c r="H104" s="11">
        <v>46</v>
      </c>
      <c r="I104" s="11">
        <v>53</v>
      </c>
      <c r="J104" s="11">
        <v>44</v>
      </c>
      <c r="K104" s="11">
        <v>95</v>
      </c>
      <c r="L104" s="11">
        <v>64</v>
      </c>
      <c r="M104" s="11">
        <v>63</v>
      </c>
      <c r="N104" s="11">
        <v>53</v>
      </c>
      <c r="O104" s="11">
        <v>48</v>
      </c>
      <c r="P104" s="11">
        <v>46</v>
      </c>
      <c r="Q104" s="11">
        <v>36</v>
      </c>
      <c r="R104" s="11">
        <v>34</v>
      </c>
      <c r="S104" s="11">
        <v>33</v>
      </c>
      <c r="T104" s="11">
        <v>31</v>
      </c>
      <c r="U104" s="11">
        <v>26</v>
      </c>
      <c r="V104" s="11">
        <v>27</v>
      </c>
      <c r="W104" s="11">
        <v>24</v>
      </c>
      <c r="X104" s="11">
        <v>16</v>
      </c>
      <c r="Y104" s="11">
        <v>21</v>
      </c>
      <c r="Z104" s="11">
        <v>5</v>
      </c>
      <c r="AA104" s="11">
        <v>9</v>
      </c>
      <c r="AB104" s="11">
        <v>3</v>
      </c>
      <c r="AC104" s="11">
        <v>7</v>
      </c>
      <c r="AD104" s="11">
        <v>5</v>
      </c>
      <c r="AE104" s="11">
        <v>1</v>
      </c>
      <c r="AF104" s="11">
        <v>1</v>
      </c>
      <c r="AG104" s="11">
        <v>0</v>
      </c>
      <c r="AH104" s="11">
        <v>0</v>
      </c>
      <c r="AI104" s="11">
        <v>0</v>
      </c>
      <c r="AJ104" s="11">
        <v>0</v>
      </c>
      <c r="AK104" s="11">
        <v>0</v>
      </c>
      <c r="AL104" s="11">
        <v>0</v>
      </c>
      <c r="AM104" s="11">
        <v>0</v>
      </c>
      <c r="AN104" s="11">
        <f t="shared" ref="AN104:AN118" si="47">C104</f>
        <v>0</v>
      </c>
      <c r="AO104" s="11">
        <f t="shared" ref="AO104:AO118" si="48">SUM(D104:H104)</f>
        <v>91</v>
      </c>
      <c r="AP104" s="11">
        <f t="shared" ref="AP104:AP118" si="49">SUM(I104:M104)</f>
        <v>319</v>
      </c>
      <c r="AQ104" s="11">
        <f t="shared" ref="AQ104:AQ118" si="50">SUM(N104:R104)</f>
        <v>217</v>
      </c>
      <c r="AR104" s="11">
        <f t="shared" ref="AR104:AR118" si="51">SUM(S104:W104)</f>
        <v>141</v>
      </c>
      <c r="AS104" s="11">
        <f t="shared" ref="AS104:AS118" si="52">SUM(X104:AB104)</f>
        <v>54</v>
      </c>
      <c r="AT104" s="11">
        <f t="shared" ref="AT104:AT118" si="53">SUM(AC104:AG104)</f>
        <v>14</v>
      </c>
      <c r="AU104" s="11">
        <f t="shared" ref="AU104:AU118" si="54">SUM(AH104:AL104)</f>
        <v>0</v>
      </c>
      <c r="AV104" s="11">
        <f t="shared" ref="AV104:AV118" si="55">AM104</f>
        <v>0</v>
      </c>
      <c r="AW104" s="11">
        <f t="shared" ref="AW104:AW118" si="56">SUM(D104:AL104)</f>
        <v>836</v>
      </c>
      <c r="AX104" s="13">
        <v>26.26555023923445</v>
      </c>
    </row>
    <row r="105" spans="1:50" s="8" customFormat="1" x14ac:dyDescent="0.2">
      <c r="A105" s="6" t="s">
        <v>106</v>
      </c>
      <c r="B105" s="11">
        <f t="shared" si="46"/>
        <v>241</v>
      </c>
      <c r="C105" s="11">
        <v>0</v>
      </c>
      <c r="D105" s="11">
        <v>0</v>
      </c>
      <c r="E105" s="11">
        <v>3</v>
      </c>
      <c r="F105" s="11">
        <v>4</v>
      </c>
      <c r="G105" s="11">
        <v>8</v>
      </c>
      <c r="H105" s="11">
        <v>8</v>
      </c>
      <c r="I105" s="11">
        <v>13</v>
      </c>
      <c r="J105" s="11">
        <v>16</v>
      </c>
      <c r="K105" s="11">
        <v>19</v>
      </c>
      <c r="L105" s="11">
        <v>17</v>
      </c>
      <c r="M105" s="11">
        <v>14</v>
      </c>
      <c r="N105" s="11">
        <v>27</v>
      </c>
      <c r="O105" s="11">
        <v>15</v>
      </c>
      <c r="P105" s="11">
        <v>17</v>
      </c>
      <c r="Q105" s="11">
        <v>10</v>
      </c>
      <c r="R105" s="11">
        <v>16</v>
      </c>
      <c r="S105" s="11">
        <v>6</v>
      </c>
      <c r="T105" s="11">
        <v>12</v>
      </c>
      <c r="U105" s="11">
        <v>6</v>
      </c>
      <c r="V105" s="11">
        <v>4</v>
      </c>
      <c r="W105" s="11">
        <v>5</v>
      </c>
      <c r="X105" s="11">
        <v>7</v>
      </c>
      <c r="Y105" s="11">
        <v>3</v>
      </c>
      <c r="Z105" s="11">
        <v>5</v>
      </c>
      <c r="AA105" s="11">
        <v>2</v>
      </c>
      <c r="AB105" s="11">
        <v>2</v>
      </c>
      <c r="AC105" s="11">
        <v>0</v>
      </c>
      <c r="AD105" s="11">
        <v>1</v>
      </c>
      <c r="AE105" s="11">
        <v>0</v>
      </c>
      <c r="AF105" s="11">
        <v>0</v>
      </c>
      <c r="AG105" s="11">
        <v>1</v>
      </c>
      <c r="AH105" s="11">
        <v>0</v>
      </c>
      <c r="AI105" s="11">
        <v>0</v>
      </c>
      <c r="AJ105" s="11">
        <v>0</v>
      </c>
      <c r="AK105" s="11">
        <v>0</v>
      </c>
      <c r="AL105" s="11">
        <v>0</v>
      </c>
      <c r="AM105" s="11">
        <v>0</v>
      </c>
      <c r="AN105" s="11">
        <f t="shared" si="47"/>
        <v>0</v>
      </c>
      <c r="AO105" s="11">
        <f t="shared" si="48"/>
        <v>23</v>
      </c>
      <c r="AP105" s="11">
        <f t="shared" si="49"/>
        <v>79</v>
      </c>
      <c r="AQ105" s="11">
        <f t="shared" si="50"/>
        <v>85</v>
      </c>
      <c r="AR105" s="11">
        <f t="shared" si="51"/>
        <v>33</v>
      </c>
      <c r="AS105" s="11">
        <f t="shared" si="52"/>
        <v>19</v>
      </c>
      <c r="AT105" s="11">
        <f t="shared" si="53"/>
        <v>2</v>
      </c>
      <c r="AU105" s="11">
        <f t="shared" si="54"/>
        <v>0</v>
      </c>
      <c r="AV105" s="11">
        <f t="shared" si="55"/>
        <v>0</v>
      </c>
      <c r="AW105" s="11">
        <f t="shared" si="56"/>
        <v>241</v>
      </c>
      <c r="AX105" s="13">
        <v>26.408713692946058</v>
      </c>
    </row>
    <row r="106" spans="1:50" s="8" customFormat="1" x14ac:dyDescent="0.2">
      <c r="A106" s="6" t="s">
        <v>107</v>
      </c>
      <c r="B106" s="11">
        <f t="shared" si="46"/>
        <v>444</v>
      </c>
      <c r="C106" s="11">
        <v>0</v>
      </c>
      <c r="D106" s="11">
        <v>1</v>
      </c>
      <c r="E106" s="11">
        <v>2</v>
      </c>
      <c r="F106" s="11">
        <v>4</v>
      </c>
      <c r="G106" s="11">
        <v>19</v>
      </c>
      <c r="H106" s="11">
        <v>29</v>
      </c>
      <c r="I106" s="11">
        <v>31</v>
      </c>
      <c r="J106" s="11">
        <v>46</v>
      </c>
      <c r="K106" s="11">
        <v>47</v>
      </c>
      <c r="L106" s="11">
        <v>30</v>
      </c>
      <c r="M106" s="11">
        <v>48</v>
      </c>
      <c r="N106" s="11">
        <v>31</v>
      </c>
      <c r="O106" s="11">
        <v>24</v>
      </c>
      <c r="P106" s="11">
        <v>14</v>
      </c>
      <c r="Q106" s="11">
        <v>19</v>
      </c>
      <c r="R106" s="11">
        <v>15</v>
      </c>
      <c r="S106" s="11">
        <v>15</v>
      </c>
      <c r="T106" s="11">
        <v>7</v>
      </c>
      <c r="U106" s="11">
        <v>17</v>
      </c>
      <c r="V106" s="11">
        <v>12</v>
      </c>
      <c r="W106" s="11">
        <v>10</v>
      </c>
      <c r="X106" s="11">
        <v>5</v>
      </c>
      <c r="Y106" s="11">
        <v>3</v>
      </c>
      <c r="Z106" s="11">
        <v>7</v>
      </c>
      <c r="AA106" s="11">
        <v>2</v>
      </c>
      <c r="AB106" s="11">
        <v>3</v>
      </c>
      <c r="AC106" s="11">
        <v>2</v>
      </c>
      <c r="AD106" s="11">
        <v>0</v>
      </c>
      <c r="AE106" s="11">
        <v>0</v>
      </c>
      <c r="AF106" s="11">
        <v>0</v>
      </c>
      <c r="AG106" s="11">
        <v>1</v>
      </c>
      <c r="AH106" s="11">
        <v>0</v>
      </c>
      <c r="AI106" s="11">
        <v>0</v>
      </c>
      <c r="AJ106" s="11">
        <v>0</v>
      </c>
      <c r="AK106" s="11">
        <v>0</v>
      </c>
      <c r="AL106" s="11">
        <v>0</v>
      </c>
      <c r="AM106" s="11">
        <v>0</v>
      </c>
      <c r="AN106" s="11">
        <f t="shared" si="47"/>
        <v>0</v>
      </c>
      <c r="AO106" s="11">
        <f t="shared" si="48"/>
        <v>55</v>
      </c>
      <c r="AP106" s="11">
        <f t="shared" si="49"/>
        <v>202</v>
      </c>
      <c r="AQ106" s="11">
        <f t="shared" si="50"/>
        <v>103</v>
      </c>
      <c r="AR106" s="11">
        <f t="shared" si="51"/>
        <v>61</v>
      </c>
      <c r="AS106" s="11">
        <f t="shared" si="52"/>
        <v>20</v>
      </c>
      <c r="AT106" s="11">
        <f t="shared" si="53"/>
        <v>3</v>
      </c>
      <c r="AU106" s="11">
        <f t="shared" si="54"/>
        <v>0</v>
      </c>
      <c r="AV106" s="11">
        <f t="shared" si="55"/>
        <v>0</v>
      </c>
      <c r="AW106" s="11">
        <f t="shared" si="56"/>
        <v>444</v>
      </c>
      <c r="AX106" s="13">
        <v>25.31981981981982</v>
      </c>
    </row>
    <row r="107" spans="1:50" s="8" customFormat="1" x14ac:dyDescent="0.2">
      <c r="A107" s="6" t="s">
        <v>108</v>
      </c>
      <c r="B107" s="11">
        <f t="shared" si="46"/>
        <v>1121</v>
      </c>
      <c r="C107" s="11">
        <v>4</v>
      </c>
      <c r="D107" s="11">
        <v>15</v>
      </c>
      <c r="E107" s="11">
        <v>12</v>
      </c>
      <c r="F107" s="11">
        <v>35</v>
      </c>
      <c r="G107" s="11">
        <v>40</v>
      </c>
      <c r="H107" s="11">
        <v>89</v>
      </c>
      <c r="I107" s="11">
        <v>90</v>
      </c>
      <c r="J107" s="11">
        <v>90</v>
      </c>
      <c r="K107" s="11">
        <v>86</v>
      </c>
      <c r="L107" s="11">
        <v>99</v>
      </c>
      <c r="M107" s="11">
        <v>93</v>
      </c>
      <c r="N107" s="11">
        <v>67</v>
      </c>
      <c r="O107" s="11">
        <v>64</v>
      </c>
      <c r="P107" s="11">
        <v>64</v>
      </c>
      <c r="Q107" s="11">
        <v>47</v>
      </c>
      <c r="R107" s="11">
        <v>50</v>
      </c>
      <c r="S107" s="11">
        <v>38</v>
      </c>
      <c r="T107" s="11">
        <v>19</v>
      </c>
      <c r="U107" s="11">
        <v>29</v>
      </c>
      <c r="V107" s="11">
        <v>18</v>
      </c>
      <c r="W107" s="11">
        <v>14</v>
      </c>
      <c r="X107" s="11">
        <v>18</v>
      </c>
      <c r="Y107" s="11">
        <v>10</v>
      </c>
      <c r="Z107" s="11">
        <v>7</v>
      </c>
      <c r="AA107" s="11">
        <v>7</v>
      </c>
      <c r="AB107" s="11">
        <v>5</v>
      </c>
      <c r="AC107" s="11">
        <v>6</v>
      </c>
      <c r="AD107" s="11">
        <v>4</v>
      </c>
      <c r="AE107" s="11">
        <v>0</v>
      </c>
      <c r="AF107" s="11">
        <v>0</v>
      </c>
      <c r="AG107" s="11">
        <v>1</v>
      </c>
      <c r="AH107" s="11">
        <v>0</v>
      </c>
      <c r="AI107" s="11">
        <v>0</v>
      </c>
      <c r="AJ107" s="11">
        <v>0</v>
      </c>
      <c r="AK107" s="11">
        <v>0</v>
      </c>
      <c r="AL107" s="11">
        <v>0</v>
      </c>
      <c r="AM107" s="11">
        <v>0</v>
      </c>
      <c r="AN107" s="11">
        <f t="shared" si="47"/>
        <v>4</v>
      </c>
      <c r="AO107" s="11">
        <f t="shared" si="48"/>
        <v>191</v>
      </c>
      <c r="AP107" s="11">
        <f t="shared" si="49"/>
        <v>458</v>
      </c>
      <c r="AQ107" s="11">
        <f t="shared" si="50"/>
        <v>292</v>
      </c>
      <c r="AR107" s="11">
        <f t="shared" si="51"/>
        <v>118</v>
      </c>
      <c r="AS107" s="11">
        <f t="shared" si="52"/>
        <v>47</v>
      </c>
      <c r="AT107" s="11">
        <f t="shared" si="53"/>
        <v>11</v>
      </c>
      <c r="AU107" s="11">
        <f t="shared" si="54"/>
        <v>0</v>
      </c>
      <c r="AV107" s="11">
        <f t="shared" si="55"/>
        <v>0</v>
      </c>
      <c r="AW107" s="11">
        <f t="shared" si="56"/>
        <v>1117</v>
      </c>
      <c r="AX107" s="13">
        <v>24.842551293487958</v>
      </c>
    </row>
    <row r="108" spans="1:50" s="8" customFormat="1" x14ac:dyDescent="0.2">
      <c r="A108" s="6" t="s">
        <v>109</v>
      </c>
      <c r="B108" s="11">
        <f t="shared" si="46"/>
        <v>441</v>
      </c>
      <c r="C108" s="11">
        <v>1</v>
      </c>
      <c r="D108" s="11">
        <v>2</v>
      </c>
      <c r="E108" s="11">
        <v>6</v>
      </c>
      <c r="F108" s="11">
        <v>17</v>
      </c>
      <c r="G108" s="11">
        <v>16</v>
      </c>
      <c r="H108" s="11">
        <v>26</v>
      </c>
      <c r="I108" s="11">
        <v>35</v>
      </c>
      <c r="J108" s="11">
        <v>49</v>
      </c>
      <c r="K108" s="11">
        <v>44</v>
      </c>
      <c r="L108" s="11">
        <v>38</v>
      </c>
      <c r="M108" s="11">
        <v>20</v>
      </c>
      <c r="N108" s="11">
        <v>29</v>
      </c>
      <c r="O108" s="11">
        <v>17</v>
      </c>
      <c r="P108" s="11">
        <v>28</v>
      </c>
      <c r="Q108" s="11">
        <v>14</v>
      </c>
      <c r="R108" s="11">
        <v>17</v>
      </c>
      <c r="S108" s="11">
        <v>19</v>
      </c>
      <c r="T108" s="11">
        <v>10</v>
      </c>
      <c r="U108" s="11">
        <v>9</v>
      </c>
      <c r="V108" s="11">
        <v>7</v>
      </c>
      <c r="W108" s="11">
        <v>8</v>
      </c>
      <c r="X108" s="11">
        <v>5</v>
      </c>
      <c r="Y108" s="11">
        <v>5</v>
      </c>
      <c r="Z108" s="11">
        <v>8</v>
      </c>
      <c r="AA108" s="11">
        <v>6</v>
      </c>
      <c r="AB108" s="11">
        <v>1</v>
      </c>
      <c r="AC108" s="11">
        <v>2</v>
      </c>
      <c r="AD108" s="11">
        <v>0</v>
      </c>
      <c r="AE108" s="11">
        <v>0</v>
      </c>
      <c r="AF108" s="11">
        <v>1</v>
      </c>
      <c r="AG108" s="11">
        <v>1</v>
      </c>
      <c r="AH108" s="11">
        <v>0</v>
      </c>
      <c r="AI108" s="11">
        <v>0</v>
      </c>
      <c r="AJ108" s="11">
        <v>0</v>
      </c>
      <c r="AK108" s="11">
        <v>0</v>
      </c>
      <c r="AL108" s="11">
        <v>0</v>
      </c>
      <c r="AM108" s="11">
        <v>0</v>
      </c>
      <c r="AN108" s="11">
        <f t="shared" si="47"/>
        <v>1</v>
      </c>
      <c r="AO108" s="11">
        <f t="shared" si="48"/>
        <v>67</v>
      </c>
      <c r="AP108" s="11">
        <f t="shared" si="49"/>
        <v>186</v>
      </c>
      <c r="AQ108" s="11">
        <f t="shared" si="50"/>
        <v>105</v>
      </c>
      <c r="AR108" s="11">
        <f t="shared" si="51"/>
        <v>53</v>
      </c>
      <c r="AS108" s="11">
        <f t="shared" si="52"/>
        <v>25</v>
      </c>
      <c r="AT108" s="11">
        <f t="shared" si="53"/>
        <v>4</v>
      </c>
      <c r="AU108" s="11">
        <f t="shared" si="54"/>
        <v>0</v>
      </c>
      <c r="AV108" s="11">
        <f t="shared" si="55"/>
        <v>0</v>
      </c>
      <c r="AW108" s="11">
        <f t="shared" si="56"/>
        <v>440</v>
      </c>
      <c r="AX108" s="13">
        <v>25.04875283446712</v>
      </c>
    </row>
    <row r="109" spans="1:50" s="8" customFormat="1" x14ac:dyDescent="0.2">
      <c r="A109" s="6" t="s">
        <v>110</v>
      </c>
      <c r="B109" s="11">
        <f t="shared" si="46"/>
        <v>793</v>
      </c>
      <c r="C109" s="11">
        <v>1</v>
      </c>
      <c r="D109" s="11">
        <v>2</v>
      </c>
      <c r="E109" s="11">
        <v>5</v>
      </c>
      <c r="F109" s="11">
        <v>9</v>
      </c>
      <c r="G109" s="11">
        <v>8</v>
      </c>
      <c r="H109" s="11">
        <v>28</v>
      </c>
      <c r="I109" s="11">
        <v>38</v>
      </c>
      <c r="J109" s="11">
        <v>50</v>
      </c>
      <c r="K109" s="11">
        <v>52</v>
      </c>
      <c r="L109" s="11">
        <v>51</v>
      </c>
      <c r="M109" s="11">
        <v>80</v>
      </c>
      <c r="N109" s="11">
        <v>67</v>
      </c>
      <c r="O109" s="11">
        <v>63</v>
      </c>
      <c r="P109" s="11">
        <v>59</v>
      </c>
      <c r="Q109" s="11">
        <v>53</v>
      </c>
      <c r="R109" s="11">
        <v>34</v>
      </c>
      <c r="S109" s="11">
        <v>43</v>
      </c>
      <c r="T109" s="11">
        <v>36</v>
      </c>
      <c r="U109" s="11">
        <v>25</v>
      </c>
      <c r="V109" s="11">
        <v>19</v>
      </c>
      <c r="W109" s="11">
        <v>21</v>
      </c>
      <c r="X109" s="11">
        <v>21</v>
      </c>
      <c r="Y109" s="11">
        <v>3</v>
      </c>
      <c r="Z109" s="11">
        <v>13</v>
      </c>
      <c r="AA109" s="11">
        <v>7</v>
      </c>
      <c r="AB109" s="11">
        <v>1</v>
      </c>
      <c r="AC109" s="11">
        <v>0</v>
      </c>
      <c r="AD109" s="11">
        <v>3</v>
      </c>
      <c r="AE109" s="11">
        <v>0</v>
      </c>
      <c r="AF109" s="11">
        <v>0</v>
      </c>
      <c r="AG109" s="11">
        <v>0</v>
      </c>
      <c r="AH109" s="11">
        <v>1</v>
      </c>
      <c r="AI109" s="11">
        <v>0</v>
      </c>
      <c r="AJ109" s="11">
        <v>0</v>
      </c>
      <c r="AK109" s="11">
        <v>0</v>
      </c>
      <c r="AL109" s="11">
        <v>0</v>
      </c>
      <c r="AM109" s="11">
        <v>0</v>
      </c>
      <c r="AN109" s="11">
        <f t="shared" si="47"/>
        <v>1</v>
      </c>
      <c r="AO109" s="11">
        <f t="shared" si="48"/>
        <v>52</v>
      </c>
      <c r="AP109" s="11">
        <f t="shared" si="49"/>
        <v>271</v>
      </c>
      <c r="AQ109" s="11">
        <f t="shared" si="50"/>
        <v>276</v>
      </c>
      <c r="AR109" s="11">
        <f t="shared" si="51"/>
        <v>144</v>
      </c>
      <c r="AS109" s="11">
        <f t="shared" si="52"/>
        <v>45</v>
      </c>
      <c r="AT109" s="11">
        <f t="shared" si="53"/>
        <v>3</v>
      </c>
      <c r="AU109" s="11">
        <f t="shared" si="54"/>
        <v>1</v>
      </c>
      <c r="AV109" s="11">
        <f t="shared" si="55"/>
        <v>0</v>
      </c>
      <c r="AW109" s="11">
        <f t="shared" si="56"/>
        <v>792</v>
      </c>
      <c r="AX109" s="13">
        <v>26.628625472887769</v>
      </c>
    </row>
    <row r="110" spans="1:50" s="8" customFormat="1" x14ac:dyDescent="0.2">
      <c r="A110" s="6" t="s">
        <v>111</v>
      </c>
      <c r="B110" s="11">
        <f t="shared" si="46"/>
        <v>888</v>
      </c>
      <c r="C110" s="11">
        <v>1</v>
      </c>
      <c r="D110" s="11">
        <v>1</v>
      </c>
      <c r="E110" s="11">
        <v>6</v>
      </c>
      <c r="F110" s="11">
        <v>20</v>
      </c>
      <c r="G110" s="11">
        <v>23</v>
      </c>
      <c r="H110" s="11">
        <v>48</v>
      </c>
      <c r="I110" s="11">
        <v>50</v>
      </c>
      <c r="J110" s="11">
        <v>62</v>
      </c>
      <c r="K110" s="11">
        <v>72</v>
      </c>
      <c r="L110" s="11">
        <v>55</v>
      </c>
      <c r="M110" s="11">
        <v>79</v>
      </c>
      <c r="N110" s="11">
        <v>68</v>
      </c>
      <c r="O110" s="11">
        <v>73</v>
      </c>
      <c r="P110" s="11">
        <v>56</v>
      </c>
      <c r="Q110" s="11">
        <v>42</v>
      </c>
      <c r="R110" s="11">
        <v>35</v>
      </c>
      <c r="S110" s="11">
        <v>38</v>
      </c>
      <c r="T110" s="11">
        <v>31</v>
      </c>
      <c r="U110" s="11">
        <v>26</v>
      </c>
      <c r="V110" s="11">
        <v>26</v>
      </c>
      <c r="W110" s="11">
        <v>13</v>
      </c>
      <c r="X110" s="11">
        <v>18</v>
      </c>
      <c r="Y110" s="11">
        <v>17</v>
      </c>
      <c r="Z110" s="11">
        <v>11</v>
      </c>
      <c r="AA110" s="11">
        <v>5</v>
      </c>
      <c r="AB110" s="11">
        <v>4</v>
      </c>
      <c r="AC110" s="11">
        <v>5</v>
      </c>
      <c r="AD110" s="11">
        <v>2</v>
      </c>
      <c r="AE110" s="11">
        <v>0</v>
      </c>
      <c r="AF110" s="11">
        <v>1</v>
      </c>
      <c r="AG110" s="11">
        <v>0</v>
      </c>
      <c r="AH110" s="11">
        <v>0</v>
      </c>
      <c r="AI110" s="11">
        <v>0</v>
      </c>
      <c r="AJ110" s="11">
        <v>0</v>
      </c>
      <c r="AK110" s="11">
        <v>0</v>
      </c>
      <c r="AL110" s="11">
        <v>0</v>
      </c>
      <c r="AM110" s="11">
        <v>0</v>
      </c>
      <c r="AN110" s="11">
        <f t="shared" si="47"/>
        <v>1</v>
      </c>
      <c r="AO110" s="11">
        <f t="shared" si="48"/>
        <v>98</v>
      </c>
      <c r="AP110" s="11">
        <f t="shared" si="49"/>
        <v>318</v>
      </c>
      <c r="AQ110" s="11">
        <f t="shared" si="50"/>
        <v>274</v>
      </c>
      <c r="AR110" s="11">
        <f t="shared" si="51"/>
        <v>134</v>
      </c>
      <c r="AS110" s="11">
        <f t="shared" si="52"/>
        <v>55</v>
      </c>
      <c r="AT110" s="11">
        <f t="shared" si="53"/>
        <v>8</v>
      </c>
      <c r="AU110" s="11">
        <f t="shared" si="54"/>
        <v>0</v>
      </c>
      <c r="AV110" s="11">
        <f t="shared" si="55"/>
        <v>0</v>
      </c>
      <c r="AW110" s="11">
        <f t="shared" si="56"/>
        <v>887</v>
      </c>
      <c r="AX110" s="13">
        <v>26.054054054054053</v>
      </c>
    </row>
    <row r="111" spans="1:50" s="8" customFormat="1" x14ac:dyDescent="0.2">
      <c r="A111" s="6" t="s">
        <v>112</v>
      </c>
      <c r="B111" s="11">
        <f t="shared" si="46"/>
        <v>313</v>
      </c>
      <c r="C111" s="11">
        <v>1</v>
      </c>
      <c r="D111" s="11">
        <v>0</v>
      </c>
      <c r="E111" s="11">
        <v>1</v>
      </c>
      <c r="F111" s="11">
        <v>7</v>
      </c>
      <c r="G111" s="11">
        <v>11</v>
      </c>
      <c r="H111" s="11">
        <v>21</v>
      </c>
      <c r="I111" s="11">
        <v>36</v>
      </c>
      <c r="J111" s="11">
        <v>28</v>
      </c>
      <c r="K111" s="11">
        <v>34</v>
      </c>
      <c r="L111" s="11">
        <v>33</v>
      </c>
      <c r="M111" s="11">
        <v>18</v>
      </c>
      <c r="N111" s="11">
        <v>23</v>
      </c>
      <c r="O111" s="11">
        <v>16</v>
      </c>
      <c r="P111" s="11">
        <v>13</v>
      </c>
      <c r="Q111" s="11">
        <v>11</v>
      </c>
      <c r="R111" s="11">
        <v>9</v>
      </c>
      <c r="S111" s="11">
        <v>9</v>
      </c>
      <c r="T111" s="11">
        <v>6</v>
      </c>
      <c r="U111" s="11">
        <v>9</v>
      </c>
      <c r="V111" s="11">
        <v>5</v>
      </c>
      <c r="W111" s="11">
        <v>2</v>
      </c>
      <c r="X111" s="11">
        <v>4</v>
      </c>
      <c r="Y111" s="11">
        <v>3</v>
      </c>
      <c r="Z111" s="11">
        <v>4</v>
      </c>
      <c r="AA111" s="11">
        <v>0</v>
      </c>
      <c r="AB111" s="11">
        <v>4</v>
      </c>
      <c r="AC111" s="11">
        <v>3</v>
      </c>
      <c r="AD111" s="11">
        <v>1</v>
      </c>
      <c r="AE111" s="11">
        <v>1</v>
      </c>
      <c r="AF111" s="11">
        <v>0</v>
      </c>
      <c r="AG111" s="11">
        <v>0</v>
      </c>
      <c r="AH111" s="11">
        <v>0</v>
      </c>
      <c r="AI111" s="11">
        <v>0</v>
      </c>
      <c r="AJ111" s="11">
        <v>0</v>
      </c>
      <c r="AK111" s="11">
        <v>0</v>
      </c>
      <c r="AL111" s="11">
        <v>0</v>
      </c>
      <c r="AM111" s="11">
        <v>0</v>
      </c>
      <c r="AN111" s="11">
        <f t="shared" si="47"/>
        <v>1</v>
      </c>
      <c r="AO111" s="11">
        <f t="shared" si="48"/>
        <v>40</v>
      </c>
      <c r="AP111" s="11">
        <f t="shared" si="49"/>
        <v>149</v>
      </c>
      <c r="AQ111" s="11">
        <f t="shared" si="50"/>
        <v>72</v>
      </c>
      <c r="AR111" s="11">
        <f t="shared" si="51"/>
        <v>31</v>
      </c>
      <c r="AS111" s="11">
        <f t="shared" si="52"/>
        <v>15</v>
      </c>
      <c r="AT111" s="11">
        <f t="shared" si="53"/>
        <v>5</v>
      </c>
      <c r="AU111" s="11">
        <f t="shared" si="54"/>
        <v>0</v>
      </c>
      <c r="AV111" s="11">
        <f t="shared" si="55"/>
        <v>0</v>
      </c>
      <c r="AW111" s="11">
        <f t="shared" si="56"/>
        <v>312</v>
      </c>
      <c r="AX111" s="13">
        <v>24.896166134185304</v>
      </c>
    </row>
    <row r="112" spans="1:50" s="8" customFormat="1" x14ac:dyDescent="0.2">
      <c r="A112" s="6" t="s">
        <v>113</v>
      </c>
      <c r="B112" s="11">
        <f t="shared" si="46"/>
        <v>622</v>
      </c>
      <c r="C112" s="11">
        <v>1</v>
      </c>
      <c r="D112" s="11">
        <v>1</v>
      </c>
      <c r="E112" s="11">
        <v>4</v>
      </c>
      <c r="F112" s="11">
        <v>5</v>
      </c>
      <c r="G112" s="11">
        <v>15</v>
      </c>
      <c r="H112" s="11">
        <v>31</v>
      </c>
      <c r="I112" s="11">
        <v>52</v>
      </c>
      <c r="J112" s="11">
        <v>60</v>
      </c>
      <c r="K112" s="11">
        <v>59</v>
      </c>
      <c r="L112" s="11">
        <v>71</v>
      </c>
      <c r="M112" s="11">
        <v>61</v>
      </c>
      <c r="N112" s="11">
        <v>52</v>
      </c>
      <c r="O112" s="11">
        <v>32</v>
      </c>
      <c r="P112" s="11">
        <v>40</v>
      </c>
      <c r="Q112" s="11">
        <v>32</v>
      </c>
      <c r="R112" s="11">
        <v>22</v>
      </c>
      <c r="S112" s="11">
        <v>14</v>
      </c>
      <c r="T112" s="11">
        <v>17</v>
      </c>
      <c r="U112" s="11">
        <v>7</v>
      </c>
      <c r="V112" s="11">
        <v>14</v>
      </c>
      <c r="W112" s="11">
        <v>6</v>
      </c>
      <c r="X112" s="11">
        <v>8</v>
      </c>
      <c r="Y112" s="11">
        <v>2</v>
      </c>
      <c r="Z112" s="11">
        <v>5</v>
      </c>
      <c r="AA112" s="11">
        <v>1</v>
      </c>
      <c r="AB112" s="11">
        <v>1</v>
      </c>
      <c r="AC112" s="11">
        <v>5</v>
      </c>
      <c r="AD112" s="11">
        <v>3</v>
      </c>
      <c r="AE112" s="11">
        <v>0</v>
      </c>
      <c r="AF112" s="11">
        <v>1</v>
      </c>
      <c r="AG112" s="11">
        <v>0</v>
      </c>
      <c r="AH112" s="11">
        <v>0</v>
      </c>
      <c r="AI112" s="11">
        <v>0</v>
      </c>
      <c r="AJ112" s="11">
        <v>0</v>
      </c>
      <c r="AK112" s="11">
        <v>0</v>
      </c>
      <c r="AL112" s="11">
        <v>0</v>
      </c>
      <c r="AM112" s="11">
        <v>0</v>
      </c>
      <c r="AN112" s="11">
        <f t="shared" si="47"/>
        <v>1</v>
      </c>
      <c r="AO112" s="11">
        <f t="shared" si="48"/>
        <v>56</v>
      </c>
      <c r="AP112" s="11">
        <f t="shared" si="49"/>
        <v>303</v>
      </c>
      <c r="AQ112" s="11">
        <f t="shared" si="50"/>
        <v>178</v>
      </c>
      <c r="AR112" s="11">
        <f t="shared" si="51"/>
        <v>58</v>
      </c>
      <c r="AS112" s="11">
        <f t="shared" si="52"/>
        <v>17</v>
      </c>
      <c r="AT112" s="11">
        <f t="shared" si="53"/>
        <v>9</v>
      </c>
      <c r="AU112" s="11">
        <f t="shared" si="54"/>
        <v>0</v>
      </c>
      <c r="AV112" s="11">
        <f t="shared" si="55"/>
        <v>0</v>
      </c>
      <c r="AW112" s="11">
        <f t="shared" si="56"/>
        <v>621</v>
      </c>
      <c r="AX112" s="13">
        <v>25.088424437299036</v>
      </c>
    </row>
    <row r="113" spans="1:50" s="8" customFormat="1" x14ac:dyDescent="0.2">
      <c r="A113" s="6" t="s">
        <v>114</v>
      </c>
      <c r="B113" s="11">
        <f t="shared" si="46"/>
        <v>1374</v>
      </c>
      <c r="C113" s="11">
        <v>5</v>
      </c>
      <c r="D113" s="11">
        <v>8</v>
      </c>
      <c r="E113" s="11">
        <v>22</v>
      </c>
      <c r="F113" s="11">
        <v>36</v>
      </c>
      <c r="G113" s="11">
        <v>60</v>
      </c>
      <c r="H113" s="11">
        <v>93</v>
      </c>
      <c r="I113" s="11">
        <v>111</v>
      </c>
      <c r="J113" s="11">
        <v>132</v>
      </c>
      <c r="K113" s="11">
        <v>147</v>
      </c>
      <c r="L113" s="11">
        <v>119</v>
      </c>
      <c r="M113" s="11">
        <v>104</v>
      </c>
      <c r="N113" s="11">
        <v>92</v>
      </c>
      <c r="O113" s="11">
        <v>69</v>
      </c>
      <c r="P113" s="11">
        <v>70</v>
      </c>
      <c r="Q113" s="11">
        <v>47</v>
      </c>
      <c r="R113" s="11">
        <v>49</v>
      </c>
      <c r="S113" s="11">
        <v>34</v>
      </c>
      <c r="T113" s="11">
        <v>35</v>
      </c>
      <c r="U113" s="11">
        <v>30</v>
      </c>
      <c r="V113" s="11">
        <v>24</v>
      </c>
      <c r="W113" s="11">
        <v>18</v>
      </c>
      <c r="X113" s="11">
        <v>15</v>
      </c>
      <c r="Y113" s="11">
        <v>14</v>
      </c>
      <c r="Z113" s="11">
        <v>6</v>
      </c>
      <c r="AA113" s="11">
        <v>14</v>
      </c>
      <c r="AB113" s="11">
        <v>10</v>
      </c>
      <c r="AC113" s="11">
        <v>3</v>
      </c>
      <c r="AD113" s="11">
        <v>3</v>
      </c>
      <c r="AE113" s="11">
        <v>1</v>
      </c>
      <c r="AF113" s="11">
        <v>1</v>
      </c>
      <c r="AG113" s="11">
        <v>0</v>
      </c>
      <c r="AH113" s="11">
        <v>2</v>
      </c>
      <c r="AI113" s="11">
        <v>0</v>
      </c>
      <c r="AJ113" s="11">
        <v>0</v>
      </c>
      <c r="AK113" s="11">
        <v>0</v>
      </c>
      <c r="AL113" s="11">
        <v>0</v>
      </c>
      <c r="AM113" s="11">
        <v>0</v>
      </c>
      <c r="AN113" s="11">
        <f t="shared" si="47"/>
        <v>5</v>
      </c>
      <c r="AO113" s="11">
        <f t="shared" si="48"/>
        <v>219</v>
      </c>
      <c r="AP113" s="11">
        <f t="shared" si="49"/>
        <v>613</v>
      </c>
      <c r="AQ113" s="11">
        <f t="shared" si="50"/>
        <v>327</v>
      </c>
      <c r="AR113" s="11">
        <f t="shared" si="51"/>
        <v>141</v>
      </c>
      <c r="AS113" s="11">
        <f t="shared" si="52"/>
        <v>59</v>
      </c>
      <c r="AT113" s="11">
        <f t="shared" si="53"/>
        <v>8</v>
      </c>
      <c r="AU113" s="11">
        <f t="shared" si="54"/>
        <v>2</v>
      </c>
      <c r="AV113" s="11">
        <f t="shared" si="55"/>
        <v>0</v>
      </c>
      <c r="AW113" s="11">
        <f t="shared" si="56"/>
        <v>1369</v>
      </c>
      <c r="AX113" s="13">
        <v>24.690684133915575</v>
      </c>
    </row>
    <row r="114" spans="1:50" s="8" customFormat="1" x14ac:dyDescent="0.2">
      <c r="A114" s="6" t="s">
        <v>115</v>
      </c>
      <c r="B114" s="11">
        <f t="shared" si="46"/>
        <v>1378</v>
      </c>
      <c r="C114" s="11">
        <v>1</v>
      </c>
      <c r="D114" s="11">
        <v>11</v>
      </c>
      <c r="E114" s="11">
        <v>20</v>
      </c>
      <c r="F114" s="11">
        <v>38</v>
      </c>
      <c r="G114" s="11">
        <v>46</v>
      </c>
      <c r="H114" s="11">
        <v>108</v>
      </c>
      <c r="I114" s="11">
        <v>130</v>
      </c>
      <c r="J114" s="11">
        <v>123</v>
      </c>
      <c r="K114" s="11">
        <v>126</v>
      </c>
      <c r="L114" s="11">
        <v>129</v>
      </c>
      <c r="M114" s="11">
        <v>107</v>
      </c>
      <c r="N114" s="11">
        <v>90</v>
      </c>
      <c r="O114" s="11">
        <v>75</v>
      </c>
      <c r="P114" s="11">
        <v>48</v>
      </c>
      <c r="Q114" s="11">
        <v>69</v>
      </c>
      <c r="R114" s="11">
        <v>40</v>
      </c>
      <c r="S114" s="11">
        <v>46</v>
      </c>
      <c r="T114" s="11">
        <v>32</v>
      </c>
      <c r="U114" s="11">
        <v>35</v>
      </c>
      <c r="V114" s="11">
        <v>29</v>
      </c>
      <c r="W114" s="11">
        <v>17</v>
      </c>
      <c r="X114" s="11">
        <v>14</v>
      </c>
      <c r="Y114" s="11">
        <v>12</v>
      </c>
      <c r="Z114" s="11">
        <v>10</v>
      </c>
      <c r="AA114" s="11">
        <v>10</v>
      </c>
      <c r="AB114" s="11">
        <v>4</v>
      </c>
      <c r="AC114" s="11">
        <v>3</v>
      </c>
      <c r="AD114" s="11">
        <v>3</v>
      </c>
      <c r="AE114" s="11">
        <v>0</v>
      </c>
      <c r="AF114" s="11">
        <v>1</v>
      </c>
      <c r="AG114" s="11">
        <v>0</v>
      </c>
      <c r="AH114" s="11">
        <v>0</v>
      </c>
      <c r="AI114" s="11">
        <v>1</v>
      </c>
      <c r="AJ114" s="11">
        <v>0</v>
      </c>
      <c r="AK114" s="11">
        <v>0</v>
      </c>
      <c r="AL114" s="11">
        <v>0</v>
      </c>
      <c r="AM114" s="11">
        <v>0</v>
      </c>
      <c r="AN114" s="11">
        <f t="shared" si="47"/>
        <v>1</v>
      </c>
      <c r="AO114" s="11">
        <f t="shared" si="48"/>
        <v>223</v>
      </c>
      <c r="AP114" s="11">
        <f t="shared" si="49"/>
        <v>615</v>
      </c>
      <c r="AQ114" s="11">
        <f t="shared" si="50"/>
        <v>322</v>
      </c>
      <c r="AR114" s="11">
        <f t="shared" si="51"/>
        <v>159</v>
      </c>
      <c r="AS114" s="11">
        <f t="shared" si="52"/>
        <v>50</v>
      </c>
      <c r="AT114" s="11">
        <f t="shared" si="53"/>
        <v>7</v>
      </c>
      <c r="AU114" s="11">
        <f t="shared" si="54"/>
        <v>1</v>
      </c>
      <c r="AV114" s="11">
        <f t="shared" si="55"/>
        <v>0</v>
      </c>
      <c r="AW114" s="11">
        <f t="shared" si="56"/>
        <v>1377</v>
      </c>
      <c r="AX114" s="13">
        <v>24.657474600870827</v>
      </c>
    </row>
    <row r="115" spans="1:50" s="8" customFormat="1" x14ac:dyDescent="0.2">
      <c r="A115" s="6" t="s">
        <v>116</v>
      </c>
      <c r="B115" s="11">
        <f t="shared" si="46"/>
        <v>739</v>
      </c>
      <c r="C115" s="11">
        <v>1</v>
      </c>
      <c r="D115" s="11">
        <v>3</v>
      </c>
      <c r="E115" s="11">
        <v>12</v>
      </c>
      <c r="F115" s="11">
        <v>20</v>
      </c>
      <c r="G115" s="11">
        <v>41</v>
      </c>
      <c r="H115" s="11">
        <v>60</v>
      </c>
      <c r="I115" s="11">
        <v>83</v>
      </c>
      <c r="J115" s="11">
        <v>75</v>
      </c>
      <c r="K115" s="11">
        <v>79</v>
      </c>
      <c r="L115" s="11">
        <v>63</v>
      </c>
      <c r="M115" s="11">
        <v>48</v>
      </c>
      <c r="N115" s="11">
        <v>39</v>
      </c>
      <c r="O115" s="11">
        <v>43</v>
      </c>
      <c r="P115" s="11">
        <v>36</v>
      </c>
      <c r="Q115" s="11">
        <v>27</v>
      </c>
      <c r="R115" s="11">
        <v>27</v>
      </c>
      <c r="S115" s="11">
        <v>17</v>
      </c>
      <c r="T115" s="11">
        <v>19</v>
      </c>
      <c r="U115" s="11">
        <v>13</v>
      </c>
      <c r="V115" s="11">
        <v>7</v>
      </c>
      <c r="W115" s="11">
        <v>9</v>
      </c>
      <c r="X115" s="11">
        <v>3</v>
      </c>
      <c r="Y115" s="11">
        <v>3</v>
      </c>
      <c r="Z115" s="11">
        <v>6</v>
      </c>
      <c r="AA115" s="11">
        <v>2</v>
      </c>
      <c r="AB115" s="11">
        <v>1</v>
      </c>
      <c r="AC115" s="11">
        <v>1</v>
      </c>
      <c r="AD115" s="11">
        <v>0</v>
      </c>
      <c r="AE115" s="11">
        <v>1</v>
      </c>
      <c r="AF115" s="11">
        <v>0</v>
      </c>
      <c r="AG115" s="11">
        <v>0</v>
      </c>
      <c r="AH115" s="11">
        <v>0</v>
      </c>
      <c r="AI115" s="11">
        <v>0</v>
      </c>
      <c r="AJ115" s="11">
        <v>0</v>
      </c>
      <c r="AK115" s="11">
        <v>0</v>
      </c>
      <c r="AL115" s="11">
        <v>0</v>
      </c>
      <c r="AM115" s="11">
        <v>0</v>
      </c>
      <c r="AN115" s="11">
        <f t="shared" si="47"/>
        <v>1</v>
      </c>
      <c r="AO115" s="11">
        <f t="shared" si="48"/>
        <v>136</v>
      </c>
      <c r="AP115" s="11">
        <f t="shared" si="49"/>
        <v>348</v>
      </c>
      <c r="AQ115" s="11">
        <f t="shared" si="50"/>
        <v>172</v>
      </c>
      <c r="AR115" s="11">
        <f t="shared" si="51"/>
        <v>65</v>
      </c>
      <c r="AS115" s="11">
        <f t="shared" si="52"/>
        <v>15</v>
      </c>
      <c r="AT115" s="11">
        <f t="shared" si="53"/>
        <v>2</v>
      </c>
      <c r="AU115" s="11">
        <f t="shared" si="54"/>
        <v>0</v>
      </c>
      <c r="AV115" s="11">
        <f t="shared" si="55"/>
        <v>0</v>
      </c>
      <c r="AW115" s="11">
        <f t="shared" si="56"/>
        <v>738</v>
      </c>
      <c r="AX115" s="13">
        <v>23.951962110960757</v>
      </c>
    </row>
    <row r="116" spans="1:50" s="8" customFormat="1" x14ac:dyDescent="0.2">
      <c r="A116" s="6" t="s">
        <v>117</v>
      </c>
      <c r="B116" s="11">
        <f t="shared" si="46"/>
        <v>273</v>
      </c>
      <c r="C116" s="11">
        <v>2</v>
      </c>
      <c r="D116" s="11">
        <v>1</v>
      </c>
      <c r="E116" s="11">
        <v>3</v>
      </c>
      <c r="F116" s="11">
        <v>8</v>
      </c>
      <c r="G116" s="11">
        <v>11</v>
      </c>
      <c r="H116" s="11">
        <v>19</v>
      </c>
      <c r="I116" s="11">
        <v>27</v>
      </c>
      <c r="J116" s="11">
        <v>31</v>
      </c>
      <c r="K116" s="11">
        <v>21</v>
      </c>
      <c r="L116" s="11">
        <v>25</v>
      </c>
      <c r="M116" s="11">
        <v>23</v>
      </c>
      <c r="N116" s="11">
        <v>14</v>
      </c>
      <c r="O116" s="11">
        <v>11</v>
      </c>
      <c r="P116" s="11">
        <v>12</v>
      </c>
      <c r="Q116" s="11">
        <v>10</v>
      </c>
      <c r="R116" s="11">
        <v>10</v>
      </c>
      <c r="S116" s="11">
        <v>6</v>
      </c>
      <c r="T116" s="11">
        <v>8</v>
      </c>
      <c r="U116" s="11">
        <v>6</v>
      </c>
      <c r="V116" s="11">
        <v>9</v>
      </c>
      <c r="W116" s="11">
        <v>5</v>
      </c>
      <c r="X116" s="11">
        <v>2</v>
      </c>
      <c r="Y116" s="11">
        <v>1</v>
      </c>
      <c r="Z116" s="11">
        <v>2</v>
      </c>
      <c r="AA116" s="11">
        <v>0</v>
      </c>
      <c r="AB116" s="11">
        <v>3</v>
      </c>
      <c r="AC116" s="11">
        <v>1</v>
      </c>
      <c r="AD116" s="11">
        <v>1</v>
      </c>
      <c r="AE116" s="11">
        <v>0</v>
      </c>
      <c r="AF116" s="11">
        <v>0</v>
      </c>
      <c r="AG116" s="11">
        <v>1</v>
      </c>
      <c r="AH116" s="11">
        <v>0</v>
      </c>
      <c r="AI116" s="11">
        <v>0</v>
      </c>
      <c r="AJ116" s="11">
        <v>0</v>
      </c>
      <c r="AK116" s="11">
        <v>0</v>
      </c>
      <c r="AL116" s="11">
        <v>0</v>
      </c>
      <c r="AM116" s="11">
        <v>0</v>
      </c>
      <c r="AN116" s="11">
        <f t="shared" si="47"/>
        <v>2</v>
      </c>
      <c r="AO116" s="11">
        <f t="shared" si="48"/>
        <v>42</v>
      </c>
      <c r="AP116" s="11">
        <f t="shared" si="49"/>
        <v>127</v>
      </c>
      <c r="AQ116" s="11">
        <f t="shared" si="50"/>
        <v>57</v>
      </c>
      <c r="AR116" s="11">
        <f t="shared" si="51"/>
        <v>34</v>
      </c>
      <c r="AS116" s="11">
        <f t="shared" si="52"/>
        <v>8</v>
      </c>
      <c r="AT116" s="11">
        <f t="shared" si="53"/>
        <v>3</v>
      </c>
      <c r="AU116" s="11">
        <f t="shared" si="54"/>
        <v>0</v>
      </c>
      <c r="AV116" s="11">
        <f t="shared" si="55"/>
        <v>0</v>
      </c>
      <c r="AW116" s="11">
        <f t="shared" si="56"/>
        <v>271</v>
      </c>
      <c r="AX116" s="13">
        <v>24.694139194139193</v>
      </c>
    </row>
    <row r="117" spans="1:50" s="8" customFormat="1" x14ac:dyDescent="0.2">
      <c r="A117" s="6" t="s">
        <v>118</v>
      </c>
      <c r="B117" s="11">
        <f t="shared" si="46"/>
        <v>1341</v>
      </c>
      <c r="C117" s="11">
        <v>1</v>
      </c>
      <c r="D117" s="11">
        <v>10</v>
      </c>
      <c r="E117" s="11">
        <v>28</v>
      </c>
      <c r="F117" s="11">
        <v>40</v>
      </c>
      <c r="G117" s="11">
        <v>48</v>
      </c>
      <c r="H117" s="11">
        <v>73</v>
      </c>
      <c r="I117" s="11">
        <v>90</v>
      </c>
      <c r="J117" s="11">
        <v>113</v>
      </c>
      <c r="K117" s="11">
        <v>126</v>
      </c>
      <c r="L117" s="11">
        <v>113</v>
      </c>
      <c r="M117" s="11">
        <v>106</v>
      </c>
      <c r="N117" s="11">
        <v>80</v>
      </c>
      <c r="O117" s="11">
        <v>83</v>
      </c>
      <c r="P117" s="11">
        <v>65</v>
      </c>
      <c r="Q117" s="11">
        <v>51</v>
      </c>
      <c r="R117" s="11">
        <v>46</v>
      </c>
      <c r="S117" s="11">
        <v>55</v>
      </c>
      <c r="T117" s="11">
        <v>38</v>
      </c>
      <c r="U117" s="11">
        <v>42</v>
      </c>
      <c r="V117" s="11">
        <v>26</v>
      </c>
      <c r="W117" s="11">
        <v>28</v>
      </c>
      <c r="X117" s="11">
        <v>20</v>
      </c>
      <c r="Y117" s="11">
        <v>16</v>
      </c>
      <c r="Z117" s="11">
        <v>14</v>
      </c>
      <c r="AA117" s="11">
        <v>9</v>
      </c>
      <c r="AB117" s="11">
        <v>4</v>
      </c>
      <c r="AC117" s="11">
        <v>5</v>
      </c>
      <c r="AD117" s="11">
        <v>5</v>
      </c>
      <c r="AE117" s="11">
        <v>3</v>
      </c>
      <c r="AF117" s="11">
        <v>1</v>
      </c>
      <c r="AG117" s="11">
        <v>1</v>
      </c>
      <c r="AH117" s="11">
        <v>0</v>
      </c>
      <c r="AI117" s="11">
        <v>1</v>
      </c>
      <c r="AJ117" s="11">
        <v>0</v>
      </c>
      <c r="AK117" s="11">
        <v>0</v>
      </c>
      <c r="AL117" s="11">
        <v>0</v>
      </c>
      <c r="AM117" s="11">
        <v>0</v>
      </c>
      <c r="AN117" s="11">
        <f t="shared" si="47"/>
        <v>1</v>
      </c>
      <c r="AO117" s="11">
        <f t="shared" si="48"/>
        <v>199</v>
      </c>
      <c r="AP117" s="11">
        <f t="shared" si="49"/>
        <v>548</v>
      </c>
      <c r="AQ117" s="11">
        <f t="shared" si="50"/>
        <v>325</v>
      </c>
      <c r="AR117" s="11">
        <f t="shared" si="51"/>
        <v>189</v>
      </c>
      <c r="AS117" s="11">
        <f t="shared" si="52"/>
        <v>63</v>
      </c>
      <c r="AT117" s="11">
        <f t="shared" si="53"/>
        <v>15</v>
      </c>
      <c r="AU117" s="11">
        <f t="shared" si="54"/>
        <v>1</v>
      </c>
      <c r="AV117" s="11">
        <f t="shared" si="55"/>
        <v>0</v>
      </c>
      <c r="AW117" s="11">
        <f t="shared" si="56"/>
        <v>1340</v>
      </c>
      <c r="AX117" s="13">
        <v>25.290454884414615</v>
      </c>
    </row>
    <row r="118" spans="1:50" s="8" customFormat="1" x14ac:dyDescent="0.2">
      <c r="A118" s="6" t="s">
        <v>119</v>
      </c>
      <c r="B118" s="11">
        <f t="shared" si="46"/>
        <v>1336</v>
      </c>
      <c r="C118" s="11">
        <v>1</v>
      </c>
      <c r="D118" s="11">
        <v>2</v>
      </c>
      <c r="E118" s="11">
        <v>12</v>
      </c>
      <c r="F118" s="11">
        <v>43</v>
      </c>
      <c r="G118" s="11">
        <v>50</v>
      </c>
      <c r="H118" s="11">
        <v>101</v>
      </c>
      <c r="I118" s="11">
        <v>121</v>
      </c>
      <c r="J118" s="11">
        <v>112</v>
      </c>
      <c r="K118" s="11">
        <v>128</v>
      </c>
      <c r="L118" s="11">
        <v>111</v>
      </c>
      <c r="M118" s="11">
        <v>103</v>
      </c>
      <c r="N118" s="11">
        <v>89</v>
      </c>
      <c r="O118" s="11">
        <v>63</v>
      </c>
      <c r="P118" s="11">
        <v>60</v>
      </c>
      <c r="Q118" s="11">
        <v>71</v>
      </c>
      <c r="R118" s="11">
        <v>50</v>
      </c>
      <c r="S118" s="11">
        <v>25</v>
      </c>
      <c r="T118" s="11">
        <v>32</v>
      </c>
      <c r="U118" s="11">
        <v>35</v>
      </c>
      <c r="V118" s="11">
        <v>19</v>
      </c>
      <c r="W118" s="11">
        <v>27</v>
      </c>
      <c r="X118" s="11">
        <v>23</v>
      </c>
      <c r="Y118" s="11">
        <v>12</v>
      </c>
      <c r="Z118" s="11">
        <v>15</v>
      </c>
      <c r="AA118" s="11">
        <v>13</v>
      </c>
      <c r="AB118" s="11">
        <v>9</v>
      </c>
      <c r="AC118" s="11">
        <v>5</v>
      </c>
      <c r="AD118" s="11">
        <v>1</v>
      </c>
      <c r="AE118" s="11">
        <v>0</v>
      </c>
      <c r="AF118" s="11">
        <v>2</v>
      </c>
      <c r="AG118" s="11">
        <v>0</v>
      </c>
      <c r="AH118" s="11">
        <v>0</v>
      </c>
      <c r="AI118" s="11">
        <v>1</v>
      </c>
      <c r="AJ118" s="11">
        <v>0</v>
      </c>
      <c r="AK118" s="11">
        <v>0</v>
      </c>
      <c r="AL118" s="11">
        <v>0</v>
      </c>
      <c r="AM118" s="11">
        <v>0</v>
      </c>
      <c r="AN118" s="11">
        <f t="shared" si="47"/>
        <v>1</v>
      </c>
      <c r="AO118" s="11">
        <f t="shared" si="48"/>
        <v>208</v>
      </c>
      <c r="AP118" s="11">
        <f t="shared" si="49"/>
        <v>575</v>
      </c>
      <c r="AQ118" s="11">
        <f t="shared" si="50"/>
        <v>333</v>
      </c>
      <c r="AR118" s="11">
        <f t="shared" si="51"/>
        <v>138</v>
      </c>
      <c r="AS118" s="11">
        <f t="shared" si="52"/>
        <v>72</v>
      </c>
      <c r="AT118" s="11">
        <f t="shared" si="53"/>
        <v>8</v>
      </c>
      <c r="AU118" s="11">
        <f t="shared" si="54"/>
        <v>1</v>
      </c>
      <c r="AV118" s="11">
        <f t="shared" si="55"/>
        <v>0</v>
      </c>
      <c r="AW118" s="11">
        <f t="shared" si="56"/>
        <v>1335</v>
      </c>
      <c r="AX118" s="13">
        <v>25.00374251497006</v>
      </c>
    </row>
    <row r="119" spans="1:50" s="8" customFormat="1" x14ac:dyDescent="0.2">
      <c r="A119" s="6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3"/>
    </row>
    <row r="120" spans="1:50" s="8" customFormat="1" x14ac:dyDescent="0.2">
      <c r="A120" s="6" t="s">
        <v>120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3"/>
    </row>
    <row r="121" spans="1:50" s="8" customFormat="1" x14ac:dyDescent="0.2">
      <c r="A121" s="6" t="s">
        <v>57</v>
      </c>
      <c r="B121" s="11">
        <f t="shared" ref="B121:B152" si="57">SUM(C121:AM121)</f>
        <v>214</v>
      </c>
      <c r="C121" s="11">
        <v>0</v>
      </c>
      <c r="D121" s="11">
        <v>0</v>
      </c>
      <c r="E121" s="11">
        <v>0</v>
      </c>
      <c r="F121" s="11">
        <v>0</v>
      </c>
      <c r="G121" s="11">
        <v>5</v>
      </c>
      <c r="H121" s="11">
        <v>15</v>
      </c>
      <c r="I121" s="11">
        <v>14</v>
      </c>
      <c r="J121" s="11">
        <v>21</v>
      </c>
      <c r="K121" s="11">
        <v>16</v>
      </c>
      <c r="L121" s="11">
        <v>20</v>
      </c>
      <c r="M121" s="11">
        <v>23</v>
      </c>
      <c r="N121" s="11">
        <v>12</v>
      </c>
      <c r="O121" s="11">
        <v>26</v>
      </c>
      <c r="P121" s="11">
        <v>8</v>
      </c>
      <c r="Q121" s="11">
        <v>9</v>
      </c>
      <c r="R121" s="11">
        <v>8</v>
      </c>
      <c r="S121" s="11">
        <v>6</v>
      </c>
      <c r="T121" s="11">
        <v>13</v>
      </c>
      <c r="U121" s="11">
        <v>4</v>
      </c>
      <c r="V121" s="11">
        <v>3</v>
      </c>
      <c r="W121" s="11">
        <v>2</v>
      </c>
      <c r="X121" s="11">
        <v>2</v>
      </c>
      <c r="Y121" s="11">
        <v>3</v>
      </c>
      <c r="Z121" s="11">
        <v>1</v>
      </c>
      <c r="AA121" s="11">
        <v>2</v>
      </c>
      <c r="AB121" s="11">
        <v>1</v>
      </c>
      <c r="AC121" s="11">
        <v>0</v>
      </c>
      <c r="AD121" s="11">
        <v>0</v>
      </c>
      <c r="AE121" s="11">
        <v>0</v>
      </c>
      <c r="AF121" s="11">
        <v>0</v>
      </c>
      <c r="AG121" s="11">
        <v>0</v>
      </c>
      <c r="AH121" s="11">
        <v>0</v>
      </c>
      <c r="AI121" s="11">
        <v>0</v>
      </c>
      <c r="AJ121" s="11">
        <v>0</v>
      </c>
      <c r="AK121" s="11">
        <v>0</v>
      </c>
      <c r="AL121" s="11">
        <v>0</v>
      </c>
      <c r="AM121" s="11">
        <v>0</v>
      </c>
      <c r="AN121" s="11">
        <f t="shared" ref="AN121:AN152" si="58">C121</f>
        <v>0</v>
      </c>
      <c r="AO121" s="11">
        <f t="shared" ref="AO121:AO152" si="59">SUM(D121:H121)</f>
        <v>20</v>
      </c>
      <c r="AP121" s="11">
        <f t="shared" ref="AP121:AP152" si="60">SUM(I121:M121)</f>
        <v>94</v>
      </c>
      <c r="AQ121" s="11">
        <f t="shared" ref="AQ121:AQ152" si="61">SUM(N121:R121)</f>
        <v>63</v>
      </c>
      <c r="AR121" s="11">
        <f t="shared" ref="AR121:AR152" si="62">SUM(S121:W121)</f>
        <v>28</v>
      </c>
      <c r="AS121" s="11">
        <f t="shared" ref="AS121:AS152" si="63">SUM(X121:AB121)</f>
        <v>9</v>
      </c>
      <c r="AT121" s="11">
        <f t="shared" ref="AT121:AT152" si="64">SUM(AC121:AG121)</f>
        <v>0</v>
      </c>
      <c r="AU121" s="11">
        <f t="shared" ref="AU121:AU152" si="65">SUM(AH121:AL121)</f>
        <v>0</v>
      </c>
      <c r="AV121" s="11">
        <f t="shared" ref="AV121:AV152" si="66">AM121</f>
        <v>0</v>
      </c>
      <c r="AW121" s="11">
        <f t="shared" ref="AW121:AW152" si="67">SUM(D121:AL121)</f>
        <v>214</v>
      </c>
      <c r="AX121" s="13">
        <v>25.471962616822431</v>
      </c>
    </row>
    <row r="122" spans="1:50" s="8" customFormat="1" x14ac:dyDescent="0.2">
      <c r="A122" s="6" t="s">
        <v>83</v>
      </c>
      <c r="B122" s="11">
        <f t="shared" si="57"/>
        <v>764</v>
      </c>
      <c r="C122" s="11">
        <v>0</v>
      </c>
      <c r="D122" s="11">
        <v>0</v>
      </c>
      <c r="E122" s="11">
        <v>3</v>
      </c>
      <c r="F122" s="11">
        <v>5</v>
      </c>
      <c r="G122" s="11">
        <v>18</v>
      </c>
      <c r="H122" s="11">
        <v>38</v>
      </c>
      <c r="I122" s="11">
        <v>58</v>
      </c>
      <c r="J122" s="11">
        <v>49</v>
      </c>
      <c r="K122" s="11">
        <v>54</v>
      </c>
      <c r="L122" s="11">
        <v>57</v>
      </c>
      <c r="M122" s="11">
        <v>60</v>
      </c>
      <c r="N122" s="11">
        <v>57</v>
      </c>
      <c r="O122" s="11">
        <v>46</v>
      </c>
      <c r="P122" s="11">
        <v>49</v>
      </c>
      <c r="Q122" s="11">
        <v>44</v>
      </c>
      <c r="R122" s="11">
        <v>40</v>
      </c>
      <c r="S122" s="11">
        <v>42</v>
      </c>
      <c r="T122" s="11">
        <v>36</v>
      </c>
      <c r="U122" s="11">
        <v>19</v>
      </c>
      <c r="V122" s="11">
        <v>17</v>
      </c>
      <c r="W122" s="11">
        <v>17</v>
      </c>
      <c r="X122" s="11">
        <v>13</v>
      </c>
      <c r="Y122" s="11">
        <v>9</v>
      </c>
      <c r="Z122" s="11">
        <v>9</v>
      </c>
      <c r="AA122" s="11">
        <v>7</v>
      </c>
      <c r="AB122" s="11">
        <v>7</v>
      </c>
      <c r="AC122" s="11">
        <v>7</v>
      </c>
      <c r="AD122" s="11">
        <v>1</v>
      </c>
      <c r="AE122" s="11">
        <v>1</v>
      </c>
      <c r="AF122" s="11">
        <v>0</v>
      </c>
      <c r="AG122" s="11">
        <v>1</v>
      </c>
      <c r="AH122" s="11">
        <v>0</v>
      </c>
      <c r="AI122" s="11">
        <v>0</v>
      </c>
      <c r="AJ122" s="11">
        <v>0</v>
      </c>
      <c r="AK122" s="11">
        <v>0</v>
      </c>
      <c r="AL122" s="11">
        <v>0</v>
      </c>
      <c r="AM122" s="11">
        <v>0</v>
      </c>
      <c r="AN122" s="11">
        <f t="shared" si="58"/>
        <v>0</v>
      </c>
      <c r="AO122" s="11">
        <f t="shared" si="59"/>
        <v>64</v>
      </c>
      <c r="AP122" s="11">
        <f t="shared" si="60"/>
        <v>278</v>
      </c>
      <c r="AQ122" s="11">
        <f t="shared" si="61"/>
        <v>236</v>
      </c>
      <c r="AR122" s="11">
        <f t="shared" si="62"/>
        <v>131</v>
      </c>
      <c r="AS122" s="11">
        <f t="shared" si="63"/>
        <v>45</v>
      </c>
      <c r="AT122" s="11">
        <f t="shared" si="64"/>
        <v>10</v>
      </c>
      <c r="AU122" s="11">
        <f t="shared" si="65"/>
        <v>0</v>
      </c>
      <c r="AV122" s="11">
        <f t="shared" si="66"/>
        <v>0</v>
      </c>
      <c r="AW122" s="11">
        <f t="shared" si="67"/>
        <v>764</v>
      </c>
      <c r="AX122" s="13">
        <v>26.447643979057592</v>
      </c>
    </row>
    <row r="123" spans="1:50" s="8" customFormat="1" x14ac:dyDescent="0.2">
      <c r="A123" s="6" t="s">
        <v>84</v>
      </c>
      <c r="B123" s="11">
        <f t="shared" si="57"/>
        <v>102</v>
      </c>
      <c r="C123" s="11">
        <v>0</v>
      </c>
      <c r="D123" s="11">
        <v>0</v>
      </c>
      <c r="E123" s="11">
        <v>0</v>
      </c>
      <c r="F123" s="11">
        <v>1</v>
      </c>
      <c r="G123" s="11">
        <v>1</v>
      </c>
      <c r="H123" s="11">
        <v>9</v>
      </c>
      <c r="I123" s="11">
        <v>12</v>
      </c>
      <c r="J123" s="11">
        <v>15</v>
      </c>
      <c r="K123" s="11">
        <v>5</v>
      </c>
      <c r="L123" s="11">
        <v>10</v>
      </c>
      <c r="M123" s="11">
        <v>7</v>
      </c>
      <c r="N123" s="11">
        <v>5</v>
      </c>
      <c r="O123" s="11">
        <v>6</v>
      </c>
      <c r="P123" s="11">
        <v>3</v>
      </c>
      <c r="Q123" s="11">
        <v>6</v>
      </c>
      <c r="R123" s="11">
        <v>2</v>
      </c>
      <c r="S123" s="11">
        <v>6</v>
      </c>
      <c r="T123" s="11">
        <v>5</v>
      </c>
      <c r="U123" s="11">
        <v>2</v>
      </c>
      <c r="V123" s="11">
        <v>0</v>
      </c>
      <c r="W123" s="11">
        <v>2</v>
      </c>
      <c r="X123" s="11">
        <v>3</v>
      </c>
      <c r="Y123" s="11">
        <v>0</v>
      </c>
      <c r="Z123" s="11">
        <v>1</v>
      </c>
      <c r="AA123" s="11">
        <v>0</v>
      </c>
      <c r="AB123" s="11">
        <v>1</v>
      </c>
      <c r="AC123" s="11">
        <v>0</v>
      </c>
      <c r="AD123" s="11">
        <v>0</v>
      </c>
      <c r="AE123" s="11">
        <v>0</v>
      </c>
      <c r="AF123" s="11">
        <v>0</v>
      </c>
      <c r="AG123" s="11">
        <v>0</v>
      </c>
      <c r="AH123" s="11">
        <v>0</v>
      </c>
      <c r="AI123" s="11">
        <v>0</v>
      </c>
      <c r="AJ123" s="11">
        <v>0</v>
      </c>
      <c r="AK123" s="11">
        <v>0</v>
      </c>
      <c r="AL123" s="11">
        <v>0</v>
      </c>
      <c r="AM123" s="11">
        <v>0</v>
      </c>
      <c r="AN123" s="11">
        <f t="shared" si="58"/>
        <v>0</v>
      </c>
      <c r="AO123" s="11">
        <f t="shared" si="59"/>
        <v>11</v>
      </c>
      <c r="AP123" s="11">
        <f t="shared" si="60"/>
        <v>49</v>
      </c>
      <c r="AQ123" s="11">
        <f t="shared" si="61"/>
        <v>22</v>
      </c>
      <c r="AR123" s="11">
        <f t="shared" si="62"/>
        <v>15</v>
      </c>
      <c r="AS123" s="11">
        <f t="shared" si="63"/>
        <v>5</v>
      </c>
      <c r="AT123" s="11">
        <f t="shared" si="64"/>
        <v>0</v>
      </c>
      <c r="AU123" s="11">
        <f t="shared" si="65"/>
        <v>0</v>
      </c>
      <c r="AV123" s="11">
        <f t="shared" si="66"/>
        <v>0</v>
      </c>
      <c r="AW123" s="11">
        <f t="shared" si="67"/>
        <v>102</v>
      </c>
      <c r="AX123" s="13">
        <v>25.058823529411764</v>
      </c>
    </row>
    <row r="124" spans="1:50" s="8" customFormat="1" x14ac:dyDescent="0.2">
      <c r="A124" s="6" t="s">
        <v>96</v>
      </c>
      <c r="B124" s="11">
        <f t="shared" si="57"/>
        <v>418</v>
      </c>
      <c r="C124" s="11">
        <v>0</v>
      </c>
      <c r="D124" s="11">
        <v>0</v>
      </c>
      <c r="E124" s="11">
        <v>2</v>
      </c>
      <c r="F124" s="11">
        <v>6</v>
      </c>
      <c r="G124" s="11">
        <v>9</v>
      </c>
      <c r="H124" s="11">
        <v>20</v>
      </c>
      <c r="I124" s="11">
        <v>19</v>
      </c>
      <c r="J124" s="11">
        <v>27</v>
      </c>
      <c r="K124" s="11">
        <v>34</v>
      </c>
      <c r="L124" s="11">
        <v>33</v>
      </c>
      <c r="M124" s="11">
        <v>37</v>
      </c>
      <c r="N124" s="11">
        <v>22</v>
      </c>
      <c r="O124" s="11">
        <v>38</v>
      </c>
      <c r="P124" s="11">
        <v>19</v>
      </c>
      <c r="Q124" s="11">
        <v>25</v>
      </c>
      <c r="R124" s="11">
        <v>29</v>
      </c>
      <c r="S124" s="11">
        <v>18</v>
      </c>
      <c r="T124" s="11">
        <v>13</v>
      </c>
      <c r="U124" s="11">
        <v>14</v>
      </c>
      <c r="V124" s="11">
        <v>17</v>
      </c>
      <c r="W124" s="11">
        <v>11</v>
      </c>
      <c r="X124" s="11">
        <v>6</v>
      </c>
      <c r="Y124" s="11">
        <v>7</v>
      </c>
      <c r="Z124" s="11">
        <v>7</v>
      </c>
      <c r="AA124" s="11">
        <v>1</v>
      </c>
      <c r="AB124" s="11">
        <v>1</v>
      </c>
      <c r="AC124" s="11">
        <v>0</v>
      </c>
      <c r="AD124" s="11">
        <v>1</v>
      </c>
      <c r="AE124" s="11">
        <v>1</v>
      </c>
      <c r="AF124" s="11">
        <v>0</v>
      </c>
      <c r="AG124" s="11">
        <v>1</v>
      </c>
      <c r="AH124" s="11">
        <v>0</v>
      </c>
      <c r="AI124" s="11">
        <v>0</v>
      </c>
      <c r="AJ124" s="11">
        <v>0</v>
      </c>
      <c r="AK124" s="11">
        <v>0</v>
      </c>
      <c r="AL124" s="11">
        <v>0</v>
      </c>
      <c r="AM124" s="11">
        <v>0</v>
      </c>
      <c r="AN124" s="11">
        <f t="shared" si="58"/>
        <v>0</v>
      </c>
      <c r="AO124" s="11">
        <f t="shared" si="59"/>
        <v>37</v>
      </c>
      <c r="AP124" s="11">
        <f t="shared" si="60"/>
        <v>150</v>
      </c>
      <c r="AQ124" s="11">
        <f t="shared" si="61"/>
        <v>133</v>
      </c>
      <c r="AR124" s="11">
        <f t="shared" si="62"/>
        <v>73</v>
      </c>
      <c r="AS124" s="11">
        <f t="shared" si="63"/>
        <v>22</v>
      </c>
      <c r="AT124" s="11">
        <f t="shared" si="64"/>
        <v>3</v>
      </c>
      <c r="AU124" s="11">
        <f t="shared" si="65"/>
        <v>0</v>
      </c>
      <c r="AV124" s="11">
        <f t="shared" si="66"/>
        <v>0</v>
      </c>
      <c r="AW124" s="11">
        <f t="shared" si="67"/>
        <v>418</v>
      </c>
      <c r="AX124" s="13">
        <v>26.483253588516746</v>
      </c>
    </row>
    <row r="125" spans="1:50" s="8" customFormat="1" x14ac:dyDescent="0.2">
      <c r="A125" s="6" t="s">
        <v>121</v>
      </c>
      <c r="B125" s="11">
        <f t="shared" si="57"/>
        <v>41</v>
      </c>
      <c r="C125" s="11">
        <v>0</v>
      </c>
      <c r="D125" s="11">
        <v>0</v>
      </c>
      <c r="E125" s="11">
        <v>0</v>
      </c>
      <c r="F125" s="11">
        <v>0</v>
      </c>
      <c r="G125" s="11">
        <v>2</v>
      </c>
      <c r="H125" s="11">
        <v>1</v>
      </c>
      <c r="I125" s="11">
        <v>4</v>
      </c>
      <c r="J125" s="11">
        <v>7</v>
      </c>
      <c r="K125" s="11">
        <v>0</v>
      </c>
      <c r="L125" s="11">
        <v>3</v>
      </c>
      <c r="M125" s="11">
        <v>3</v>
      </c>
      <c r="N125" s="11">
        <v>3</v>
      </c>
      <c r="O125" s="11">
        <v>2</v>
      </c>
      <c r="P125" s="11">
        <v>5</v>
      </c>
      <c r="Q125" s="11">
        <v>2</v>
      </c>
      <c r="R125" s="11">
        <v>0</v>
      </c>
      <c r="S125" s="11">
        <v>2</v>
      </c>
      <c r="T125" s="11">
        <v>2</v>
      </c>
      <c r="U125" s="11">
        <v>1</v>
      </c>
      <c r="V125" s="11">
        <v>0</v>
      </c>
      <c r="W125" s="11">
        <v>0</v>
      </c>
      <c r="X125" s="11">
        <v>1</v>
      </c>
      <c r="Y125" s="11">
        <v>3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0</v>
      </c>
      <c r="AF125" s="11">
        <v>0</v>
      </c>
      <c r="AG125" s="11">
        <v>0</v>
      </c>
      <c r="AH125" s="11">
        <v>0</v>
      </c>
      <c r="AI125" s="11">
        <v>0</v>
      </c>
      <c r="AJ125" s="11">
        <v>0</v>
      </c>
      <c r="AK125" s="11">
        <v>0</v>
      </c>
      <c r="AL125" s="11">
        <v>0</v>
      </c>
      <c r="AM125" s="11">
        <v>0</v>
      </c>
      <c r="AN125" s="11">
        <f t="shared" si="58"/>
        <v>0</v>
      </c>
      <c r="AO125" s="11">
        <f t="shared" si="59"/>
        <v>3</v>
      </c>
      <c r="AP125" s="11">
        <f t="shared" si="60"/>
        <v>17</v>
      </c>
      <c r="AQ125" s="11">
        <f t="shared" si="61"/>
        <v>12</v>
      </c>
      <c r="AR125" s="11">
        <f t="shared" si="62"/>
        <v>5</v>
      </c>
      <c r="AS125" s="11">
        <f t="shared" si="63"/>
        <v>4</v>
      </c>
      <c r="AT125" s="11">
        <f t="shared" si="64"/>
        <v>0</v>
      </c>
      <c r="AU125" s="11">
        <f t="shared" si="65"/>
        <v>0</v>
      </c>
      <c r="AV125" s="11">
        <f t="shared" si="66"/>
        <v>0</v>
      </c>
      <c r="AW125" s="11">
        <f t="shared" si="67"/>
        <v>41</v>
      </c>
      <c r="AX125" s="13">
        <v>25.817073170731707</v>
      </c>
    </row>
    <row r="126" spans="1:50" s="8" customFormat="1" x14ac:dyDescent="0.2">
      <c r="A126" s="6" t="s">
        <v>122</v>
      </c>
      <c r="B126" s="11">
        <f t="shared" si="57"/>
        <v>3416</v>
      </c>
      <c r="C126" s="11">
        <v>3</v>
      </c>
      <c r="D126" s="11">
        <v>3</v>
      </c>
      <c r="E126" s="11">
        <v>7</v>
      </c>
      <c r="F126" s="11">
        <v>29</v>
      </c>
      <c r="G126" s="11">
        <v>61</v>
      </c>
      <c r="H126" s="11">
        <v>135</v>
      </c>
      <c r="I126" s="11">
        <v>177</v>
      </c>
      <c r="J126" s="11">
        <v>216</v>
      </c>
      <c r="K126" s="11">
        <v>225</v>
      </c>
      <c r="L126" s="11">
        <v>214</v>
      </c>
      <c r="M126" s="11">
        <v>237</v>
      </c>
      <c r="N126" s="11">
        <v>255</v>
      </c>
      <c r="O126" s="11">
        <v>215</v>
      </c>
      <c r="P126" s="11">
        <v>237</v>
      </c>
      <c r="Q126" s="11">
        <v>202</v>
      </c>
      <c r="R126" s="11">
        <v>197</v>
      </c>
      <c r="S126" s="11">
        <v>185</v>
      </c>
      <c r="T126" s="11">
        <v>161</v>
      </c>
      <c r="U126" s="11">
        <v>145</v>
      </c>
      <c r="V126" s="11">
        <v>109</v>
      </c>
      <c r="W126" s="11">
        <v>78</v>
      </c>
      <c r="X126" s="11">
        <v>107</v>
      </c>
      <c r="Y126" s="11">
        <v>49</v>
      </c>
      <c r="Z126" s="11">
        <v>45</v>
      </c>
      <c r="AA126" s="11">
        <v>41</v>
      </c>
      <c r="AB126" s="11">
        <v>31</v>
      </c>
      <c r="AC126" s="11">
        <v>23</v>
      </c>
      <c r="AD126" s="11">
        <v>5</v>
      </c>
      <c r="AE126" s="11">
        <v>11</v>
      </c>
      <c r="AF126" s="11">
        <v>9</v>
      </c>
      <c r="AG126" s="11">
        <v>3</v>
      </c>
      <c r="AH126" s="11">
        <v>1</v>
      </c>
      <c r="AI126" s="11">
        <v>0</v>
      </c>
      <c r="AJ126" s="11">
        <v>0</v>
      </c>
      <c r="AK126" s="11">
        <v>0</v>
      </c>
      <c r="AL126" s="11">
        <v>0</v>
      </c>
      <c r="AM126" s="11">
        <v>0</v>
      </c>
      <c r="AN126" s="11">
        <f t="shared" si="58"/>
        <v>3</v>
      </c>
      <c r="AO126" s="11">
        <f t="shared" si="59"/>
        <v>235</v>
      </c>
      <c r="AP126" s="11">
        <f t="shared" si="60"/>
        <v>1069</v>
      </c>
      <c r="AQ126" s="11">
        <f t="shared" si="61"/>
        <v>1106</v>
      </c>
      <c r="AR126" s="11">
        <f t="shared" si="62"/>
        <v>678</v>
      </c>
      <c r="AS126" s="11">
        <f t="shared" si="63"/>
        <v>273</v>
      </c>
      <c r="AT126" s="11">
        <f t="shared" si="64"/>
        <v>51</v>
      </c>
      <c r="AU126" s="11">
        <f t="shared" si="65"/>
        <v>1</v>
      </c>
      <c r="AV126" s="11">
        <f t="shared" si="66"/>
        <v>0</v>
      </c>
      <c r="AW126" s="11">
        <f t="shared" si="67"/>
        <v>3413</v>
      </c>
      <c r="AX126" s="13">
        <v>27.211358313817332</v>
      </c>
    </row>
    <row r="127" spans="1:50" s="8" customFormat="1" x14ac:dyDescent="0.2">
      <c r="A127" s="6" t="s">
        <v>85</v>
      </c>
      <c r="B127" s="11">
        <f t="shared" si="57"/>
        <v>278</v>
      </c>
      <c r="C127" s="11">
        <v>0</v>
      </c>
      <c r="D127" s="11">
        <v>2</v>
      </c>
      <c r="E127" s="11">
        <v>7</v>
      </c>
      <c r="F127" s="11">
        <v>2</v>
      </c>
      <c r="G127" s="11">
        <v>12</v>
      </c>
      <c r="H127" s="11">
        <v>17</v>
      </c>
      <c r="I127" s="11">
        <v>27</v>
      </c>
      <c r="J127" s="11">
        <v>24</v>
      </c>
      <c r="K127" s="11">
        <v>21</v>
      </c>
      <c r="L127" s="11">
        <v>28</v>
      </c>
      <c r="M127" s="11">
        <v>20</v>
      </c>
      <c r="N127" s="11">
        <v>21</v>
      </c>
      <c r="O127" s="11">
        <v>14</v>
      </c>
      <c r="P127" s="11">
        <v>15</v>
      </c>
      <c r="Q127" s="11">
        <v>13</v>
      </c>
      <c r="R127" s="11">
        <v>15</v>
      </c>
      <c r="S127" s="11">
        <v>8</v>
      </c>
      <c r="T127" s="11">
        <v>7</v>
      </c>
      <c r="U127" s="11">
        <v>3</v>
      </c>
      <c r="V127" s="11">
        <v>6</v>
      </c>
      <c r="W127" s="11">
        <v>4</v>
      </c>
      <c r="X127" s="11">
        <v>3</v>
      </c>
      <c r="Y127" s="11">
        <v>4</v>
      </c>
      <c r="Z127" s="11">
        <v>1</v>
      </c>
      <c r="AA127" s="11">
        <v>0</v>
      </c>
      <c r="AB127" s="11">
        <v>3</v>
      </c>
      <c r="AC127" s="11">
        <v>1</v>
      </c>
      <c r="AD127" s="11">
        <v>0</v>
      </c>
      <c r="AE127" s="11">
        <v>0</v>
      </c>
      <c r="AF127" s="11">
        <v>0</v>
      </c>
      <c r="AG127" s="11">
        <v>0</v>
      </c>
      <c r="AH127" s="11">
        <v>0</v>
      </c>
      <c r="AI127" s="11">
        <v>0</v>
      </c>
      <c r="AJ127" s="11">
        <v>0</v>
      </c>
      <c r="AK127" s="11">
        <v>0</v>
      </c>
      <c r="AL127" s="11">
        <v>0</v>
      </c>
      <c r="AM127" s="11">
        <v>0</v>
      </c>
      <c r="AN127" s="11">
        <f t="shared" si="58"/>
        <v>0</v>
      </c>
      <c r="AO127" s="11">
        <f t="shared" si="59"/>
        <v>40</v>
      </c>
      <c r="AP127" s="11">
        <f t="shared" si="60"/>
        <v>120</v>
      </c>
      <c r="AQ127" s="11">
        <f t="shared" si="61"/>
        <v>78</v>
      </c>
      <c r="AR127" s="11">
        <f t="shared" si="62"/>
        <v>28</v>
      </c>
      <c r="AS127" s="11">
        <f t="shared" si="63"/>
        <v>11</v>
      </c>
      <c r="AT127" s="11">
        <f t="shared" si="64"/>
        <v>1</v>
      </c>
      <c r="AU127" s="11">
        <f t="shared" si="65"/>
        <v>0</v>
      </c>
      <c r="AV127" s="11">
        <f t="shared" si="66"/>
        <v>0</v>
      </c>
      <c r="AW127" s="11">
        <f t="shared" si="67"/>
        <v>278</v>
      </c>
      <c r="AX127" s="13">
        <v>24.845323741007196</v>
      </c>
    </row>
    <row r="128" spans="1:50" s="8" customFormat="1" x14ac:dyDescent="0.2">
      <c r="A128" s="6" t="s">
        <v>123</v>
      </c>
      <c r="B128" s="11">
        <f t="shared" si="57"/>
        <v>51</v>
      </c>
      <c r="C128" s="11">
        <v>0</v>
      </c>
      <c r="D128" s="11">
        <v>0</v>
      </c>
      <c r="E128" s="11">
        <v>1</v>
      </c>
      <c r="F128" s="11">
        <v>0</v>
      </c>
      <c r="G128" s="11">
        <v>1</v>
      </c>
      <c r="H128" s="11">
        <v>4</v>
      </c>
      <c r="I128" s="11">
        <v>4</v>
      </c>
      <c r="J128" s="11">
        <v>7</v>
      </c>
      <c r="K128" s="11">
        <v>4</v>
      </c>
      <c r="L128" s="11">
        <v>6</v>
      </c>
      <c r="M128" s="11">
        <v>2</v>
      </c>
      <c r="N128" s="11">
        <v>4</v>
      </c>
      <c r="O128" s="11">
        <v>2</v>
      </c>
      <c r="P128" s="11">
        <v>5</v>
      </c>
      <c r="Q128" s="11">
        <v>2</v>
      </c>
      <c r="R128" s="11">
        <v>0</v>
      </c>
      <c r="S128" s="11">
        <v>3</v>
      </c>
      <c r="T128" s="11">
        <v>1</v>
      </c>
      <c r="U128" s="11">
        <v>2</v>
      </c>
      <c r="V128" s="11">
        <v>2</v>
      </c>
      <c r="W128" s="11">
        <v>0</v>
      </c>
      <c r="X128" s="11">
        <v>0</v>
      </c>
      <c r="Y128" s="11">
        <v>0</v>
      </c>
      <c r="Z128" s="11">
        <v>1</v>
      </c>
      <c r="AA128" s="11">
        <v>0</v>
      </c>
      <c r="AB128" s="11">
        <v>0</v>
      </c>
      <c r="AC128" s="11">
        <v>0</v>
      </c>
      <c r="AD128" s="11">
        <v>0</v>
      </c>
      <c r="AE128" s="11">
        <v>0</v>
      </c>
      <c r="AF128" s="11">
        <v>0</v>
      </c>
      <c r="AG128" s="11">
        <v>0</v>
      </c>
      <c r="AH128" s="11">
        <v>0</v>
      </c>
      <c r="AI128" s="11">
        <v>0</v>
      </c>
      <c r="AJ128" s="11">
        <v>0</v>
      </c>
      <c r="AK128" s="11">
        <v>0</v>
      </c>
      <c r="AL128" s="11">
        <v>0</v>
      </c>
      <c r="AM128" s="11">
        <v>0</v>
      </c>
      <c r="AN128" s="11">
        <f t="shared" si="58"/>
        <v>0</v>
      </c>
      <c r="AO128" s="11">
        <f t="shared" si="59"/>
        <v>6</v>
      </c>
      <c r="AP128" s="11">
        <f t="shared" si="60"/>
        <v>23</v>
      </c>
      <c r="AQ128" s="11">
        <f t="shared" si="61"/>
        <v>13</v>
      </c>
      <c r="AR128" s="11">
        <f t="shared" si="62"/>
        <v>8</v>
      </c>
      <c r="AS128" s="11">
        <f t="shared" si="63"/>
        <v>1</v>
      </c>
      <c r="AT128" s="11">
        <f t="shared" si="64"/>
        <v>0</v>
      </c>
      <c r="AU128" s="11">
        <f t="shared" si="65"/>
        <v>0</v>
      </c>
      <c r="AV128" s="11">
        <f t="shared" si="66"/>
        <v>0</v>
      </c>
      <c r="AW128" s="11">
        <f t="shared" si="67"/>
        <v>51</v>
      </c>
      <c r="AX128" s="13">
        <v>24.852941176470587</v>
      </c>
    </row>
    <row r="129" spans="1:50" s="8" customFormat="1" x14ac:dyDescent="0.2">
      <c r="A129" s="6" t="s">
        <v>73</v>
      </c>
      <c r="B129" s="11">
        <f t="shared" si="57"/>
        <v>154</v>
      </c>
      <c r="C129" s="11">
        <v>0</v>
      </c>
      <c r="D129" s="11">
        <v>0</v>
      </c>
      <c r="E129" s="11">
        <v>0</v>
      </c>
      <c r="F129" s="11">
        <v>2</v>
      </c>
      <c r="G129" s="11">
        <v>3</v>
      </c>
      <c r="H129" s="11">
        <v>8</v>
      </c>
      <c r="I129" s="11">
        <v>15</v>
      </c>
      <c r="J129" s="11">
        <v>15</v>
      </c>
      <c r="K129" s="11">
        <v>14</v>
      </c>
      <c r="L129" s="11">
        <v>16</v>
      </c>
      <c r="M129" s="11">
        <v>13</v>
      </c>
      <c r="N129" s="11">
        <v>9</v>
      </c>
      <c r="O129" s="11">
        <v>10</v>
      </c>
      <c r="P129" s="11">
        <v>10</v>
      </c>
      <c r="Q129" s="11">
        <v>7</v>
      </c>
      <c r="R129" s="11">
        <v>6</v>
      </c>
      <c r="S129" s="11">
        <v>5</v>
      </c>
      <c r="T129" s="11">
        <v>5</v>
      </c>
      <c r="U129" s="11">
        <v>5</v>
      </c>
      <c r="V129" s="11">
        <v>1</v>
      </c>
      <c r="W129" s="11">
        <v>2</v>
      </c>
      <c r="X129" s="11">
        <v>2</v>
      </c>
      <c r="Y129" s="11">
        <v>0</v>
      </c>
      <c r="Z129" s="11">
        <v>1</v>
      </c>
      <c r="AA129" s="11">
        <v>1</v>
      </c>
      <c r="AB129" s="11">
        <v>1</v>
      </c>
      <c r="AC129" s="11">
        <v>1</v>
      </c>
      <c r="AD129" s="11">
        <v>1</v>
      </c>
      <c r="AE129" s="11">
        <v>1</v>
      </c>
      <c r="AF129" s="11">
        <v>0</v>
      </c>
      <c r="AG129" s="11">
        <v>0</v>
      </c>
      <c r="AH129" s="11">
        <v>0</v>
      </c>
      <c r="AI129" s="11">
        <v>0</v>
      </c>
      <c r="AJ129" s="11">
        <v>0</v>
      </c>
      <c r="AK129" s="11">
        <v>0</v>
      </c>
      <c r="AL129" s="11">
        <v>0</v>
      </c>
      <c r="AM129" s="11">
        <v>0</v>
      </c>
      <c r="AN129" s="11">
        <f t="shared" si="58"/>
        <v>0</v>
      </c>
      <c r="AO129" s="11">
        <f t="shared" si="59"/>
        <v>13</v>
      </c>
      <c r="AP129" s="11">
        <f t="shared" si="60"/>
        <v>73</v>
      </c>
      <c r="AQ129" s="11">
        <f t="shared" si="61"/>
        <v>42</v>
      </c>
      <c r="AR129" s="11">
        <f t="shared" si="62"/>
        <v>18</v>
      </c>
      <c r="AS129" s="11">
        <f t="shared" si="63"/>
        <v>5</v>
      </c>
      <c r="AT129" s="11">
        <f t="shared" si="64"/>
        <v>3</v>
      </c>
      <c r="AU129" s="11">
        <f t="shared" si="65"/>
        <v>0</v>
      </c>
      <c r="AV129" s="11">
        <f t="shared" si="66"/>
        <v>0</v>
      </c>
      <c r="AW129" s="11">
        <f t="shared" si="67"/>
        <v>154</v>
      </c>
      <c r="AX129" s="13">
        <v>25.441558441558442</v>
      </c>
    </row>
    <row r="130" spans="1:50" s="8" customFormat="1" x14ac:dyDescent="0.2">
      <c r="A130" s="6" t="s">
        <v>74</v>
      </c>
      <c r="B130" s="11">
        <f t="shared" si="57"/>
        <v>343</v>
      </c>
      <c r="C130" s="11">
        <v>0</v>
      </c>
      <c r="D130" s="11">
        <v>2</v>
      </c>
      <c r="E130" s="11">
        <v>0</v>
      </c>
      <c r="F130" s="11">
        <v>6</v>
      </c>
      <c r="G130" s="11">
        <v>11</v>
      </c>
      <c r="H130" s="11">
        <v>16</v>
      </c>
      <c r="I130" s="11">
        <v>29</v>
      </c>
      <c r="J130" s="11">
        <v>27</v>
      </c>
      <c r="K130" s="11">
        <v>31</v>
      </c>
      <c r="L130" s="11">
        <v>31</v>
      </c>
      <c r="M130" s="11">
        <v>25</v>
      </c>
      <c r="N130" s="11">
        <v>24</v>
      </c>
      <c r="O130" s="11">
        <v>22</v>
      </c>
      <c r="P130" s="11">
        <v>16</v>
      </c>
      <c r="Q130" s="11">
        <v>13</v>
      </c>
      <c r="R130" s="11">
        <v>12</v>
      </c>
      <c r="S130" s="11">
        <v>10</v>
      </c>
      <c r="T130" s="11">
        <v>14</v>
      </c>
      <c r="U130" s="11">
        <v>10</v>
      </c>
      <c r="V130" s="11">
        <v>12</v>
      </c>
      <c r="W130" s="11">
        <v>10</v>
      </c>
      <c r="X130" s="11">
        <v>7</v>
      </c>
      <c r="Y130" s="11">
        <v>3</v>
      </c>
      <c r="Z130" s="11">
        <v>2</v>
      </c>
      <c r="AA130" s="11">
        <v>4</v>
      </c>
      <c r="AB130" s="11">
        <v>2</v>
      </c>
      <c r="AC130" s="11">
        <v>1</v>
      </c>
      <c r="AD130" s="11">
        <v>1</v>
      </c>
      <c r="AE130" s="11">
        <v>1</v>
      </c>
      <c r="AF130" s="11">
        <v>0</v>
      </c>
      <c r="AG130" s="11">
        <v>0</v>
      </c>
      <c r="AH130" s="11">
        <v>1</v>
      </c>
      <c r="AI130" s="11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f t="shared" si="58"/>
        <v>0</v>
      </c>
      <c r="AO130" s="11">
        <f t="shared" si="59"/>
        <v>35</v>
      </c>
      <c r="AP130" s="11">
        <f t="shared" si="60"/>
        <v>143</v>
      </c>
      <c r="AQ130" s="11">
        <f t="shared" si="61"/>
        <v>87</v>
      </c>
      <c r="AR130" s="11">
        <f t="shared" si="62"/>
        <v>56</v>
      </c>
      <c r="AS130" s="11">
        <f t="shared" si="63"/>
        <v>18</v>
      </c>
      <c r="AT130" s="11">
        <f t="shared" si="64"/>
        <v>3</v>
      </c>
      <c r="AU130" s="11">
        <f t="shared" si="65"/>
        <v>1</v>
      </c>
      <c r="AV130" s="11">
        <f t="shared" si="66"/>
        <v>0</v>
      </c>
      <c r="AW130" s="11">
        <f t="shared" si="67"/>
        <v>343</v>
      </c>
      <c r="AX130" s="13">
        <v>25.884839650145771</v>
      </c>
    </row>
    <row r="131" spans="1:50" s="8" customFormat="1" x14ac:dyDescent="0.2">
      <c r="A131" s="6" t="s">
        <v>124</v>
      </c>
      <c r="B131" s="11">
        <f t="shared" si="57"/>
        <v>65</v>
      </c>
      <c r="C131" s="11">
        <v>0</v>
      </c>
      <c r="D131" s="11">
        <v>0</v>
      </c>
      <c r="E131" s="11">
        <v>1</v>
      </c>
      <c r="F131" s="11">
        <v>3</v>
      </c>
      <c r="G131" s="11">
        <v>3</v>
      </c>
      <c r="H131" s="11">
        <v>5</v>
      </c>
      <c r="I131" s="11">
        <v>8</v>
      </c>
      <c r="J131" s="11">
        <v>2</v>
      </c>
      <c r="K131" s="11">
        <v>7</v>
      </c>
      <c r="L131" s="11">
        <v>4</v>
      </c>
      <c r="M131" s="11">
        <v>5</v>
      </c>
      <c r="N131" s="11">
        <v>3</v>
      </c>
      <c r="O131" s="11">
        <v>5</v>
      </c>
      <c r="P131" s="11">
        <v>1</v>
      </c>
      <c r="Q131" s="11">
        <v>2</v>
      </c>
      <c r="R131" s="11">
        <v>3</v>
      </c>
      <c r="S131" s="11">
        <v>1</v>
      </c>
      <c r="T131" s="11">
        <v>0</v>
      </c>
      <c r="U131" s="11">
        <v>4</v>
      </c>
      <c r="V131" s="11">
        <v>1</v>
      </c>
      <c r="W131" s="11">
        <v>1</v>
      </c>
      <c r="X131" s="11">
        <v>0</v>
      </c>
      <c r="Y131" s="11">
        <v>3</v>
      </c>
      <c r="Z131" s="11">
        <v>0</v>
      </c>
      <c r="AA131" s="11">
        <v>1</v>
      </c>
      <c r="AB131" s="11">
        <v>1</v>
      </c>
      <c r="AC131" s="11">
        <v>1</v>
      </c>
      <c r="AD131" s="11">
        <v>0</v>
      </c>
      <c r="AE131" s="11">
        <v>0</v>
      </c>
      <c r="AF131" s="11">
        <v>0</v>
      </c>
      <c r="AG131" s="11">
        <v>0</v>
      </c>
      <c r="AH131" s="11">
        <v>0</v>
      </c>
      <c r="AI131" s="11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f t="shared" si="58"/>
        <v>0</v>
      </c>
      <c r="AO131" s="11">
        <f t="shared" si="59"/>
        <v>12</v>
      </c>
      <c r="AP131" s="11">
        <f t="shared" si="60"/>
        <v>26</v>
      </c>
      <c r="AQ131" s="11">
        <f t="shared" si="61"/>
        <v>14</v>
      </c>
      <c r="AR131" s="11">
        <f t="shared" si="62"/>
        <v>7</v>
      </c>
      <c r="AS131" s="11">
        <f t="shared" si="63"/>
        <v>5</v>
      </c>
      <c r="AT131" s="11">
        <f t="shared" si="64"/>
        <v>1</v>
      </c>
      <c r="AU131" s="11">
        <f t="shared" si="65"/>
        <v>0</v>
      </c>
      <c r="AV131" s="11">
        <f t="shared" si="66"/>
        <v>0</v>
      </c>
      <c r="AW131" s="11">
        <f t="shared" si="67"/>
        <v>65</v>
      </c>
      <c r="AX131" s="13">
        <v>25.253846153846155</v>
      </c>
    </row>
    <row r="132" spans="1:50" s="8" customFormat="1" x14ac:dyDescent="0.2">
      <c r="A132" s="6" t="s">
        <v>86</v>
      </c>
      <c r="B132" s="11">
        <f t="shared" si="57"/>
        <v>177</v>
      </c>
      <c r="C132" s="11">
        <v>0</v>
      </c>
      <c r="D132" s="11">
        <v>0</v>
      </c>
      <c r="E132" s="11">
        <v>1</v>
      </c>
      <c r="F132" s="11">
        <v>2</v>
      </c>
      <c r="G132" s="11">
        <v>7</v>
      </c>
      <c r="H132" s="11">
        <v>14</v>
      </c>
      <c r="I132" s="11">
        <v>14</v>
      </c>
      <c r="J132" s="11">
        <v>15</v>
      </c>
      <c r="K132" s="11">
        <v>17</v>
      </c>
      <c r="L132" s="11">
        <v>17</v>
      </c>
      <c r="M132" s="11">
        <v>11</v>
      </c>
      <c r="N132" s="11">
        <v>17</v>
      </c>
      <c r="O132" s="11">
        <v>11</v>
      </c>
      <c r="P132" s="11">
        <v>8</v>
      </c>
      <c r="Q132" s="11">
        <v>3</v>
      </c>
      <c r="R132" s="11">
        <v>13</v>
      </c>
      <c r="S132" s="11">
        <v>8</v>
      </c>
      <c r="T132" s="11">
        <v>1</v>
      </c>
      <c r="U132" s="11">
        <v>1</v>
      </c>
      <c r="V132" s="11">
        <v>4</v>
      </c>
      <c r="W132" s="11">
        <v>3</v>
      </c>
      <c r="X132" s="11">
        <v>1</v>
      </c>
      <c r="Y132" s="11">
        <v>1</v>
      </c>
      <c r="Z132" s="11">
        <v>2</v>
      </c>
      <c r="AA132" s="11">
        <v>3</v>
      </c>
      <c r="AB132" s="11">
        <v>0</v>
      </c>
      <c r="AC132" s="11">
        <v>2</v>
      </c>
      <c r="AD132" s="11">
        <v>0</v>
      </c>
      <c r="AE132" s="11">
        <v>1</v>
      </c>
      <c r="AF132" s="11">
        <v>0</v>
      </c>
      <c r="AG132" s="11">
        <v>0</v>
      </c>
      <c r="AH132" s="11">
        <v>0</v>
      </c>
      <c r="AI132" s="11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f t="shared" si="58"/>
        <v>0</v>
      </c>
      <c r="AO132" s="11">
        <f t="shared" si="59"/>
        <v>24</v>
      </c>
      <c r="AP132" s="11">
        <f t="shared" si="60"/>
        <v>74</v>
      </c>
      <c r="AQ132" s="11">
        <f t="shared" si="61"/>
        <v>52</v>
      </c>
      <c r="AR132" s="11">
        <f t="shared" si="62"/>
        <v>17</v>
      </c>
      <c r="AS132" s="11">
        <f t="shared" si="63"/>
        <v>7</v>
      </c>
      <c r="AT132" s="11">
        <f t="shared" si="64"/>
        <v>3</v>
      </c>
      <c r="AU132" s="11">
        <f t="shared" si="65"/>
        <v>0</v>
      </c>
      <c r="AV132" s="11">
        <f t="shared" si="66"/>
        <v>0</v>
      </c>
      <c r="AW132" s="11">
        <f t="shared" si="67"/>
        <v>177</v>
      </c>
      <c r="AX132" s="13">
        <v>25.200564971751412</v>
      </c>
    </row>
    <row r="133" spans="1:50" s="8" customFormat="1" x14ac:dyDescent="0.2">
      <c r="A133" s="6" t="s">
        <v>125</v>
      </c>
      <c r="B133" s="11">
        <f t="shared" si="57"/>
        <v>89</v>
      </c>
      <c r="C133" s="11">
        <v>0</v>
      </c>
      <c r="D133" s="11">
        <v>2</v>
      </c>
      <c r="E133" s="11">
        <v>4</v>
      </c>
      <c r="F133" s="11">
        <v>2</v>
      </c>
      <c r="G133" s="11">
        <v>5</v>
      </c>
      <c r="H133" s="11">
        <v>6</v>
      </c>
      <c r="I133" s="11">
        <v>11</v>
      </c>
      <c r="J133" s="11">
        <v>10</v>
      </c>
      <c r="K133" s="11">
        <v>7</v>
      </c>
      <c r="L133" s="11">
        <v>5</v>
      </c>
      <c r="M133" s="11">
        <v>10</v>
      </c>
      <c r="N133" s="11">
        <v>6</v>
      </c>
      <c r="O133" s="11">
        <v>5</v>
      </c>
      <c r="P133" s="11">
        <v>7</v>
      </c>
      <c r="Q133" s="11">
        <v>3</v>
      </c>
      <c r="R133" s="11">
        <v>1</v>
      </c>
      <c r="S133" s="11">
        <v>0</v>
      </c>
      <c r="T133" s="11">
        <v>0</v>
      </c>
      <c r="U133" s="11">
        <v>0</v>
      </c>
      <c r="V133" s="11">
        <v>0</v>
      </c>
      <c r="W133" s="11">
        <v>2</v>
      </c>
      <c r="X133" s="11">
        <v>1</v>
      </c>
      <c r="Y133" s="11">
        <v>1</v>
      </c>
      <c r="Z133" s="11">
        <v>0</v>
      </c>
      <c r="AA133" s="11">
        <v>0</v>
      </c>
      <c r="AB133" s="11">
        <v>1</v>
      </c>
      <c r="AC133" s="11">
        <v>0</v>
      </c>
      <c r="AD133" s="11">
        <v>0</v>
      </c>
      <c r="AE133" s="11">
        <v>0</v>
      </c>
      <c r="AF133" s="11">
        <v>0</v>
      </c>
      <c r="AG133" s="11">
        <v>0</v>
      </c>
      <c r="AH133" s="11">
        <v>0</v>
      </c>
      <c r="AI133" s="11">
        <v>0</v>
      </c>
      <c r="AJ133" s="11">
        <v>0</v>
      </c>
      <c r="AK133" s="11">
        <v>0</v>
      </c>
      <c r="AL133" s="11">
        <v>0</v>
      </c>
      <c r="AM133" s="11">
        <v>0</v>
      </c>
      <c r="AN133" s="11">
        <f t="shared" si="58"/>
        <v>0</v>
      </c>
      <c r="AO133" s="11">
        <f t="shared" si="59"/>
        <v>19</v>
      </c>
      <c r="AP133" s="11">
        <f t="shared" si="60"/>
        <v>43</v>
      </c>
      <c r="AQ133" s="11">
        <f t="shared" si="61"/>
        <v>22</v>
      </c>
      <c r="AR133" s="11">
        <f t="shared" si="62"/>
        <v>2</v>
      </c>
      <c r="AS133" s="11">
        <f t="shared" si="63"/>
        <v>3</v>
      </c>
      <c r="AT133" s="11">
        <f t="shared" si="64"/>
        <v>0</v>
      </c>
      <c r="AU133" s="11">
        <f t="shared" si="65"/>
        <v>0</v>
      </c>
      <c r="AV133" s="11">
        <f t="shared" si="66"/>
        <v>0</v>
      </c>
      <c r="AW133" s="11">
        <f t="shared" si="67"/>
        <v>89</v>
      </c>
      <c r="AX133" s="13">
        <v>23.320224719101123</v>
      </c>
    </row>
    <row r="134" spans="1:50" s="8" customFormat="1" x14ac:dyDescent="0.2">
      <c r="A134" s="6" t="s">
        <v>75</v>
      </c>
      <c r="B134" s="11">
        <f t="shared" si="57"/>
        <v>246</v>
      </c>
      <c r="C134" s="11">
        <v>0</v>
      </c>
      <c r="D134" s="11">
        <v>0</v>
      </c>
      <c r="E134" s="11">
        <v>0</v>
      </c>
      <c r="F134" s="11">
        <v>2</v>
      </c>
      <c r="G134" s="11">
        <v>8</v>
      </c>
      <c r="H134" s="11">
        <v>7</v>
      </c>
      <c r="I134" s="11">
        <v>14</v>
      </c>
      <c r="J134" s="11">
        <v>17</v>
      </c>
      <c r="K134" s="11">
        <v>26</v>
      </c>
      <c r="L134" s="11">
        <v>23</v>
      </c>
      <c r="M134" s="11">
        <v>20</v>
      </c>
      <c r="N134" s="11">
        <v>15</v>
      </c>
      <c r="O134" s="11">
        <v>18</v>
      </c>
      <c r="P134" s="11">
        <v>8</v>
      </c>
      <c r="Q134" s="11">
        <v>14</v>
      </c>
      <c r="R134" s="11">
        <v>13</v>
      </c>
      <c r="S134" s="11">
        <v>13</v>
      </c>
      <c r="T134" s="11">
        <v>14</v>
      </c>
      <c r="U134" s="11">
        <v>3</v>
      </c>
      <c r="V134" s="11">
        <v>5</v>
      </c>
      <c r="W134" s="11">
        <v>8</v>
      </c>
      <c r="X134" s="11">
        <v>4</v>
      </c>
      <c r="Y134" s="11">
        <v>4</v>
      </c>
      <c r="Z134" s="11">
        <v>3</v>
      </c>
      <c r="AA134" s="11">
        <v>2</v>
      </c>
      <c r="AB134" s="11">
        <v>2</v>
      </c>
      <c r="AC134" s="11">
        <v>0</v>
      </c>
      <c r="AD134" s="11">
        <v>2</v>
      </c>
      <c r="AE134" s="11">
        <v>1</v>
      </c>
      <c r="AF134" s="11">
        <v>0</v>
      </c>
      <c r="AG134" s="11">
        <v>0</v>
      </c>
      <c r="AH134" s="11">
        <v>0</v>
      </c>
      <c r="AI134" s="11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f t="shared" si="58"/>
        <v>0</v>
      </c>
      <c r="AO134" s="11">
        <f t="shared" si="59"/>
        <v>17</v>
      </c>
      <c r="AP134" s="11">
        <f t="shared" si="60"/>
        <v>100</v>
      </c>
      <c r="AQ134" s="11">
        <f t="shared" si="61"/>
        <v>68</v>
      </c>
      <c r="AR134" s="11">
        <f t="shared" si="62"/>
        <v>43</v>
      </c>
      <c r="AS134" s="11">
        <f t="shared" si="63"/>
        <v>15</v>
      </c>
      <c r="AT134" s="11">
        <f t="shared" si="64"/>
        <v>3</v>
      </c>
      <c r="AU134" s="11">
        <f t="shared" si="65"/>
        <v>0</v>
      </c>
      <c r="AV134" s="11">
        <f t="shared" si="66"/>
        <v>0</v>
      </c>
      <c r="AW134" s="11">
        <f t="shared" si="67"/>
        <v>246</v>
      </c>
      <c r="AX134" s="13">
        <v>26.463414634146343</v>
      </c>
    </row>
    <row r="135" spans="1:50" s="8" customFormat="1" x14ac:dyDescent="0.2">
      <c r="A135" s="6" t="s">
        <v>126</v>
      </c>
      <c r="B135" s="11">
        <f t="shared" si="57"/>
        <v>263</v>
      </c>
      <c r="C135" s="11">
        <v>0</v>
      </c>
      <c r="D135" s="11">
        <v>0</v>
      </c>
      <c r="E135" s="11">
        <v>0</v>
      </c>
      <c r="F135" s="11">
        <v>0</v>
      </c>
      <c r="G135" s="11">
        <v>8</v>
      </c>
      <c r="H135" s="11">
        <v>11</v>
      </c>
      <c r="I135" s="11">
        <v>18</v>
      </c>
      <c r="J135" s="11">
        <v>19</v>
      </c>
      <c r="K135" s="11">
        <v>18</v>
      </c>
      <c r="L135" s="11">
        <v>21</v>
      </c>
      <c r="M135" s="11">
        <v>23</v>
      </c>
      <c r="N135" s="11">
        <v>21</v>
      </c>
      <c r="O135" s="11">
        <v>16</v>
      </c>
      <c r="P135" s="11">
        <v>11</v>
      </c>
      <c r="Q135" s="11">
        <v>16</v>
      </c>
      <c r="R135" s="11">
        <v>21</v>
      </c>
      <c r="S135" s="11">
        <v>4</v>
      </c>
      <c r="T135" s="11">
        <v>7</v>
      </c>
      <c r="U135" s="11">
        <v>8</v>
      </c>
      <c r="V135" s="11">
        <v>12</v>
      </c>
      <c r="W135" s="11">
        <v>8</v>
      </c>
      <c r="X135" s="11">
        <v>5</v>
      </c>
      <c r="Y135" s="11">
        <v>6</v>
      </c>
      <c r="Z135" s="11">
        <v>5</v>
      </c>
      <c r="AA135" s="11">
        <v>3</v>
      </c>
      <c r="AB135" s="11">
        <v>1</v>
      </c>
      <c r="AC135" s="11">
        <v>1</v>
      </c>
      <c r="AD135" s="11">
        <v>0</v>
      </c>
      <c r="AE135" s="11">
        <v>0</v>
      </c>
      <c r="AF135" s="11">
        <v>0</v>
      </c>
      <c r="AG135" s="11">
        <v>0</v>
      </c>
      <c r="AH135" s="11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f t="shared" si="58"/>
        <v>0</v>
      </c>
      <c r="AO135" s="11">
        <f t="shared" si="59"/>
        <v>19</v>
      </c>
      <c r="AP135" s="11">
        <f t="shared" si="60"/>
        <v>99</v>
      </c>
      <c r="AQ135" s="11">
        <f t="shared" si="61"/>
        <v>85</v>
      </c>
      <c r="AR135" s="11">
        <f t="shared" si="62"/>
        <v>39</v>
      </c>
      <c r="AS135" s="11">
        <f t="shared" si="63"/>
        <v>20</v>
      </c>
      <c r="AT135" s="11">
        <f t="shared" si="64"/>
        <v>1</v>
      </c>
      <c r="AU135" s="11">
        <f t="shared" si="65"/>
        <v>0</v>
      </c>
      <c r="AV135" s="11">
        <f t="shared" si="66"/>
        <v>0</v>
      </c>
      <c r="AW135" s="11">
        <f t="shared" si="67"/>
        <v>263</v>
      </c>
      <c r="AX135" s="13">
        <v>26.614068441064639</v>
      </c>
    </row>
    <row r="136" spans="1:50" s="8" customFormat="1" x14ac:dyDescent="0.2">
      <c r="A136" s="6" t="s">
        <v>127</v>
      </c>
      <c r="B136" s="11">
        <f t="shared" si="57"/>
        <v>11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2</v>
      </c>
      <c r="K136" s="11">
        <v>2</v>
      </c>
      <c r="L136" s="11">
        <v>2</v>
      </c>
      <c r="M136" s="11">
        <v>0</v>
      </c>
      <c r="N136" s="11">
        <v>0</v>
      </c>
      <c r="O136" s="11">
        <v>1</v>
      </c>
      <c r="P136" s="11">
        <v>1</v>
      </c>
      <c r="Q136" s="11">
        <v>0</v>
      </c>
      <c r="R136" s="11">
        <v>0</v>
      </c>
      <c r="S136" s="11">
        <v>1</v>
      </c>
      <c r="T136" s="11">
        <v>0</v>
      </c>
      <c r="U136" s="11">
        <v>0</v>
      </c>
      <c r="V136" s="11">
        <v>1</v>
      </c>
      <c r="W136" s="11">
        <v>0</v>
      </c>
      <c r="X136" s="11">
        <v>0</v>
      </c>
      <c r="Y136" s="11">
        <v>1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>
        <v>0</v>
      </c>
      <c r="AG136" s="11">
        <v>0</v>
      </c>
      <c r="AH136" s="11">
        <v>0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f t="shared" si="58"/>
        <v>0</v>
      </c>
      <c r="AO136" s="11">
        <f t="shared" si="59"/>
        <v>0</v>
      </c>
      <c r="AP136" s="11">
        <f t="shared" si="60"/>
        <v>6</v>
      </c>
      <c r="AQ136" s="11">
        <f t="shared" si="61"/>
        <v>2</v>
      </c>
      <c r="AR136" s="11">
        <f t="shared" si="62"/>
        <v>2</v>
      </c>
      <c r="AS136" s="11">
        <f t="shared" si="63"/>
        <v>1</v>
      </c>
      <c r="AT136" s="11">
        <f t="shared" si="64"/>
        <v>0</v>
      </c>
      <c r="AU136" s="11">
        <f t="shared" si="65"/>
        <v>0</v>
      </c>
      <c r="AV136" s="11">
        <f t="shared" si="66"/>
        <v>0</v>
      </c>
      <c r="AW136" s="11">
        <f t="shared" si="67"/>
        <v>11</v>
      </c>
      <c r="AX136" s="13">
        <v>26.318181818181817</v>
      </c>
    </row>
    <row r="137" spans="1:50" s="8" customFormat="1" x14ac:dyDescent="0.2">
      <c r="A137" s="6" t="s">
        <v>50</v>
      </c>
      <c r="B137" s="11">
        <f t="shared" si="57"/>
        <v>236</v>
      </c>
      <c r="C137" s="11">
        <v>0</v>
      </c>
      <c r="D137" s="11">
        <v>0</v>
      </c>
      <c r="E137" s="11">
        <v>4</v>
      </c>
      <c r="F137" s="11">
        <v>6</v>
      </c>
      <c r="G137" s="11">
        <v>8</v>
      </c>
      <c r="H137" s="11">
        <v>16</v>
      </c>
      <c r="I137" s="11">
        <v>18</v>
      </c>
      <c r="J137" s="11">
        <v>29</v>
      </c>
      <c r="K137" s="11">
        <v>20</v>
      </c>
      <c r="L137" s="11">
        <v>14</v>
      </c>
      <c r="M137" s="11">
        <v>13</v>
      </c>
      <c r="N137" s="11">
        <v>16</v>
      </c>
      <c r="O137" s="11">
        <v>16</v>
      </c>
      <c r="P137" s="11">
        <v>15</v>
      </c>
      <c r="Q137" s="11">
        <v>13</v>
      </c>
      <c r="R137" s="11">
        <v>5</v>
      </c>
      <c r="S137" s="11">
        <v>11</v>
      </c>
      <c r="T137" s="11">
        <v>6</v>
      </c>
      <c r="U137" s="11">
        <v>6</v>
      </c>
      <c r="V137" s="11">
        <v>3</v>
      </c>
      <c r="W137" s="11">
        <v>7</v>
      </c>
      <c r="X137" s="11">
        <v>2</v>
      </c>
      <c r="Y137" s="11">
        <v>2</v>
      </c>
      <c r="Z137" s="11">
        <v>3</v>
      </c>
      <c r="AA137" s="11">
        <v>3</v>
      </c>
      <c r="AB137" s="11">
        <v>0</v>
      </c>
      <c r="AC137" s="11">
        <v>0</v>
      </c>
      <c r="AD137" s="11">
        <v>0</v>
      </c>
      <c r="AE137" s="11">
        <v>0</v>
      </c>
      <c r="AF137" s="11">
        <v>0</v>
      </c>
      <c r="AG137" s="11">
        <v>0</v>
      </c>
      <c r="AH137" s="11">
        <v>0</v>
      </c>
      <c r="AI137" s="11">
        <v>0</v>
      </c>
      <c r="AJ137" s="11">
        <v>0</v>
      </c>
      <c r="AK137" s="11">
        <v>0</v>
      </c>
      <c r="AL137" s="11">
        <v>0</v>
      </c>
      <c r="AM137" s="11">
        <v>0</v>
      </c>
      <c r="AN137" s="11">
        <f t="shared" si="58"/>
        <v>0</v>
      </c>
      <c r="AO137" s="11">
        <f t="shared" si="59"/>
        <v>34</v>
      </c>
      <c r="AP137" s="11">
        <f t="shared" si="60"/>
        <v>94</v>
      </c>
      <c r="AQ137" s="11">
        <f t="shared" si="61"/>
        <v>65</v>
      </c>
      <c r="AR137" s="11">
        <f t="shared" si="62"/>
        <v>33</v>
      </c>
      <c r="AS137" s="11">
        <f t="shared" si="63"/>
        <v>10</v>
      </c>
      <c r="AT137" s="11">
        <f t="shared" si="64"/>
        <v>0</v>
      </c>
      <c r="AU137" s="11">
        <f t="shared" si="65"/>
        <v>0</v>
      </c>
      <c r="AV137" s="11">
        <f t="shared" si="66"/>
        <v>0</v>
      </c>
      <c r="AW137" s="11">
        <f t="shared" si="67"/>
        <v>236</v>
      </c>
      <c r="AX137" s="13">
        <v>25.072033898305083</v>
      </c>
    </row>
    <row r="138" spans="1:50" s="8" customFormat="1" x14ac:dyDescent="0.2">
      <c r="A138" s="6" t="s">
        <v>128</v>
      </c>
      <c r="B138" s="11">
        <f t="shared" si="57"/>
        <v>130</v>
      </c>
      <c r="C138" s="11">
        <v>0</v>
      </c>
      <c r="D138" s="11">
        <v>0</v>
      </c>
      <c r="E138" s="11">
        <v>8</v>
      </c>
      <c r="F138" s="11">
        <v>3</v>
      </c>
      <c r="G138" s="11">
        <v>10</v>
      </c>
      <c r="H138" s="11">
        <v>9</v>
      </c>
      <c r="I138" s="11">
        <v>7</v>
      </c>
      <c r="J138" s="11">
        <v>8</v>
      </c>
      <c r="K138" s="11">
        <v>11</v>
      </c>
      <c r="L138" s="11">
        <v>7</v>
      </c>
      <c r="M138" s="11">
        <v>13</v>
      </c>
      <c r="N138" s="11">
        <v>3</v>
      </c>
      <c r="O138" s="11">
        <v>13</v>
      </c>
      <c r="P138" s="11">
        <v>4</v>
      </c>
      <c r="Q138" s="11">
        <v>9</v>
      </c>
      <c r="R138" s="11">
        <v>3</v>
      </c>
      <c r="S138" s="11">
        <v>2</v>
      </c>
      <c r="T138" s="11">
        <v>4</v>
      </c>
      <c r="U138" s="11">
        <v>4</v>
      </c>
      <c r="V138" s="11">
        <v>5</v>
      </c>
      <c r="W138" s="11">
        <v>1</v>
      </c>
      <c r="X138" s="11">
        <v>2</v>
      </c>
      <c r="Y138" s="11">
        <v>0</v>
      </c>
      <c r="Z138" s="11">
        <v>2</v>
      </c>
      <c r="AA138" s="11">
        <v>1</v>
      </c>
      <c r="AB138" s="11">
        <v>1</v>
      </c>
      <c r="AC138" s="11">
        <v>0</v>
      </c>
      <c r="AD138" s="11">
        <v>0</v>
      </c>
      <c r="AE138" s="11">
        <v>0</v>
      </c>
      <c r="AF138" s="11">
        <v>0</v>
      </c>
      <c r="AG138" s="11">
        <v>0</v>
      </c>
      <c r="AH138" s="11">
        <v>0</v>
      </c>
      <c r="AI138" s="11">
        <v>0</v>
      </c>
      <c r="AJ138" s="11">
        <v>0</v>
      </c>
      <c r="AK138" s="11">
        <v>0</v>
      </c>
      <c r="AL138" s="11">
        <v>0</v>
      </c>
      <c r="AM138" s="11">
        <v>0</v>
      </c>
      <c r="AN138" s="11">
        <f t="shared" si="58"/>
        <v>0</v>
      </c>
      <c r="AO138" s="11">
        <f t="shared" si="59"/>
        <v>30</v>
      </c>
      <c r="AP138" s="11">
        <f t="shared" si="60"/>
        <v>46</v>
      </c>
      <c r="AQ138" s="11">
        <f t="shared" si="61"/>
        <v>32</v>
      </c>
      <c r="AR138" s="11">
        <f t="shared" si="62"/>
        <v>16</v>
      </c>
      <c r="AS138" s="11">
        <f t="shared" si="63"/>
        <v>6</v>
      </c>
      <c r="AT138" s="11">
        <f t="shared" si="64"/>
        <v>0</v>
      </c>
      <c r="AU138" s="11">
        <f t="shared" si="65"/>
        <v>0</v>
      </c>
      <c r="AV138" s="11">
        <f t="shared" si="66"/>
        <v>0</v>
      </c>
      <c r="AW138" s="11">
        <f t="shared" si="67"/>
        <v>130</v>
      </c>
      <c r="AX138" s="13">
        <v>24.692307692307693</v>
      </c>
    </row>
    <row r="139" spans="1:50" s="8" customFormat="1" x14ac:dyDescent="0.2">
      <c r="A139" s="6" t="s">
        <v>51</v>
      </c>
      <c r="B139" s="11">
        <f t="shared" si="57"/>
        <v>170</v>
      </c>
      <c r="C139" s="11">
        <v>0</v>
      </c>
      <c r="D139" s="11">
        <v>0</v>
      </c>
      <c r="E139" s="11">
        <v>0</v>
      </c>
      <c r="F139" s="11">
        <v>1</v>
      </c>
      <c r="G139" s="11">
        <v>3</v>
      </c>
      <c r="H139" s="11">
        <v>6</v>
      </c>
      <c r="I139" s="11">
        <v>24</v>
      </c>
      <c r="J139" s="11">
        <v>18</v>
      </c>
      <c r="K139" s="11">
        <v>11</v>
      </c>
      <c r="L139" s="11">
        <v>14</v>
      </c>
      <c r="M139" s="11">
        <v>16</v>
      </c>
      <c r="N139" s="11">
        <v>10</v>
      </c>
      <c r="O139" s="11">
        <v>3</v>
      </c>
      <c r="P139" s="11">
        <v>10</v>
      </c>
      <c r="Q139" s="11">
        <v>5</v>
      </c>
      <c r="R139" s="11">
        <v>10</v>
      </c>
      <c r="S139" s="11">
        <v>10</v>
      </c>
      <c r="T139" s="11">
        <v>9</v>
      </c>
      <c r="U139" s="11">
        <v>6</v>
      </c>
      <c r="V139" s="11">
        <v>5</v>
      </c>
      <c r="W139" s="11">
        <v>4</v>
      </c>
      <c r="X139" s="11">
        <v>2</v>
      </c>
      <c r="Y139" s="11">
        <v>2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1</v>
      </c>
      <c r="AF139" s="11">
        <v>0</v>
      </c>
      <c r="AG139" s="11">
        <v>0</v>
      </c>
      <c r="AH139" s="11">
        <v>0</v>
      </c>
      <c r="AI139" s="11">
        <v>0</v>
      </c>
      <c r="AJ139" s="11">
        <v>0</v>
      </c>
      <c r="AK139" s="11">
        <v>0</v>
      </c>
      <c r="AL139" s="11">
        <v>0</v>
      </c>
      <c r="AM139" s="11">
        <v>0</v>
      </c>
      <c r="AN139" s="11">
        <f t="shared" si="58"/>
        <v>0</v>
      </c>
      <c r="AO139" s="11">
        <f t="shared" si="59"/>
        <v>10</v>
      </c>
      <c r="AP139" s="11">
        <f t="shared" si="60"/>
        <v>83</v>
      </c>
      <c r="AQ139" s="11">
        <f t="shared" si="61"/>
        <v>38</v>
      </c>
      <c r="AR139" s="11">
        <f t="shared" si="62"/>
        <v>34</v>
      </c>
      <c r="AS139" s="11">
        <f t="shared" si="63"/>
        <v>4</v>
      </c>
      <c r="AT139" s="11">
        <f t="shared" si="64"/>
        <v>1</v>
      </c>
      <c r="AU139" s="11">
        <f t="shared" si="65"/>
        <v>0</v>
      </c>
      <c r="AV139" s="11">
        <f t="shared" si="66"/>
        <v>0</v>
      </c>
      <c r="AW139" s="11">
        <f t="shared" si="67"/>
        <v>170</v>
      </c>
      <c r="AX139" s="13">
        <v>25.647058823529413</v>
      </c>
    </row>
    <row r="140" spans="1:50" s="8" customFormat="1" x14ac:dyDescent="0.2">
      <c r="A140" s="6" t="s">
        <v>129</v>
      </c>
      <c r="B140" s="11">
        <f t="shared" si="57"/>
        <v>54</v>
      </c>
      <c r="C140" s="11">
        <v>0</v>
      </c>
      <c r="D140" s="11">
        <v>0</v>
      </c>
      <c r="E140" s="11">
        <v>0</v>
      </c>
      <c r="F140" s="11">
        <v>2</v>
      </c>
      <c r="G140" s="11">
        <v>1</v>
      </c>
      <c r="H140" s="11">
        <v>3</v>
      </c>
      <c r="I140" s="11">
        <v>5</v>
      </c>
      <c r="J140" s="11">
        <v>8</v>
      </c>
      <c r="K140" s="11">
        <v>2</v>
      </c>
      <c r="L140" s="11">
        <v>3</v>
      </c>
      <c r="M140" s="11">
        <v>6</v>
      </c>
      <c r="N140" s="11">
        <v>8</v>
      </c>
      <c r="O140" s="11">
        <v>4</v>
      </c>
      <c r="P140" s="11">
        <v>2</v>
      </c>
      <c r="Q140" s="11">
        <v>2</v>
      </c>
      <c r="R140" s="11">
        <v>1</v>
      </c>
      <c r="S140" s="11">
        <v>2</v>
      </c>
      <c r="T140" s="11">
        <v>2</v>
      </c>
      <c r="U140" s="11">
        <v>0</v>
      </c>
      <c r="V140" s="11">
        <v>0</v>
      </c>
      <c r="W140" s="11">
        <v>2</v>
      </c>
      <c r="X140" s="11">
        <v>0</v>
      </c>
      <c r="Y140" s="11">
        <v>1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0</v>
      </c>
      <c r="AG140" s="11">
        <v>0</v>
      </c>
      <c r="AH140" s="11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f t="shared" si="58"/>
        <v>0</v>
      </c>
      <c r="AO140" s="11">
        <f t="shared" si="59"/>
        <v>6</v>
      </c>
      <c r="AP140" s="11">
        <f t="shared" si="60"/>
        <v>24</v>
      </c>
      <c r="AQ140" s="11">
        <f t="shared" si="61"/>
        <v>17</v>
      </c>
      <c r="AR140" s="11">
        <f t="shared" si="62"/>
        <v>6</v>
      </c>
      <c r="AS140" s="11">
        <f t="shared" si="63"/>
        <v>1</v>
      </c>
      <c r="AT140" s="11">
        <f t="shared" si="64"/>
        <v>0</v>
      </c>
      <c r="AU140" s="11">
        <f t="shared" si="65"/>
        <v>0</v>
      </c>
      <c r="AV140" s="11">
        <f t="shared" si="66"/>
        <v>0</v>
      </c>
      <c r="AW140" s="11">
        <f t="shared" si="67"/>
        <v>54</v>
      </c>
      <c r="AX140" s="13">
        <v>24.62962962962963</v>
      </c>
    </row>
    <row r="141" spans="1:50" s="8" customFormat="1" x14ac:dyDescent="0.2">
      <c r="A141" s="6" t="s">
        <v>109</v>
      </c>
      <c r="B141" s="11">
        <f t="shared" si="57"/>
        <v>88</v>
      </c>
      <c r="C141" s="11">
        <v>0</v>
      </c>
      <c r="D141" s="11">
        <v>0</v>
      </c>
      <c r="E141" s="11">
        <v>0</v>
      </c>
      <c r="F141" s="11">
        <v>1</v>
      </c>
      <c r="G141" s="11">
        <v>4</v>
      </c>
      <c r="H141" s="11">
        <v>2</v>
      </c>
      <c r="I141" s="11">
        <v>5</v>
      </c>
      <c r="J141" s="11">
        <v>10</v>
      </c>
      <c r="K141" s="11">
        <v>8</v>
      </c>
      <c r="L141" s="11">
        <v>6</v>
      </c>
      <c r="M141" s="11">
        <v>4</v>
      </c>
      <c r="N141" s="11">
        <v>8</v>
      </c>
      <c r="O141" s="11">
        <v>3</v>
      </c>
      <c r="P141" s="11">
        <v>6</v>
      </c>
      <c r="Q141" s="11">
        <v>3</v>
      </c>
      <c r="R141" s="11">
        <v>5</v>
      </c>
      <c r="S141" s="11">
        <v>3</v>
      </c>
      <c r="T141" s="11">
        <v>6</v>
      </c>
      <c r="U141" s="11">
        <v>4</v>
      </c>
      <c r="V141" s="11">
        <v>1</v>
      </c>
      <c r="W141" s="11">
        <v>0</v>
      </c>
      <c r="X141" s="11">
        <v>1</v>
      </c>
      <c r="Y141" s="11">
        <v>2</v>
      </c>
      <c r="Z141" s="11">
        <v>3</v>
      </c>
      <c r="AA141" s="11">
        <v>2</v>
      </c>
      <c r="AB141" s="11">
        <v>1</v>
      </c>
      <c r="AC141" s="11">
        <v>0</v>
      </c>
      <c r="AD141" s="11">
        <v>0</v>
      </c>
      <c r="AE141" s="11">
        <v>0</v>
      </c>
      <c r="AF141" s="11">
        <v>0</v>
      </c>
      <c r="AG141" s="11">
        <v>0</v>
      </c>
      <c r="AH141" s="11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f t="shared" si="58"/>
        <v>0</v>
      </c>
      <c r="AO141" s="11">
        <f t="shared" si="59"/>
        <v>7</v>
      </c>
      <c r="AP141" s="11">
        <f t="shared" si="60"/>
        <v>33</v>
      </c>
      <c r="AQ141" s="11">
        <f t="shared" si="61"/>
        <v>25</v>
      </c>
      <c r="AR141" s="11">
        <f t="shared" si="62"/>
        <v>14</v>
      </c>
      <c r="AS141" s="11">
        <f t="shared" si="63"/>
        <v>9</v>
      </c>
      <c r="AT141" s="11">
        <f t="shared" si="64"/>
        <v>0</v>
      </c>
      <c r="AU141" s="11">
        <f t="shared" si="65"/>
        <v>0</v>
      </c>
      <c r="AV141" s="11">
        <f t="shared" si="66"/>
        <v>0</v>
      </c>
      <c r="AW141" s="11">
        <f t="shared" si="67"/>
        <v>88</v>
      </c>
      <c r="AX141" s="13">
        <v>26.477272727272727</v>
      </c>
    </row>
    <row r="142" spans="1:50" s="8" customFormat="1" x14ac:dyDescent="0.2">
      <c r="A142" s="6" t="s">
        <v>130</v>
      </c>
      <c r="B142" s="11">
        <f t="shared" si="57"/>
        <v>62</v>
      </c>
      <c r="C142" s="11">
        <v>0</v>
      </c>
      <c r="D142" s="11">
        <v>0</v>
      </c>
      <c r="E142" s="11">
        <v>1</v>
      </c>
      <c r="F142" s="11">
        <v>1</v>
      </c>
      <c r="G142" s="11">
        <v>2</v>
      </c>
      <c r="H142" s="11">
        <v>2</v>
      </c>
      <c r="I142" s="11">
        <v>3</v>
      </c>
      <c r="J142" s="11">
        <v>6</v>
      </c>
      <c r="K142" s="11">
        <v>7</v>
      </c>
      <c r="L142" s="11">
        <v>5</v>
      </c>
      <c r="M142" s="11">
        <v>11</v>
      </c>
      <c r="N142" s="11">
        <v>3</v>
      </c>
      <c r="O142" s="11">
        <v>2</v>
      </c>
      <c r="P142" s="11">
        <v>2</v>
      </c>
      <c r="Q142" s="11">
        <v>4</v>
      </c>
      <c r="R142" s="11">
        <v>1</v>
      </c>
      <c r="S142" s="11">
        <v>2</v>
      </c>
      <c r="T142" s="11">
        <v>1</v>
      </c>
      <c r="U142" s="11">
        <v>1</v>
      </c>
      <c r="V142" s="11">
        <v>4</v>
      </c>
      <c r="W142" s="11">
        <v>0</v>
      </c>
      <c r="X142" s="11">
        <v>0</v>
      </c>
      <c r="Y142" s="11">
        <v>1</v>
      </c>
      <c r="Z142" s="11">
        <v>0</v>
      </c>
      <c r="AA142" s="11">
        <v>0</v>
      </c>
      <c r="AB142" s="11">
        <v>2</v>
      </c>
      <c r="AC142" s="11">
        <v>0</v>
      </c>
      <c r="AD142" s="11">
        <v>0</v>
      </c>
      <c r="AE142" s="11">
        <v>0</v>
      </c>
      <c r="AF142" s="11">
        <v>0</v>
      </c>
      <c r="AG142" s="11">
        <v>1</v>
      </c>
      <c r="AH142" s="11">
        <v>0</v>
      </c>
      <c r="AI142" s="11">
        <v>0</v>
      </c>
      <c r="AJ142" s="11">
        <v>0</v>
      </c>
      <c r="AK142" s="11">
        <v>0</v>
      </c>
      <c r="AL142" s="11">
        <v>0</v>
      </c>
      <c r="AM142" s="11">
        <v>0</v>
      </c>
      <c r="AN142" s="11">
        <f t="shared" si="58"/>
        <v>0</v>
      </c>
      <c r="AO142" s="11">
        <f t="shared" si="59"/>
        <v>6</v>
      </c>
      <c r="AP142" s="11">
        <f t="shared" si="60"/>
        <v>32</v>
      </c>
      <c r="AQ142" s="11">
        <f t="shared" si="61"/>
        <v>12</v>
      </c>
      <c r="AR142" s="11">
        <f t="shared" si="62"/>
        <v>8</v>
      </c>
      <c r="AS142" s="11">
        <f t="shared" si="63"/>
        <v>3</v>
      </c>
      <c r="AT142" s="11">
        <f t="shared" si="64"/>
        <v>1</v>
      </c>
      <c r="AU142" s="11">
        <f t="shared" si="65"/>
        <v>0</v>
      </c>
      <c r="AV142" s="11">
        <f t="shared" si="66"/>
        <v>0</v>
      </c>
      <c r="AW142" s="11">
        <f t="shared" si="67"/>
        <v>62</v>
      </c>
      <c r="AX142" s="13">
        <v>25.677419354838708</v>
      </c>
    </row>
    <row r="143" spans="1:50" s="8" customFormat="1" x14ac:dyDescent="0.2">
      <c r="A143" s="6" t="s">
        <v>131</v>
      </c>
      <c r="B143" s="11">
        <f t="shared" si="57"/>
        <v>174</v>
      </c>
      <c r="C143" s="11">
        <v>0</v>
      </c>
      <c r="D143" s="11">
        <v>0</v>
      </c>
      <c r="E143" s="11">
        <v>2</v>
      </c>
      <c r="F143" s="11">
        <v>5</v>
      </c>
      <c r="G143" s="11">
        <v>9</v>
      </c>
      <c r="H143" s="11">
        <v>14</v>
      </c>
      <c r="I143" s="11">
        <v>17</v>
      </c>
      <c r="J143" s="11">
        <v>17</v>
      </c>
      <c r="K143" s="11">
        <v>14</v>
      </c>
      <c r="L143" s="11">
        <v>15</v>
      </c>
      <c r="M143" s="11">
        <v>13</v>
      </c>
      <c r="N143" s="11">
        <v>11</v>
      </c>
      <c r="O143" s="11">
        <v>10</v>
      </c>
      <c r="P143" s="11">
        <v>5</v>
      </c>
      <c r="Q143" s="11">
        <v>7</v>
      </c>
      <c r="R143" s="11">
        <v>5</v>
      </c>
      <c r="S143" s="11">
        <v>10</v>
      </c>
      <c r="T143" s="11">
        <v>6</v>
      </c>
      <c r="U143" s="11">
        <v>3</v>
      </c>
      <c r="V143" s="11">
        <v>4</v>
      </c>
      <c r="W143" s="11">
        <v>2</v>
      </c>
      <c r="X143" s="11">
        <v>0</v>
      </c>
      <c r="Y143" s="11">
        <v>1</v>
      </c>
      <c r="Z143" s="11">
        <v>1</v>
      </c>
      <c r="AA143" s="11">
        <v>1</v>
      </c>
      <c r="AB143" s="11">
        <v>0</v>
      </c>
      <c r="AC143" s="11">
        <v>1</v>
      </c>
      <c r="AD143" s="11">
        <v>1</v>
      </c>
      <c r="AE143" s="11">
        <v>0</v>
      </c>
      <c r="AF143" s="11">
        <v>0</v>
      </c>
      <c r="AG143" s="11">
        <v>0</v>
      </c>
      <c r="AH143" s="11">
        <v>0</v>
      </c>
      <c r="AI143" s="11">
        <v>0</v>
      </c>
      <c r="AJ143" s="11">
        <v>0</v>
      </c>
      <c r="AK143" s="11">
        <v>0</v>
      </c>
      <c r="AL143" s="11">
        <v>0</v>
      </c>
      <c r="AM143" s="11">
        <v>0</v>
      </c>
      <c r="AN143" s="11">
        <f t="shared" si="58"/>
        <v>0</v>
      </c>
      <c r="AO143" s="11">
        <f t="shared" si="59"/>
        <v>30</v>
      </c>
      <c r="AP143" s="11">
        <f t="shared" si="60"/>
        <v>76</v>
      </c>
      <c r="AQ143" s="11">
        <f t="shared" si="61"/>
        <v>38</v>
      </c>
      <c r="AR143" s="11">
        <f t="shared" si="62"/>
        <v>25</v>
      </c>
      <c r="AS143" s="11">
        <f t="shared" si="63"/>
        <v>3</v>
      </c>
      <c r="AT143" s="11">
        <f t="shared" si="64"/>
        <v>2</v>
      </c>
      <c r="AU143" s="11">
        <f t="shared" si="65"/>
        <v>0</v>
      </c>
      <c r="AV143" s="11">
        <f t="shared" si="66"/>
        <v>0</v>
      </c>
      <c r="AW143" s="11">
        <f t="shared" si="67"/>
        <v>174</v>
      </c>
      <c r="AX143" s="13">
        <v>24.591954022988507</v>
      </c>
    </row>
    <row r="144" spans="1:50" s="8" customFormat="1" x14ac:dyDescent="0.2">
      <c r="A144" s="6" t="s">
        <v>132</v>
      </c>
      <c r="B144" s="11">
        <f t="shared" si="57"/>
        <v>53</v>
      </c>
      <c r="C144" s="11">
        <v>0</v>
      </c>
      <c r="D144" s="11">
        <v>1</v>
      </c>
      <c r="E144" s="11">
        <v>0</v>
      </c>
      <c r="F144" s="11">
        <v>2</v>
      </c>
      <c r="G144" s="11">
        <v>1</v>
      </c>
      <c r="H144" s="11">
        <v>4</v>
      </c>
      <c r="I144" s="11">
        <v>3</v>
      </c>
      <c r="J144" s="11">
        <v>5</v>
      </c>
      <c r="K144" s="11">
        <v>5</v>
      </c>
      <c r="L144" s="11">
        <v>5</v>
      </c>
      <c r="M144" s="11">
        <v>3</v>
      </c>
      <c r="N144" s="11">
        <v>5</v>
      </c>
      <c r="O144" s="11">
        <v>4</v>
      </c>
      <c r="P144" s="11">
        <v>3</v>
      </c>
      <c r="Q144" s="11">
        <v>0</v>
      </c>
      <c r="R144" s="11">
        <v>2</v>
      </c>
      <c r="S144" s="11">
        <v>3</v>
      </c>
      <c r="T144" s="11">
        <v>0</v>
      </c>
      <c r="U144" s="11">
        <v>1</v>
      </c>
      <c r="V144" s="11">
        <v>0</v>
      </c>
      <c r="W144" s="11">
        <v>0</v>
      </c>
      <c r="X144" s="11">
        <v>0</v>
      </c>
      <c r="Y144" s="11">
        <v>1</v>
      </c>
      <c r="Z144" s="11">
        <v>0</v>
      </c>
      <c r="AA144" s="11">
        <v>1</v>
      </c>
      <c r="AB144" s="11">
        <v>2</v>
      </c>
      <c r="AC144" s="11">
        <v>0</v>
      </c>
      <c r="AD144" s="11">
        <v>1</v>
      </c>
      <c r="AE144" s="11">
        <v>0</v>
      </c>
      <c r="AF144" s="11">
        <v>0</v>
      </c>
      <c r="AG144" s="11">
        <v>1</v>
      </c>
      <c r="AH144" s="11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f t="shared" si="58"/>
        <v>0</v>
      </c>
      <c r="AO144" s="11">
        <f t="shared" si="59"/>
        <v>8</v>
      </c>
      <c r="AP144" s="11">
        <f t="shared" si="60"/>
        <v>21</v>
      </c>
      <c r="AQ144" s="11">
        <f t="shared" si="61"/>
        <v>14</v>
      </c>
      <c r="AR144" s="11">
        <f t="shared" si="62"/>
        <v>4</v>
      </c>
      <c r="AS144" s="11">
        <f t="shared" si="63"/>
        <v>4</v>
      </c>
      <c r="AT144" s="11">
        <f t="shared" si="64"/>
        <v>2</v>
      </c>
      <c r="AU144" s="11">
        <f t="shared" si="65"/>
        <v>0</v>
      </c>
      <c r="AV144" s="11">
        <f t="shared" si="66"/>
        <v>0</v>
      </c>
      <c r="AW144" s="11">
        <f t="shared" si="67"/>
        <v>53</v>
      </c>
      <c r="AX144" s="13">
        <v>25.632075471698112</v>
      </c>
    </row>
    <row r="145" spans="1:50" s="8" customFormat="1" x14ac:dyDescent="0.2">
      <c r="A145" s="6" t="s">
        <v>52</v>
      </c>
      <c r="B145" s="11">
        <f t="shared" si="57"/>
        <v>242</v>
      </c>
      <c r="C145" s="11">
        <v>0</v>
      </c>
      <c r="D145" s="11">
        <v>0</v>
      </c>
      <c r="E145" s="11">
        <v>0</v>
      </c>
      <c r="F145" s="11">
        <v>2</v>
      </c>
      <c r="G145" s="11">
        <v>11</v>
      </c>
      <c r="H145" s="11">
        <v>19</v>
      </c>
      <c r="I145" s="11">
        <v>18</v>
      </c>
      <c r="J145" s="11">
        <v>21</v>
      </c>
      <c r="K145" s="11">
        <v>19</v>
      </c>
      <c r="L145" s="11">
        <v>18</v>
      </c>
      <c r="M145" s="11">
        <v>18</v>
      </c>
      <c r="N145" s="11">
        <v>19</v>
      </c>
      <c r="O145" s="11">
        <v>26</v>
      </c>
      <c r="P145" s="11">
        <v>19</v>
      </c>
      <c r="Q145" s="11">
        <v>10</v>
      </c>
      <c r="R145" s="11">
        <v>8</v>
      </c>
      <c r="S145" s="11">
        <v>6</v>
      </c>
      <c r="T145" s="11">
        <v>4</v>
      </c>
      <c r="U145" s="11">
        <v>9</v>
      </c>
      <c r="V145" s="11">
        <v>0</v>
      </c>
      <c r="W145" s="11">
        <v>4</v>
      </c>
      <c r="X145" s="11">
        <v>4</v>
      </c>
      <c r="Y145" s="11">
        <v>0</v>
      </c>
      <c r="Z145" s="11">
        <v>3</v>
      </c>
      <c r="AA145" s="11">
        <v>1</v>
      </c>
      <c r="AB145" s="11">
        <v>1</v>
      </c>
      <c r="AC145" s="11">
        <v>1</v>
      </c>
      <c r="AD145" s="11">
        <v>0</v>
      </c>
      <c r="AE145" s="11">
        <v>0</v>
      </c>
      <c r="AF145" s="11">
        <v>1</v>
      </c>
      <c r="AG145" s="11">
        <v>0</v>
      </c>
      <c r="AH145" s="11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f t="shared" si="58"/>
        <v>0</v>
      </c>
      <c r="AO145" s="11">
        <f t="shared" si="59"/>
        <v>32</v>
      </c>
      <c r="AP145" s="11">
        <f t="shared" si="60"/>
        <v>94</v>
      </c>
      <c r="AQ145" s="11">
        <f t="shared" si="61"/>
        <v>82</v>
      </c>
      <c r="AR145" s="11">
        <f t="shared" si="62"/>
        <v>23</v>
      </c>
      <c r="AS145" s="11">
        <f t="shared" si="63"/>
        <v>9</v>
      </c>
      <c r="AT145" s="11">
        <f t="shared" si="64"/>
        <v>2</v>
      </c>
      <c r="AU145" s="11">
        <f t="shared" si="65"/>
        <v>0</v>
      </c>
      <c r="AV145" s="11">
        <f t="shared" si="66"/>
        <v>0</v>
      </c>
      <c r="AW145" s="11">
        <f t="shared" si="67"/>
        <v>242</v>
      </c>
      <c r="AX145" s="13">
        <v>25.181818181818183</v>
      </c>
    </row>
    <row r="146" spans="1:50" s="8" customFormat="1" x14ac:dyDescent="0.2">
      <c r="A146" s="6" t="s">
        <v>133</v>
      </c>
      <c r="B146" s="11">
        <f t="shared" si="57"/>
        <v>114</v>
      </c>
      <c r="C146" s="11">
        <v>0</v>
      </c>
      <c r="D146" s="11">
        <v>0</v>
      </c>
      <c r="E146" s="11">
        <v>0</v>
      </c>
      <c r="F146" s="11">
        <v>1</v>
      </c>
      <c r="G146" s="11">
        <v>7</v>
      </c>
      <c r="H146" s="11">
        <v>8</v>
      </c>
      <c r="I146" s="11">
        <v>12</v>
      </c>
      <c r="J146" s="11">
        <v>18</v>
      </c>
      <c r="K146" s="11">
        <v>10</v>
      </c>
      <c r="L146" s="11">
        <v>12</v>
      </c>
      <c r="M146" s="11">
        <v>8</v>
      </c>
      <c r="N146" s="11">
        <v>7</v>
      </c>
      <c r="O146" s="11">
        <v>6</v>
      </c>
      <c r="P146" s="11">
        <v>7</v>
      </c>
      <c r="Q146" s="11">
        <v>1</v>
      </c>
      <c r="R146" s="11">
        <v>3</v>
      </c>
      <c r="S146" s="11">
        <v>5</v>
      </c>
      <c r="T146" s="11">
        <v>1</v>
      </c>
      <c r="U146" s="11">
        <v>1</v>
      </c>
      <c r="V146" s="11">
        <v>3</v>
      </c>
      <c r="W146" s="11">
        <v>2</v>
      </c>
      <c r="X146" s="11">
        <v>1</v>
      </c>
      <c r="Y146" s="11">
        <v>0</v>
      </c>
      <c r="Z146" s="11">
        <v>1</v>
      </c>
      <c r="AA146" s="11">
        <v>0</v>
      </c>
      <c r="AB146" s="11">
        <v>0</v>
      </c>
      <c r="AC146" s="11">
        <v>0</v>
      </c>
      <c r="AD146" s="11">
        <v>0</v>
      </c>
      <c r="AE146" s="11">
        <v>0</v>
      </c>
      <c r="AF146" s="11">
        <v>0</v>
      </c>
      <c r="AG146" s="11">
        <v>0</v>
      </c>
      <c r="AH146" s="11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f t="shared" si="58"/>
        <v>0</v>
      </c>
      <c r="AO146" s="11">
        <f t="shared" si="59"/>
        <v>16</v>
      </c>
      <c r="AP146" s="11">
        <f t="shared" si="60"/>
        <v>60</v>
      </c>
      <c r="AQ146" s="11">
        <f t="shared" si="61"/>
        <v>24</v>
      </c>
      <c r="AR146" s="11">
        <f t="shared" si="62"/>
        <v>12</v>
      </c>
      <c r="AS146" s="11">
        <f t="shared" si="63"/>
        <v>2</v>
      </c>
      <c r="AT146" s="11">
        <f t="shared" si="64"/>
        <v>0</v>
      </c>
      <c r="AU146" s="11">
        <f t="shared" si="65"/>
        <v>0</v>
      </c>
      <c r="AV146" s="11">
        <f t="shared" si="66"/>
        <v>0</v>
      </c>
      <c r="AW146" s="11">
        <f t="shared" si="67"/>
        <v>114</v>
      </c>
      <c r="AX146" s="13">
        <v>24.078947368421051</v>
      </c>
    </row>
    <row r="147" spans="1:50" s="8" customFormat="1" x14ac:dyDescent="0.2">
      <c r="A147" s="6" t="s">
        <v>134</v>
      </c>
      <c r="B147" s="11">
        <f t="shared" si="57"/>
        <v>111</v>
      </c>
      <c r="C147" s="11">
        <v>0</v>
      </c>
      <c r="D147" s="11">
        <v>0</v>
      </c>
      <c r="E147" s="11">
        <v>1</v>
      </c>
      <c r="F147" s="11">
        <v>2</v>
      </c>
      <c r="G147" s="11">
        <v>1</v>
      </c>
      <c r="H147" s="11">
        <v>4</v>
      </c>
      <c r="I147" s="11">
        <v>7</v>
      </c>
      <c r="J147" s="11">
        <v>15</v>
      </c>
      <c r="K147" s="11">
        <v>8</v>
      </c>
      <c r="L147" s="11">
        <v>12</v>
      </c>
      <c r="M147" s="11">
        <v>10</v>
      </c>
      <c r="N147" s="11">
        <v>12</v>
      </c>
      <c r="O147" s="11">
        <v>6</v>
      </c>
      <c r="P147" s="11">
        <v>7</v>
      </c>
      <c r="Q147" s="11">
        <v>4</v>
      </c>
      <c r="R147" s="11">
        <v>4</v>
      </c>
      <c r="S147" s="11">
        <v>4</v>
      </c>
      <c r="T147" s="11">
        <v>2</v>
      </c>
      <c r="U147" s="11">
        <v>4</v>
      </c>
      <c r="V147" s="11">
        <v>2</v>
      </c>
      <c r="W147" s="11">
        <v>1</v>
      </c>
      <c r="X147" s="11">
        <v>1</v>
      </c>
      <c r="Y147" s="11">
        <v>0</v>
      </c>
      <c r="Z147" s="11">
        <v>2</v>
      </c>
      <c r="AA147" s="11">
        <v>0</v>
      </c>
      <c r="AB147" s="11">
        <v>2</v>
      </c>
      <c r="AC147" s="11">
        <v>0</v>
      </c>
      <c r="AD147" s="11">
        <v>0</v>
      </c>
      <c r="AE147" s="11">
        <v>0</v>
      </c>
      <c r="AF147" s="11">
        <v>0</v>
      </c>
      <c r="AG147" s="11">
        <v>0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f t="shared" si="58"/>
        <v>0</v>
      </c>
      <c r="AO147" s="11">
        <f t="shared" si="59"/>
        <v>8</v>
      </c>
      <c r="AP147" s="11">
        <f t="shared" si="60"/>
        <v>52</v>
      </c>
      <c r="AQ147" s="11">
        <f t="shared" si="61"/>
        <v>33</v>
      </c>
      <c r="AR147" s="11">
        <f t="shared" si="62"/>
        <v>13</v>
      </c>
      <c r="AS147" s="11">
        <f t="shared" si="63"/>
        <v>5</v>
      </c>
      <c r="AT147" s="11">
        <f t="shared" si="64"/>
        <v>0</v>
      </c>
      <c r="AU147" s="11">
        <f t="shared" si="65"/>
        <v>0</v>
      </c>
      <c r="AV147" s="11">
        <f t="shared" si="66"/>
        <v>0</v>
      </c>
      <c r="AW147" s="11">
        <f t="shared" si="67"/>
        <v>111</v>
      </c>
      <c r="AX147" s="13">
        <v>25.373873873873872</v>
      </c>
    </row>
    <row r="148" spans="1:50" s="8" customFormat="1" x14ac:dyDescent="0.2">
      <c r="A148" s="6" t="s">
        <v>135</v>
      </c>
      <c r="B148" s="11">
        <f t="shared" si="57"/>
        <v>78</v>
      </c>
      <c r="C148" s="11">
        <v>0</v>
      </c>
      <c r="D148" s="11">
        <v>0</v>
      </c>
      <c r="E148" s="11">
        <v>0</v>
      </c>
      <c r="F148" s="11">
        <v>0</v>
      </c>
      <c r="G148" s="11">
        <v>3</v>
      </c>
      <c r="H148" s="11">
        <v>5</v>
      </c>
      <c r="I148" s="11">
        <v>9</v>
      </c>
      <c r="J148" s="11">
        <v>11</v>
      </c>
      <c r="K148" s="11">
        <v>8</v>
      </c>
      <c r="L148" s="11">
        <v>10</v>
      </c>
      <c r="M148" s="11">
        <v>5</v>
      </c>
      <c r="N148" s="11">
        <v>1</v>
      </c>
      <c r="O148" s="11">
        <v>3</v>
      </c>
      <c r="P148" s="11">
        <v>4</v>
      </c>
      <c r="Q148" s="11">
        <v>1</v>
      </c>
      <c r="R148" s="11">
        <v>8</v>
      </c>
      <c r="S148" s="11">
        <v>2</v>
      </c>
      <c r="T148" s="11">
        <v>4</v>
      </c>
      <c r="U148" s="11">
        <v>1</v>
      </c>
      <c r="V148" s="11">
        <v>1</v>
      </c>
      <c r="W148" s="11">
        <v>1</v>
      </c>
      <c r="X148" s="11">
        <v>0</v>
      </c>
      <c r="Y148" s="11">
        <v>1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0</v>
      </c>
      <c r="AF148" s="11">
        <v>0</v>
      </c>
      <c r="AG148" s="11">
        <v>0</v>
      </c>
      <c r="AH148" s="11">
        <v>0</v>
      </c>
      <c r="AI148" s="11">
        <v>0</v>
      </c>
      <c r="AJ148" s="11">
        <v>0</v>
      </c>
      <c r="AK148" s="11">
        <v>0</v>
      </c>
      <c r="AL148" s="11">
        <v>0</v>
      </c>
      <c r="AM148" s="11">
        <v>0</v>
      </c>
      <c r="AN148" s="11">
        <f t="shared" si="58"/>
        <v>0</v>
      </c>
      <c r="AO148" s="11">
        <f t="shared" si="59"/>
        <v>8</v>
      </c>
      <c r="AP148" s="11">
        <f t="shared" si="60"/>
        <v>43</v>
      </c>
      <c r="AQ148" s="11">
        <f t="shared" si="61"/>
        <v>17</v>
      </c>
      <c r="AR148" s="11">
        <f t="shared" si="62"/>
        <v>9</v>
      </c>
      <c r="AS148" s="11">
        <f t="shared" si="63"/>
        <v>1</v>
      </c>
      <c r="AT148" s="11">
        <f t="shared" si="64"/>
        <v>0</v>
      </c>
      <c r="AU148" s="11">
        <f t="shared" si="65"/>
        <v>0</v>
      </c>
      <c r="AV148" s="11">
        <f t="shared" si="66"/>
        <v>0</v>
      </c>
      <c r="AW148" s="11">
        <f t="shared" si="67"/>
        <v>78</v>
      </c>
      <c r="AX148" s="13">
        <v>24.551282051282051</v>
      </c>
    </row>
    <row r="149" spans="1:50" s="8" customFormat="1" x14ac:dyDescent="0.2">
      <c r="A149" s="6" t="s">
        <v>97</v>
      </c>
      <c r="B149" s="11">
        <f t="shared" si="57"/>
        <v>422</v>
      </c>
      <c r="C149" s="11">
        <v>1</v>
      </c>
      <c r="D149" s="11">
        <v>3</v>
      </c>
      <c r="E149" s="11">
        <v>1</v>
      </c>
      <c r="F149" s="11">
        <v>9</v>
      </c>
      <c r="G149" s="11">
        <v>8</v>
      </c>
      <c r="H149" s="11">
        <v>19</v>
      </c>
      <c r="I149" s="11">
        <v>28</v>
      </c>
      <c r="J149" s="11">
        <v>29</v>
      </c>
      <c r="K149" s="11">
        <v>42</v>
      </c>
      <c r="L149" s="11">
        <v>36</v>
      </c>
      <c r="M149" s="11">
        <v>28</v>
      </c>
      <c r="N149" s="11">
        <v>26</v>
      </c>
      <c r="O149" s="11">
        <v>34</v>
      </c>
      <c r="P149" s="11">
        <v>31</v>
      </c>
      <c r="Q149" s="11">
        <v>26</v>
      </c>
      <c r="R149" s="11">
        <v>21</v>
      </c>
      <c r="S149" s="11">
        <v>15</v>
      </c>
      <c r="T149" s="11">
        <v>12</v>
      </c>
      <c r="U149" s="11">
        <v>8</v>
      </c>
      <c r="V149" s="11">
        <v>14</v>
      </c>
      <c r="W149" s="11">
        <v>6</v>
      </c>
      <c r="X149" s="11">
        <v>5</v>
      </c>
      <c r="Y149" s="11">
        <v>4</v>
      </c>
      <c r="Z149" s="11">
        <v>6</v>
      </c>
      <c r="AA149" s="11">
        <v>3</v>
      </c>
      <c r="AB149" s="11">
        <v>0</v>
      </c>
      <c r="AC149" s="11">
        <v>2</v>
      </c>
      <c r="AD149" s="11">
        <v>1</v>
      </c>
      <c r="AE149" s="11">
        <v>1</v>
      </c>
      <c r="AF149" s="11">
        <v>2</v>
      </c>
      <c r="AG149" s="11">
        <v>1</v>
      </c>
      <c r="AH149" s="11">
        <v>0</v>
      </c>
      <c r="AI149" s="11">
        <v>0</v>
      </c>
      <c r="AJ149" s="11">
        <v>0</v>
      </c>
      <c r="AK149" s="11">
        <v>0</v>
      </c>
      <c r="AL149" s="11">
        <v>0</v>
      </c>
      <c r="AM149" s="11">
        <v>0</v>
      </c>
      <c r="AN149" s="11">
        <f t="shared" si="58"/>
        <v>1</v>
      </c>
      <c r="AO149" s="11">
        <f t="shared" si="59"/>
        <v>40</v>
      </c>
      <c r="AP149" s="11">
        <f t="shared" si="60"/>
        <v>163</v>
      </c>
      <c r="AQ149" s="11">
        <f t="shared" si="61"/>
        <v>138</v>
      </c>
      <c r="AR149" s="11">
        <f t="shared" si="62"/>
        <v>55</v>
      </c>
      <c r="AS149" s="11">
        <f t="shared" si="63"/>
        <v>18</v>
      </c>
      <c r="AT149" s="11">
        <f t="shared" si="64"/>
        <v>7</v>
      </c>
      <c r="AU149" s="11">
        <f t="shared" si="65"/>
        <v>0</v>
      </c>
      <c r="AV149" s="11">
        <f t="shared" si="66"/>
        <v>0</v>
      </c>
      <c r="AW149" s="11">
        <f t="shared" si="67"/>
        <v>421</v>
      </c>
      <c r="AX149" s="13">
        <v>25.914691943127963</v>
      </c>
    </row>
    <row r="150" spans="1:50" s="8" customFormat="1" x14ac:dyDescent="0.2">
      <c r="A150" s="6" t="s">
        <v>136</v>
      </c>
      <c r="B150" s="11">
        <f t="shared" si="57"/>
        <v>78</v>
      </c>
      <c r="C150" s="11">
        <v>0</v>
      </c>
      <c r="D150" s="11">
        <v>0</v>
      </c>
      <c r="E150" s="11">
        <v>0</v>
      </c>
      <c r="F150" s="11">
        <v>2</v>
      </c>
      <c r="G150" s="11">
        <v>4</v>
      </c>
      <c r="H150" s="11">
        <v>8</v>
      </c>
      <c r="I150" s="11">
        <v>5</v>
      </c>
      <c r="J150" s="11">
        <v>12</v>
      </c>
      <c r="K150" s="11">
        <v>8</v>
      </c>
      <c r="L150" s="11">
        <v>3</v>
      </c>
      <c r="M150" s="11">
        <v>9</v>
      </c>
      <c r="N150" s="11">
        <v>5</v>
      </c>
      <c r="O150" s="11">
        <v>1</v>
      </c>
      <c r="P150" s="11">
        <v>3</v>
      </c>
      <c r="Q150" s="11">
        <v>6</v>
      </c>
      <c r="R150" s="11">
        <v>2</v>
      </c>
      <c r="S150" s="11">
        <v>1</v>
      </c>
      <c r="T150" s="11">
        <v>1</v>
      </c>
      <c r="U150" s="11">
        <v>4</v>
      </c>
      <c r="V150" s="11">
        <v>1</v>
      </c>
      <c r="W150" s="11">
        <v>2</v>
      </c>
      <c r="X150" s="11">
        <v>1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0</v>
      </c>
      <c r="AF150" s="11">
        <v>0</v>
      </c>
      <c r="AG150" s="11">
        <v>0</v>
      </c>
      <c r="AH150" s="11">
        <v>0</v>
      </c>
      <c r="AI150" s="11">
        <v>0</v>
      </c>
      <c r="AJ150" s="11">
        <v>0</v>
      </c>
      <c r="AK150" s="11">
        <v>0</v>
      </c>
      <c r="AL150" s="11">
        <v>0</v>
      </c>
      <c r="AM150" s="11">
        <v>0</v>
      </c>
      <c r="AN150" s="11">
        <f t="shared" si="58"/>
        <v>0</v>
      </c>
      <c r="AO150" s="11">
        <f t="shared" si="59"/>
        <v>14</v>
      </c>
      <c r="AP150" s="11">
        <f t="shared" si="60"/>
        <v>37</v>
      </c>
      <c r="AQ150" s="11">
        <f t="shared" si="61"/>
        <v>17</v>
      </c>
      <c r="AR150" s="11">
        <f t="shared" si="62"/>
        <v>9</v>
      </c>
      <c r="AS150" s="11">
        <f t="shared" si="63"/>
        <v>1</v>
      </c>
      <c r="AT150" s="11">
        <f t="shared" si="64"/>
        <v>0</v>
      </c>
      <c r="AU150" s="11">
        <f t="shared" si="65"/>
        <v>0</v>
      </c>
      <c r="AV150" s="11">
        <f t="shared" si="66"/>
        <v>0</v>
      </c>
      <c r="AW150" s="11">
        <f t="shared" si="67"/>
        <v>78</v>
      </c>
      <c r="AX150" s="13">
        <v>24.26923076923077</v>
      </c>
    </row>
    <row r="151" spans="1:50" s="8" customFormat="1" x14ac:dyDescent="0.2">
      <c r="A151" s="6" t="s">
        <v>58</v>
      </c>
      <c r="B151" s="11">
        <f t="shared" si="57"/>
        <v>51</v>
      </c>
      <c r="C151" s="11">
        <v>0</v>
      </c>
      <c r="D151" s="11">
        <v>0</v>
      </c>
      <c r="E151" s="11">
        <v>0</v>
      </c>
      <c r="F151" s="11">
        <v>0</v>
      </c>
      <c r="G151" s="11">
        <v>0</v>
      </c>
      <c r="H151" s="11">
        <v>3</v>
      </c>
      <c r="I151" s="11">
        <v>4</v>
      </c>
      <c r="J151" s="11">
        <v>3</v>
      </c>
      <c r="K151" s="11">
        <v>4</v>
      </c>
      <c r="L151" s="11">
        <v>6</v>
      </c>
      <c r="M151" s="11">
        <v>7</v>
      </c>
      <c r="N151" s="11">
        <v>4</v>
      </c>
      <c r="O151" s="11">
        <v>2</v>
      </c>
      <c r="P151" s="11">
        <v>4</v>
      </c>
      <c r="Q151" s="11">
        <v>6</v>
      </c>
      <c r="R151" s="11">
        <v>3</v>
      </c>
      <c r="S151" s="11">
        <v>0</v>
      </c>
      <c r="T151" s="11">
        <v>0</v>
      </c>
      <c r="U151" s="11">
        <v>3</v>
      </c>
      <c r="V151" s="11">
        <v>0</v>
      </c>
      <c r="W151" s="11">
        <v>0</v>
      </c>
      <c r="X151" s="11">
        <v>0</v>
      </c>
      <c r="Y151" s="11">
        <v>1</v>
      </c>
      <c r="Z151" s="11">
        <v>0</v>
      </c>
      <c r="AA151" s="11">
        <v>0</v>
      </c>
      <c r="AB151" s="11">
        <v>0</v>
      </c>
      <c r="AC151" s="11">
        <v>0</v>
      </c>
      <c r="AD151" s="11">
        <v>0</v>
      </c>
      <c r="AE151" s="11">
        <v>1</v>
      </c>
      <c r="AF151" s="11">
        <v>0</v>
      </c>
      <c r="AG151" s="11">
        <v>0</v>
      </c>
      <c r="AH151" s="11">
        <v>0</v>
      </c>
      <c r="AI151" s="11">
        <v>0</v>
      </c>
      <c r="AJ151" s="11">
        <v>0</v>
      </c>
      <c r="AK151" s="11">
        <v>0</v>
      </c>
      <c r="AL151" s="11">
        <v>0</v>
      </c>
      <c r="AM151" s="11">
        <v>0</v>
      </c>
      <c r="AN151" s="11">
        <f t="shared" si="58"/>
        <v>0</v>
      </c>
      <c r="AO151" s="11">
        <f t="shared" si="59"/>
        <v>3</v>
      </c>
      <c r="AP151" s="11">
        <f t="shared" si="60"/>
        <v>24</v>
      </c>
      <c r="AQ151" s="11">
        <f t="shared" si="61"/>
        <v>19</v>
      </c>
      <c r="AR151" s="11">
        <f t="shared" si="62"/>
        <v>3</v>
      </c>
      <c r="AS151" s="11">
        <f t="shared" si="63"/>
        <v>1</v>
      </c>
      <c r="AT151" s="11">
        <f t="shared" si="64"/>
        <v>1</v>
      </c>
      <c r="AU151" s="11">
        <f t="shared" si="65"/>
        <v>0</v>
      </c>
      <c r="AV151" s="11">
        <f t="shared" si="66"/>
        <v>0</v>
      </c>
      <c r="AW151" s="11">
        <f t="shared" si="67"/>
        <v>51</v>
      </c>
      <c r="AX151" s="13">
        <v>25.656862745098039</v>
      </c>
    </row>
    <row r="152" spans="1:50" s="8" customFormat="1" x14ac:dyDescent="0.2">
      <c r="A152" s="6" t="s">
        <v>137</v>
      </c>
      <c r="B152" s="11">
        <f t="shared" si="57"/>
        <v>41</v>
      </c>
      <c r="C152" s="11">
        <v>0</v>
      </c>
      <c r="D152" s="11">
        <v>0</v>
      </c>
      <c r="E152" s="11">
        <v>0</v>
      </c>
      <c r="F152" s="11">
        <v>1</v>
      </c>
      <c r="G152" s="11">
        <v>1</v>
      </c>
      <c r="H152" s="11">
        <v>2</v>
      </c>
      <c r="I152" s="11">
        <v>8</v>
      </c>
      <c r="J152" s="11">
        <v>7</v>
      </c>
      <c r="K152" s="11">
        <v>8</v>
      </c>
      <c r="L152" s="11">
        <v>1</v>
      </c>
      <c r="M152" s="11">
        <v>3</v>
      </c>
      <c r="N152" s="11">
        <v>2</v>
      </c>
      <c r="O152" s="11">
        <v>0</v>
      </c>
      <c r="P152" s="11">
        <v>2</v>
      </c>
      <c r="Q152" s="11">
        <v>0</v>
      </c>
      <c r="R152" s="11">
        <v>2</v>
      </c>
      <c r="S152" s="11">
        <v>0</v>
      </c>
      <c r="T152" s="11">
        <v>1</v>
      </c>
      <c r="U152" s="11">
        <v>0</v>
      </c>
      <c r="V152" s="11">
        <v>0</v>
      </c>
      <c r="W152" s="11">
        <v>0</v>
      </c>
      <c r="X152" s="11">
        <v>0</v>
      </c>
      <c r="Y152" s="11">
        <v>2</v>
      </c>
      <c r="Z152" s="11">
        <v>0</v>
      </c>
      <c r="AA152" s="11">
        <v>0</v>
      </c>
      <c r="AB152" s="11">
        <v>1</v>
      </c>
      <c r="AC152" s="11">
        <v>0</v>
      </c>
      <c r="AD152" s="11">
        <v>0</v>
      </c>
      <c r="AE152" s="11">
        <v>0</v>
      </c>
      <c r="AF152" s="11">
        <v>0</v>
      </c>
      <c r="AG152" s="11">
        <v>0</v>
      </c>
      <c r="AH152" s="11">
        <v>0</v>
      </c>
      <c r="AI152" s="11">
        <v>0</v>
      </c>
      <c r="AJ152" s="11">
        <v>0</v>
      </c>
      <c r="AK152" s="11">
        <v>0</v>
      </c>
      <c r="AL152" s="11">
        <v>0</v>
      </c>
      <c r="AM152" s="11">
        <v>0</v>
      </c>
      <c r="AN152" s="11">
        <f t="shared" si="58"/>
        <v>0</v>
      </c>
      <c r="AO152" s="11">
        <f t="shared" si="59"/>
        <v>4</v>
      </c>
      <c r="AP152" s="11">
        <f t="shared" si="60"/>
        <v>27</v>
      </c>
      <c r="AQ152" s="11">
        <f t="shared" si="61"/>
        <v>6</v>
      </c>
      <c r="AR152" s="11">
        <f t="shared" si="62"/>
        <v>1</v>
      </c>
      <c r="AS152" s="11">
        <f t="shared" si="63"/>
        <v>3</v>
      </c>
      <c r="AT152" s="11">
        <f t="shared" si="64"/>
        <v>0</v>
      </c>
      <c r="AU152" s="11">
        <f t="shared" si="65"/>
        <v>0</v>
      </c>
      <c r="AV152" s="11">
        <f t="shared" si="66"/>
        <v>0</v>
      </c>
      <c r="AW152" s="11">
        <f t="shared" si="67"/>
        <v>41</v>
      </c>
      <c r="AX152" s="13">
        <v>23.792682926829269</v>
      </c>
    </row>
    <row r="153" spans="1:50" s="8" customFormat="1" x14ac:dyDescent="0.2">
      <c r="A153" s="6" t="s">
        <v>98</v>
      </c>
      <c r="B153" s="11">
        <f t="shared" ref="B153:B184" si="68">SUM(C153:AM153)</f>
        <v>234</v>
      </c>
      <c r="C153" s="11">
        <v>0</v>
      </c>
      <c r="D153" s="11">
        <v>0</v>
      </c>
      <c r="E153" s="11">
        <v>0</v>
      </c>
      <c r="F153" s="11">
        <v>1</v>
      </c>
      <c r="G153" s="11">
        <v>6</v>
      </c>
      <c r="H153" s="11">
        <v>12</v>
      </c>
      <c r="I153" s="11">
        <v>12</v>
      </c>
      <c r="J153" s="11">
        <v>18</v>
      </c>
      <c r="K153" s="11">
        <v>22</v>
      </c>
      <c r="L153" s="11">
        <v>24</v>
      </c>
      <c r="M153" s="11">
        <v>16</v>
      </c>
      <c r="N153" s="11">
        <v>17</v>
      </c>
      <c r="O153" s="11">
        <v>13</v>
      </c>
      <c r="P153" s="11">
        <v>16</v>
      </c>
      <c r="Q153" s="11">
        <v>15</v>
      </c>
      <c r="R153" s="11">
        <v>12</v>
      </c>
      <c r="S153" s="11">
        <v>12</v>
      </c>
      <c r="T153" s="11">
        <v>6</v>
      </c>
      <c r="U153" s="11">
        <v>5</v>
      </c>
      <c r="V153" s="11">
        <v>3</v>
      </c>
      <c r="W153" s="11">
        <v>3</v>
      </c>
      <c r="X153" s="11">
        <v>3</v>
      </c>
      <c r="Y153" s="11">
        <v>3</v>
      </c>
      <c r="Z153" s="11">
        <v>5</v>
      </c>
      <c r="AA153" s="11">
        <v>1</v>
      </c>
      <c r="AB153" s="11">
        <v>5</v>
      </c>
      <c r="AC153" s="11">
        <v>2</v>
      </c>
      <c r="AD153" s="11">
        <v>0</v>
      </c>
      <c r="AE153" s="11">
        <v>0</v>
      </c>
      <c r="AF153" s="11">
        <v>0</v>
      </c>
      <c r="AG153" s="11">
        <v>2</v>
      </c>
      <c r="AH153" s="11">
        <v>0</v>
      </c>
      <c r="AI153" s="11">
        <v>0</v>
      </c>
      <c r="AJ153" s="11">
        <v>0</v>
      </c>
      <c r="AK153" s="11">
        <v>0</v>
      </c>
      <c r="AL153" s="11">
        <v>0</v>
      </c>
      <c r="AM153" s="11">
        <v>0</v>
      </c>
      <c r="AN153" s="11">
        <f t="shared" ref="AN153:AN184" si="69">C153</f>
        <v>0</v>
      </c>
      <c r="AO153" s="11">
        <f t="shared" ref="AO153:AO184" si="70">SUM(D153:H153)</f>
        <v>19</v>
      </c>
      <c r="AP153" s="11">
        <f t="shared" ref="AP153:AP184" si="71">SUM(I153:M153)</f>
        <v>92</v>
      </c>
      <c r="AQ153" s="11">
        <f t="shared" ref="AQ153:AQ184" si="72">SUM(N153:R153)</f>
        <v>73</v>
      </c>
      <c r="AR153" s="11">
        <f t="shared" ref="AR153:AR184" si="73">SUM(S153:W153)</f>
        <v>29</v>
      </c>
      <c r="AS153" s="11">
        <f t="shared" ref="AS153:AS184" si="74">SUM(X153:AB153)</f>
        <v>17</v>
      </c>
      <c r="AT153" s="11">
        <f t="shared" ref="AT153:AT184" si="75">SUM(AC153:AG153)</f>
        <v>4</v>
      </c>
      <c r="AU153" s="11">
        <f t="shared" ref="AU153:AU184" si="76">SUM(AH153:AL153)</f>
        <v>0</v>
      </c>
      <c r="AV153" s="11">
        <f t="shared" ref="AV153:AV184" si="77">AM153</f>
        <v>0</v>
      </c>
      <c r="AW153" s="11">
        <f t="shared" ref="AW153:AW184" si="78">SUM(D153:AL153)</f>
        <v>234</v>
      </c>
      <c r="AX153" s="13">
        <v>26.397435897435898</v>
      </c>
    </row>
    <row r="154" spans="1:50" s="8" customFormat="1" x14ac:dyDescent="0.2">
      <c r="A154" s="6" t="s">
        <v>138</v>
      </c>
      <c r="B154" s="11">
        <f t="shared" si="68"/>
        <v>87</v>
      </c>
      <c r="C154" s="11">
        <v>0</v>
      </c>
      <c r="D154" s="11">
        <v>0</v>
      </c>
      <c r="E154" s="11">
        <v>3</v>
      </c>
      <c r="F154" s="11">
        <v>2</v>
      </c>
      <c r="G154" s="11">
        <v>3</v>
      </c>
      <c r="H154" s="11">
        <v>8</v>
      </c>
      <c r="I154" s="11">
        <v>4</v>
      </c>
      <c r="J154" s="11">
        <v>7</v>
      </c>
      <c r="K154" s="11">
        <v>6</v>
      </c>
      <c r="L154" s="11">
        <v>5</v>
      </c>
      <c r="M154" s="11">
        <v>8</v>
      </c>
      <c r="N154" s="11">
        <v>5</v>
      </c>
      <c r="O154" s="11">
        <v>5</v>
      </c>
      <c r="P154" s="11">
        <v>9</v>
      </c>
      <c r="Q154" s="11">
        <v>4</v>
      </c>
      <c r="R154" s="11">
        <v>2</v>
      </c>
      <c r="S154" s="11">
        <v>5</v>
      </c>
      <c r="T154" s="11">
        <v>4</v>
      </c>
      <c r="U154" s="11">
        <v>1</v>
      </c>
      <c r="V154" s="11">
        <v>1</v>
      </c>
      <c r="W154" s="11">
        <v>0</v>
      </c>
      <c r="X154" s="11">
        <v>3</v>
      </c>
      <c r="Y154" s="11">
        <v>0</v>
      </c>
      <c r="Z154" s="11">
        <v>1</v>
      </c>
      <c r="AA154" s="11">
        <v>0</v>
      </c>
      <c r="AB154" s="11">
        <v>0</v>
      </c>
      <c r="AC154" s="11">
        <v>0</v>
      </c>
      <c r="AD154" s="11">
        <v>0</v>
      </c>
      <c r="AE154" s="11">
        <v>0</v>
      </c>
      <c r="AF154" s="11">
        <v>0</v>
      </c>
      <c r="AG154" s="11">
        <v>1</v>
      </c>
      <c r="AH154" s="11">
        <v>0</v>
      </c>
      <c r="AI154" s="11">
        <v>0</v>
      </c>
      <c r="AJ154" s="11">
        <v>0</v>
      </c>
      <c r="AK154" s="11">
        <v>0</v>
      </c>
      <c r="AL154" s="11">
        <v>0</v>
      </c>
      <c r="AM154" s="11">
        <v>0</v>
      </c>
      <c r="AN154" s="11">
        <f t="shared" si="69"/>
        <v>0</v>
      </c>
      <c r="AO154" s="11">
        <f t="shared" si="70"/>
        <v>16</v>
      </c>
      <c r="AP154" s="11">
        <f t="shared" si="71"/>
        <v>30</v>
      </c>
      <c r="AQ154" s="11">
        <f t="shared" si="72"/>
        <v>25</v>
      </c>
      <c r="AR154" s="11">
        <f t="shared" si="73"/>
        <v>11</v>
      </c>
      <c r="AS154" s="11">
        <f t="shared" si="74"/>
        <v>4</v>
      </c>
      <c r="AT154" s="11">
        <f t="shared" si="75"/>
        <v>1</v>
      </c>
      <c r="AU154" s="11">
        <f t="shared" si="76"/>
        <v>0</v>
      </c>
      <c r="AV154" s="11">
        <f t="shared" si="77"/>
        <v>0</v>
      </c>
      <c r="AW154" s="11">
        <f t="shared" si="78"/>
        <v>87</v>
      </c>
      <c r="AX154" s="13">
        <v>25.178160919540229</v>
      </c>
    </row>
    <row r="155" spans="1:50" s="8" customFormat="1" x14ac:dyDescent="0.2">
      <c r="A155" s="6" t="s">
        <v>139</v>
      </c>
      <c r="B155" s="11">
        <f t="shared" si="68"/>
        <v>369</v>
      </c>
      <c r="C155" s="11">
        <v>0</v>
      </c>
      <c r="D155" s="11">
        <v>1</v>
      </c>
      <c r="E155" s="11">
        <v>2</v>
      </c>
      <c r="F155" s="11">
        <v>6</v>
      </c>
      <c r="G155" s="11">
        <v>16</v>
      </c>
      <c r="H155" s="11">
        <v>21</v>
      </c>
      <c r="I155" s="11">
        <v>34</v>
      </c>
      <c r="J155" s="11">
        <v>32</v>
      </c>
      <c r="K155" s="11">
        <v>19</v>
      </c>
      <c r="L155" s="11">
        <v>30</v>
      </c>
      <c r="M155" s="11">
        <v>25</v>
      </c>
      <c r="N155" s="11">
        <v>23</v>
      </c>
      <c r="O155" s="11">
        <v>31</v>
      </c>
      <c r="P155" s="11">
        <v>20</v>
      </c>
      <c r="Q155" s="11">
        <v>23</v>
      </c>
      <c r="R155" s="11">
        <v>17</v>
      </c>
      <c r="S155" s="11">
        <v>18</v>
      </c>
      <c r="T155" s="11">
        <v>16</v>
      </c>
      <c r="U155" s="11">
        <v>3</v>
      </c>
      <c r="V155" s="11">
        <v>10</v>
      </c>
      <c r="W155" s="11">
        <v>7</v>
      </c>
      <c r="X155" s="11">
        <v>4</v>
      </c>
      <c r="Y155" s="11">
        <v>3</v>
      </c>
      <c r="Z155" s="11">
        <v>2</v>
      </c>
      <c r="AA155" s="11">
        <v>3</v>
      </c>
      <c r="AB155" s="11">
        <v>1</v>
      </c>
      <c r="AC155" s="11">
        <v>0</v>
      </c>
      <c r="AD155" s="11">
        <v>0</v>
      </c>
      <c r="AE155" s="11">
        <v>2</v>
      </c>
      <c r="AF155" s="11">
        <v>0</v>
      </c>
      <c r="AG155" s="11">
        <v>0</v>
      </c>
      <c r="AH155" s="11">
        <v>0</v>
      </c>
      <c r="AI155" s="11">
        <v>0</v>
      </c>
      <c r="AJ155" s="11">
        <v>0</v>
      </c>
      <c r="AK155" s="11">
        <v>0</v>
      </c>
      <c r="AL155" s="11">
        <v>0</v>
      </c>
      <c r="AM155" s="11">
        <v>0</v>
      </c>
      <c r="AN155" s="11">
        <f t="shared" si="69"/>
        <v>0</v>
      </c>
      <c r="AO155" s="11">
        <f t="shared" si="70"/>
        <v>46</v>
      </c>
      <c r="AP155" s="11">
        <f t="shared" si="71"/>
        <v>140</v>
      </c>
      <c r="AQ155" s="11">
        <f t="shared" si="72"/>
        <v>114</v>
      </c>
      <c r="AR155" s="11">
        <f t="shared" si="73"/>
        <v>54</v>
      </c>
      <c r="AS155" s="11">
        <f t="shared" si="74"/>
        <v>13</v>
      </c>
      <c r="AT155" s="11">
        <f t="shared" si="75"/>
        <v>2</v>
      </c>
      <c r="AU155" s="11">
        <f t="shared" si="76"/>
        <v>0</v>
      </c>
      <c r="AV155" s="11">
        <f t="shared" si="77"/>
        <v>0</v>
      </c>
      <c r="AW155" s="11">
        <f t="shared" si="78"/>
        <v>369</v>
      </c>
      <c r="AX155" s="13">
        <v>25.467479674796749</v>
      </c>
    </row>
    <row r="156" spans="1:50" s="8" customFormat="1" x14ac:dyDescent="0.2">
      <c r="A156" s="6" t="s">
        <v>140</v>
      </c>
      <c r="B156" s="11">
        <f t="shared" si="68"/>
        <v>2616</v>
      </c>
      <c r="C156" s="11">
        <v>4</v>
      </c>
      <c r="D156" s="11">
        <v>4</v>
      </c>
      <c r="E156" s="11">
        <v>16</v>
      </c>
      <c r="F156" s="11">
        <v>41</v>
      </c>
      <c r="G156" s="11">
        <v>57</v>
      </c>
      <c r="H156" s="11">
        <v>128</v>
      </c>
      <c r="I156" s="11">
        <v>176</v>
      </c>
      <c r="J156" s="11">
        <v>200</v>
      </c>
      <c r="K156" s="11">
        <v>217</v>
      </c>
      <c r="L156" s="11">
        <v>210</v>
      </c>
      <c r="M156" s="11">
        <v>238</v>
      </c>
      <c r="N156" s="11">
        <v>210</v>
      </c>
      <c r="O156" s="11">
        <v>184</v>
      </c>
      <c r="P156" s="11">
        <v>168</v>
      </c>
      <c r="Q156" s="11">
        <v>138</v>
      </c>
      <c r="R156" s="11">
        <v>100</v>
      </c>
      <c r="S156" s="11">
        <v>104</v>
      </c>
      <c r="T156" s="11">
        <v>90</v>
      </c>
      <c r="U156" s="11">
        <v>67</v>
      </c>
      <c r="V156" s="11">
        <v>64</v>
      </c>
      <c r="W156" s="11">
        <v>42</v>
      </c>
      <c r="X156" s="11">
        <v>51</v>
      </c>
      <c r="Y156" s="11">
        <v>25</v>
      </c>
      <c r="Z156" s="11">
        <v>33</v>
      </c>
      <c r="AA156" s="11">
        <v>13</v>
      </c>
      <c r="AB156" s="11">
        <v>10</v>
      </c>
      <c r="AC156" s="11">
        <v>13</v>
      </c>
      <c r="AD156" s="11">
        <v>9</v>
      </c>
      <c r="AE156" s="11">
        <v>1</v>
      </c>
      <c r="AF156" s="11">
        <v>2</v>
      </c>
      <c r="AG156" s="11">
        <v>0</v>
      </c>
      <c r="AH156" s="11">
        <v>1</v>
      </c>
      <c r="AI156" s="11">
        <v>0</v>
      </c>
      <c r="AJ156" s="11">
        <v>0</v>
      </c>
      <c r="AK156" s="11">
        <v>0</v>
      </c>
      <c r="AL156" s="11">
        <v>0</v>
      </c>
      <c r="AM156" s="11">
        <v>0</v>
      </c>
      <c r="AN156" s="11">
        <f t="shared" si="69"/>
        <v>4</v>
      </c>
      <c r="AO156" s="11">
        <f t="shared" si="70"/>
        <v>246</v>
      </c>
      <c r="AP156" s="11">
        <f t="shared" si="71"/>
        <v>1041</v>
      </c>
      <c r="AQ156" s="11">
        <f t="shared" si="72"/>
        <v>800</v>
      </c>
      <c r="AR156" s="11">
        <f t="shared" si="73"/>
        <v>367</v>
      </c>
      <c r="AS156" s="11">
        <f t="shared" si="74"/>
        <v>132</v>
      </c>
      <c r="AT156" s="11">
        <f t="shared" si="75"/>
        <v>25</v>
      </c>
      <c r="AU156" s="11">
        <f t="shared" si="76"/>
        <v>1</v>
      </c>
      <c r="AV156" s="11">
        <f t="shared" si="77"/>
        <v>0</v>
      </c>
      <c r="AW156" s="11">
        <f t="shared" si="78"/>
        <v>2612</v>
      </c>
      <c r="AX156" s="13">
        <v>25.860091743119266</v>
      </c>
    </row>
    <row r="157" spans="1:50" s="8" customFormat="1" x14ac:dyDescent="0.2">
      <c r="A157" s="6" t="s">
        <v>141</v>
      </c>
      <c r="B157" s="11">
        <f t="shared" si="68"/>
        <v>89</v>
      </c>
      <c r="C157" s="11">
        <v>0</v>
      </c>
      <c r="D157" s="11">
        <v>0</v>
      </c>
      <c r="E157" s="11">
        <v>0</v>
      </c>
      <c r="F157" s="11">
        <v>2</v>
      </c>
      <c r="G157" s="11">
        <v>7</v>
      </c>
      <c r="H157" s="11">
        <v>1</v>
      </c>
      <c r="I157" s="11">
        <v>15</v>
      </c>
      <c r="J157" s="11">
        <v>8</v>
      </c>
      <c r="K157" s="11">
        <v>12</v>
      </c>
      <c r="L157" s="11">
        <v>11</v>
      </c>
      <c r="M157" s="11">
        <v>5</v>
      </c>
      <c r="N157" s="11">
        <v>5</v>
      </c>
      <c r="O157" s="11">
        <v>2</v>
      </c>
      <c r="P157" s="11">
        <v>7</v>
      </c>
      <c r="Q157" s="11">
        <v>1</v>
      </c>
      <c r="R157" s="11">
        <v>4</v>
      </c>
      <c r="S157" s="11">
        <v>1</v>
      </c>
      <c r="T157" s="11">
        <v>1</v>
      </c>
      <c r="U157" s="11">
        <v>0</v>
      </c>
      <c r="V157" s="11">
        <v>0</v>
      </c>
      <c r="W157" s="11">
        <v>3</v>
      </c>
      <c r="X157" s="11">
        <v>2</v>
      </c>
      <c r="Y157" s="11">
        <v>0</v>
      </c>
      <c r="Z157" s="11">
        <v>1</v>
      </c>
      <c r="AA157" s="11">
        <v>1</v>
      </c>
      <c r="AB157" s="11">
        <v>0</v>
      </c>
      <c r="AC157" s="11">
        <v>0</v>
      </c>
      <c r="AD157" s="11">
        <v>0</v>
      </c>
      <c r="AE157" s="11">
        <v>0</v>
      </c>
      <c r="AF157" s="11">
        <v>0</v>
      </c>
      <c r="AG157" s="11">
        <v>0</v>
      </c>
      <c r="AH157" s="11">
        <v>0</v>
      </c>
      <c r="AI157" s="11">
        <v>0</v>
      </c>
      <c r="AJ157" s="11">
        <v>0</v>
      </c>
      <c r="AK157" s="11">
        <v>0</v>
      </c>
      <c r="AL157" s="11">
        <v>0</v>
      </c>
      <c r="AM157" s="11">
        <v>0</v>
      </c>
      <c r="AN157" s="11">
        <f t="shared" si="69"/>
        <v>0</v>
      </c>
      <c r="AO157" s="11">
        <f t="shared" si="70"/>
        <v>10</v>
      </c>
      <c r="AP157" s="11">
        <f t="shared" si="71"/>
        <v>51</v>
      </c>
      <c r="AQ157" s="11">
        <f t="shared" si="72"/>
        <v>19</v>
      </c>
      <c r="AR157" s="11">
        <f t="shared" si="73"/>
        <v>5</v>
      </c>
      <c r="AS157" s="11">
        <f t="shared" si="74"/>
        <v>4</v>
      </c>
      <c r="AT157" s="11">
        <f t="shared" si="75"/>
        <v>0</v>
      </c>
      <c r="AU157" s="11">
        <f t="shared" si="76"/>
        <v>0</v>
      </c>
      <c r="AV157" s="11">
        <f t="shared" si="77"/>
        <v>0</v>
      </c>
      <c r="AW157" s="11">
        <f t="shared" si="78"/>
        <v>89</v>
      </c>
      <c r="AX157" s="13">
        <v>24.117977528089888</v>
      </c>
    </row>
    <row r="158" spans="1:50" s="8" customFormat="1" x14ac:dyDescent="0.2">
      <c r="A158" s="6" t="s">
        <v>142</v>
      </c>
      <c r="B158" s="11">
        <f t="shared" si="68"/>
        <v>70</v>
      </c>
      <c r="C158" s="11">
        <v>0</v>
      </c>
      <c r="D158" s="11">
        <v>0</v>
      </c>
      <c r="E158" s="11">
        <v>0</v>
      </c>
      <c r="F158" s="11">
        <v>1</v>
      </c>
      <c r="G158" s="11">
        <v>4</v>
      </c>
      <c r="H158" s="11">
        <v>2</v>
      </c>
      <c r="I158" s="11">
        <v>5</v>
      </c>
      <c r="J158" s="11">
        <v>6</v>
      </c>
      <c r="K158" s="11">
        <v>4</v>
      </c>
      <c r="L158" s="11">
        <v>7</v>
      </c>
      <c r="M158" s="11">
        <v>6</v>
      </c>
      <c r="N158" s="11">
        <v>3</v>
      </c>
      <c r="O158" s="11">
        <v>8</v>
      </c>
      <c r="P158" s="11">
        <v>5</v>
      </c>
      <c r="Q158" s="11">
        <v>6</v>
      </c>
      <c r="R158" s="11">
        <v>4</v>
      </c>
      <c r="S158" s="11">
        <v>1</v>
      </c>
      <c r="T158" s="11">
        <v>3</v>
      </c>
      <c r="U158" s="11">
        <v>2</v>
      </c>
      <c r="V158" s="11">
        <v>0</v>
      </c>
      <c r="W158" s="11">
        <v>1</v>
      </c>
      <c r="X158" s="11">
        <v>1</v>
      </c>
      <c r="Y158" s="11">
        <v>0</v>
      </c>
      <c r="Z158" s="11">
        <v>0</v>
      </c>
      <c r="AA158" s="11">
        <v>0</v>
      </c>
      <c r="AB158" s="11">
        <v>0</v>
      </c>
      <c r="AC158" s="11">
        <v>1</v>
      </c>
      <c r="AD158" s="11">
        <v>0</v>
      </c>
      <c r="AE158" s="11">
        <v>0</v>
      </c>
      <c r="AF158" s="11">
        <v>0</v>
      </c>
      <c r="AG158" s="11">
        <v>0</v>
      </c>
      <c r="AH158" s="11">
        <v>0</v>
      </c>
      <c r="AI158" s="11">
        <v>0</v>
      </c>
      <c r="AJ158" s="11">
        <v>0</v>
      </c>
      <c r="AK158" s="11">
        <v>0</v>
      </c>
      <c r="AL158" s="11">
        <v>0</v>
      </c>
      <c r="AM158" s="11">
        <v>0</v>
      </c>
      <c r="AN158" s="11">
        <f t="shared" si="69"/>
        <v>0</v>
      </c>
      <c r="AO158" s="11">
        <f t="shared" si="70"/>
        <v>7</v>
      </c>
      <c r="AP158" s="11">
        <f t="shared" si="71"/>
        <v>28</v>
      </c>
      <c r="AQ158" s="11">
        <f t="shared" si="72"/>
        <v>26</v>
      </c>
      <c r="AR158" s="11">
        <f t="shared" si="73"/>
        <v>7</v>
      </c>
      <c r="AS158" s="11">
        <f t="shared" si="74"/>
        <v>1</v>
      </c>
      <c r="AT158" s="11">
        <f t="shared" si="75"/>
        <v>1</v>
      </c>
      <c r="AU158" s="11">
        <f t="shared" si="76"/>
        <v>0</v>
      </c>
      <c r="AV158" s="11">
        <f t="shared" si="77"/>
        <v>0</v>
      </c>
      <c r="AW158" s="11">
        <f t="shared" si="78"/>
        <v>70</v>
      </c>
      <c r="AX158" s="13">
        <v>25.414285714285715</v>
      </c>
    </row>
    <row r="159" spans="1:50" s="8" customFormat="1" x14ac:dyDescent="0.2">
      <c r="A159" s="6" t="s">
        <v>143</v>
      </c>
      <c r="B159" s="11">
        <f t="shared" si="68"/>
        <v>120</v>
      </c>
      <c r="C159" s="11">
        <v>0</v>
      </c>
      <c r="D159" s="11">
        <v>3</v>
      </c>
      <c r="E159" s="11">
        <v>3</v>
      </c>
      <c r="F159" s="11">
        <v>7</v>
      </c>
      <c r="G159" s="11">
        <v>5</v>
      </c>
      <c r="H159" s="11">
        <v>7</v>
      </c>
      <c r="I159" s="11">
        <v>6</v>
      </c>
      <c r="J159" s="11">
        <v>12</v>
      </c>
      <c r="K159" s="11">
        <v>5</v>
      </c>
      <c r="L159" s="11">
        <v>13</v>
      </c>
      <c r="M159" s="11">
        <v>9</v>
      </c>
      <c r="N159" s="11">
        <v>7</v>
      </c>
      <c r="O159" s="11">
        <v>10</v>
      </c>
      <c r="P159" s="11">
        <v>6</v>
      </c>
      <c r="Q159" s="11">
        <v>7</v>
      </c>
      <c r="R159" s="11">
        <v>1</v>
      </c>
      <c r="S159" s="11">
        <v>2</v>
      </c>
      <c r="T159" s="11">
        <v>3</v>
      </c>
      <c r="U159" s="11">
        <v>4</v>
      </c>
      <c r="V159" s="11">
        <v>1</v>
      </c>
      <c r="W159" s="11">
        <v>1</v>
      </c>
      <c r="X159" s="11">
        <v>2</v>
      </c>
      <c r="Y159" s="11">
        <v>1</v>
      </c>
      <c r="Z159" s="11">
        <v>1</v>
      </c>
      <c r="AA159" s="11">
        <v>1</v>
      </c>
      <c r="AB159" s="11">
        <v>0</v>
      </c>
      <c r="AC159" s="11">
        <v>0</v>
      </c>
      <c r="AD159" s="11">
        <v>3</v>
      </c>
      <c r="AE159" s="11">
        <v>0</v>
      </c>
      <c r="AF159" s="11">
        <v>0</v>
      </c>
      <c r="AG159" s="11">
        <v>0</v>
      </c>
      <c r="AH159" s="11">
        <v>0</v>
      </c>
      <c r="AI159" s="11">
        <v>0</v>
      </c>
      <c r="AJ159" s="11">
        <v>0</v>
      </c>
      <c r="AK159" s="11">
        <v>0</v>
      </c>
      <c r="AL159" s="11">
        <v>0</v>
      </c>
      <c r="AM159" s="11">
        <v>0</v>
      </c>
      <c r="AN159" s="11">
        <f t="shared" si="69"/>
        <v>0</v>
      </c>
      <c r="AO159" s="11">
        <f t="shared" si="70"/>
        <v>25</v>
      </c>
      <c r="AP159" s="11">
        <f t="shared" si="71"/>
        <v>45</v>
      </c>
      <c r="AQ159" s="11">
        <f t="shared" si="72"/>
        <v>31</v>
      </c>
      <c r="AR159" s="11">
        <f t="shared" si="73"/>
        <v>11</v>
      </c>
      <c r="AS159" s="11">
        <f t="shared" si="74"/>
        <v>5</v>
      </c>
      <c r="AT159" s="11">
        <f t="shared" si="75"/>
        <v>3</v>
      </c>
      <c r="AU159" s="11">
        <f t="shared" si="76"/>
        <v>0</v>
      </c>
      <c r="AV159" s="11">
        <f t="shared" si="77"/>
        <v>0</v>
      </c>
      <c r="AW159" s="11">
        <f t="shared" si="78"/>
        <v>120</v>
      </c>
      <c r="AX159" s="13">
        <v>24.716666666666665</v>
      </c>
    </row>
    <row r="160" spans="1:50" s="8" customFormat="1" x14ac:dyDescent="0.2">
      <c r="A160" s="6" t="s">
        <v>87</v>
      </c>
      <c r="B160" s="11">
        <f t="shared" si="68"/>
        <v>110</v>
      </c>
      <c r="C160" s="11">
        <v>0</v>
      </c>
      <c r="D160" s="11">
        <v>0</v>
      </c>
      <c r="E160" s="11">
        <v>0</v>
      </c>
      <c r="F160" s="11">
        <v>1</v>
      </c>
      <c r="G160" s="11">
        <v>1</v>
      </c>
      <c r="H160" s="11">
        <v>5</v>
      </c>
      <c r="I160" s="11">
        <v>11</v>
      </c>
      <c r="J160" s="11">
        <v>12</v>
      </c>
      <c r="K160" s="11">
        <v>13</v>
      </c>
      <c r="L160" s="11">
        <v>8</v>
      </c>
      <c r="M160" s="11">
        <v>4</v>
      </c>
      <c r="N160" s="11">
        <v>9</v>
      </c>
      <c r="O160" s="11">
        <v>6</v>
      </c>
      <c r="P160" s="11">
        <v>6</v>
      </c>
      <c r="Q160" s="11">
        <v>6</v>
      </c>
      <c r="R160" s="11">
        <v>4</v>
      </c>
      <c r="S160" s="11">
        <v>3</v>
      </c>
      <c r="T160" s="11">
        <v>5</v>
      </c>
      <c r="U160" s="11">
        <v>3</v>
      </c>
      <c r="V160" s="11">
        <v>2</v>
      </c>
      <c r="W160" s="11">
        <v>4</v>
      </c>
      <c r="X160" s="11">
        <v>5</v>
      </c>
      <c r="Y160" s="11">
        <v>0</v>
      </c>
      <c r="Z160" s="11">
        <v>0</v>
      </c>
      <c r="AA160" s="11">
        <v>0</v>
      </c>
      <c r="AB160" s="11">
        <v>1</v>
      </c>
      <c r="AC160" s="11">
        <v>1</v>
      </c>
      <c r="AD160" s="11">
        <v>0</v>
      </c>
      <c r="AE160" s="11">
        <v>0</v>
      </c>
      <c r="AF160" s="11">
        <v>0</v>
      </c>
      <c r="AG160" s="11">
        <v>0</v>
      </c>
      <c r="AH160" s="11">
        <v>0</v>
      </c>
      <c r="AI160" s="11">
        <v>0</v>
      </c>
      <c r="AJ160" s="11">
        <v>0</v>
      </c>
      <c r="AK160" s="11">
        <v>0</v>
      </c>
      <c r="AL160" s="11">
        <v>0</v>
      </c>
      <c r="AM160" s="11">
        <v>0</v>
      </c>
      <c r="AN160" s="11">
        <f t="shared" si="69"/>
        <v>0</v>
      </c>
      <c r="AO160" s="11">
        <f t="shared" si="70"/>
        <v>7</v>
      </c>
      <c r="AP160" s="11">
        <f t="shared" si="71"/>
        <v>48</v>
      </c>
      <c r="AQ160" s="11">
        <f t="shared" si="72"/>
        <v>31</v>
      </c>
      <c r="AR160" s="11">
        <f t="shared" si="73"/>
        <v>17</v>
      </c>
      <c r="AS160" s="11">
        <f t="shared" si="74"/>
        <v>6</v>
      </c>
      <c r="AT160" s="11">
        <f t="shared" si="75"/>
        <v>1</v>
      </c>
      <c r="AU160" s="11">
        <f t="shared" si="76"/>
        <v>0</v>
      </c>
      <c r="AV160" s="11">
        <f t="shared" si="77"/>
        <v>0</v>
      </c>
      <c r="AW160" s="11">
        <f t="shared" si="78"/>
        <v>110</v>
      </c>
      <c r="AX160" s="13">
        <v>25.881818181818183</v>
      </c>
    </row>
    <row r="161" spans="1:50" s="8" customFormat="1" x14ac:dyDescent="0.2">
      <c r="A161" s="6" t="s">
        <v>76</v>
      </c>
      <c r="B161" s="11">
        <f t="shared" si="68"/>
        <v>145</v>
      </c>
      <c r="C161" s="11">
        <v>0</v>
      </c>
      <c r="D161" s="11">
        <v>0</v>
      </c>
      <c r="E161" s="11">
        <v>2</v>
      </c>
      <c r="F161" s="11">
        <v>2</v>
      </c>
      <c r="G161" s="11">
        <v>1</v>
      </c>
      <c r="H161" s="11">
        <v>7</v>
      </c>
      <c r="I161" s="11">
        <v>12</v>
      </c>
      <c r="J161" s="11">
        <v>11</v>
      </c>
      <c r="K161" s="11">
        <v>13</v>
      </c>
      <c r="L161" s="11">
        <v>16</v>
      </c>
      <c r="M161" s="11">
        <v>16</v>
      </c>
      <c r="N161" s="11">
        <v>11</v>
      </c>
      <c r="O161" s="11">
        <v>15</v>
      </c>
      <c r="P161" s="11">
        <v>8</v>
      </c>
      <c r="Q161" s="11">
        <v>7</v>
      </c>
      <c r="R161" s="11">
        <v>4</v>
      </c>
      <c r="S161" s="11">
        <v>3</v>
      </c>
      <c r="T161" s="11">
        <v>2</v>
      </c>
      <c r="U161" s="11">
        <v>1</v>
      </c>
      <c r="V161" s="11">
        <v>1</v>
      </c>
      <c r="W161" s="11">
        <v>1</v>
      </c>
      <c r="X161" s="11">
        <v>0</v>
      </c>
      <c r="Y161" s="11">
        <v>3</v>
      </c>
      <c r="Z161" s="11">
        <v>3</v>
      </c>
      <c r="AA161" s="11">
        <v>3</v>
      </c>
      <c r="AB161" s="11">
        <v>2</v>
      </c>
      <c r="AC161" s="11">
        <v>1</v>
      </c>
      <c r="AD161" s="11">
        <v>0</v>
      </c>
      <c r="AE161" s="11">
        <v>0</v>
      </c>
      <c r="AF161" s="11">
        <v>0</v>
      </c>
      <c r="AG161" s="11">
        <v>0</v>
      </c>
      <c r="AH161" s="11">
        <v>0</v>
      </c>
      <c r="AI161" s="11">
        <v>0</v>
      </c>
      <c r="AJ161" s="11">
        <v>0</v>
      </c>
      <c r="AK161" s="11">
        <v>0</v>
      </c>
      <c r="AL161" s="11">
        <v>0</v>
      </c>
      <c r="AM161" s="11">
        <v>0</v>
      </c>
      <c r="AN161" s="11">
        <f t="shared" si="69"/>
        <v>0</v>
      </c>
      <c r="AO161" s="11">
        <f t="shared" si="70"/>
        <v>12</v>
      </c>
      <c r="AP161" s="11">
        <f t="shared" si="71"/>
        <v>68</v>
      </c>
      <c r="AQ161" s="11">
        <f t="shared" si="72"/>
        <v>45</v>
      </c>
      <c r="AR161" s="11">
        <f t="shared" si="73"/>
        <v>8</v>
      </c>
      <c r="AS161" s="11">
        <f t="shared" si="74"/>
        <v>11</v>
      </c>
      <c r="AT161" s="11">
        <f t="shared" si="75"/>
        <v>1</v>
      </c>
      <c r="AU161" s="11">
        <f t="shared" si="76"/>
        <v>0</v>
      </c>
      <c r="AV161" s="11">
        <f t="shared" si="77"/>
        <v>0</v>
      </c>
      <c r="AW161" s="11">
        <f t="shared" si="78"/>
        <v>145</v>
      </c>
      <c r="AX161" s="13">
        <v>25.472413793103449</v>
      </c>
    </row>
    <row r="162" spans="1:50" s="8" customFormat="1" x14ac:dyDescent="0.2">
      <c r="A162" s="6" t="s">
        <v>144</v>
      </c>
      <c r="B162" s="11">
        <f t="shared" si="68"/>
        <v>44</v>
      </c>
      <c r="C162" s="11">
        <v>0</v>
      </c>
      <c r="D162" s="11"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1</v>
      </c>
      <c r="J162" s="11">
        <v>2</v>
      </c>
      <c r="K162" s="11">
        <v>5</v>
      </c>
      <c r="L162" s="11">
        <v>4</v>
      </c>
      <c r="M162" s="11">
        <v>6</v>
      </c>
      <c r="N162" s="11">
        <v>4</v>
      </c>
      <c r="O162" s="11">
        <v>5</v>
      </c>
      <c r="P162" s="11">
        <v>3</v>
      </c>
      <c r="Q162" s="11">
        <v>2</v>
      </c>
      <c r="R162" s="11">
        <v>3</v>
      </c>
      <c r="S162" s="11">
        <v>3</v>
      </c>
      <c r="T162" s="11">
        <v>2</v>
      </c>
      <c r="U162" s="11">
        <v>3</v>
      </c>
      <c r="V162" s="11">
        <v>0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0</v>
      </c>
      <c r="AC162" s="11">
        <v>0</v>
      </c>
      <c r="AD162" s="11">
        <v>0</v>
      </c>
      <c r="AE162" s="11">
        <v>0</v>
      </c>
      <c r="AF162" s="11">
        <v>1</v>
      </c>
      <c r="AG162" s="11">
        <v>0</v>
      </c>
      <c r="AH162" s="11">
        <v>0</v>
      </c>
      <c r="AI162" s="11">
        <v>0</v>
      </c>
      <c r="AJ162" s="11">
        <v>0</v>
      </c>
      <c r="AK162" s="11">
        <v>0</v>
      </c>
      <c r="AL162" s="11">
        <v>0</v>
      </c>
      <c r="AM162" s="11">
        <v>0</v>
      </c>
      <c r="AN162" s="11">
        <f t="shared" si="69"/>
        <v>0</v>
      </c>
      <c r="AO162" s="11">
        <f t="shared" si="70"/>
        <v>0</v>
      </c>
      <c r="AP162" s="11">
        <f t="shared" si="71"/>
        <v>18</v>
      </c>
      <c r="AQ162" s="11">
        <f t="shared" si="72"/>
        <v>17</v>
      </c>
      <c r="AR162" s="11">
        <f t="shared" si="73"/>
        <v>8</v>
      </c>
      <c r="AS162" s="11">
        <f t="shared" si="74"/>
        <v>0</v>
      </c>
      <c r="AT162" s="11">
        <f t="shared" si="75"/>
        <v>1</v>
      </c>
      <c r="AU162" s="11">
        <f t="shared" si="76"/>
        <v>0</v>
      </c>
      <c r="AV162" s="11">
        <f t="shared" si="77"/>
        <v>0</v>
      </c>
      <c r="AW162" s="11">
        <f t="shared" si="78"/>
        <v>44</v>
      </c>
      <c r="AX162" s="13">
        <v>26.704545454545453</v>
      </c>
    </row>
    <row r="163" spans="1:50" s="8" customFormat="1" x14ac:dyDescent="0.2">
      <c r="A163" s="6" t="s">
        <v>67</v>
      </c>
      <c r="B163" s="11">
        <f t="shared" si="68"/>
        <v>432</v>
      </c>
      <c r="C163" s="11">
        <v>0</v>
      </c>
      <c r="D163" s="11">
        <v>1</v>
      </c>
      <c r="E163" s="11">
        <v>2</v>
      </c>
      <c r="F163" s="11">
        <v>4</v>
      </c>
      <c r="G163" s="11">
        <v>13</v>
      </c>
      <c r="H163" s="11">
        <v>27</v>
      </c>
      <c r="I163" s="11">
        <v>31</v>
      </c>
      <c r="J163" s="11">
        <v>36</v>
      </c>
      <c r="K163" s="11">
        <v>49</v>
      </c>
      <c r="L163" s="11">
        <v>36</v>
      </c>
      <c r="M163" s="11">
        <v>32</v>
      </c>
      <c r="N163" s="11">
        <v>31</v>
      </c>
      <c r="O163" s="11">
        <v>29</v>
      </c>
      <c r="P163" s="11">
        <v>23</v>
      </c>
      <c r="Q163" s="11">
        <v>27</v>
      </c>
      <c r="R163" s="11">
        <v>15</v>
      </c>
      <c r="S163" s="11">
        <v>18</v>
      </c>
      <c r="T163" s="11">
        <v>12</v>
      </c>
      <c r="U163" s="11">
        <v>13</v>
      </c>
      <c r="V163" s="11">
        <v>7</v>
      </c>
      <c r="W163" s="11">
        <v>5</v>
      </c>
      <c r="X163" s="11">
        <v>8</v>
      </c>
      <c r="Y163" s="11">
        <v>2</v>
      </c>
      <c r="Z163" s="11">
        <v>5</v>
      </c>
      <c r="AA163" s="11">
        <v>1</v>
      </c>
      <c r="AB163" s="11">
        <v>2</v>
      </c>
      <c r="AC163" s="11">
        <v>1</v>
      </c>
      <c r="AD163" s="11">
        <v>1</v>
      </c>
      <c r="AE163" s="11">
        <v>0</v>
      </c>
      <c r="AF163" s="11">
        <v>1</v>
      </c>
      <c r="AG163" s="11">
        <v>0</v>
      </c>
      <c r="AH163" s="11">
        <v>0</v>
      </c>
      <c r="AI163" s="11">
        <v>0</v>
      </c>
      <c r="AJ163" s="11">
        <v>0</v>
      </c>
      <c r="AK163" s="11">
        <v>0</v>
      </c>
      <c r="AL163" s="11">
        <v>0</v>
      </c>
      <c r="AM163" s="11">
        <v>0</v>
      </c>
      <c r="AN163" s="11">
        <f t="shared" si="69"/>
        <v>0</v>
      </c>
      <c r="AO163" s="11">
        <f t="shared" si="70"/>
        <v>47</v>
      </c>
      <c r="AP163" s="11">
        <f t="shared" si="71"/>
        <v>184</v>
      </c>
      <c r="AQ163" s="11">
        <f t="shared" si="72"/>
        <v>125</v>
      </c>
      <c r="AR163" s="11">
        <f t="shared" si="73"/>
        <v>55</v>
      </c>
      <c r="AS163" s="11">
        <f t="shared" si="74"/>
        <v>18</v>
      </c>
      <c r="AT163" s="11">
        <f t="shared" si="75"/>
        <v>3</v>
      </c>
      <c r="AU163" s="11">
        <f t="shared" si="76"/>
        <v>0</v>
      </c>
      <c r="AV163" s="11">
        <f t="shared" si="77"/>
        <v>0</v>
      </c>
      <c r="AW163" s="11">
        <f t="shared" si="78"/>
        <v>432</v>
      </c>
      <c r="AX163" s="13">
        <v>25.405092592592592</v>
      </c>
    </row>
    <row r="164" spans="1:50" s="8" customFormat="1" x14ac:dyDescent="0.2">
      <c r="A164" s="6" t="s">
        <v>99</v>
      </c>
      <c r="B164" s="11">
        <f t="shared" si="68"/>
        <v>225</v>
      </c>
      <c r="C164" s="11">
        <v>0</v>
      </c>
      <c r="D164" s="11">
        <v>1</v>
      </c>
      <c r="E164" s="11">
        <v>4</v>
      </c>
      <c r="F164" s="11">
        <v>5</v>
      </c>
      <c r="G164" s="11">
        <v>9</v>
      </c>
      <c r="H164" s="11">
        <v>12</v>
      </c>
      <c r="I164" s="11">
        <v>12</v>
      </c>
      <c r="J164" s="11">
        <v>14</v>
      </c>
      <c r="K164" s="11">
        <v>21</v>
      </c>
      <c r="L164" s="11">
        <v>21</v>
      </c>
      <c r="M164" s="11">
        <v>22</v>
      </c>
      <c r="N164" s="11">
        <v>13</v>
      </c>
      <c r="O164" s="11">
        <v>12</v>
      </c>
      <c r="P164" s="11">
        <v>17</v>
      </c>
      <c r="Q164" s="11">
        <v>13</v>
      </c>
      <c r="R164" s="11">
        <v>10</v>
      </c>
      <c r="S164" s="11">
        <v>7</v>
      </c>
      <c r="T164" s="11">
        <v>7</v>
      </c>
      <c r="U164" s="11">
        <v>5</v>
      </c>
      <c r="V164" s="11">
        <v>3</v>
      </c>
      <c r="W164" s="11">
        <v>6</v>
      </c>
      <c r="X164" s="11">
        <v>5</v>
      </c>
      <c r="Y164" s="11">
        <v>4</v>
      </c>
      <c r="Z164" s="11">
        <v>0</v>
      </c>
      <c r="AA164" s="11">
        <v>0</v>
      </c>
      <c r="AB164" s="11">
        <v>0</v>
      </c>
      <c r="AC164" s="11">
        <v>0</v>
      </c>
      <c r="AD164" s="11">
        <v>0</v>
      </c>
      <c r="AE164" s="11">
        <v>2</v>
      </c>
      <c r="AF164" s="11">
        <v>0</v>
      </c>
      <c r="AG164" s="11">
        <v>0</v>
      </c>
      <c r="AH164" s="11">
        <v>0</v>
      </c>
      <c r="AI164" s="11">
        <v>0</v>
      </c>
      <c r="AJ164" s="11">
        <v>0</v>
      </c>
      <c r="AK164" s="11">
        <v>0</v>
      </c>
      <c r="AL164" s="11">
        <v>0</v>
      </c>
      <c r="AM164" s="11">
        <v>0</v>
      </c>
      <c r="AN164" s="11">
        <f t="shared" si="69"/>
        <v>0</v>
      </c>
      <c r="AO164" s="11">
        <f t="shared" si="70"/>
        <v>31</v>
      </c>
      <c r="AP164" s="11">
        <f t="shared" si="71"/>
        <v>90</v>
      </c>
      <c r="AQ164" s="11">
        <f t="shared" si="72"/>
        <v>65</v>
      </c>
      <c r="AR164" s="11">
        <f t="shared" si="73"/>
        <v>28</v>
      </c>
      <c r="AS164" s="11">
        <f t="shared" si="74"/>
        <v>9</v>
      </c>
      <c r="AT164" s="11">
        <f t="shared" si="75"/>
        <v>2</v>
      </c>
      <c r="AU164" s="11">
        <f t="shared" si="76"/>
        <v>0</v>
      </c>
      <c r="AV164" s="11">
        <f t="shared" si="77"/>
        <v>0</v>
      </c>
      <c r="AW164" s="11">
        <f t="shared" si="78"/>
        <v>225</v>
      </c>
      <c r="AX164" s="13">
        <v>25.406666666666666</v>
      </c>
    </row>
    <row r="165" spans="1:50" s="8" customFormat="1" x14ac:dyDescent="0.2">
      <c r="A165" s="6" t="s">
        <v>145</v>
      </c>
      <c r="B165" s="11">
        <f t="shared" si="68"/>
        <v>99</v>
      </c>
      <c r="C165" s="11">
        <v>0</v>
      </c>
      <c r="D165" s="11">
        <v>0</v>
      </c>
      <c r="E165" s="11">
        <v>1</v>
      </c>
      <c r="F165" s="11">
        <v>0</v>
      </c>
      <c r="G165" s="11">
        <v>2</v>
      </c>
      <c r="H165" s="11">
        <v>4</v>
      </c>
      <c r="I165" s="11">
        <v>5</v>
      </c>
      <c r="J165" s="11">
        <v>11</v>
      </c>
      <c r="K165" s="11">
        <v>9</v>
      </c>
      <c r="L165" s="11">
        <v>6</v>
      </c>
      <c r="M165" s="11">
        <v>6</v>
      </c>
      <c r="N165" s="11">
        <v>8</v>
      </c>
      <c r="O165" s="11">
        <v>7</v>
      </c>
      <c r="P165" s="11">
        <v>6</v>
      </c>
      <c r="Q165" s="11">
        <v>3</v>
      </c>
      <c r="R165" s="11">
        <v>5</v>
      </c>
      <c r="S165" s="11">
        <v>2</v>
      </c>
      <c r="T165" s="11">
        <v>1</v>
      </c>
      <c r="U165" s="11">
        <v>5</v>
      </c>
      <c r="V165" s="11">
        <v>2</v>
      </c>
      <c r="W165" s="11">
        <v>4</v>
      </c>
      <c r="X165" s="11">
        <v>2</v>
      </c>
      <c r="Y165" s="11">
        <v>1</v>
      </c>
      <c r="Z165" s="11">
        <v>3</v>
      </c>
      <c r="AA165" s="11">
        <v>2</v>
      </c>
      <c r="AB165" s="11">
        <v>2</v>
      </c>
      <c r="AC165" s="11">
        <v>2</v>
      </c>
      <c r="AD165" s="11">
        <v>0</v>
      </c>
      <c r="AE165" s="11">
        <v>0</v>
      </c>
      <c r="AF165" s="11">
        <v>0</v>
      </c>
      <c r="AG165" s="11">
        <v>0</v>
      </c>
      <c r="AH165" s="11">
        <v>0</v>
      </c>
      <c r="AI165" s="11">
        <v>0</v>
      </c>
      <c r="AJ165" s="11">
        <v>0</v>
      </c>
      <c r="AK165" s="11">
        <v>0</v>
      </c>
      <c r="AL165" s="11">
        <v>0</v>
      </c>
      <c r="AM165" s="11">
        <v>0</v>
      </c>
      <c r="AN165" s="11">
        <f t="shared" si="69"/>
        <v>0</v>
      </c>
      <c r="AO165" s="11">
        <f t="shared" si="70"/>
        <v>7</v>
      </c>
      <c r="AP165" s="11">
        <f t="shared" si="71"/>
        <v>37</v>
      </c>
      <c r="AQ165" s="11">
        <f t="shared" si="72"/>
        <v>29</v>
      </c>
      <c r="AR165" s="11">
        <f t="shared" si="73"/>
        <v>14</v>
      </c>
      <c r="AS165" s="11">
        <f t="shared" si="74"/>
        <v>10</v>
      </c>
      <c r="AT165" s="11">
        <f t="shared" si="75"/>
        <v>2</v>
      </c>
      <c r="AU165" s="11">
        <f t="shared" si="76"/>
        <v>0</v>
      </c>
      <c r="AV165" s="11">
        <f t="shared" si="77"/>
        <v>0</v>
      </c>
      <c r="AW165" s="11">
        <f t="shared" si="78"/>
        <v>99</v>
      </c>
      <c r="AX165" s="13">
        <v>26.924242424242426</v>
      </c>
    </row>
    <row r="166" spans="1:50" s="8" customFormat="1" x14ac:dyDescent="0.2">
      <c r="A166" s="6" t="s">
        <v>146</v>
      </c>
      <c r="B166" s="11">
        <f t="shared" si="68"/>
        <v>82</v>
      </c>
      <c r="C166" s="11">
        <v>0</v>
      </c>
      <c r="D166" s="11">
        <v>0</v>
      </c>
      <c r="E166" s="11">
        <v>0</v>
      </c>
      <c r="F166" s="11">
        <v>0</v>
      </c>
      <c r="G166" s="11">
        <v>4</v>
      </c>
      <c r="H166" s="11">
        <v>1</v>
      </c>
      <c r="I166" s="11">
        <v>3</v>
      </c>
      <c r="J166" s="11">
        <v>9</v>
      </c>
      <c r="K166" s="11">
        <v>6</v>
      </c>
      <c r="L166" s="11">
        <v>8</v>
      </c>
      <c r="M166" s="11">
        <v>6</v>
      </c>
      <c r="N166" s="11">
        <v>5</v>
      </c>
      <c r="O166" s="11">
        <v>6</v>
      </c>
      <c r="P166" s="11">
        <v>6</v>
      </c>
      <c r="Q166" s="11">
        <v>3</v>
      </c>
      <c r="R166" s="11">
        <v>3</v>
      </c>
      <c r="S166" s="11">
        <v>1</v>
      </c>
      <c r="T166" s="11">
        <v>2</v>
      </c>
      <c r="U166" s="11">
        <v>5</v>
      </c>
      <c r="V166" s="11">
        <v>3</v>
      </c>
      <c r="W166" s="11">
        <v>3</v>
      </c>
      <c r="X166" s="11">
        <v>1</v>
      </c>
      <c r="Y166" s="11">
        <v>1</v>
      </c>
      <c r="Z166" s="11">
        <v>1</v>
      </c>
      <c r="AA166" s="11">
        <v>1</v>
      </c>
      <c r="AB166" s="11">
        <v>1</v>
      </c>
      <c r="AC166" s="11">
        <v>1</v>
      </c>
      <c r="AD166" s="11">
        <v>1</v>
      </c>
      <c r="AE166" s="11">
        <v>0</v>
      </c>
      <c r="AF166" s="11">
        <v>0</v>
      </c>
      <c r="AG166" s="11">
        <v>0</v>
      </c>
      <c r="AH166" s="11">
        <v>0</v>
      </c>
      <c r="AI166" s="11">
        <v>0</v>
      </c>
      <c r="AJ166" s="11">
        <v>0</v>
      </c>
      <c r="AK166" s="11">
        <v>0</v>
      </c>
      <c r="AL166" s="11">
        <v>1</v>
      </c>
      <c r="AM166" s="11">
        <v>0</v>
      </c>
      <c r="AN166" s="11">
        <f t="shared" si="69"/>
        <v>0</v>
      </c>
      <c r="AO166" s="11">
        <f t="shared" si="70"/>
        <v>5</v>
      </c>
      <c r="AP166" s="11">
        <f t="shared" si="71"/>
        <v>32</v>
      </c>
      <c r="AQ166" s="11">
        <f t="shared" si="72"/>
        <v>23</v>
      </c>
      <c r="AR166" s="11">
        <f t="shared" si="73"/>
        <v>14</v>
      </c>
      <c r="AS166" s="11">
        <f t="shared" si="74"/>
        <v>5</v>
      </c>
      <c r="AT166" s="11">
        <f t="shared" si="75"/>
        <v>2</v>
      </c>
      <c r="AU166" s="11">
        <f t="shared" si="76"/>
        <v>1</v>
      </c>
      <c r="AV166" s="11">
        <f t="shared" si="77"/>
        <v>0</v>
      </c>
      <c r="AW166" s="11">
        <f t="shared" si="78"/>
        <v>82</v>
      </c>
      <c r="AX166" s="13">
        <v>27.109756097560975</v>
      </c>
    </row>
    <row r="167" spans="1:50" s="8" customFormat="1" x14ac:dyDescent="0.2">
      <c r="A167" s="6" t="s">
        <v>77</v>
      </c>
      <c r="B167" s="11">
        <f t="shared" si="68"/>
        <v>331</v>
      </c>
      <c r="C167" s="11">
        <v>0</v>
      </c>
      <c r="D167" s="11">
        <v>0</v>
      </c>
      <c r="E167" s="11">
        <v>3</v>
      </c>
      <c r="F167" s="11">
        <v>3</v>
      </c>
      <c r="G167" s="11">
        <v>6</v>
      </c>
      <c r="H167" s="11">
        <v>15</v>
      </c>
      <c r="I167" s="11">
        <v>19</v>
      </c>
      <c r="J167" s="11">
        <v>21</v>
      </c>
      <c r="K167" s="11">
        <v>27</v>
      </c>
      <c r="L167" s="11">
        <v>28</v>
      </c>
      <c r="M167" s="11">
        <v>30</v>
      </c>
      <c r="N167" s="11">
        <v>28</v>
      </c>
      <c r="O167" s="11">
        <v>31</v>
      </c>
      <c r="P167" s="11">
        <v>22</v>
      </c>
      <c r="Q167" s="11">
        <v>19</v>
      </c>
      <c r="R167" s="11">
        <v>14</v>
      </c>
      <c r="S167" s="11">
        <v>12</v>
      </c>
      <c r="T167" s="11">
        <v>13</v>
      </c>
      <c r="U167" s="11">
        <v>6</v>
      </c>
      <c r="V167" s="11">
        <v>5</v>
      </c>
      <c r="W167" s="11">
        <v>5</v>
      </c>
      <c r="X167" s="11">
        <v>10</v>
      </c>
      <c r="Y167" s="11">
        <v>6</v>
      </c>
      <c r="Z167" s="11">
        <v>1</v>
      </c>
      <c r="AA167" s="11">
        <v>7</v>
      </c>
      <c r="AB167" s="11">
        <v>0</v>
      </c>
      <c r="AC167" s="11">
        <v>0</v>
      </c>
      <c r="AD167" s="11">
        <v>0</v>
      </c>
      <c r="AE167" s="11">
        <v>0</v>
      </c>
      <c r="AF167" s="11">
        <v>0</v>
      </c>
      <c r="AG167" s="11">
        <v>0</v>
      </c>
      <c r="AH167" s="11">
        <v>0</v>
      </c>
      <c r="AI167" s="11">
        <v>0</v>
      </c>
      <c r="AJ167" s="11">
        <v>0</v>
      </c>
      <c r="AK167" s="11">
        <v>0</v>
      </c>
      <c r="AL167" s="11">
        <v>0</v>
      </c>
      <c r="AM167" s="11">
        <v>0</v>
      </c>
      <c r="AN167" s="11">
        <f t="shared" si="69"/>
        <v>0</v>
      </c>
      <c r="AO167" s="11">
        <f t="shared" si="70"/>
        <v>27</v>
      </c>
      <c r="AP167" s="11">
        <f t="shared" si="71"/>
        <v>125</v>
      </c>
      <c r="AQ167" s="11">
        <f t="shared" si="72"/>
        <v>114</v>
      </c>
      <c r="AR167" s="11">
        <f t="shared" si="73"/>
        <v>41</v>
      </c>
      <c r="AS167" s="11">
        <f t="shared" si="74"/>
        <v>24</v>
      </c>
      <c r="AT167" s="11">
        <f t="shared" si="75"/>
        <v>0</v>
      </c>
      <c r="AU167" s="11">
        <f t="shared" si="76"/>
        <v>0</v>
      </c>
      <c r="AV167" s="11">
        <f t="shared" si="77"/>
        <v>0</v>
      </c>
      <c r="AW167" s="11">
        <f t="shared" si="78"/>
        <v>331</v>
      </c>
      <c r="AX167" s="13">
        <v>26.083081570996978</v>
      </c>
    </row>
    <row r="168" spans="1:50" s="8" customFormat="1" x14ac:dyDescent="0.2">
      <c r="A168" s="6" t="s">
        <v>88</v>
      </c>
      <c r="B168" s="11">
        <f t="shared" si="68"/>
        <v>283</v>
      </c>
      <c r="C168" s="11">
        <v>0</v>
      </c>
      <c r="D168" s="11">
        <v>2</v>
      </c>
      <c r="E168" s="11">
        <v>1</v>
      </c>
      <c r="F168" s="11">
        <v>5</v>
      </c>
      <c r="G168" s="11">
        <v>16</v>
      </c>
      <c r="H168" s="11">
        <v>24</v>
      </c>
      <c r="I168" s="11">
        <v>29</v>
      </c>
      <c r="J168" s="11">
        <v>31</v>
      </c>
      <c r="K168" s="11">
        <v>21</v>
      </c>
      <c r="L168" s="11">
        <v>23</v>
      </c>
      <c r="M168" s="11">
        <v>17</v>
      </c>
      <c r="N168" s="11">
        <v>19</v>
      </c>
      <c r="O168" s="11">
        <v>12</v>
      </c>
      <c r="P168" s="11">
        <v>15</v>
      </c>
      <c r="Q168" s="11">
        <v>11</v>
      </c>
      <c r="R168" s="11">
        <v>13</v>
      </c>
      <c r="S168" s="11">
        <v>13</v>
      </c>
      <c r="T168" s="11">
        <v>11</v>
      </c>
      <c r="U168" s="11">
        <v>6</v>
      </c>
      <c r="V168" s="11">
        <v>2</v>
      </c>
      <c r="W168" s="11">
        <v>2</v>
      </c>
      <c r="X168" s="11">
        <v>2</v>
      </c>
      <c r="Y168" s="11">
        <v>1</v>
      </c>
      <c r="Z168" s="11">
        <v>0</v>
      </c>
      <c r="AA168" s="11">
        <v>2</v>
      </c>
      <c r="AB168" s="11">
        <v>0</v>
      </c>
      <c r="AC168" s="11">
        <v>2</v>
      </c>
      <c r="AD168" s="11">
        <v>1</v>
      </c>
      <c r="AE168" s="11">
        <v>0</v>
      </c>
      <c r="AF168" s="11">
        <v>2</v>
      </c>
      <c r="AG168" s="11">
        <v>0</v>
      </c>
      <c r="AH168" s="11">
        <v>0</v>
      </c>
      <c r="AI168" s="11">
        <v>0</v>
      </c>
      <c r="AJ168" s="11">
        <v>0</v>
      </c>
      <c r="AK168" s="11">
        <v>0</v>
      </c>
      <c r="AL168" s="11">
        <v>0</v>
      </c>
      <c r="AM168" s="11">
        <v>0</v>
      </c>
      <c r="AN168" s="11">
        <f t="shared" si="69"/>
        <v>0</v>
      </c>
      <c r="AO168" s="11">
        <f t="shared" si="70"/>
        <v>48</v>
      </c>
      <c r="AP168" s="11">
        <f t="shared" si="71"/>
        <v>121</v>
      </c>
      <c r="AQ168" s="11">
        <f t="shared" si="72"/>
        <v>70</v>
      </c>
      <c r="AR168" s="11">
        <f t="shared" si="73"/>
        <v>34</v>
      </c>
      <c r="AS168" s="11">
        <f t="shared" si="74"/>
        <v>5</v>
      </c>
      <c r="AT168" s="11">
        <f t="shared" si="75"/>
        <v>5</v>
      </c>
      <c r="AU168" s="11">
        <f t="shared" si="76"/>
        <v>0</v>
      </c>
      <c r="AV168" s="11">
        <f t="shared" si="77"/>
        <v>0</v>
      </c>
      <c r="AW168" s="11">
        <f t="shared" si="78"/>
        <v>283</v>
      </c>
      <c r="AX168" s="13">
        <v>24.627208480565372</v>
      </c>
    </row>
    <row r="169" spans="1:50" s="8" customFormat="1" x14ac:dyDescent="0.2">
      <c r="A169" s="6" t="s">
        <v>47</v>
      </c>
      <c r="B169" s="11">
        <f t="shared" si="68"/>
        <v>190</v>
      </c>
      <c r="C169" s="11">
        <v>0</v>
      </c>
      <c r="D169" s="11">
        <v>0</v>
      </c>
      <c r="E169" s="11">
        <v>1</v>
      </c>
      <c r="F169" s="11">
        <v>2</v>
      </c>
      <c r="G169" s="11">
        <v>3</v>
      </c>
      <c r="H169" s="11">
        <v>11</v>
      </c>
      <c r="I169" s="11">
        <v>14</v>
      </c>
      <c r="J169" s="11">
        <v>15</v>
      </c>
      <c r="K169" s="11">
        <v>17</v>
      </c>
      <c r="L169" s="11">
        <v>26</v>
      </c>
      <c r="M169" s="11">
        <v>22</v>
      </c>
      <c r="N169" s="11">
        <v>15</v>
      </c>
      <c r="O169" s="11">
        <v>12</v>
      </c>
      <c r="P169" s="11">
        <v>9</v>
      </c>
      <c r="Q169" s="11">
        <v>6</v>
      </c>
      <c r="R169" s="11">
        <v>7</v>
      </c>
      <c r="S169" s="11">
        <v>6</v>
      </c>
      <c r="T169" s="11">
        <v>4</v>
      </c>
      <c r="U169" s="11">
        <v>4</v>
      </c>
      <c r="V169" s="11">
        <v>3</v>
      </c>
      <c r="W169" s="11">
        <v>3</v>
      </c>
      <c r="X169" s="11">
        <v>2</v>
      </c>
      <c r="Y169" s="11">
        <v>2</v>
      </c>
      <c r="Z169" s="11">
        <v>1</v>
      </c>
      <c r="AA169" s="11">
        <v>0</v>
      </c>
      <c r="AB169" s="11">
        <v>1</v>
      </c>
      <c r="AC169" s="11">
        <v>1</v>
      </c>
      <c r="AD169" s="11">
        <v>0</v>
      </c>
      <c r="AE169" s="11">
        <v>1</v>
      </c>
      <c r="AF169" s="11">
        <v>1</v>
      </c>
      <c r="AG169" s="11">
        <v>1</v>
      </c>
      <c r="AH169" s="11">
        <v>0</v>
      </c>
      <c r="AI169" s="11">
        <v>0</v>
      </c>
      <c r="AJ169" s="11">
        <v>0</v>
      </c>
      <c r="AK169" s="11">
        <v>0</v>
      </c>
      <c r="AL169" s="11">
        <v>0</v>
      </c>
      <c r="AM169" s="11">
        <v>0</v>
      </c>
      <c r="AN169" s="11">
        <f t="shared" si="69"/>
        <v>0</v>
      </c>
      <c r="AO169" s="11">
        <f t="shared" si="70"/>
        <v>17</v>
      </c>
      <c r="AP169" s="11">
        <f t="shared" si="71"/>
        <v>94</v>
      </c>
      <c r="AQ169" s="11">
        <f t="shared" si="72"/>
        <v>49</v>
      </c>
      <c r="AR169" s="11">
        <f t="shared" si="73"/>
        <v>20</v>
      </c>
      <c r="AS169" s="11">
        <f t="shared" si="74"/>
        <v>6</v>
      </c>
      <c r="AT169" s="11">
        <f t="shared" si="75"/>
        <v>4</v>
      </c>
      <c r="AU169" s="11">
        <f t="shared" si="76"/>
        <v>0</v>
      </c>
      <c r="AV169" s="11">
        <f t="shared" si="77"/>
        <v>0</v>
      </c>
      <c r="AW169" s="11">
        <f t="shared" si="78"/>
        <v>190</v>
      </c>
      <c r="AX169" s="13">
        <v>25.389473684210525</v>
      </c>
    </row>
    <row r="170" spans="1:50" s="8" customFormat="1" x14ac:dyDescent="0.2">
      <c r="A170" s="6" t="s">
        <v>78</v>
      </c>
      <c r="B170" s="11">
        <f t="shared" si="68"/>
        <v>586</v>
      </c>
      <c r="C170" s="11">
        <v>0</v>
      </c>
      <c r="D170" s="11">
        <v>0</v>
      </c>
      <c r="E170" s="11">
        <v>5</v>
      </c>
      <c r="F170" s="11">
        <v>7</v>
      </c>
      <c r="G170" s="11">
        <v>15</v>
      </c>
      <c r="H170" s="11">
        <v>29</v>
      </c>
      <c r="I170" s="11">
        <v>34</v>
      </c>
      <c r="J170" s="11">
        <v>37</v>
      </c>
      <c r="K170" s="11">
        <v>49</v>
      </c>
      <c r="L170" s="11">
        <v>48</v>
      </c>
      <c r="M170" s="11">
        <v>52</v>
      </c>
      <c r="N170" s="11">
        <v>55</v>
      </c>
      <c r="O170" s="11">
        <v>43</v>
      </c>
      <c r="P170" s="11">
        <v>25</v>
      </c>
      <c r="Q170" s="11">
        <v>36</v>
      </c>
      <c r="R170" s="11">
        <v>25</v>
      </c>
      <c r="S170" s="11">
        <v>25</v>
      </c>
      <c r="T170" s="11">
        <v>23</v>
      </c>
      <c r="U170" s="11">
        <v>24</v>
      </c>
      <c r="V170" s="11">
        <v>15</v>
      </c>
      <c r="W170" s="11">
        <v>11</v>
      </c>
      <c r="X170" s="11">
        <v>8</v>
      </c>
      <c r="Y170" s="11">
        <v>6</v>
      </c>
      <c r="Z170" s="11">
        <v>2</v>
      </c>
      <c r="AA170" s="11">
        <v>5</v>
      </c>
      <c r="AB170" s="11">
        <v>5</v>
      </c>
      <c r="AC170" s="11">
        <v>0</v>
      </c>
      <c r="AD170" s="11">
        <v>1</v>
      </c>
      <c r="AE170" s="11">
        <v>0</v>
      </c>
      <c r="AF170" s="11">
        <v>0</v>
      </c>
      <c r="AG170" s="11">
        <v>1</v>
      </c>
      <c r="AH170" s="11">
        <v>0</v>
      </c>
      <c r="AI170" s="11">
        <v>0</v>
      </c>
      <c r="AJ170" s="11">
        <v>0</v>
      </c>
      <c r="AK170" s="11">
        <v>0</v>
      </c>
      <c r="AL170" s="11">
        <v>0</v>
      </c>
      <c r="AM170" s="11">
        <v>0</v>
      </c>
      <c r="AN170" s="11">
        <f t="shared" si="69"/>
        <v>0</v>
      </c>
      <c r="AO170" s="11">
        <f t="shared" si="70"/>
        <v>56</v>
      </c>
      <c r="AP170" s="11">
        <f t="shared" si="71"/>
        <v>220</v>
      </c>
      <c r="AQ170" s="11">
        <f t="shared" si="72"/>
        <v>184</v>
      </c>
      <c r="AR170" s="11">
        <f t="shared" si="73"/>
        <v>98</v>
      </c>
      <c r="AS170" s="11">
        <f t="shared" si="74"/>
        <v>26</v>
      </c>
      <c r="AT170" s="11">
        <f t="shared" si="75"/>
        <v>2</v>
      </c>
      <c r="AU170" s="11">
        <f t="shared" si="76"/>
        <v>0</v>
      </c>
      <c r="AV170" s="11">
        <f t="shared" si="77"/>
        <v>0</v>
      </c>
      <c r="AW170" s="11">
        <f t="shared" si="78"/>
        <v>586</v>
      </c>
      <c r="AX170" s="13">
        <v>26.008532423208191</v>
      </c>
    </row>
    <row r="171" spans="1:50" s="8" customFormat="1" x14ac:dyDescent="0.2">
      <c r="A171" s="6" t="s">
        <v>147</v>
      </c>
      <c r="B171" s="11">
        <f t="shared" si="68"/>
        <v>62</v>
      </c>
      <c r="C171" s="11">
        <v>0</v>
      </c>
      <c r="D171" s="11">
        <v>0</v>
      </c>
      <c r="E171" s="11">
        <v>2</v>
      </c>
      <c r="F171" s="11">
        <v>1</v>
      </c>
      <c r="G171" s="11">
        <v>1</v>
      </c>
      <c r="H171" s="11">
        <v>3</v>
      </c>
      <c r="I171" s="11">
        <v>1</v>
      </c>
      <c r="J171" s="11">
        <v>6</v>
      </c>
      <c r="K171" s="11">
        <v>7</v>
      </c>
      <c r="L171" s="11">
        <v>9</v>
      </c>
      <c r="M171" s="11">
        <v>4</v>
      </c>
      <c r="N171" s="11">
        <v>2</v>
      </c>
      <c r="O171" s="11">
        <v>3</v>
      </c>
      <c r="P171" s="11">
        <v>4</v>
      </c>
      <c r="Q171" s="11">
        <v>3</v>
      </c>
      <c r="R171" s="11">
        <v>7</v>
      </c>
      <c r="S171" s="11">
        <v>3</v>
      </c>
      <c r="T171" s="11">
        <v>1</v>
      </c>
      <c r="U171" s="11">
        <v>1</v>
      </c>
      <c r="V171" s="11">
        <v>0</v>
      </c>
      <c r="W171" s="11">
        <v>0</v>
      </c>
      <c r="X171" s="11">
        <v>0</v>
      </c>
      <c r="Y171" s="11">
        <v>1</v>
      </c>
      <c r="Z171" s="11">
        <v>0</v>
      </c>
      <c r="AA171" s="11">
        <v>0</v>
      </c>
      <c r="AB171" s="11">
        <v>1</v>
      </c>
      <c r="AC171" s="11">
        <v>0</v>
      </c>
      <c r="AD171" s="11">
        <v>1</v>
      </c>
      <c r="AE171" s="11">
        <v>0</v>
      </c>
      <c r="AF171" s="11">
        <v>0</v>
      </c>
      <c r="AG171" s="11">
        <v>0</v>
      </c>
      <c r="AH171" s="11">
        <v>1</v>
      </c>
      <c r="AI171" s="11">
        <v>0</v>
      </c>
      <c r="AJ171" s="11">
        <v>0</v>
      </c>
      <c r="AK171" s="11">
        <v>0</v>
      </c>
      <c r="AL171" s="11">
        <v>0</v>
      </c>
      <c r="AM171" s="11">
        <v>0</v>
      </c>
      <c r="AN171" s="11">
        <f t="shared" si="69"/>
        <v>0</v>
      </c>
      <c r="AO171" s="11">
        <f t="shared" si="70"/>
        <v>7</v>
      </c>
      <c r="AP171" s="11">
        <f t="shared" si="71"/>
        <v>27</v>
      </c>
      <c r="AQ171" s="11">
        <f t="shared" si="72"/>
        <v>19</v>
      </c>
      <c r="AR171" s="11">
        <f t="shared" si="73"/>
        <v>5</v>
      </c>
      <c r="AS171" s="11">
        <f t="shared" si="74"/>
        <v>2</v>
      </c>
      <c r="AT171" s="11">
        <f t="shared" si="75"/>
        <v>1</v>
      </c>
      <c r="AU171" s="11">
        <f t="shared" si="76"/>
        <v>1</v>
      </c>
      <c r="AV171" s="11">
        <f t="shared" si="77"/>
        <v>0</v>
      </c>
      <c r="AW171" s="11">
        <f t="shared" si="78"/>
        <v>62</v>
      </c>
      <c r="AX171" s="13">
        <v>25.725806451612904</v>
      </c>
    </row>
    <row r="172" spans="1:50" s="8" customFormat="1" x14ac:dyDescent="0.2">
      <c r="A172" s="6" t="s">
        <v>100</v>
      </c>
      <c r="B172" s="11">
        <f t="shared" si="68"/>
        <v>88</v>
      </c>
      <c r="C172" s="11">
        <v>0</v>
      </c>
      <c r="D172" s="11">
        <v>0</v>
      </c>
      <c r="E172" s="11">
        <v>2</v>
      </c>
      <c r="F172" s="11">
        <v>2</v>
      </c>
      <c r="G172" s="11">
        <v>4</v>
      </c>
      <c r="H172" s="11">
        <v>7</v>
      </c>
      <c r="I172" s="11">
        <v>4</v>
      </c>
      <c r="J172" s="11">
        <v>11</v>
      </c>
      <c r="K172" s="11">
        <v>8</v>
      </c>
      <c r="L172" s="11">
        <v>7</v>
      </c>
      <c r="M172" s="11">
        <v>4</v>
      </c>
      <c r="N172" s="11">
        <v>5</v>
      </c>
      <c r="O172" s="11">
        <v>3</v>
      </c>
      <c r="P172" s="11">
        <v>5</v>
      </c>
      <c r="Q172" s="11">
        <v>2</v>
      </c>
      <c r="R172" s="11">
        <v>5</v>
      </c>
      <c r="S172" s="11">
        <v>5</v>
      </c>
      <c r="T172" s="11">
        <v>4</v>
      </c>
      <c r="U172" s="11">
        <v>1</v>
      </c>
      <c r="V172" s="11">
        <v>2</v>
      </c>
      <c r="W172" s="11">
        <v>2</v>
      </c>
      <c r="X172" s="11">
        <v>0</v>
      </c>
      <c r="Y172" s="11">
        <v>1</v>
      </c>
      <c r="Z172" s="11">
        <v>2</v>
      </c>
      <c r="AA172" s="11">
        <v>1</v>
      </c>
      <c r="AB172" s="11">
        <v>0</v>
      </c>
      <c r="AC172" s="11">
        <v>1</v>
      </c>
      <c r="AD172" s="11">
        <v>0</v>
      </c>
      <c r="AE172" s="11">
        <v>0</v>
      </c>
      <c r="AF172" s="11">
        <v>0</v>
      </c>
      <c r="AG172" s="11">
        <v>0</v>
      </c>
      <c r="AH172" s="11">
        <v>0</v>
      </c>
      <c r="AI172" s="11">
        <v>0</v>
      </c>
      <c r="AJ172" s="11">
        <v>0</v>
      </c>
      <c r="AK172" s="11">
        <v>0</v>
      </c>
      <c r="AL172" s="11">
        <v>0</v>
      </c>
      <c r="AM172" s="11">
        <v>0</v>
      </c>
      <c r="AN172" s="11">
        <f t="shared" si="69"/>
        <v>0</v>
      </c>
      <c r="AO172" s="11">
        <f t="shared" si="70"/>
        <v>15</v>
      </c>
      <c r="AP172" s="11">
        <f t="shared" si="71"/>
        <v>34</v>
      </c>
      <c r="AQ172" s="11">
        <f t="shared" si="72"/>
        <v>20</v>
      </c>
      <c r="AR172" s="11">
        <f t="shared" si="73"/>
        <v>14</v>
      </c>
      <c r="AS172" s="11">
        <f t="shared" si="74"/>
        <v>4</v>
      </c>
      <c r="AT172" s="11">
        <f t="shared" si="75"/>
        <v>1</v>
      </c>
      <c r="AU172" s="11">
        <f t="shared" si="76"/>
        <v>0</v>
      </c>
      <c r="AV172" s="11">
        <f t="shared" si="77"/>
        <v>0</v>
      </c>
      <c r="AW172" s="11">
        <f t="shared" si="78"/>
        <v>88</v>
      </c>
      <c r="AX172" s="13">
        <v>25.295454545454547</v>
      </c>
    </row>
    <row r="173" spans="1:50" s="8" customFormat="1" x14ac:dyDescent="0.2">
      <c r="A173" s="6" t="s">
        <v>115</v>
      </c>
      <c r="B173" s="11">
        <f t="shared" si="68"/>
        <v>489</v>
      </c>
      <c r="C173" s="11">
        <v>0</v>
      </c>
      <c r="D173" s="11">
        <v>4</v>
      </c>
      <c r="E173" s="11">
        <v>5</v>
      </c>
      <c r="F173" s="11">
        <v>10</v>
      </c>
      <c r="G173" s="11">
        <v>12</v>
      </c>
      <c r="H173" s="11">
        <v>27</v>
      </c>
      <c r="I173" s="11">
        <v>40</v>
      </c>
      <c r="J173" s="11">
        <v>30</v>
      </c>
      <c r="K173" s="11">
        <v>41</v>
      </c>
      <c r="L173" s="11">
        <v>44</v>
      </c>
      <c r="M173" s="11">
        <v>44</v>
      </c>
      <c r="N173" s="11">
        <v>37</v>
      </c>
      <c r="O173" s="11">
        <v>27</v>
      </c>
      <c r="P173" s="11">
        <v>17</v>
      </c>
      <c r="Q173" s="11">
        <v>32</v>
      </c>
      <c r="R173" s="11">
        <v>15</v>
      </c>
      <c r="S173" s="11">
        <v>21</v>
      </c>
      <c r="T173" s="11">
        <v>14</v>
      </c>
      <c r="U173" s="11">
        <v>16</v>
      </c>
      <c r="V173" s="11">
        <v>14</v>
      </c>
      <c r="W173" s="11">
        <v>11</v>
      </c>
      <c r="X173" s="11">
        <v>5</v>
      </c>
      <c r="Y173" s="11">
        <v>7</v>
      </c>
      <c r="Z173" s="11">
        <v>7</v>
      </c>
      <c r="AA173" s="11">
        <v>4</v>
      </c>
      <c r="AB173" s="11">
        <v>2</v>
      </c>
      <c r="AC173" s="11">
        <v>2</v>
      </c>
      <c r="AD173" s="11">
        <v>1</v>
      </c>
      <c r="AE173" s="11">
        <v>0</v>
      </c>
      <c r="AF173" s="11">
        <v>0</v>
      </c>
      <c r="AG173" s="11">
        <v>0</v>
      </c>
      <c r="AH173" s="11">
        <v>0</v>
      </c>
      <c r="AI173" s="11">
        <v>0</v>
      </c>
      <c r="AJ173" s="11">
        <v>0</v>
      </c>
      <c r="AK173" s="11">
        <v>0</v>
      </c>
      <c r="AL173" s="11">
        <v>0</v>
      </c>
      <c r="AM173" s="11">
        <v>0</v>
      </c>
      <c r="AN173" s="11">
        <f t="shared" si="69"/>
        <v>0</v>
      </c>
      <c r="AO173" s="11">
        <f t="shared" si="70"/>
        <v>58</v>
      </c>
      <c r="AP173" s="11">
        <f t="shared" si="71"/>
        <v>199</v>
      </c>
      <c r="AQ173" s="11">
        <f t="shared" si="72"/>
        <v>128</v>
      </c>
      <c r="AR173" s="11">
        <f t="shared" si="73"/>
        <v>76</v>
      </c>
      <c r="AS173" s="11">
        <f t="shared" si="74"/>
        <v>25</v>
      </c>
      <c r="AT173" s="11">
        <f t="shared" si="75"/>
        <v>3</v>
      </c>
      <c r="AU173" s="11">
        <f t="shared" si="76"/>
        <v>0</v>
      </c>
      <c r="AV173" s="11">
        <f t="shared" si="77"/>
        <v>0</v>
      </c>
      <c r="AW173" s="11">
        <f t="shared" si="78"/>
        <v>489</v>
      </c>
      <c r="AX173" s="13">
        <v>25.663599182004091</v>
      </c>
    </row>
    <row r="174" spans="1:50" s="8" customFormat="1" x14ac:dyDescent="0.2">
      <c r="A174" s="6" t="s">
        <v>148</v>
      </c>
      <c r="B174" s="11">
        <f t="shared" si="68"/>
        <v>86</v>
      </c>
      <c r="C174" s="11">
        <v>0</v>
      </c>
      <c r="D174" s="11">
        <v>0</v>
      </c>
      <c r="E174" s="11">
        <v>0</v>
      </c>
      <c r="F174" s="11">
        <v>3</v>
      </c>
      <c r="G174" s="11">
        <v>2</v>
      </c>
      <c r="H174" s="11">
        <v>4</v>
      </c>
      <c r="I174" s="11">
        <v>3</v>
      </c>
      <c r="J174" s="11">
        <v>4</v>
      </c>
      <c r="K174" s="11">
        <v>6</v>
      </c>
      <c r="L174" s="11">
        <v>9</v>
      </c>
      <c r="M174" s="11">
        <v>8</v>
      </c>
      <c r="N174" s="11">
        <v>9</v>
      </c>
      <c r="O174" s="11">
        <v>5</v>
      </c>
      <c r="P174" s="11">
        <v>3</v>
      </c>
      <c r="Q174" s="11">
        <v>4</v>
      </c>
      <c r="R174" s="11">
        <v>9</v>
      </c>
      <c r="S174" s="11">
        <v>2</v>
      </c>
      <c r="T174" s="11">
        <v>3</v>
      </c>
      <c r="U174" s="11">
        <v>4</v>
      </c>
      <c r="V174" s="11">
        <v>2</v>
      </c>
      <c r="W174" s="11">
        <v>1</v>
      </c>
      <c r="X174" s="11">
        <v>0</v>
      </c>
      <c r="Y174" s="11">
        <v>3</v>
      </c>
      <c r="Z174" s="11">
        <v>0</v>
      </c>
      <c r="AA174" s="11">
        <v>0</v>
      </c>
      <c r="AB174" s="11">
        <v>1</v>
      </c>
      <c r="AC174" s="11">
        <v>0</v>
      </c>
      <c r="AD174" s="11">
        <v>0</v>
      </c>
      <c r="AE174" s="11">
        <v>0</v>
      </c>
      <c r="AF174" s="11">
        <v>0</v>
      </c>
      <c r="AG174" s="11">
        <v>1</v>
      </c>
      <c r="AH174" s="11">
        <v>0</v>
      </c>
      <c r="AI174" s="11">
        <v>0</v>
      </c>
      <c r="AJ174" s="11">
        <v>0</v>
      </c>
      <c r="AK174" s="11">
        <v>0</v>
      </c>
      <c r="AL174" s="11">
        <v>0</v>
      </c>
      <c r="AM174" s="11">
        <v>0</v>
      </c>
      <c r="AN174" s="11">
        <f t="shared" si="69"/>
        <v>0</v>
      </c>
      <c r="AO174" s="11">
        <f t="shared" si="70"/>
        <v>9</v>
      </c>
      <c r="AP174" s="11">
        <f t="shared" si="71"/>
        <v>30</v>
      </c>
      <c r="AQ174" s="11">
        <f t="shared" si="72"/>
        <v>30</v>
      </c>
      <c r="AR174" s="11">
        <f t="shared" si="73"/>
        <v>12</v>
      </c>
      <c r="AS174" s="11">
        <f t="shared" si="74"/>
        <v>4</v>
      </c>
      <c r="AT174" s="11">
        <f t="shared" si="75"/>
        <v>1</v>
      </c>
      <c r="AU174" s="11">
        <f t="shared" si="76"/>
        <v>0</v>
      </c>
      <c r="AV174" s="11">
        <f t="shared" si="77"/>
        <v>0</v>
      </c>
      <c r="AW174" s="11">
        <f t="shared" si="78"/>
        <v>86</v>
      </c>
      <c r="AX174" s="13">
        <v>26.302325581395348</v>
      </c>
    </row>
    <row r="175" spans="1:50" s="8" customFormat="1" x14ac:dyDescent="0.2">
      <c r="A175" s="6" t="s">
        <v>149</v>
      </c>
      <c r="B175" s="11">
        <f t="shared" si="68"/>
        <v>13</v>
      </c>
      <c r="C175" s="11">
        <v>0</v>
      </c>
      <c r="D175" s="11">
        <v>0</v>
      </c>
      <c r="E175" s="11">
        <v>0</v>
      </c>
      <c r="F175" s="11">
        <v>0</v>
      </c>
      <c r="G175" s="11">
        <v>1</v>
      </c>
      <c r="H175" s="11">
        <v>0</v>
      </c>
      <c r="I175" s="11">
        <v>2</v>
      </c>
      <c r="J175" s="11">
        <v>3</v>
      </c>
      <c r="K175" s="11">
        <v>2</v>
      </c>
      <c r="L175" s="11">
        <v>1</v>
      </c>
      <c r="M175" s="11">
        <v>0</v>
      </c>
      <c r="N175" s="11">
        <v>0</v>
      </c>
      <c r="O175" s="11">
        <v>0</v>
      </c>
      <c r="P175" s="11">
        <v>1</v>
      </c>
      <c r="Q175" s="11">
        <v>1</v>
      </c>
      <c r="R175" s="11">
        <v>0</v>
      </c>
      <c r="S175" s="11">
        <v>0</v>
      </c>
      <c r="T175" s="11">
        <v>0</v>
      </c>
      <c r="U175" s="11">
        <v>1</v>
      </c>
      <c r="V175" s="11">
        <v>1</v>
      </c>
      <c r="W175" s="11">
        <v>0</v>
      </c>
      <c r="X175" s="11">
        <v>0</v>
      </c>
      <c r="Y175" s="11">
        <v>0</v>
      </c>
      <c r="Z175" s="11">
        <v>0</v>
      </c>
      <c r="AA175" s="11">
        <v>0</v>
      </c>
      <c r="AB175" s="11">
        <v>0</v>
      </c>
      <c r="AC175" s="11">
        <v>0</v>
      </c>
      <c r="AD175" s="11">
        <v>0</v>
      </c>
      <c r="AE175" s="11">
        <v>0</v>
      </c>
      <c r="AF175" s="11">
        <v>0</v>
      </c>
      <c r="AG175" s="11">
        <v>0</v>
      </c>
      <c r="AH175" s="11">
        <v>0</v>
      </c>
      <c r="AI175" s="11">
        <v>0</v>
      </c>
      <c r="AJ175" s="11">
        <v>0</v>
      </c>
      <c r="AK175" s="11">
        <v>0</v>
      </c>
      <c r="AL175" s="11">
        <v>0</v>
      </c>
      <c r="AM175" s="11">
        <v>0</v>
      </c>
      <c r="AN175" s="11">
        <f t="shared" si="69"/>
        <v>0</v>
      </c>
      <c r="AO175" s="11">
        <f t="shared" si="70"/>
        <v>1</v>
      </c>
      <c r="AP175" s="11">
        <f t="shared" si="71"/>
        <v>8</v>
      </c>
      <c r="AQ175" s="11">
        <f t="shared" si="72"/>
        <v>2</v>
      </c>
      <c r="AR175" s="11">
        <f t="shared" si="73"/>
        <v>2</v>
      </c>
      <c r="AS175" s="11">
        <f t="shared" si="74"/>
        <v>0</v>
      </c>
      <c r="AT175" s="11">
        <f t="shared" si="75"/>
        <v>0</v>
      </c>
      <c r="AU175" s="11">
        <f t="shared" si="76"/>
        <v>0</v>
      </c>
      <c r="AV175" s="11">
        <f t="shared" si="77"/>
        <v>0</v>
      </c>
      <c r="AW175" s="11">
        <f t="shared" si="78"/>
        <v>13</v>
      </c>
      <c r="AX175" s="13">
        <v>24.192307692307693</v>
      </c>
    </row>
    <row r="176" spans="1:50" s="8" customFormat="1" x14ac:dyDescent="0.2">
      <c r="A176" s="6" t="s">
        <v>150</v>
      </c>
      <c r="B176" s="11">
        <f t="shared" si="68"/>
        <v>132</v>
      </c>
      <c r="C176" s="11">
        <v>3</v>
      </c>
      <c r="D176" s="11">
        <v>5</v>
      </c>
      <c r="E176" s="11">
        <v>4</v>
      </c>
      <c r="F176" s="11">
        <v>2</v>
      </c>
      <c r="G176" s="11">
        <v>5</v>
      </c>
      <c r="H176" s="11">
        <v>8</v>
      </c>
      <c r="I176" s="11">
        <v>6</v>
      </c>
      <c r="J176" s="11">
        <v>14</v>
      </c>
      <c r="K176" s="11">
        <v>14</v>
      </c>
      <c r="L176" s="11">
        <v>9</v>
      </c>
      <c r="M176" s="11">
        <v>14</v>
      </c>
      <c r="N176" s="11">
        <v>9</v>
      </c>
      <c r="O176" s="11">
        <v>8</v>
      </c>
      <c r="P176" s="11">
        <v>5</v>
      </c>
      <c r="Q176" s="11">
        <v>8</v>
      </c>
      <c r="R176" s="11">
        <v>3</v>
      </c>
      <c r="S176" s="11">
        <v>4</v>
      </c>
      <c r="T176" s="11">
        <v>2</v>
      </c>
      <c r="U176" s="11">
        <v>1</v>
      </c>
      <c r="V176" s="11">
        <v>3</v>
      </c>
      <c r="W176" s="11">
        <v>2</v>
      </c>
      <c r="X176" s="11">
        <v>0</v>
      </c>
      <c r="Y176" s="11">
        <v>0</v>
      </c>
      <c r="Z176" s="11">
        <v>0</v>
      </c>
      <c r="AA176" s="11">
        <v>1</v>
      </c>
      <c r="AB176" s="11">
        <v>1</v>
      </c>
      <c r="AC176" s="11">
        <v>0</v>
      </c>
      <c r="AD176" s="11">
        <v>0</v>
      </c>
      <c r="AE176" s="11">
        <v>0</v>
      </c>
      <c r="AF176" s="11">
        <v>0</v>
      </c>
      <c r="AG176" s="11">
        <v>0</v>
      </c>
      <c r="AH176" s="11">
        <v>1</v>
      </c>
      <c r="AI176" s="11">
        <v>0</v>
      </c>
      <c r="AJ176" s="11">
        <v>0</v>
      </c>
      <c r="AK176" s="11">
        <v>0</v>
      </c>
      <c r="AL176" s="11">
        <v>0</v>
      </c>
      <c r="AM176" s="11">
        <v>0</v>
      </c>
      <c r="AN176" s="11">
        <f t="shared" si="69"/>
        <v>3</v>
      </c>
      <c r="AO176" s="11">
        <f t="shared" si="70"/>
        <v>24</v>
      </c>
      <c r="AP176" s="11">
        <f t="shared" si="71"/>
        <v>57</v>
      </c>
      <c r="AQ176" s="11">
        <f t="shared" si="72"/>
        <v>33</v>
      </c>
      <c r="AR176" s="11">
        <f t="shared" si="73"/>
        <v>12</v>
      </c>
      <c r="AS176" s="11">
        <f t="shared" si="74"/>
        <v>2</v>
      </c>
      <c r="AT176" s="11">
        <f t="shared" si="75"/>
        <v>0</v>
      </c>
      <c r="AU176" s="11">
        <f t="shared" si="76"/>
        <v>1</v>
      </c>
      <c r="AV176" s="11">
        <f t="shared" si="77"/>
        <v>0</v>
      </c>
      <c r="AW176" s="11">
        <f t="shared" si="78"/>
        <v>129</v>
      </c>
      <c r="AX176" s="13">
        <v>24</v>
      </c>
    </row>
    <row r="177" spans="1:50" s="8" customFormat="1" x14ac:dyDescent="0.2">
      <c r="A177" s="6" t="s">
        <v>59</v>
      </c>
      <c r="B177" s="11">
        <f t="shared" si="68"/>
        <v>112</v>
      </c>
      <c r="C177" s="11">
        <v>0</v>
      </c>
      <c r="D177" s="11">
        <v>0</v>
      </c>
      <c r="E177" s="11">
        <v>0</v>
      </c>
      <c r="F177" s="11">
        <v>0</v>
      </c>
      <c r="G177" s="11">
        <v>3</v>
      </c>
      <c r="H177" s="11">
        <v>7</v>
      </c>
      <c r="I177" s="11">
        <v>6</v>
      </c>
      <c r="J177" s="11">
        <v>9</v>
      </c>
      <c r="K177" s="11">
        <v>16</v>
      </c>
      <c r="L177" s="11">
        <v>8</v>
      </c>
      <c r="M177" s="11">
        <v>11</v>
      </c>
      <c r="N177" s="11">
        <v>11</v>
      </c>
      <c r="O177" s="11">
        <v>4</v>
      </c>
      <c r="P177" s="11">
        <v>7</v>
      </c>
      <c r="Q177" s="11">
        <v>6</v>
      </c>
      <c r="R177" s="11">
        <v>5</v>
      </c>
      <c r="S177" s="11">
        <v>3</v>
      </c>
      <c r="T177" s="11">
        <v>3</v>
      </c>
      <c r="U177" s="11">
        <v>5</v>
      </c>
      <c r="V177" s="11">
        <v>3</v>
      </c>
      <c r="W177" s="11">
        <v>1</v>
      </c>
      <c r="X177" s="11">
        <v>1</v>
      </c>
      <c r="Y177" s="11">
        <v>1</v>
      </c>
      <c r="Z177" s="11">
        <v>2</v>
      </c>
      <c r="AA177" s="11">
        <v>0</v>
      </c>
      <c r="AB177" s="11">
        <v>0</v>
      </c>
      <c r="AC177" s="11">
        <v>0</v>
      </c>
      <c r="AD177" s="11">
        <v>0</v>
      </c>
      <c r="AE177" s="11">
        <v>0</v>
      </c>
      <c r="AF177" s="11">
        <v>0</v>
      </c>
      <c r="AG177" s="11">
        <v>0</v>
      </c>
      <c r="AH177" s="11">
        <v>0</v>
      </c>
      <c r="AI177" s="11">
        <v>0</v>
      </c>
      <c r="AJ177" s="11">
        <v>0</v>
      </c>
      <c r="AK177" s="11">
        <v>0</v>
      </c>
      <c r="AL177" s="11">
        <v>0</v>
      </c>
      <c r="AM177" s="11">
        <v>0</v>
      </c>
      <c r="AN177" s="11">
        <f t="shared" si="69"/>
        <v>0</v>
      </c>
      <c r="AO177" s="11">
        <f t="shared" si="70"/>
        <v>10</v>
      </c>
      <c r="AP177" s="11">
        <f t="shared" si="71"/>
        <v>50</v>
      </c>
      <c r="AQ177" s="11">
        <f t="shared" si="72"/>
        <v>33</v>
      </c>
      <c r="AR177" s="11">
        <f t="shared" si="73"/>
        <v>15</v>
      </c>
      <c r="AS177" s="11">
        <f t="shared" si="74"/>
        <v>4</v>
      </c>
      <c r="AT177" s="11">
        <f t="shared" si="75"/>
        <v>0</v>
      </c>
      <c r="AU177" s="11">
        <f t="shared" si="76"/>
        <v>0</v>
      </c>
      <c r="AV177" s="11">
        <f t="shared" si="77"/>
        <v>0</v>
      </c>
      <c r="AW177" s="11">
        <f t="shared" si="78"/>
        <v>112</v>
      </c>
      <c r="AX177" s="13">
        <v>25.482142857142858</v>
      </c>
    </row>
    <row r="178" spans="1:50" s="8" customFormat="1" x14ac:dyDescent="0.2">
      <c r="A178" s="6" t="s">
        <v>79</v>
      </c>
      <c r="B178" s="11">
        <f t="shared" si="68"/>
        <v>128</v>
      </c>
      <c r="C178" s="11">
        <v>0</v>
      </c>
      <c r="D178" s="11">
        <v>0</v>
      </c>
      <c r="E178" s="11">
        <v>0</v>
      </c>
      <c r="F178" s="11">
        <v>1</v>
      </c>
      <c r="G178" s="11">
        <v>2</v>
      </c>
      <c r="H178" s="11">
        <v>10</v>
      </c>
      <c r="I178" s="11">
        <v>6</v>
      </c>
      <c r="J178" s="11">
        <v>10</v>
      </c>
      <c r="K178" s="11">
        <v>4</v>
      </c>
      <c r="L178" s="11">
        <v>11</v>
      </c>
      <c r="M178" s="11">
        <v>8</v>
      </c>
      <c r="N178" s="11">
        <v>7</v>
      </c>
      <c r="O178" s="11">
        <v>10</v>
      </c>
      <c r="P178" s="11">
        <v>10</v>
      </c>
      <c r="Q178" s="11">
        <v>7</v>
      </c>
      <c r="R178" s="11">
        <v>10</v>
      </c>
      <c r="S178" s="11">
        <v>8</v>
      </c>
      <c r="T178" s="11">
        <v>6</v>
      </c>
      <c r="U178" s="11">
        <v>2</v>
      </c>
      <c r="V178" s="11">
        <v>4</v>
      </c>
      <c r="W178" s="11">
        <v>2</v>
      </c>
      <c r="X178" s="11">
        <v>2</v>
      </c>
      <c r="Y178" s="11">
        <v>6</v>
      </c>
      <c r="Z178" s="11">
        <v>0</v>
      </c>
      <c r="AA178" s="11">
        <v>0</v>
      </c>
      <c r="AB178" s="11">
        <v>0</v>
      </c>
      <c r="AC178" s="11">
        <v>1</v>
      </c>
      <c r="AD178" s="11">
        <v>1</v>
      </c>
      <c r="AE178" s="11">
        <v>0</v>
      </c>
      <c r="AF178" s="11">
        <v>0</v>
      </c>
      <c r="AG178" s="11">
        <v>0</v>
      </c>
      <c r="AH178" s="11">
        <v>0</v>
      </c>
      <c r="AI178" s="11">
        <v>0</v>
      </c>
      <c r="AJ178" s="11">
        <v>0</v>
      </c>
      <c r="AK178" s="11">
        <v>0</v>
      </c>
      <c r="AL178" s="11">
        <v>0</v>
      </c>
      <c r="AM178" s="11">
        <v>0</v>
      </c>
      <c r="AN178" s="11">
        <f t="shared" si="69"/>
        <v>0</v>
      </c>
      <c r="AO178" s="11">
        <f t="shared" si="70"/>
        <v>13</v>
      </c>
      <c r="AP178" s="11">
        <f t="shared" si="71"/>
        <v>39</v>
      </c>
      <c r="AQ178" s="11">
        <f t="shared" si="72"/>
        <v>44</v>
      </c>
      <c r="AR178" s="11">
        <f t="shared" si="73"/>
        <v>22</v>
      </c>
      <c r="AS178" s="11">
        <f t="shared" si="74"/>
        <v>8</v>
      </c>
      <c r="AT178" s="11">
        <f t="shared" si="75"/>
        <v>2</v>
      </c>
      <c r="AU178" s="11">
        <f t="shared" si="76"/>
        <v>0</v>
      </c>
      <c r="AV178" s="11">
        <f t="shared" si="77"/>
        <v>0</v>
      </c>
      <c r="AW178" s="11">
        <f t="shared" si="78"/>
        <v>128</v>
      </c>
      <c r="AX178" s="13">
        <v>26.703125</v>
      </c>
    </row>
    <row r="179" spans="1:50" s="8" customFormat="1" x14ac:dyDescent="0.2">
      <c r="A179" s="6" t="s">
        <v>151</v>
      </c>
      <c r="B179" s="11">
        <f t="shared" si="68"/>
        <v>68</v>
      </c>
      <c r="C179" s="11">
        <v>0</v>
      </c>
      <c r="D179" s="11">
        <v>0</v>
      </c>
      <c r="E179" s="11">
        <v>1</v>
      </c>
      <c r="F179" s="11">
        <v>0</v>
      </c>
      <c r="G179" s="11">
        <v>0</v>
      </c>
      <c r="H179" s="11">
        <v>5</v>
      </c>
      <c r="I179" s="11">
        <v>2</v>
      </c>
      <c r="J179" s="11">
        <v>8</v>
      </c>
      <c r="K179" s="11">
        <v>8</v>
      </c>
      <c r="L179" s="11">
        <v>1</v>
      </c>
      <c r="M179" s="11">
        <v>7</v>
      </c>
      <c r="N179" s="11">
        <v>5</v>
      </c>
      <c r="O179" s="11">
        <v>4</v>
      </c>
      <c r="P179" s="11">
        <v>2</v>
      </c>
      <c r="Q179" s="11">
        <v>6</v>
      </c>
      <c r="R179" s="11">
        <v>3</v>
      </c>
      <c r="S179" s="11">
        <v>4</v>
      </c>
      <c r="T179" s="11">
        <v>3</v>
      </c>
      <c r="U179" s="11">
        <v>1</v>
      </c>
      <c r="V179" s="11">
        <v>2</v>
      </c>
      <c r="W179" s="11">
        <v>1</v>
      </c>
      <c r="X179" s="11">
        <v>0</v>
      </c>
      <c r="Y179" s="11">
        <v>2</v>
      </c>
      <c r="Z179" s="11">
        <v>1</v>
      </c>
      <c r="AA179" s="11">
        <v>1</v>
      </c>
      <c r="AB179" s="11">
        <v>0</v>
      </c>
      <c r="AC179" s="11">
        <v>0</v>
      </c>
      <c r="AD179" s="11">
        <v>0</v>
      </c>
      <c r="AE179" s="11">
        <v>1</v>
      </c>
      <c r="AF179" s="11">
        <v>0</v>
      </c>
      <c r="AG179" s="11">
        <v>0</v>
      </c>
      <c r="AH179" s="11">
        <v>0</v>
      </c>
      <c r="AI179" s="11">
        <v>0</v>
      </c>
      <c r="AJ179" s="11">
        <v>0</v>
      </c>
      <c r="AK179" s="11">
        <v>0</v>
      </c>
      <c r="AL179" s="11">
        <v>0</v>
      </c>
      <c r="AM179" s="11">
        <v>0</v>
      </c>
      <c r="AN179" s="11">
        <f t="shared" si="69"/>
        <v>0</v>
      </c>
      <c r="AO179" s="11">
        <f t="shared" si="70"/>
        <v>6</v>
      </c>
      <c r="AP179" s="11">
        <f t="shared" si="71"/>
        <v>26</v>
      </c>
      <c r="AQ179" s="11">
        <f t="shared" si="72"/>
        <v>20</v>
      </c>
      <c r="AR179" s="11">
        <f t="shared" si="73"/>
        <v>11</v>
      </c>
      <c r="AS179" s="11">
        <f t="shared" si="74"/>
        <v>4</v>
      </c>
      <c r="AT179" s="11">
        <f t="shared" si="75"/>
        <v>1</v>
      </c>
      <c r="AU179" s="11">
        <f t="shared" si="76"/>
        <v>0</v>
      </c>
      <c r="AV179" s="11">
        <f t="shared" si="77"/>
        <v>0</v>
      </c>
      <c r="AW179" s="11">
        <f t="shared" si="78"/>
        <v>68</v>
      </c>
      <c r="AX179" s="13">
        <v>26.352941176470587</v>
      </c>
    </row>
    <row r="180" spans="1:50" s="8" customFormat="1" x14ac:dyDescent="0.2">
      <c r="A180" s="6" t="s">
        <v>68</v>
      </c>
      <c r="B180" s="11">
        <f t="shared" si="68"/>
        <v>846</v>
      </c>
      <c r="C180" s="11">
        <v>0</v>
      </c>
      <c r="D180" s="11">
        <v>2</v>
      </c>
      <c r="E180" s="11">
        <v>8</v>
      </c>
      <c r="F180" s="11">
        <v>14</v>
      </c>
      <c r="G180" s="11">
        <v>22</v>
      </c>
      <c r="H180" s="11">
        <v>45</v>
      </c>
      <c r="I180" s="11">
        <v>60</v>
      </c>
      <c r="J180" s="11">
        <v>60</v>
      </c>
      <c r="K180" s="11">
        <v>71</v>
      </c>
      <c r="L180" s="11">
        <v>56</v>
      </c>
      <c r="M180" s="11">
        <v>81</v>
      </c>
      <c r="N180" s="11">
        <v>72</v>
      </c>
      <c r="O180" s="11">
        <v>58</v>
      </c>
      <c r="P180" s="11">
        <v>56</v>
      </c>
      <c r="Q180" s="11">
        <v>50</v>
      </c>
      <c r="R180" s="11">
        <v>48</v>
      </c>
      <c r="S180" s="11">
        <v>26</v>
      </c>
      <c r="T180" s="11">
        <v>23</v>
      </c>
      <c r="U180" s="11">
        <v>20</v>
      </c>
      <c r="V180" s="11">
        <v>16</v>
      </c>
      <c r="W180" s="11">
        <v>11</v>
      </c>
      <c r="X180" s="11">
        <v>15</v>
      </c>
      <c r="Y180" s="11">
        <v>11</v>
      </c>
      <c r="Z180" s="11">
        <v>5</v>
      </c>
      <c r="AA180" s="11">
        <v>5</v>
      </c>
      <c r="AB180" s="11">
        <v>4</v>
      </c>
      <c r="AC180" s="11">
        <v>2</v>
      </c>
      <c r="AD180" s="11">
        <v>2</v>
      </c>
      <c r="AE180" s="11">
        <v>1</v>
      </c>
      <c r="AF180" s="11">
        <v>0</v>
      </c>
      <c r="AG180" s="11">
        <v>0</v>
      </c>
      <c r="AH180" s="11">
        <v>1</v>
      </c>
      <c r="AI180" s="11">
        <v>1</v>
      </c>
      <c r="AJ180" s="11">
        <v>0</v>
      </c>
      <c r="AK180" s="11">
        <v>0</v>
      </c>
      <c r="AL180" s="11">
        <v>0</v>
      </c>
      <c r="AM180" s="11">
        <v>0</v>
      </c>
      <c r="AN180" s="11">
        <f t="shared" si="69"/>
        <v>0</v>
      </c>
      <c r="AO180" s="11">
        <f t="shared" si="70"/>
        <v>91</v>
      </c>
      <c r="AP180" s="11">
        <f t="shared" si="71"/>
        <v>328</v>
      </c>
      <c r="AQ180" s="11">
        <f t="shared" si="72"/>
        <v>284</v>
      </c>
      <c r="AR180" s="11">
        <f t="shared" si="73"/>
        <v>96</v>
      </c>
      <c r="AS180" s="11">
        <f t="shared" si="74"/>
        <v>40</v>
      </c>
      <c r="AT180" s="11">
        <f t="shared" si="75"/>
        <v>5</v>
      </c>
      <c r="AU180" s="11">
        <f t="shared" si="76"/>
        <v>2</v>
      </c>
      <c r="AV180" s="11">
        <f t="shared" si="77"/>
        <v>0</v>
      </c>
      <c r="AW180" s="11">
        <f t="shared" si="78"/>
        <v>846</v>
      </c>
      <c r="AX180" s="13">
        <v>25.671394799054372</v>
      </c>
    </row>
    <row r="181" spans="1:50" s="8" customFormat="1" x14ac:dyDescent="0.2">
      <c r="A181" s="6" t="s">
        <v>152</v>
      </c>
      <c r="B181" s="11">
        <f t="shared" si="68"/>
        <v>74</v>
      </c>
      <c r="C181" s="11">
        <v>0</v>
      </c>
      <c r="D181" s="11">
        <v>0</v>
      </c>
      <c r="E181" s="11">
        <v>0</v>
      </c>
      <c r="F181" s="11">
        <v>0</v>
      </c>
      <c r="G181" s="11">
        <v>3</v>
      </c>
      <c r="H181" s="11">
        <v>4</v>
      </c>
      <c r="I181" s="11">
        <v>5</v>
      </c>
      <c r="J181" s="11">
        <v>6</v>
      </c>
      <c r="K181" s="11">
        <v>5</v>
      </c>
      <c r="L181" s="11">
        <v>10</v>
      </c>
      <c r="M181" s="11">
        <v>6</v>
      </c>
      <c r="N181" s="11">
        <v>3</v>
      </c>
      <c r="O181" s="11">
        <v>3</v>
      </c>
      <c r="P181" s="11">
        <v>7</v>
      </c>
      <c r="Q181" s="11">
        <v>2</v>
      </c>
      <c r="R181" s="11">
        <v>3</v>
      </c>
      <c r="S181" s="11">
        <v>2</v>
      </c>
      <c r="T181" s="11">
        <v>2</v>
      </c>
      <c r="U181" s="11">
        <v>3</v>
      </c>
      <c r="V181" s="11">
        <v>4</v>
      </c>
      <c r="W181" s="11">
        <v>2</v>
      </c>
      <c r="X181" s="11">
        <v>1</v>
      </c>
      <c r="Y181" s="11">
        <v>1</v>
      </c>
      <c r="Z181" s="11">
        <v>1</v>
      </c>
      <c r="AA181" s="11">
        <v>0</v>
      </c>
      <c r="AB181" s="11">
        <v>1</v>
      </c>
      <c r="AC181" s="11">
        <v>0</v>
      </c>
      <c r="AD181" s="11">
        <v>0</v>
      </c>
      <c r="AE181" s="11">
        <v>0</v>
      </c>
      <c r="AF181" s="11">
        <v>0</v>
      </c>
      <c r="AG181" s="11">
        <v>0</v>
      </c>
      <c r="AH181" s="11">
        <v>0</v>
      </c>
      <c r="AI181" s="11">
        <v>0</v>
      </c>
      <c r="AJ181" s="11">
        <v>0</v>
      </c>
      <c r="AK181" s="11">
        <v>0</v>
      </c>
      <c r="AL181" s="11">
        <v>0</v>
      </c>
      <c r="AM181" s="11">
        <v>0</v>
      </c>
      <c r="AN181" s="11">
        <f t="shared" si="69"/>
        <v>0</v>
      </c>
      <c r="AO181" s="11">
        <f t="shared" si="70"/>
        <v>7</v>
      </c>
      <c r="AP181" s="11">
        <f t="shared" si="71"/>
        <v>32</v>
      </c>
      <c r="AQ181" s="11">
        <f t="shared" si="72"/>
        <v>18</v>
      </c>
      <c r="AR181" s="11">
        <f t="shared" si="73"/>
        <v>13</v>
      </c>
      <c r="AS181" s="11">
        <f t="shared" si="74"/>
        <v>4</v>
      </c>
      <c r="AT181" s="11">
        <f t="shared" si="75"/>
        <v>0</v>
      </c>
      <c r="AU181" s="11">
        <f t="shared" si="76"/>
        <v>0</v>
      </c>
      <c r="AV181" s="11">
        <f t="shared" si="77"/>
        <v>0</v>
      </c>
      <c r="AW181" s="11">
        <f t="shared" si="78"/>
        <v>74</v>
      </c>
      <c r="AX181" s="13">
        <v>26.04054054054054</v>
      </c>
    </row>
    <row r="182" spans="1:50" s="8" customFormat="1" x14ac:dyDescent="0.2">
      <c r="A182" s="6" t="s">
        <v>153</v>
      </c>
      <c r="B182" s="11">
        <f t="shared" si="68"/>
        <v>114</v>
      </c>
      <c r="C182" s="11">
        <v>0</v>
      </c>
      <c r="D182" s="11">
        <v>0</v>
      </c>
      <c r="E182" s="11">
        <v>0</v>
      </c>
      <c r="F182" s="11">
        <v>0</v>
      </c>
      <c r="G182" s="11">
        <v>1</v>
      </c>
      <c r="H182" s="11">
        <v>4</v>
      </c>
      <c r="I182" s="11">
        <v>6</v>
      </c>
      <c r="J182" s="11">
        <v>6</v>
      </c>
      <c r="K182" s="11">
        <v>11</v>
      </c>
      <c r="L182" s="11">
        <v>10</v>
      </c>
      <c r="M182" s="11">
        <v>10</v>
      </c>
      <c r="N182" s="11">
        <v>14</v>
      </c>
      <c r="O182" s="11">
        <v>11</v>
      </c>
      <c r="P182" s="11">
        <v>6</v>
      </c>
      <c r="Q182" s="11">
        <v>8</v>
      </c>
      <c r="R182" s="11">
        <v>1</v>
      </c>
      <c r="S182" s="11">
        <v>4</v>
      </c>
      <c r="T182" s="11">
        <v>2</v>
      </c>
      <c r="U182" s="11">
        <v>1</v>
      </c>
      <c r="V182" s="11">
        <v>6</v>
      </c>
      <c r="W182" s="11">
        <v>2</v>
      </c>
      <c r="X182" s="11">
        <v>2</v>
      </c>
      <c r="Y182" s="11">
        <v>0</v>
      </c>
      <c r="Z182" s="11">
        <v>3</v>
      </c>
      <c r="AA182" s="11">
        <v>2</v>
      </c>
      <c r="AB182" s="11">
        <v>2</v>
      </c>
      <c r="AC182" s="11">
        <v>0</v>
      </c>
      <c r="AD182" s="11">
        <v>1</v>
      </c>
      <c r="AE182" s="11">
        <v>0</v>
      </c>
      <c r="AF182" s="11">
        <v>0</v>
      </c>
      <c r="AG182" s="11">
        <v>1</v>
      </c>
      <c r="AH182" s="11">
        <v>0</v>
      </c>
      <c r="AI182" s="11">
        <v>0</v>
      </c>
      <c r="AJ182" s="11">
        <v>0</v>
      </c>
      <c r="AK182" s="11">
        <v>0</v>
      </c>
      <c r="AL182" s="11">
        <v>0</v>
      </c>
      <c r="AM182" s="11">
        <v>0</v>
      </c>
      <c r="AN182" s="11">
        <f t="shared" si="69"/>
        <v>0</v>
      </c>
      <c r="AO182" s="11">
        <f t="shared" si="70"/>
        <v>5</v>
      </c>
      <c r="AP182" s="11">
        <f t="shared" si="71"/>
        <v>43</v>
      </c>
      <c r="AQ182" s="11">
        <f t="shared" si="72"/>
        <v>40</v>
      </c>
      <c r="AR182" s="11">
        <f t="shared" si="73"/>
        <v>15</v>
      </c>
      <c r="AS182" s="11">
        <f t="shared" si="74"/>
        <v>9</v>
      </c>
      <c r="AT182" s="11">
        <f t="shared" si="75"/>
        <v>2</v>
      </c>
      <c r="AU182" s="11">
        <f t="shared" si="76"/>
        <v>0</v>
      </c>
      <c r="AV182" s="11">
        <f t="shared" si="77"/>
        <v>0</v>
      </c>
      <c r="AW182" s="11">
        <f t="shared" si="78"/>
        <v>114</v>
      </c>
      <c r="AX182" s="13">
        <v>26.842105263157894</v>
      </c>
    </row>
    <row r="183" spans="1:50" s="8" customFormat="1" x14ac:dyDescent="0.2">
      <c r="A183" s="6" t="s">
        <v>154</v>
      </c>
      <c r="B183" s="11">
        <f t="shared" si="68"/>
        <v>26</v>
      </c>
      <c r="C183" s="11">
        <v>0</v>
      </c>
      <c r="D183" s="11">
        <v>0</v>
      </c>
      <c r="E183" s="11">
        <v>0</v>
      </c>
      <c r="F183" s="11">
        <v>1</v>
      </c>
      <c r="G183" s="11">
        <v>0</v>
      </c>
      <c r="H183" s="11">
        <v>4</v>
      </c>
      <c r="I183" s="11">
        <v>3</v>
      </c>
      <c r="J183" s="11">
        <v>1</v>
      </c>
      <c r="K183" s="11">
        <v>3</v>
      </c>
      <c r="L183" s="11">
        <v>2</v>
      </c>
      <c r="M183" s="11">
        <v>3</v>
      </c>
      <c r="N183" s="11">
        <v>2</v>
      </c>
      <c r="O183" s="11">
        <v>3</v>
      </c>
      <c r="P183" s="11">
        <v>0</v>
      </c>
      <c r="Q183" s="11">
        <v>1</v>
      </c>
      <c r="R183" s="11">
        <v>0</v>
      </c>
      <c r="S183" s="11">
        <v>1</v>
      </c>
      <c r="T183" s="11">
        <v>0</v>
      </c>
      <c r="U183" s="11">
        <v>0</v>
      </c>
      <c r="V183" s="11">
        <v>0</v>
      </c>
      <c r="W183" s="11">
        <v>1</v>
      </c>
      <c r="X183" s="11">
        <v>0</v>
      </c>
      <c r="Y183" s="11">
        <v>0</v>
      </c>
      <c r="Z183" s="11">
        <v>1</v>
      </c>
      <c r="AA183" s="11">
        <v>0</v>
      </c>
      <c r="AB183" s="11">
        <v>0</v>
      </c>
      <c r="AC183" s="11">
        <v>0</v>
      </c>
      <c r="AD183" s="11">
        <v>0</v>
      </c>
      <c r="AE183" s="11">
        <v>0</v>
      </c>
      <c r="AF183" s="11">
        <v>0</v>
      </c>
      <c r="AG183" s="11">
        <v>0</v>
      </c>
      <c r="AH183" s="11">
        <v>0</v>
      </c>
      <c r="AI183" s="11">
        <v>0</v>
      </c>
      <c r="AJ183" s="11">
        <v>0</v>
      </c>
      <c r="AK183" s="11">
        <v>0</v>
      </c>
      <c r="AL183" s="11">
        <v>0</v>
      </c>
      <c r="AM183" s="11">
        <v>0</v>
      </c>
      <c r="AN183" s="11">
        <f t="shared" si="69"/>
        <v>0</v>
      </c>
      <c r="AO183" s="11">
        <f t="shared" si="70"/>
        <v>5</v>
      </c>
      <c r="AP183" s="11">
        <f t="shared" si="71"/>
        <v>12</v>
      </c>
      <c r="AQ183" s="11">
        <f t="shared" si="72"/>
        <v>6</v>
      </c>
      <c r="AR183" s="11">
        <f t="shared" si="73"/>
        <v>2</v>
      </c>
      <c r="AS183" s="11">
        <f t="shared" si="74"/>
        <v>1</v>
      </c>
      <c r="AT183" s="11">
        <f t="shared" si="75"/>
        <v>0</v>
      </c>
      <c r="AU183" s="11">
        <f t="shared" si="76"/>
        <v>0</v>
      </c>
      <c r="AV183" s="11">
        <f t="shared" si="77"/>
        <v>0</v>
      </c>
      <c r="AW183" s="11">
        <f t="shared" si="78"/>
        <v>26</v>
      </c>
      <c r="AX183" s="13">
        <v>24.153846153846153</v>
      </c>
    </row>
    <row r="184" spans="1:50" s="8" customFormat="1" x14ac:dyDescent="0.2">
      <c r="A184" s="6" t="s">
        <v>60</v>
      </c>
      <c r="B184" s="11">
        <f t="shared" si="68"/>
        <v>208</v>
      </c>
      <c r="C184" s="11">
        <v>0</v>
      </c>
      <c r="D184" s="11">
        <v>1</v>
      </c>
      <c r="E184" s="11">
        <v>0</v>
      </c>
      <c r="F184" s="11">
        <v>1</v>
      </c>
      <c r="G184" s="11">
        <v>4</v>
      </c>
      <c r="H184" s="11">
        <v>14</v>
      </c>
      <c r="I184" s="11">
        <v>13</v>
      </c>
      <c r="J184" s="11">
        <v>15</v>
      </c>
      <c r="K184" s="11">
        <v>22</v>
      </c>
      <c r="L184" s="11">
        <v>18</v>
      </c>
      <c r="M184" s="11">
        <v>16</v>
      </c>
      <c r="N184" s="11">
        <v>18</v>
      </c>
      <c r="O184" s="11">
        <v>13</v>
      </c>
      <c r="P184" s="11">
        <v>16</v>
      </c>
      <c r="Q184" s="11">
        <v>6</v>
      </c>
      <c r="R184" s="11">
        <v>10</v>
      </c>
      <c r="S184" s="11">
        <v>12</v>
      </c>
      <c r="T184" s="11">
        <v>5</v>
      </c>
      <c r="U184" s="11">
        <v>4</v>
      </c>
      <c r="V184" s="11">
        <v>3</v>
      </c>
      <c r="W184" s="11">
        <v>3</v>
      </c>
      <c r="X184" s="11">
        <v>6</v>
      </c>
      <c r="Y184" s="11">
        <v>4</v>
      </c>
      <c r="Z184" s="11">
        <v>2</v>
      </c>
      <c r="AA184" s="11">
        <v>0</v>
      </c>
      <c r="AB184" s="11">
        <v>1</v>
      </c>
      <c r="AC184" s="11">
        <v>1</v>
      </c>
      <c r="AD184" s="11">
        <v>0</v>
      </c>
      <c r="AE184" s="11">
        <v>0</v>
      </c>
      <c r="AF184" s="11">
        <v>0</v>
      </c>
      <c r="AG184" s="11">
        <v>0</v>
      </c>
      <c r="AH184" s="11">
        <v>0</v>
      </c>
      <c r="AI184" s="11">
        <v>0</v>
      </c>
      <c r="AJ184" s="11">
        <v>0</v>
      </c>
      <c r="AK184" s="11">
        <v>0</v>
      </c>
      <c r="AL184" s="11">
        <v>0</v>
      </c>
      <c r="AM184" s="11">
        <v>0</v>
      </c>
      <c r="AN184" s="11">
        <f t="shared" si="69"/>
        <v>0</v>
      </c>
      <c r="AO184" s="11">
        <f t="shared" si="70"/>
        <v>20</v>
      </c>
      <c r="AP184" s="11">
        <f t="shared" si="71"/>
        <v>84</v>
      </c>
      <c r="AQ184" s="11">
        <f t="shared" si="72"/>
        <v>63</v>
      </c>
      <c r="AR184" s="11">
        <f t="shared" si="73"/>
        <v>27</v>
      </c>
      <c r="AS184" s="11">
        <f t="shared" si="74"/>
        <v>13</v>
      </c>
      <c r="AT184" s="11">
        <f t="shared" si="75"/>
        <v>1</v>
      </c>
      <c r="AU184" s="11">
        <f t="shared" si="76"/>
        <v>0</v>
      </c>
      <c r="AV184" s="11">
        <f t="shared" si="77"/>
        <v>0</v>
      </c>
      <c r="AW184" s="11">
        <f t="shared" si="78"/>
        <v>208</v>
      </c>
      <c r="AX184" s="13">
        <v>25.76923076923077</v>
      </c>
    </row>
    <row r="185" spans="1:50" s="8" customFormat="1" x14ac:dyDescent="0.2">
      <c r="A185" s="6" t="s">
        <v>69</v>
      </c>
      <c r="B185" s="11">
        <f t="shared" ref="B185:B216" si="79">SUM(C185:AM185)</f>
        <v>379</v>
      </c>
      <c r="C185" s="11">
        <v>0</v>
      </c>
      <c r="D185" s="11">
        <v>1</v>
      </c>
      <c r="E185" s="11">
        <v>3</v>
      </c>
      <c r="F185" s="11">
        <v>4</v>
      </c>
      <c r="G185" s="11">
        <v>14</v>
      </c>
      <c r="H185" s="11">
        <v>22</v>
      </c>
      <c r="I185" s="11">
        <v>21</v>
      </c>
      <c r="J185" s="11">
        <v>41</v>
      </c>
      <c r="K185" s="11">
        <v>33</v>
      </c>
      <c r="L185" s="11">
        <v>31</v>
      </c>
      <c r="M185" s="11">
        <v>29</v>
      </c>
      <c r="N185" s="11">
        <v>24</v>
      </c>
      <c r="O185" s="11">
        <v>31</v>
      </c>
      <c r="P185" s="11">
        <v>17</v>
      </c>
      <c r="Q185" s="11">
        <v>22</v>
      </c>
      <c r="R185" s="11">
        <v>11</v>
      </c>
      <c r="S185" s="11">
        <v>16</v>
      </c>
      <c r="T185" s="11">
        <v>17</v>
      </c>
      <c r="U185" s="11">
        <v>8</v>
      </c>
      <c r="V185" s="11">
        <v>8</v>
      </c>
      <c r="W185" s="11">
        <v>4</v>
      </c>
      <c r="X185" s="11">
        <v>2</v>
      </c>
      <c r="Y185" s="11">
        <v>6</v>
      </c>
      <c r="Z185" s="11">
        <v>1</v>
      </c>
      <c r="AA185" s="11">
        <v>3</v>
      </c>
      <c r="AB185" s="11">
        <v>5</v>
      </c>
      <c r="AC185" s="11">
        <v>4</v>
      </c>
      <c r="AD185" s="11">
        <v>0</v>
      </c>
      <c r="AE185" s="11">
        <v>1</v>
      </c>
      <c r="AF185" s="11">
        <v>0</v>
      </c>
      <c r="AG185" s="11">
        <v>0</v>
      </c>
      <c r="AH185" s="11">
        <v>0</v>
      </c>
      <c r="AI185" s="11">
        <v>0</v>
      </c>
      <c r="AJ185" s="11">
        <v>0</v>
      </c>
      <c r="AK185" s="11">
        <v>0</v>
      </c>
      <c r="AL185" s="11">
        <v>0</v>
      </c>
      <c r="AM185" s="11">
        <v>0</v>
      </c>
      <c r="AN185" s="11">
        <f t="shared" ref="AN185:AN216" si="80">C185</f>
        <v>0</v>
      </c>
      <c r="AO185" s="11">
        <f t="shared" ref="AO185:AO216" si="81">SUM(D185:H185)</f>
        <v>44</v>
      </c>
      <c r="AP185" s="11">
        <f t="shared" ref="AP185:AP216" si="82">SUM(I185:M185)</f>
        <v>155</v>
      </c>
      <c r="AQ185" s="11">
        <f t="shared" ref="AQ185:AQ216" si="83">SUM(N185:R185)</f>
        <v>105</v>
      </c>
      <c r="AR185" s="11">
        <f t="shared" ref="AR185:AR216" si="84">SUM(S185:W185)</f>
        <v>53</v>
      </c>
      <c r="AS185" s="11">
        <f t="shared" ref="AS185:AS216" si="85">SUM(X185:AB185)</f>
        <v>17</v>
      </c>
      <c r="AT185" s="11">
        <f t="shared" ref="AT185:AT216" si="86">SUM(AC185:AG185)</f>
        <v>5</v>
      </c>
      <c r="AU185" s="11">
        <f t="shared" ref="AU185:AU216" si="87">SUM(AH185:AL185)</f>
        <v>0</v>
      </c>
      <c r="AV185" s="11">
        <f t="shared" ref="AV185:AV216" si="88">AM185</f>
        <v>0</v>
      </c>
      <c r="AW185" s="11">
        <f t="shared" ref="AW185:AW216" si="89">SUM(D185:AL185)</f>
        <v>379</v>
      </c>
      <c r="AX185" s="13">
        <v>25.602902374670183</v>
      </c>
    </row>
    <row r="186" spans="1:50" s="8" customFormat="1" x14ac:dyDescent="0.2">
      <c r="A186" s="6" t="s">
        <v>61</v>
      </c>
      <c r="B186" s="11">
        <f t="shared" si="79"/>
        <v>278</v>
      </c>
      <c r="C186" s="11">
        <v>0</v>
      </c>
      <c r="D186" s="11">
        <v>0</v>
      </c>
      <c r="E186" s="11">
        <v>2</v>
      </c>
      <c r="F186" s="11">
        <v>5</v>
      </c>
      <c r="G186" s="11">
        <v>6</v>
      </c>
      <c r="H186" s="11">
        <v>17</v>
      </c>
      <c r="I186" s="11">
        <v>11</v>
      </c>
      <c r="J186" s="11">
        <v>19</v>
      </c>
      <c r="K186" s="11">
        <v>27</v>
      </c>
      <c r="L186" s="11">
        <v>18</v>
      </c>
      <c r="M186" s="11">
        <v>21</v>
      </c>
      <c r="N186" s="11">
        <v>26</v>
      </c>
      <c r="O186" s="11">
        <v>19</v>
      </c>
      <c r="P186" s="11">
        <v>13</v>
      </c>
      <c r="Q186" s="11">
        <v>15</v>
      </c>
      <c r="R186" s="11">
        <v>16</v>
      </c>
      <c r="S186" s="11">
        <v>12</v>
      </c>
      <c r="T186" s="11">
        <v>10</v>
      </c>
      <c r="U186" s="11">
        <v>7</v>
      </c>
      <c r="V186" s="11">
        <v>10</v>
      </c>
      <c r="W186" s="11">
        <v>6</v>
      </c>
      <c r="X186" s="11">
        <v>2</v>
      </c>
      <c r="Y186" s="11">
        <v>2</v>
      </c>
      <c r="Z186" s="11">
        <v>6</v>
      </c>
      <c r="AA186" s="11">
        <v>2</v>
      </c>
      <c r="AB186" s="11">
        <v>3</v>
      </c>
      <c r="AC186" s="11">
        <v>1</v>
      </c>
      <c r="AD186" s="11">
        <v>1</v>
      </c>
      <c r="AE186" s="11">
        <v>0</v>
      </c>
      <c r="AF186" s="11">
        <v>1</v>
      </c>
      <c r="AG186" s="11">
        <v>0</v>
      </c>
      <c r="AH186" s="11">
        <v>0</v>
      </c>
      <c r="AI186" s="11">
        <v>0</v>
      </c>
      <c r="AJ186" s="11">
        <v>0</v>
      </c>
      <c r="AK186" s="11">
        <v>0</v>
      </c>
      <c r="AL186" s="11">
        <v>0</v>
      </c>
      <c r="AM186" s="11">
        <v>0</v>
      </c>
      <c r="AN186" s="11">
        <f t="shared" si="80"/>
        <v>0</v>
      </c>
      <c r="AO186" s="11">
        <f t="shared" si="81"/>
        <v>30</v>
      </c>
      <c r="AP186" s="11">
        <f t="shared" si="82"/>
        <v>96</v>
      </c>
      <c r="AQ186" s="11">
        <f t="shared" si="83"/>
        <v>89</v>
      </c>
      <c r="AR186" s="11">
        <f t="shared" si="84"/>
        <v>45</v>
      </c>
      <c r="AS186" s="11">
        <f t="shared" si="85"/>
        <v>15</v>
      </c>
      <c r="AT186" s="11">
        <f t="shared" si="86"/>
        <v>3</v>
      </c>
      <c r="AU186" s="11">
        <f t="shared" si="87"/>
        <v>0</v>
      </c>
      <c r="AV186" s="11">
        <f t="shared" si="88"/>
        <v>0</v>
      </c>
      <c r="AW186" s="11">
        <f t="shared" si="89"/>
        <v>278</v>
      </c>
      <c r="AX186" s="13">
        <v>26.280575539568346</v>
      </c>
    </row>
    <row r="187" spans="1:50" s="8" customFormat="1" x14ac:dyDescent="0.2">
      <c r="A187" s="6" t="s">
        <v>48</v>
      </c>
      <c r="B187" s="11">
        <f t="shared" si="79"/>
        <v>257</v>
      </c>
      <c r="C187" s="11">
        <v>0</v>
      </c>
      <c r="D187" s="11">
        <v>1</v>
      </c>
      <c r="E187" s="11">
        <v>0</v>
      </c>
      <c r="F187" s="11">
        <v>3</v>
      </c>
      <c r="G187" s="11">
        <v>2</v>
      </c>
      <c r="H187" s="11">
        <v>8</v>
      </c>
      <c r="I187" s="11">
        <v>16</v>
      </c>
      <c r="J187" s="11">
        <v>21</v>
      </c>
      <c r="K187" s="11">
        <v>18</v>
      </c>
      <c r="L187" s="11">
        <v>19</v>
      </c>
      <c r="M187" s="11">
        <v>20</v>
      </c>
      <c r="N187" s="11">
        <v>22</v>
      </c>
      <c r="O187" s="11">
        <v>21</v>
      </c>
      <c r="P187" s="11">
        <v>19</v>
      </c>
      <c r="Q187" s="11">
        <v>16</v>
      </c>
      <c r="R187" s="11">
        <v>14</v>
      </c>
      <c r="S187" s="11">
        <v>8</v>
      </c>
      <c r="T187" s="11">
        <v>10</v>
      </c>
      <c r="U187" s="11">
        <v>3</v>
      </c>
      <c r="V187" s="11">
        <v>7</v>
      </c>
      <c r="W187" s="11">
        <v>9</v>
      </c>
      <c r="X187" s="11">
        <v>4</v>
      </c>
      <c r="Y187" s="11">
        <v>5</v>
      </c>
      <c r="Z187" s="11">
        <v>2</v>
      </c>
      <c r="AA187" s="11">
        <v>4</v>
      </c>
      <c r="AB187" s="11">
        <v>3</v>
      </c>
      <c r="AC187" s="11">
        <v>1</v>
      </c>
      <c r="AD187" s="11">
        <v>1</v>
      </c>
      <c r="AE187" s="11">
        <v>0</v>
      </c>
      <c r="AF187" s="11">
        <v>0</v>
      </c>
      <c r="AG187" s="11">
        <v>0</v>
      </c>
      <c r="AH187" s="11">
        <v>0</v>
      </c>
      <c r="AI187" s="11">
        <v>0</v>
      </c>
      <c r="AJ187" s="11">
        <v>0</v>
      </c>
      <c r="AK187" s="11">
        <v>0</v>
      </c>
      <c r="AL187" s="11">
        <v>0</v>
      </c>
      <c r="AM187" s="11">
        <v>0</v>
      </c>
      <c r="AN187" s="11">
        <f t="shared" si="80"/>
        <v>0</v>
      </c>
      <c r="AO187" s="11">
        <f t="shared" si="81"/>
        <v>14</v>
      </c>
      <c r="AP187" s="11">
        <f t="shared" si="82"/>
        <v>94</v>
      </c>
      <c r="AQ187" s="11">
        <f t="shared" si="83"/>
        <v>92</v>
      </c>
      <c r="AR187" s="11">
        <f t="shared" si="84"/>
        <v>37</v>
      </c>
      <c r="AS187" s="11">
        <f t="shared" si="85"/>
        <v>18</v>
      </c>
      <c r="AT187" s="11">
        <f t="shared" si="86"/>
        <v>2</v>
      </c>
      <c r="AU187" s="11">
        <f t="shared" si="87"/>
        <v>0</v>
      </c>
      <c r="AV187" s="11">
        <f t="shared" si="88"/>
        <v>0</v>
      </c>
      <c r="AW187" s="11">
        <f t="shared" si="89"/>
        <v>257</v>
      </c>
      <c r="AX187" s="13">
        <v>26.640077821011673</v>
      </c>
    </row>
    <row r="188" spans="1:50" s="8" customFormat="1" x14ac:dyDescent="0.2">
      <c r="A188" s="6" t="s">
        <v>53</v>
      </c>
      <c r="B188" s="11">
        <f t="shared" si="79"/>
        <v>258</v>
      </c>
      <c r="C188" s="11">
        <v>0</v>
      </c>
      <c r="D188" s="11">
        <v>1</v>
      </c>
      <c r="E188" s="11">
        <v>1</v>
      </c>
      <c r="F188" s="11">
        <v>2</v>
      </c>
      <c r="G188" s="11">
        <v>9</v>
      </c>
      <c r="H188" s="11">
        <v>10</v>
      </c>
      <c r="I188" s="11">
        <v>25</v>
      </c>
      <c r="J188" s="11">
        <v>16</v>
      </c>
      <c r="K188" s="11">
        <v>22</v>
      </c>
      <c r="L188" s="11">
        <v>13</v>
      </c>
      <c r="M188" s="11">
        <v>18</v>
      </c>
      <c r="N188" s="11">
        <v>25</v>
      </c>
      <c r="O188" s="11">
        <v>19</v>
      </c>
      <c r="P188" s="11">
        <v>20</v>
      </c>
      <c r="Q188" s="11">
        <v>12</v>
      </c>
      <c r="R188" s="11">
        <v>9</v>
      </c>
      <c r="S188" s="11">
        <v>8</v>
      </c>
      <c r="T188" s="11">
        <v>11</v>
      </c>
      <c r="U188" s="11">
        <v>14</v>
      </c>
      <c r="V188" s="11">
        <v>7</v>
      </c>
      <c r="W188" s="11">
        <v>4</v>
      </c>
      <c r="X188" s="11">
        <v>4</v>
      </c>
      <c r="Y188" s="11">
        <v>3</v>
      </c>
      <c r="Z188" s="11">
        <v>0</v>
      </c>
      <c r="AA188" s="11">
        <v>3</v>
      </c>
      <c r="AB188" s="11">
        <v>2</v>
      </c>
      <c r="AC188" s="11">
        <v>0</v>
      </c>
      <c r="AD188" s="11">
        <v>0</v>
      </c>
      <c r="AE188" s="11">
        <v>0</v>
      </c>
      <c r="AF188" s="11">
        <v>0</v>
      </c>
      <c r="AG188" s="11">
        <v>0</v>
      </c>
      <c r="AH188" s="11">
        <v>0</v>
      </c>
      <c r="AI188" s="11">
        <v>0</v>
      </c>
      <c r="AJ188" s="11">
        <v>0</v>
      </c>
      <c r="AK188" s="11">
        <v>0</v>
      </c>
      <c r="AL188" s="11">
        <v>0</v>
      </c>
      <c r="AM188" s="11">
        <v>0</v>
      </c>
      <c r="AN188" s="11">
        <f t="shared" si="80"/>
        <v>0</v>
      </c>
      <c r="AO188" s="11">
        <f t="shared" si="81"/>
        <v>23</v>
      </c>
      <c r="AP188" s="11">
        <f t="shared" si="82"/>
        <v>94</v>
      </c>
      <c r="AQ188" s="11">
        <f t="shared" si="83"/>
        <v>85</v>
      </c>
      <c r="AR188" s="11">
        <f t="shared" si="84"/>
        <v>44</v>
      </c>
      <c r="AS188" s="11">
        <f t="shared" si="85"/>
        <v>12</v>
      </c>
      <c r="AT188" s="11">
        <f t="shared" si="86"/>
        <v>0</v>
      </c>
      <c r="AU188" s="11">
        <f t="shared" si="87"/>
        <v>0</v>
      </c>
      <c r="AV188" s="11">
        <f t="shared" si="88"/>
        <v>0</v>
      </c>
      <c r="AW188" s="11">
        <f t="shared" si="89"/>
        <v>258</v>
      </c>
      <c r="AX188" s="13">
        <v>25.926356589147286</v>
      </c>
    </row>
    <row r="189" spans="1:50" s="8" customFormat="1" x14ac:dyDescent="0.2">
      <c r="A189" s="6" t="s">
        <v>155</v>
      </c>
      <c r="B189" s="11">
        <f t="shared" si="79"/>
        <v>54</v>
      </c>
      <c r="C189" s="11">
        <v>0</v>
      </c>
      <c r="D189" s="11">
        <v>0</v>
      </c>
      <c r="E189" s="11">
        <v>0</v>
      </c>
      <c r="F189" s="11">
        <v>0</v>
      </c>
      <c r="G189" s="11">
        <v>3</v>
      </c>
      <c r="H189" s="11">
        <v>3</v>
      </c>
      <c r="I189" s="11">
        <v>3</v>
      </c>
      <c r="J189" s="11">
        <v>1</v>
      </c>
      <c r="K189" s="11">
        <v>6</v>
      </c>
      <c r="L189" s="11">
        <v>4</v>
      </c>
      <c r="M189" s="11">
        <v>5</v>
      </c>
      <c r="N189" s="11">
        <v>4</v>
      </c>
      <c r="O189" s="11">
        <v>3</v>
      </c>
      <c r="P189" s="11">
        <v>4</v>
      </c>
      <c r="Q189" s="11">
        <v>4</v>
      </c>
      <c r="R189" s="11">
        <v>3</v>
      </c>
      <c r="S189" s="11">
        <v>2</v>
      </c>
      <c r="T189" s="11">
        <v>2</v>
      </c>
      <c r="U189" s="11">
        <v>0</v>
      </c>
      <c r="V189" s="11">
        <v>1</v>
      </c>
      <c r="W189" s="11">
        <v>1</v>
      </c>
      <c r="X189" s="11">
        <v>1</v>
      </c>
      <c r="Y189" s="11">
        <v>1</v>
      </c>
      <c r="Z189" s="11">
        <v>0</v>
      </c>
      <c r="AA189" s="11">
        <v>1</v>
      </c>
      <c r="AB189" s="11">
        <v>1</v>
      </c>
      <c r="AC189" s="11">
        <v>1</v>
      </c>
      <c r="AD189" s="11">
        <v>0</v>
      </c>
      <c r="AE189" s="11">
        <v>0</v>
      </c>
      <c r="AF189" s="11">
        <v>0</v>
      </c>
      <c r="AG189" s="11">
        <v>0</v>
      </c>
      <c r="AH189" s="11">
        <v>0</v>
      </c>
      <c r="AI189" s="11">
        <v>0</v>
      </c>
      <c r="AJ189" s="11">
        <v>0</v>
      </c>
      <c r="AK189" s="11">
        <v>0</v>
      </c>
      <c r="AL189" s="11">
        <v>0</v>
      </c>
      <c r="AM189" s="11">
        <v>0</v>
      </c>
      <c r="AN189" s="11">
        <f t="shared" si="80"/>
        <v>0</v>
      </c>
      <c r="AO189" s="11">
        <f t="shared" si="81"/>
        <v>6</v>
      </c>
      <c r="AP189" s="11">
        <f t="shared" si="82"/>
        <v>19</v>
      </c>
      <c r="AQ189" s="11">
        <f t="shared" si="83"/>
        <v>18</v>
      </c>
      <c r="AR189" s="11">
        <f t="shared" si="84"/>
        <v>6</v>
      </c>
      <c r="AS189" s="11">
        <f t="shared" si="85"/>
        <v>4</v>
      </c>
      <c r="AT189" s="11">
        <f t="shared" si="86"/>
        <v>1</v>
      </c>
      <c r="AU189" s="11">
        <f t="shared" si="87"/>
        <v>0</v>
      </c>
      <c r="AV189" s="11">
        <f t="shared" si="88"/>
        <v>0</v>
      </c>
      <c r="AW189" s="11">
        <f t="shared" si="89"/>
        <v>54</v>
      </c>
      <c r="AX189" s="13">
        <v>26.388888888888889</v>
      </c>
    </row>
    <row r="190" spans="1:50" s="8" customFormat="1" x14ac:dyDescent="0.2">
      <c r="A190" s="6" t="s">
        <v>89</v>
      </c>
      <c r="B190" s="11">
        <f t="shared" si="79"/>
        <v>72</v>
      </c>
      <c r="C190" s="11">
        <v>0</v>
      </c>
      <c r="D190" s="11">
        <v>0</v>
      </c>
      <c r="E190" s="11">
        <v>0</v>
      </c>
      <c r="F190" s="11">
        <v>1</v>
      </c>
      <c r="G190" s="11">
        <v>3</v>
      </c>
      <c r="H190" s="11">
        <v>6</v>
      </c>
      <c r="I190" s="11">
        <v>9</v>
      </c>
      <c r="J190" s="11">
        <v>6</v>
      </c>
      <c r="K190" s="11">
        <v>11</v>
      </c>
      <c r="L190" s="11">
        <v>6</v>
      </c>
      <c r="M190" s="11">
        <v>4</v>
      </c>
      <c r="N190" s="11">
        <v>6</v>
      </c>
      <c r="O190" s="11">
        <v>5</v>
      </c>
      <c r="P190" s="11">
        <v>2</v>
      </c>
      <c r="Q190" s="11">
        <v>2</v>
      </c>
      <c r="R190" s="11">
        <v>3</v>
      </c>
      <c r="S190" s="11">
        <v>4</v>
      </c>
      <c r="T190" s="11">
        <v>0</v>
      </c>
      <c r="U190" s="11">
        <v>1</v>
      </c>
      <c r="V190" s="11">
        <v>0</v>
      </c>
      <c r="W190" s="11">
        <v>1</v>
      </c>
      <c r="X190" s="11">
        <v>0</v>
      </c>
      <c r="Y190" s="11">
        <v>0</v>
      </c>
      <c r="Z190" s="11">
        <v>1</v>
      </c>
      <c r="AA190" s="11">
        <v>0</v>
      </c>
      <c r="AB190" s="11">
        <v>0</v>
      </c>
      <c r="AC190" s="11">
        <v>1</v>
      </c>
      <c r="AD190" s="11">
        <v>0</v>
      </c>
      <c r="AE190" s="11">
        <v>0</v>
      </c>
      <c r="AF190" s="11">
        <v>0</v>
      </c>
      <c r="AG190" s="11">
        <v>0</v>
      </c>
      <c r="AH190" s="11">
        <v>0</v>
      </c>
      <c r="AI190" s="11">
        <v>0</v>
      </c>
      <c r="AJ190" s="11">
        <v>0</v>
      </c>
      <c r="AK190" s="11">
        <v>0</v>
      </c>
      <c r="AL190" s="11">
        <v>0</v>
      </c>
      <c r="AM190" s="11">
        <v>0</v>
      </c>
      <c r="AN190" s="11">
        <f t="shared" si="80"/>
        <v>0</v>
      </c>
      <c r="AO190" s="11">
        <f t="shared" si="81"/>
        <v>10</v>
      </c>
      <c r="AP190" s="11">
        <f t="shared" si="82"/>
        <v>36</v>
      </c>
      <c r="AQ190" s="11">
        <f t="shared" si="83"/>
        <v>18</v>
      </c>
      <c r="AR190" s="11">
        <f t="shared" si="84"/>
        <v>6</v>
      </c>
      <c r="AS190" s="11">
        <f t="shared" si="85"/>
        <v>1</v>
      </c>
      <c r="AT190" s="11">
        <f t="shared" si="86"/>
        <v>1</v>
      </c>
      <c r="AU190" s="11">
        <f t="shared" si="87"/>
        <v>0</v>
      </c>
      <c r="AV190" s="11">
        <f t="shared" si="88"/>
        <v>0</v>
      </c>
      <c r="AW190" s="11">
        <f t="shared" si="89"/>
        <v>72</v>
      </c>
      <c r="AX190" s="13">
        <v>24.208333333333332</v>
      </c>
    </row>
    <row r="191" spans="1:50" s="8" customFormat="1" x14ac:dyDescent="0.2">
      <c r="A191" s="6" t="s">
        <v>101</v>
      </c>
      <c r="B191" s="11">
        <f t="shared" si="79"/>
        <v>669</v>
      </c>
      <c r="C191" s="11">
        <v>0</v>
      </c>
      <c r="D191" s="11">
        <v>0</v>
      </c>
      <c r="E191" s="11">
        <v>4</v>
      </c>
      <c r="F191" s="11">
        <v>9</v>
      </c>
      <c r="G191" s="11">
        <v>14</v>
      </c>
      <c r="H191" s="11">
        <v>31</v>
      </c>
      <c r="I191" s="11">
        <v>37</v>
      </c>
      <c r="J191" s="11">
        <v>53</v>
      </c>
      <c r="K191" s="11">
        <v>49</v>
      </c>
      <c r="L191" s="11">
        <v>53</v>
      </c>
      <c r="M191" s="11">
        <v>50</v>
      </c>
      <c r="N191" s="11">
        <v>37</v>
      </c>
      <c r="O191" s="11">
        <v>48</v>
      </c>
      <c r="P191" s="11">
        <v>45</v>
      </c>
      <c r="Q191" s="11">
        <v>38</v>
      </c>
      <c r="R191" s="11">
        <v>25</v>
      </c>
      <c r="S191" s="11">
        <v>35</v>
      </c>
      <c r="T191" s="11">
        <v>23</v>
      </c>
      <c r="U191" s="11">
        <v>24</v>
      </c>
      <c r="V191" s="11">
        <v>21</v>
      </c>
      <c r="W191" s="11">
        <v>15</v>
      </c>
      <c r="X191" s="11">
        <v>12</v>
      </c>
      <c r="Y191" s="11">
        <v>12</v>
      </c>
      <c r="Z191" s="11">
        <v>10</v>
      </c>
      <c r="AA191" s="11">
        <v>6</v>
      </c>
      <c r="AB191" s="11">
        <v>7</v>
      </c>
      <c r="AC191" s="11">
        <v>5</v>
      </c>
      <c r="AD191" s="11">
        <v>1</v>
      </c>
      <c r="AE191" s="11">
        <v>5</v>
      </c>
      <c r="AF191" s="11">
        <v>0</v>
      </c>
      <c r="AG191" s="11">
        <v>0</v>
      </c>
      <c r="AH191" s="11">
        <v>0</v>
      </c>
      <c r="AI191" s="11">
        <v>0</v>
      </c>
      <c r="AJ191" s="11">
        <v>0</v>
      </c>
      <c r="AK191" s="11">
        <v>0</v>
      </c>
      <c r="AL191" s="11">
        <v>0</v>
      </c>
      <c r="AM191" s="11">
        <v>0</v>
      </c>
      <c r="AN191" s="11">
        <f t="shared" si="80"/>
        <v>0</v>
      </c>
      <c r="AO191" s="11">
        <f t="shared" si="81"/>
        <v>58</v>
      </c>
      <c r="AP191" s="11">
        <f t="shared" si="82"/>
        <v>242</v>
      </c>
      <c r="AQ191" s="11">
        <f t="shared" si="83"/>
        <v>193</v>
      </c>
      <c r="AR191" s="11">
        <f t="shared" si="84"/>
        <v>118</v>
      </c>
      <c r="AS191" s="11">
        <f t="shared" si="85"/>
        <v>47</v>
      </c>
      <c r="AT191" s="11">
        <f t="shared" si="86"/>
        <v>11</v>
      </c>
      <c r="AU191" s="11">
        <f t="shared" si="87"/>
        <v>0</v>
      </c>
      <c r="AV191" s="11">
        <f t="shared" si="88"/>
        <v>0</v>
      </c>
      <c r="AW191" s="11">
        <f t="shared" si="89"/>
        <v>669</v>
      </c>
      <c r="AX191" s="13">
        <v>26.647982062780269</v>
      </c>
    </row>
    <row r="192" spans="1:50" s="8" customFormat="1" x14ac:dyDescent="0.2">
      <c r="A192" s="6" t="s">
        <v>62</v>
      </c>
      <c r="B192" s="11">
        <f t="shared" si="79"/>
        <v>490</v>
      </c>
      <c r="C192" s="11">
        <v>0</v>
      </c>
      <c r="D192" s="11">
        <v>0</v>
      </c>
      <c r="E192" s="11">
        <v>1</v>
      </c>
      <c r="F192" s="11">
        <v>7</v>
      </c>
      <c r="G192" s="11">
        <v>9</v>
      </c>
      <c r="H192" s="11">
        <v>23</v>
      </c>
      <c r="I192" s="11">
        <v>27</v>
      </c>
      <c r="J192" s="11">
        <v>32</v>
      </c>
      <c r="K192" s="11">
        <v>47</v>
      </c>
      <c r="L192" s="11">
        <v>45</v>
      </c>
      <c r="M192" s="11">
        <v>28</v>
      </c>
      <c r="N192" s="11">
        <v>40</v>
      </c>
      <c r="O192" s="11">
        <v>41</v>
      </c>
      <c r="P192" s="11">
        <v>29</v>
      </c>
      <c r="Q192" s="11">
        <v>25</v>
      </c>
      <c r="R192" s="11">
        <v>25</v>
      </c>
      <c r="S192" s="11">
        <v>23</v>
      </c>
      <c r="T192" s="11">
        <v>15</v>
      </c>
      <c r="U192" s="11">
        <v>16</v>
      </c>
      <c r="V192" s="11">
        <v>14</v>
      </c>
      <c r="W192" s="11">
        <v>8</v>
      </c>
      <c r="X192" s="11">
        <v>12</v>
      </c>
      <c r="Y192" s="11">
        <v>6</v>
      </c>
      <c r="Z192" s="11">
        <v>7</v>
      </c>
      <c r="AA192" s="11">
        <v>2</v>
      </c>
      <c r="AB192" s="11">
        <v>4</v>
      </c>
      <c r="AC192" s="11">
        <v>1</v>
      </c>
      <c r="AD192" s="11">
        <v>2</v>
      </c>
      <c r="AE192" s="11">
        <v>0</v>
      </c>
      <c r="AF192" s="11">
        <v>1</v>
      </c>
      <c r="AG192" s="11">
        <v>0</v>
      </c>
      <c r="AH192" s="11">
        <v>0</v>
      </c>
      <c r="AI192" s="11">
        <v>0</v>
      </c>
      <c r="AJ192" s="11">
        <v>0</v>
      </c>
      <c r="AK192" s="11">
        <v>0</v>
      </c>
      <c r="AL192" s="11">
        <v>0</v>
      </c>
      <c r="AM192" s="11">
        <v>0</v>
      </c>
      <c r="AN192" s="11">
        <f t="shared" si="80"/>
        <v>0</v>
      </c>
      <c r="AO192" s="11">
        <f t="shared" si="81"/>
        <v>40</v>
      </c>
      <c r="AP192" s="11">
        <f t="shared" si="82"/>
        <v>179</v>
      </c>
      <c r="AQ192" s="11">
        <f t="shared" si="83"/>
        <v>160</v>
      </c>
      <c r="AR192" s="11">
        <f t="shared" si="84"/>
        <v>76</v>
      </c>
      <c r="AS192" s="11">
        <f t="shared" si="85"/>
        <v>31</v>
      </c>
      <c r="AT192" s="11">
        <f t="shared" si="86"/>
        <v>4</v>
      </c>
      <c r="AU192" s="11">
        <f t="shared" si="87"/>
        <v>0</v>
      </c>
      <c r="AV192" s="11">
        <f t="shared" si="88"/>
        <v>0</v>
      </c>
      <c r="AW192" s="11">
        <f t="shared" si="89"/>
        <v>490</v>
      </c>
      <c r="AX192" s="13">
        <v>26.324489795918367</v>
      </c>
    </row>
    <row r="193" spans="1:50" s="8" customFormat="1" x14ac:dyDescent="0.2">
      <c r="A193" s="6" t="s">
        <v>102</v>
      </c>
      <c r="B193" s="11">
        <f t="shared" si="79"/>
        <v>1099</v>
      </c>
      <c r="C193" s="11">
        <v>0</v>
      </c>
      <c r="D193" s="11">
        <v>2</v>
      </c>
      <c r="E193" s="11">
        <v>8</v>
      </c>
      <c r="F193" s="11">
        <v>12</v>
      </c>
      <c r="G193" s="11">
        <v>23</v>
      </c>
      <c r="H193" s="11">
        <v>49</v>
      </c>
      <c r="I193" s="11">
        <v>54</v>
      </c>
      <c r="J193" s="11">
        <v>73</v>
      </c>
      <c r="K193" s="11">
        <v>71</v>
      </c>
      <c r="L193" s="11">
        <v>82</v>
      </c>
      <c r="M193" s="11">
        <v>85</v>
      </c>
      <c r="N193" s="11">
        <v>100</v>
      </c>
      <c r="O193" s="11">
        <v>83</v>
      </c>
      <c r="P193" s="11">
        <v>65</v>
      </c>
      <c r="Q193" s="11">
        <v>58</v>
      </c>
      <c r="R193" s="11">
        <v>55</v>
      </c>
      <c r="S193" s="11">
        <v>42</v>
      </c>
      <c r="T193" s="11">
        <v>40</v>
      </c>
      <c r="U193" s="11">
        <v>34</v>
      </c>
      <c r="V193" s="11">
        <v>36</v>
      </c>
      <c r="W193" s="11">
        <v>19</v>
      </c>
      <c r="X193" s="11">
        <v>22</v>
      </c>
      <c r="Y193" s="11">
        <v>30</v>
      </c>
      <c r="Z193" s="11">
        <v>17</v>
      </c>
      <c r="AA193" s="11">
        <v>12</v>
      </c>
      <c r="AB193" s="11">
        <v>10</v>
      </c>
      <c r="AC193" s="11">
        <v>6</v>
      </c>
      <c r="AD193" s="11">
        <v>5</v>
      </c>
      <c r="AE193" s="11">
        <v>2</v>
      </c>
      <c r="AF193" s="11">
        <v>3</v>
      </c>
      <c r="AG193" s="11">
        <v>1</v>
      </c>
      <c r="AH193" s="11">
        <v>0</v>
      </c>
      <c r="AI193" s="11">
        <v>0</v>
      </c>
      <c r="AJ193" s="11">
        <v>0</v>
      </c>
      <c r="AK193" s="11">
        <v>0</v>
      </c>
      <c r="AL193" s="11">
        <v>0</v>
      </c>
      <c r="AM193" s="11">
        <v>0</v>
      </c>
      <c r="AN193" s="11">
        <f t="shared" si="80"/>
        <v>0</v>
      </c>
      <c r="AO193" s="11">
        <f t="shared" si="81"/>
        <v>94</v>
      </c>
      <c r="AP193" s="11">
        <f t="shared" si="82"/>
        <v>365</v>
      </c>
      <c r="AQ193" s="11">
        <f t="shared" si="83"/>
        <v>361</v>
      </c>
      <c r="AR193" s="11">
        <f t="shared" si="84"/>
        <v>171</v>
      </c>
      <c r="AS193" s="11">
        <f t="shared" si="85"/>
        <v>91</v>
      </c>
      <c r="AT193" s="11">
        <f t="shared" si="86"/>
        <v>17</v>
      </c>
      <c r="AU193" s="11">
        <f t="shared" si="87"/>
        <v>0</v>
      </c>
      <c r="AV193" s="11">
        <f t="shared" si="88"/>
        <v>0</v>
      </c>
      <c r="AW193" s="11">
        <f t="shared" si="89"/>
        <v>1099</v>
      </c>
      <c r="AX193" s="13">
        <v>26.786624203821656</v>
      </c>
    </row>
    <row r="194" spans="1:50" s="8" customFormat="1" x14ac:dyDescent="0.2">
      <c r="A194" s="6" t="s">
        <v>63</v>
      </c>
      <c r="B194" s="11">
        <f t="shared" si="79"/>
        <v>481</v>
      </c>
      <c r="C194" s="11">
        <v>0</v>
      </c>
      <c r="D194" s="11">
        <v>0</v>
      </c>
      <c r="E194" s="11">
        <v>0</v>
      </c>
      <c r="F194" s="11">
        <v>5</v>
      </c>
      <c r="G194" s="11">
        <v>5</v>
      </c>
      <c r="H194" s="11">
        <v>26</v>
      </c>
      <c r="I194" s="11">
        <v>38</v>
      </c>
      <c r="J194" s="11">
        <v>34</v>
      </c>
      <c r="K194" s="11">
        <v>39</v>
      </c>
      <c r="L194" s="11">
        <v>44</v>
      </c>
      <c r="M194" s="11">
        <v>53</v>
      </c>
      <c r="N194" s="11">
        <v>37</v>
      </c>
      <c r="O194" s="11">
        <v>27</v>
      </c>
      <c r="P194" s="11">
        <v>27</v>
      </c>
      <c r="Q194" s="11">
        <v>27</v>
      </c>
      <c r="R194" s="11">
        <v>28</v>
      </c>
      <c r="S194" s="11">
        <v>19</v>
      </c>
      <c r="T194" s="11">
        <v>14</v>
      </c>
      <c r="U194" s="11">
        <v>16</v>
      </c>
      <c r="V194" s="11">
        <v>5</v>
      </c>
      <c r="W194" s="11">
        <v>8</v>
      </c>
      <c r="X194" s="11">
        <v>6</v>
      </c>
      <c r="Y194" s="11">
        <v>6</v>
      </c>
      <c r="Z194" s="11">
        <v>4</v>
      </c>
      <c r="AA194" s="11">
        <v>4</v>
      </c>
      <c r="AB194" s="11">
        <v>8</v>
      </c>
      <c r="AC194" s="11">
        <v>0</v>
      </c>
      <c r="AD194" s="11">
        <v>0</v>
      </c>
      <c r="AE194" s="11">
        <v>1</v>
      </c>
      <c r="AF194" s="11">
        <v>0</v>
      </c>
      <c r="AG194" s="11">
        <v>0</v>
      </c>
      <c r="AH194" s="11">
        <v>0</v>
      </c>
      <c r="AI194" s="11">
        <v>0</v>
      </c>
      <c r="AJ194" s="11">
        <v>0</v>
      </c>
      <c r="AK194" s="11">
        <v>0</v>
      </c>
      <c r="AL194" s="11">
        <v>0</v>
      </c>
      <c r="AM194" s="11">
        <v>0</v>
      </c>
      <c r="AN194" s="11">
        <f t="shared" si="80"/>
        <v>0</v>
      </c>
      <c r="AO194" s="11">
        <f t="shared" si="81"/>
        <v>36</v>
      </c>
      <c r="AP194" s="11">
        <f t="shared" si="82"/>
        <v>208</v>
      </c>
      <c r="AQ194" s="11">
        <f t="shared" si="83"/>
        <v>146</v>
      </c>
      <c r="AR194" s="11">
        <f t="shared" si="84"/>
        <v>62</v>
      </c>
      <c r="AS194" s="11">
        <f t="shared" si="85"/>
        <v>28</v>
      </c>
      <c r="AT194" s="11">
        <f t="shared" si="86"/>
        <v>1</v>
      </c>
      <c r="AU194" s="11">
        <f t="shared" si="87"/>
        <v>0</v>
      </c>
      <c r="AV194" s="11">
        <f t="shared" si="88"/>
        <v>0</v>
      </c>
      <c r="AW194" s="11">
        <f t="shared" si="89"/>
        <v>481</v>
      </c>
      <c r="AX194" s="13">
        <v>25.951143451143452</v>
      </c>
    </row>
    <row r="195" spans="1:50" s="8" customFormat="1" x14ac:dyDescent="0.2">
      <c r="A195" s="6" t="s">
        <v>64</v>
      </c>
      <c r="B195" s="11">
        <f t="shared" si="79"/>
        <v>215</v>
      </c>
      <c r="C195" s="11">
        <v>0</v>
      </c>
      <c r="D195" s="11">
        <v>1</v>
      </c>
      <c r="E195" s="11">
        <v>1</v>
      </c>
      <c r="F195" s="11">
        <v>1</v>
      </c>
      <c r="G195" s="11">
        <v>2</v>
      </c>
      <c r="H195" s="11">
        <v>12</v>
      </c>
      <c r="I195" s="11">
        <v>15</v>
      </c>
      <c r="J195" s="11">
        <v>17</v>
      </c>
      <c r="K195" s="11">
        <v>19</v>
      </c>
      <c r="L195" s="11">
        <v>13</v>
      </c>
      <c r="M195" s="11">
        <v>17</v>
      </c>
      <c r="N195" s="11">
        <v>23</v>
      </c>
      <c r="O195" s="11">
        <v>21</v>
      </c>
      <c r="P195" s="11">
        <v>10</v>
      </c>
      <c r="Q195" s="11">
        <v>19</v>
      </c>
      <c r="R195" s="11">
        <v>10</v>
      </c>
      <c r="S195" s="11">
        <v>9</v>
      </c>
      <c r="T195" s="11">
        <v>3</v>
      </c>
      <c r="U195" s="11">
        <v>5</v>
      </c>
      <c r="V195" s="11">
        <v>2</v>
      </c>
      <c r="W195" s="11">
        <v>5</v>
      </c>
      <c r="X195" s="11">
        <v>3</v>
      </c>
      <c r="Y195" s="11">
        <v>2</v>
      </c>
      <c r="Z195" s="11">
        <v>2</v>
      </c>
      <c r="AA195" s="11">
        <v>0</v>
      </c>
      <c r="AB195" s="11">
        <v>1</v>
      </c>
      <c r="AC195" s="11">
        <v>1</v>
      </c>
      <c r="AD195" s="11">
        <v>0</v>
      </c>
      <c r="AE195" s="11">
        <v>1</v>
      </c>
      <c r="AF195" s="11">
        <v>0</v>
      </c>
      <c r="AG195" s="11">
        <v>0</v>
      </c>
      <c r="AH195" s="11">
        <v>0</v>
      </c>
      <c r="AI195" s="11">
        <v>0</v>
      </c>
      <c r="AJ195" s="11">
        <v>0</v>
      </c>
      <c r="AK195" s="11">
        <v>0</v>
      </c>
      <c r="AL195" s="11">
        <v>0</v>
      </c>
      <c r="AM195" s="11">
        <v>0</v>
      </c>
      <c r="AN195" s="11">
        <f t="shared" si="80"/>
        <v>0</v>
      </c>
      <c r="AO195" s="11">
        <f t="shared" si="81"/>
        <v>17</v>
      </c>
      <c r="AP195" s="11">
        <f t="shared" si="82"/>
        <v>81</v>
      </c>
      <c r="AQ195" s="11">
        <f t="shared" si="83"/>
        <v>83</v>
      </c>
      <c r="AR195" s="11">
        <f t="shared" si="84"/>
        <v>24</v>
      </c>
      <c r="AS195" s="11">
        <f t="shared" si="85"/>
        <v>8</v>
      </c>
      <c r="AT195" s="11">
        <f t="shared" si="86"/>
        <v>2</v>
      </c>
      <c r="AU195" s="11">
        <f t="shared" si="87"/>
        <v>0</v>
      </c>
      <c r="AV195" s="11">
        <f t="shared" si="88"/>
        <v>0</v>
      </c>
      <c r="AW195" s="11">
        <f t="shared" si="89"/>
        <v>215</v>
      </c>
      <c r="AX195" s="13">
        <v>25.793023255813953</v>
      </c>
    </row>
    <row r="196" spans="1:50" s="8" customFormat="1" x14ac:dyDescent="0.2">
      <c r="A196" s="6" t="s">
        <v>156</v>
      </c>
      <c r="B196" s="11">
        <f t="shared" si="79"/>
        <v>70</v>
      </c>
      <c r="C196" s="11">
        <v>0</v>
      </c>
      <c r="D196" s="11">
        <v>0</v>
      </c>
      <c r="E196" s="11">
        <v>0</v>
      </c>
      <c r="F196" s="11">
        <v>1</v>
      </c>
      <c r="G196" s="11">
        <v>2</v>
      </c>
      <c r="H196" s="11">
        <v>2</v>
      </c>
      <c r="I196" s="11">
        <v>4</v>
      </c>
      <c r="J196" s="11">
        <v>6</v>
      </c>
      <c r="K196" s="11">
        <v>2</v>
      </c>
      <c r="L196" s="11">
        <v>6</v>
      </c>
      <c r="M196" s="11">
        <v>5</v>
      </c>
      <c r="N196" s="11">
        <v>5</v>
      </c>
      <c r="O196" s="11">
        <v>4</v>
      </c>
      <c r="P196" s="11">
        <v>6</v>
      </c>
      <c r="Q196" s="11">
        <v>7</v>
      </c>
      <c r="R196" s="11">
        <v>3</v>
      </c>
      <c r="S196" s="11">
        <v>2</v>
      </c>
      <c r="T196" s="11">
        <v>4</v>
      </c>
      <c r="U196" s="11">
        <v>4</v>
      </c>
      <c r="V196" s="11">
        <v>2</v>
      </c>
      <c r="W196" s="11">
        <v>0</v>
      </c>
      <c r="X196" s="11">
        <v>1</v>
      </c>
      <c r="Y196" s="11">
        <v>1</v>
      </c>
      <c r="Z196" s="11">
        <v>1</v>
      </c>
      <c r="AA196" s="11">
        <v>0</v>
      </c>
      <c r="AB196" s="11">
        <v>0</v>
      </c>
      <c r="AC196" s="11">
        <v>1</v>
      </c>
      <c r="AD196" s="11">
        <v>1</v>
      </c>
      <c r="AE196" s="11">
        <v>0</v>
      </c>
      <c r="AF196" s="11">
        <v>0</v>
      </c>
      <c r="AG196" s="11">
        <v>0</v>
      </c>
      <c r="AH196" s="11">
        <v>0</v>
      </c>
      <c r="AI196" s="11">
        <v>0</v>
      </c>
      <c r="AJ196" s="11">
        <v>0</v>
      </c>
      <c r="AK196" s="11">
        <v>0</v>
      </c>
      <c r="AL196" s="11">
        <v>0</v>
      </c>
      <c r="AM196" s="11">
        <v>0</v>
      </c>
      <c r="AN196" s="11">
        <f t="shared" si="80"/>
        <v>0</v>
      </c>
      <c r="AO196" s="11">
        <f t="shared" si="81"/>
        <v>5</v>
      </c>
      <c r="AP196" s="11">
        <f t="shared" si="82"/>
        <v>23</v>
      </c>
      <c r="AQ196" s="11">
        <f t="shared" si="83"/>
        <v>25</v>
      </c>
      <c r="AR196" s="11">
        <f t="shared" si="84"/>
        <v>12</v>
      </c>
      <c r="AS196" s="11">
        <f t="shared" si="85"/>
        <v>3</v>
      </c>
      <c r="AT196" s="11">
        <f t="shared" si="86"/>
        <v>2</v>
      </c>
      <c r="AU196" s="11">
        <f t="shared" si="87"/>
        <v>0</v>
      </c>
      <c r="AV196" s="11">
        <f t="shared" si="88"/>
        <v>0</v>
      </c>
      <c r="AW196" s="11">
        <f t="shared" si="89"/>
        <v>70</v>
      </c>
      <c r="AX196" s="13">
        <v>26.785714285714285</v>
      </c>
    </row>
    <row r="197" spans="1:50" s="8" customFormat="1" x14ac:dyDescent="0.2">
      <c r="A197" s="6" t="s">
        <v>157</v>
      </c>
      <c r="B197" s="11">
        <f t="shared" si="79"/>
        <v>32</v>
      </c>
      <c r="C197" s="11">
        <v>0</v>
      </c>
      <c r="D197" s="11">
        <v>0</v>
      </c>
      <c r="E197" s="11">
        <v>0</v>
      </c>
      <c r="F197" s="11">
        <v>0</v>
      </c>
      <c r="G197" s="11">
        <v>1</v>
      </c>
      <c r="H197" s="11">
        <v>1</v>
      </c>
      <c r="I197" s="11">
        <v>3</v>
      </c>
      <c r="J197" s="11">
        <v>5</v>
      </c>
      <c r="K197" s="11">
        <v>2</v>
      </c>
      <c r="L197" s="11">
        <v>4</v>
      </c>
      <c r="M197" s="11">
        <v>3</v>
      </c>
      <c r="N197" s="11">
        <v>3</v>
      </c>
      <c r="O197" s="11">
        <v>1</v>
      </c>
      <c r="P197" s="11">
        <v>1</v>
      </c>
      <c r="Q197" s="11">
        <v>1</v>
      </c>
      <c r="R197" s="11">
        <v>0</v>
      </c>
      <c r="S197" s="11">
        <v>2</v>
      </c>
      <c r="T197" s="11">
        <v>1</v>
      </c>
      <c r="U197" s="11">
        <v>1</v>
      </c>
      <c r="V197" s="11">
        <v>0</v>
      </c>
      <c r="W197" s="11">
        <v>0</v>
      </c>
      <c r="X197" s="11">
        <v>1</v>
      </c>
      <c r="Y197" s="11">
        <v>1</v>
      </c>
      <c r="Z197" s="11">
        <v>0</v>
      </c>
      <c r="AA197" s="11">
        <v>1</v>
      </c>
      <c r="AB197" s="11">
        <v>0</v>
      </c>
      <c r="AC197" s="11">
        <v>0</v>
      </c>
      <c r="AD197" s="11">
        <v>0</v>
      </c>
      <c r="AE197" s="11">
        <v>0</v>
      </c>
      <c r="AF197" s="11">
        <v>0</v>
      </c>
      <c r="AG197" s="11">
        <v>0</v>
      </c>
      <c r="AH197" s="11">
        <v>0</v>
      </c>
      <c r="AI197" s="11">
        <v>0</v>
      </c>
      <c r="AJ197" s="11">
        <v>0</v>
      </c>
      <c r="AK197" s="11">
        <v>0</v>
      </c>
      <c r="AL197" s="11">
        <v>0</v>
      </c>
      <c r="AM197" s="11">
        <v>0</v>
      </c>
      <c r="AN197" s="11">
        <f t="shared" si="80"/>
        <v>0</v>
      </c>
      <c r="AO197" s="11">
        <f t="shared" si="81"/>
        <v>2</v>
      </c>
      <c r="AP197" s="11">
        <f t="shared" si="82"/>
        <v>17</v>
      </c>
      <c r="AQ197" s="11">
        <f t="shared" si="83"/>
        <v>6</v>
      </c>
      <c r="AR197" s="11">
        <f t="shared" si="84"/>
        <v>4</v>
      </c>
      <c r="AS197" s="11">
        <f t="shared" si="85"/>
        <v>3</v>
      </c>
      <c r="AT197" s="11">
        <f t="shared" si="86"/>
        <v>0</v>
      </c>
      <c r="AU197" s="11">
        <f t="shared" si="87"/>
        <v>0</v>
      </c>
      <c r="AV197" s="11">
        <f t="shared" si="88"/>
        <v>0</v>
      </c>
      <c r="AW197" s="11">
        <f t="shared" si="89"/>
        <v>32</v>
      </c>
      <c r="AX197" s="13">
        <v>25.4375</v>
      </c>
    </row>
    <row r="198" spans="1:50" s="8" customFormat="1" x14ac:dyDescent="0.2">
      <c r="A198" s="6" t="s">
        <v>90</v>
      </c>
      <c r="B198" s="11">
        <f t="shared" si="79"/>
        <v>144</v>
      </c>
      <c r="C198" s="11">
        <v>0</v>
      </c>
      <c r="D198" s="11">
        <v>0</v>
      </c>
      <c r="E198" s="11">
        <v>1</v>
      </c>
      <c r="F198" s="11">
        <v>0</v>
      </c>
      <c r="G198" s="11">
        <v>7</v>
      </c>
      <c r="H198" s="11">
        <v>9</v>
      </c>
      <c r="I198" s="11">
        <v>16</v>
      </c>
      <c r="J198" s="11">
        <v>16</v>
      </c>
      <c r="K198" s="11">
        <v>19</v>
      </c>
      <c r="L198" s="11">
        <v>14</v>
      </c>
      <c r="M198" s="11">
        <v>14</v>
      </c>
      <c r="N198" s="11">
        <v>13</v>
      </c>
      <c r="O198" s="11">
        <v>8</v>
      </c>
      <c r="P198" s="11">
        <v>10</v>
      </c>
      <c r="Q198" s="11">
        <v>3</v>
      </c>
      <c r="R198" s="11">
        <v>5</v>
      </c>
      <c r="S198" s="11">
        <v>2</v>
      </c>
      <c r="T198" s="11">
        <v>2</v>
      </c>
      <c r="U198" s="11">
        <v>3</v>
      </c>
      <c r="V198" s="11">
        <v>1</v>
      </c>
      <c r="W198" s="11">
        <v>0</v>
      </c>
      <c r="X198" s="11">
        <v>0</v>
      </c>
      <c r="Y198" s="11">
        <v>0</v>
      </c>
      <c r="Z198" s="11">
        <v>0</v>
      </c>
      <c r="AA198" s="11">
        <v>0</v>
      </c>
      <c r="AB198" s="11">
        <v>1</v>
      </c>
      <c r="AC198" s="11">
        <v>0</v>
      </c>
      <c r="AD198" s="11">
        <v>0</v>
      </c>
      <c r="AE198" s="11">
        <v>0</v>
      </c>
      <c r="AF198" s="11">
        <v>0</v>
      </c>
      <c r="AG198" s="11">
        <v>0</v>
      </c>
      <c r="AH198" s="11">
        <v>0</v>
      </c>
      <c r="AI198" s="11">
        <v>0</v>
      </c>
      <c r="AJ198" s="11">
        <v>0</v>
      </c>
      <c r="AK198" s="11">
        <v>0</v>
      </c>
      <c r="AL198" s="11">
        <v>0</v>
      </c>
      <c r="AM198" s="11">
        <v>0</v>
      </c>
      <c r="AN198" s="11">
        <f t="shared" si="80"/>
        <v>0</v>
      </c>
      <c r="AO198" s="11">
        <f t="shared" si="81"/>
        <v>17</v>
      </c>
      <c r="AP198" s="11">
        <f t="shared" si="82"/>
        <v>79</v>
      </c>
      <c r="AQ198" s="11">
        <f t="shared" si="83"/>
        <v>39</v>
      </c>
      <c r="AR198" s="11">
        <f t="shared" si="84"/>
        <v>8</v>
      </c>
      <c r="AS198" s="11">
        <f t="shared" si="85"/>
        <v>1</v>
      </c>
      <c r="AT198" s="11">
        <f t="shared" si="86"/>
        <v>0</v>
      </c>
      <c r="AU198" s="11">
        <f t="shared" si="87"/>
        <v>0</v>
      </c>
      <c r="AV198" s="11">
        <f t="shared" si="88"/>
        <v>0</v>
      </c>
      <c r="AW198" s="11">
        <f t="shared" si="89"/>
        <v>144</v>
      </c>
      <c r="AX198" s="13">
        <v>23.881944444444443</v>
      </c>
    </row>
    <row r="199" spans="1:50" s="8" customFormat="1" x14ac:dyDescent="0.2">
      <c r="A199" s="6" t="s">
        <v>91</v>
      </c>
      <c r="B199" s="11">
        <f t="shared" si="79"/>
        <v>296</v>
      </c>
      <c r="C199" s="11">
        <v>0</v>
      </c>
      <c r="D199" s="11">
        <v>1</v>
      </c>
      <c r="E199" s="11">
        <v>7</v>
      </c>
      <c r="F199" s="11">
        <v>1</v>
      </c>
      <c r="G199" s="11">
        <v>17</v>
      </c>
      <c r="H199" s="11">
        <v>27</v>
      </c>
      <c r="I199" s="11">
        <v>32</v>
      </c>
      <c r="J199" s="11">
        <v>36</v>
      </c>
      <c r="K199" s="11">
        <v>24</v>
      </c>
      <c r="L199" s="11">
        <v>26</v>
      </c>
      <c r="M199" s="11">
        <v>17</v>
      </c>
      <c r="N199" s="11">
        <v>15</v>
      </c>
      <c r="O199" s="11">
        <v>14</v>
      </c>
      <c r="P199" s="11">
        <v>10</v>
      </c>
      <c r="Q199" s="11">
        <v>13</v>
      </c>
      <c r="R199" s="11">
        <v>10</v>
      </c>
      <c r="S199" s="11">
        <v>10</v>
      </c>
      <c r="T199" s="11">
        <v>5</v>
      </c>
      <c r="U199" s="11">
        <v>6</v>
      </c>
      <c r="V199" s="11">
        <v>7</v>
      </c>
      <c r="W199" s="11">
        <v>8</v>
      </c>
      <c r="X199" s="11">
        <v>3</v>
      </c>
      <c r="Y199" s="11">
        <v>1</v>
      </c>
      <c r="Z199" s="11">
        <v>1</v>
      </c>
      <c r="AA199" s="11">
        <v>3</v>
      </c>
      <c r="AB199" s="11">
        <v>1</v>
      </c>
      <c r="AC199" s="11">
        <v>1</v>
      </c>
      <c r="AD199" s="11">
        <v>0</v>
      </c>
      <c r="AE199" s="11">
        <v>0</v>
      </c>
      <c r="AF199" s="11">
        <v>0</v>
      </c>
      <c r="AG199" s="11">
        <v>0</v>
      </c>
      <c r="AH199" s="11">
        <v>0</v>
      </c>
      <c r="AI199" s="11">
        <v>0</v>
      </c>
      <c r="AJ199" s="11">
        <v>0</v>
      </c>
      <c r="AK199" s="11">
        <v>0</v>
      </c>
      <c r="AL199" s="11">
        <v>0</v>
      </c>
      <c r="AM199" s="11">
        <v>0</v>
      </c>
      <c r="AN199" s="11">
        <f t="shared" si="80"/>
        <v>0</v>
      </c>
      <c r="AO199" s="11">
        <f t="shared" si="81"/>
        <v>53</v>
      </c>
      <c r="AP199" s="11">
        <f t="shared" si="82"/>
        <v>135</v>
      </c>
      <c r="AQ199" s="11">
        <f t="shared" si="83"/>
        <v>62</v>
      </c>
      <c r="AR199" s="11">
        <f t="shared" si="84"/>
        <v>36</v>
      </c>
      <c r="AS199" s="11">
        <f t="shared" si="85"/>
        <v>9</v>
      </c>
      <c r="AT199" s="11">
        <f t="shared" si="86"/>
        <v>1</v>
      </c>
      <c r="AU199" s="11">
        <f t="shared" si="87"/>
        <v>0</v>
      </c>
      <c r="AV199" s="11">
        <f t="shared" si="88"/>
        <v>0</v>
      </c>
      <c r="AW199" s="11">
        <f t="shared" si="89"/>
        <v>296</v>
      </c>
      <c r="AX199" s="13">
        <v>24.408783783783782</v>
      </c>
    </row>
    <row r="200" spans="1:50" s="8" customFormat="1" x14ac:dyDescent="0.2">
      <c r="A200" s="6" t="s">
        <v>158</v>
      </c>
      <c r="B200" s="11">
        <f t="shared" si="79"/>
        <v>215</v>
      </c>
      <c r="C200" s="11">
        <v>0</v>
      </c>
      <c r="D200" s="11">
        <v>0</v>
      </c>
      <c r="E200" s="11">
        <v>1</v>
      </c>
      <c r="F200" s="11">
        <v>3</v>
      </c>
      <c r="G200" s="11">
        <v>8</v>
      </c>
      <c r="H200" s="11">
        <v>19</v>
      </c>
      <c r="I200" s="11">
        <v>21</v>
      </c>
      <c r="J200" s="11">
        <v>23</v>
      </c>
      <c r="K200" s="11">
        <v>19</v>
      </c>
      <c r="L200" s="11">
        <v>14</v>
      </c>
      <c r="M200" s="11">
        <v>16</v>
      </c>
      <c r="N200" s="11">
        <v>14</v>
      </c>
      <c r="O200" s="11">
        <v>15</v>
      </c>
      <c r="P200" s="11">
        <v>12</v>
      </c>
      <c r="Q200" s="11">
        <v>10</v>
      </c>
      <c r="R200" s="11">
        <v>7</v>
      </c>
      <c r="S200" s="11">
        <v>5</v>
      </c>
      <c r="T200" s="11">
        <v>8</v>
      </c>
      <c r="U200" s="11">
        <v>7</v>
      </c>
      <c r="V200" s="11">
        <v>2</v>
      </c>
      <c r="W200" s="11">
        <v>4</v>
      </c>
      <c r="X200" s="11">
        <v>0</v>
      </c>
      <c r="Y200" s="11">
        <v>2</v>
      </c>
      <c r="Z200" s="11">
        <v>3</v>
      </c>
      <c r="AA200" s="11">
        <v>0</v>
      </c>
      <c r="AB200" s="11">
        <v>0</v>
      </c>
      <c r="AC200" s="11">
        <v>1</v>
      </c>
      <c r="AD200" s="11">
        <v>0</v>
      </c>
      <c r="AE200" s="11">
        <v>1</v>
      </c>
      <c r="AF200" s="11">
        <v>0</v>
      </c>
      <c r="AG200" s="11">
        <v>0</v>
      </c>
      <c r="AH200" s="11">
        <v>0</v>
      </c>
      <c r="AI200" s="11">
        <v>0</v>
      </c>
      <c r="AJ200" s="11">
        <v>0</v>
      </c>
      <c r="AK200" s="11">
        <v>0</v>
      </c>
      <c r="AL200" s="11">
        <v>0</v>
      </c>
      <c r="AM200" s="11">
        <v>0</v>
      </c>
      <c r="AN200" s="11">
        <f t="shared" si="80"/>
        <v>0</v>
      </c>
      <c r="AO200" s="11">
        <f t="shared" si="81"/>
        <v>31</v>
      </c>
      <c r="AP200" s="11">
        <f t="shared" si="82"/>
        <v>93</v>
      </c>
      <c r="AQ200" s="11">
        <f t="shared" si="83"/>
        <v>58</v>
      </c>
      <c r="AR200" s="11">
        <f t="shared" si="84"/>
        <v>26</v>
      </c>
      <c r="AS200" s="11">
        <f t="shared" si="85"/>
        <v>5</v>
      </c>
      <c r="AT200" s="11">
        <f t="shared" si="86"/>
        <v>2</v>
      </c>
      <c r="AU200" s="11">
        <f t="shared" si="87"/>
        <v>0</v>
      </c>
      <c r="AV200" s="11">
        <f t="shared" si="88"/>
        <v>0</v>
      </c>
      <c r="AW200" s="11">
        <f t="shared" si="89"/>
        <v>215</v>
      </c>
      <c r="AX200" s="13">
        <v>24.848837209302324</v>
      </c>
    </row>
    <row r="201" spans="1:50" s="8" customFormat="1" x14ac:dyDescent="0.2">
      <c r="A201" s="6" t="s">
        <v>116</v>
      </c>
      <c r="B201" s="11">
        <f t="shared" si="79"/>
        <v>352</v>
      </c>
      <c r="C201" s="11">
        <v>0</v>
      </c>
      <c r="D201" s="11">
        <v>0</v>
      </c>
      <c r="E201" s="11">
        <v>1</v>
      </c>
      <c r="F201" s="11">
        <v>3</v>
      </c>
      <c r="G201" s="11">
        <v>7</v>
      </c>
      <c r="H201" s="11">
        <v>24</v>
      </c>
      <c r="I201" s="11">
        <v>22</v>
      </c>
      <c r="J201" s="11">
        <v>37</v>
      </c>
      <c r="K201" s="11">
        <v>22</v>
      </c>
      <c r="L201" s="11">
        <v>28</v>
      </c>
      <c r="M201" s="11">
        <v>26</v>
      </c>
      <c r="N201" s="11">
        <v>34</v>
      </c>
      <c r="O201" s="11">
        <v>23</v>
      </c>
      <c r="P201" s="11">
        <v>18</v>
      </c>
      <c r="Q201" s="11">
        <v>11</v>
      </c>
      <c r="R201" s="11">
        <v>20</v>
      </c>
      <c r="S201" s="11">
        <v>2</v>
      </c>
      <c r="T201" s="11">
        <v>13</v>
      </c>
      <c r="U201" s="11">
        <v>9</v>
      </c>
      <c r="V201" s="11">
        <v>8</v>
      </c>
      <c r="W201" s="11">
        <v>7</v>
      </c>
      <c r="X201" s="11">
        <v>10</v>
      </c>
      <c r="Y201" s="11">
        <v>6</v>
      </c>
      <c r="Z201" s="11">
        <v>3</v>
      </c>
      <c r="AA201" s="11">
        <v>5</v>
      </c>
      <c r="AB201" s="11">
        <v>5</v>
      </c>
      <c r="AC201" s="11">
        <v>2</v>
      </c>
      <c r="AD201" s="11">
        <v>3</v>
      </c>
      <c r="AE201" s="11">
        <v>2</v>
      </c>
      <c r="AF201" s="11">
        <v>1</v>
      </c>
      <c r="AG201" s="11">
        <v>0</v>
      </c>
      <c r="AH201" s="11">
        <v>0</v>
      </c>
      <c r="AI201" s="11">
        <v>0</v>
      </c>
      <c r="AJ201" s="11">
        <v>0</v>
      </c>
      <c r="AK201" s="11">
        <v>0</v>
      </c>
      <c r="AL201" s="11">
        <v>0</v>
      </c>
      <c r="AM201" s="11">
        <v>0</v>
      </c>
      <c r="AN201" s="11">
        <f t="shared" si="80"/>
        <v>0</v>
      </c>
      <c r="AO201" s="11">
        <f t="shared" si="81"/>
        <v>35</v>
      </c>
      <c r="AP201" s="11">
        <f t="shared" si="82"/>
        <v>135</v>
      </c>
      <c r="AQ201" s="11">
        <f t="shared" si="83"/>
        <v>106</v>
      </c>
      <c r="AR201" s="11">
        <f t="shared" si="84"/>
        <v>39</v>
      </c>
      <c r="AS201" s="11">
        <f t="shared" si="85"/>
        <v>29</v>
      </c>
      <c r="AT201" s="11">
        <f t="shared" si="86"/>
        <v>8</v>
      </c>
      <c r="AU201" s="11">
        <f t="shared" si="87"/>
        <v>0</v>
      </c>
      <c r="AV201" s="11">
        <f t="shared" si="88"/>
        <v>0</v>
      </c>
      <c r="AW201" s="11">
        <f t="shared" si="89"/>
        <v>352</v>
      </c>
      <c r="AX201" s="13">
        <v>26.30965909090909</v>
      </c>
    </row>
    <row r="202" spans="1:50" s="8" customFormat="1" x14ac:dyDescent="0.2">
      <c r="A202" s="6" t="s">
        <v>103</v>
      </c>
      <c r="B202" s="11">
        <f t="shared" si="79"/>
        <v>220</v>
      </c>
      <c r="C202" s="11">
        <v>0</v>
      </c>
      <c r="D202" s="11">
        <v>2</v>
      </c>
      <c r="E202" s="11">
        <v>7</v>
      </c>
      <c r="F202" s="11">
        <v>5</v>
      </c>
      <c r="G202" s="11">
        <v>9</v>
      </c>
      <c r="H202" s="11">
        <v>9</v>
      </c>
      <c r="I202" s="11">
        <v>15</v>
      </c>
      <c r="J202" s="11">
        <v>15</v>
      </c>
      <c r="K202" s="11">
        <v>17</v>
      </c>
      <c r="L202" s="11">
        <v>9</v>
      </c>
      <c r="M202" s="11">
        <v>21</v>
      </c>
      <c r="N202" s="11">
        <v>16</v>
      </c>
      <c r="O202" s="11">
        <v>16</v>
      </c>
      <c r="P202" s="11">
        <v>13</v>
      </c>
      <c r="Q202" s="11">
        <v>4</v>
      </c>
      <c r="R202" s="11">
        <v>9</v>
      </c>
      <c r="S202" s="11">
        <v>6</v>
      </c>
      <c r="T202" s="11">
        <v>8</v>
      </c>
      <c r="U202" s="11">
        <v>12</v>
      </c>
      <c r="V202" s="11">
        <v>4</v>
      </c>
      <c r="W202" s="11">
        <v>7</v>
      </c>
      <c r="X202" s="11">
        <v>3</v>
      </c>
      <c r="Y202" s="11">
        <v>3</v>
      </c>
      <c r="Z202" s="11">
        <v>4</v>
      </c>
      <c r="AA202" s="11">
        <v>3</v>
      </c>
      <c r="AB202" s="11">
        <v>1</v>
      </c>
      <c r="AC202" s="11">
        <v>2</v>
      </c>
      <c r="AD202" s="11">
        <v>0</v>
      </c>
      <c r="AE202" s="11">
        <v>0</v>
      </c>
      <c r="AF202" s="11">
        <v>0</v>
      </c>
      <c r="AG202" s="11">
        <v>0</v>
      </c>
      <c r="AH202" s="11">
        <v>0</v>
      </c>
      <c r="AI202" s="11">
        <v>0</v>
      </c>
      <c r="AJ202" s="11">
        <v>0</v>
      </c>
      <c r="AK202" s="11">
        <v>0</v>
      </c>
      <c r="AL202" s="11">
        <v>0</v>
      </c>
      <c r="AM202" s="11">
        <v>0</v>
      </c>
      <c r="AN202" s="11">
        <f t="shared" si="80"/>
        <v>0</v>
      </c>
      <c r="AO202" s="11">
        <f t="shared" si="81"/>
        <v>32</v>
      </c>
      <c r="AP202" s="11">
        <f t="shared" si="82"/>
        <v>77</v>
      </c>
      <c r="AQ202" s="11">
        <f t="shared" si="83"/>
        <v>58</v>
      </c>
      <c r="AR202" s="11">
        <f t="shared" si="84"/>
        <v>37</v>
      </c>
      <c r="AS202" s="11">
        <f t="shared" si="85"/>
        <v>14</v>
      </c>
      <c r="AT202" s="11">
        <f t="shared" si="86"/>
        <v>2</v>
      </c>
      <c r="AU202" s="11">
        <f t="shared" si="87"/>
        <v>0</v>
      </c>
      <c r="AV202" s="11">
        <f t="shared" si="88"/>
        <v>0</v>
      </c>
      <c r="AW202" s="11">
        <f t="shared" si="89"/>
        <v>220</v>
      </c>
      <c r="AX202" s="13">
        <v>25.845454545454544</v>
      </c>
    </row>
    <row r="203" spans="1:50" s="8" customFormat="1" x14ac:dyDescent="0.2">
      <c r="A203" s="6" t="s">
        <v>159</v>
      </c>
      <c r="B203" s="11">
        <f t="shared" si="79"/>
        <v>116</v>
      </c>
      <c r="C203" s="11">
        <v>1</v>
      </c>
      <c r="D203" s="11">
        <v>1</v>
      </c>
      <c r="E203" s="11">
        <v>2</v>
      </c>
      <c r="F203" s="11">
        <v>3</v>
      </c>
      <c r="G203" s="11">
        <v>3</v>
      </c>
      <c r="H203" s="11">
        <v>6</v>
      </c>
      <c r="I203" s="11">
        <v>10</v>
      </c>
      <c r="J203" s="11">
        <v>6</v>
      </c>
      <c r="K203" s="11">
        <v>6</v>
      </c>
      <c r="L203" s="11">
        <v>9</v>
      </c>
      <c r="M203" s="11">
        <v>7</v>
      </c>
      <c r="N203" s="11">
        <v>13</v>
      </c>
      <c r="O203" s="11">
        <v>10</v>
      </c>
      <c r="P203" s="11">
        <v>8</v>
      </c>
      <c r="Q203" s="11">
        <v>6</v>
      </c>
      <c r="R203" s="11">
        <v>5</v>
      </c>
      <c r="S203" s="11">
        <v>2</v>
      </c>
      <c r="T203" s="11">
        <v>3</v>
      </c>
      <c r="U203" s="11">
        <v>4</v>
      </c>
      <c r="V203" s="11">
        <v>2</v>
      </c>
      <c r="W203" s="11">
        <v>1</v>
      </c>
      <c r="X203" s="11">
        <v>1</v>
      </c>
      <c r="Y203" s="11">
        <v>1</v>
      </c>
      <c r="Z203" s="11">
        <v>2</v>
      </c>
      <c r="AA203" s="11">
        <v>1</v>
      </c>
      <c r="AB203" s="11">
        <v>3</v>
      </c>
      <c r="AC203" s="11">
        <v>0</v>
      </c>
      <c r="AD203" s="11">
        <v>0</v>
      </c>
      <c r="AE203" s="11">
        <v>0</v>
      </c>
      <c r="AF203" s="11">
        <v>0</v>
      </c>
      <c r="AG203" s="11">
        <v>0</v>
      </c>
      <c r="AH203" s="11">
        <v>0</v>
      </c>
      <c r="AI203" s="11">
        <v>0</v>
      </c>
      <c r="AJ203" s="11">
        <v>0</v>
      </c>
      <c r="AK203" s="11">
        <v>0</v>
      </c>
      <c r="AL203" s="11">
        <v>0</v>
      </c>
      <c r="AM203" s="11">
        <v>0</v>
      </c>
      <c r="AN203" s="11">
        <f t="shared" si="80"/>
        <v>1</v>
      </c>
      <c r="AO203" s="11">
        <f t="shared" si="81"/>
        <v>15</v>
      </c>
      <c r="AP203" s="11">
        <f t="shared" si="82"/>
        <v>38</v>
      </c>
      <c r="AQ203" s="11">
        <f t="shared" si="83"/>
        <v>42</v>
      </c>
      <c r="AR203" s="11">
        <f t="shared" si="84"/>
        <v>12</v>
      </c>
      <c r="AS203" s="11">
        <f t="shared" si="85"/>
        <v>8</v>
      </c>
      <c r="AT203" s="11">
        <f t="shared" si="86"/>
        <v>0</v>
      </c>
      <c r="AU203" s="11">
        <f t="shared" si="87"/>
        <v>0</v>
      </c>
      <c r="AV203" s="11">
        <f t="shared" si="88"/>
        <v>0</v>
      </c>
      <c r="AW203" s="11">
        <f t="shared" si="89"/>
        <v>115</v>
      </c>
      <c r="AX203" s="13">
        <v>25.568965517241381</v>
      </c>
    </row>
    <row r="204" spans="1:50" s="8" customFormat="1" x14ac:dyDescent="0.2">
      <c r="A204" s="6" t="s">
        <v>49</v>
      </c>
      <c r="B204" s="11">
        <f t="shared" si="79"/>
        <v>125</v>
      </c>
      <c r="C204" s="11">
        <v>0</v>
      </c>
      <c r="D204" s="11">
        <v>0</v>
      </c>
      <c r="E204" s="11">
        <v>1</v>
      </c>
      <c r="F204" s="11">
        <v>1</v>
      </c>
      <c r="G204" s="11">
        <v>4</v>
      </c>
      <c r="H204" s="11">
        <v>5</v>
      </c>
      <c r="I204" s="11">
        <v>13</v>
      </c>
      <c r="J204" s="11">
        <v>12</v>
      </c>
      <c r="K204" s="11">
        <v>9</v>
      </c>
      <c r="L204" s="11">
        <v>9</v>
      </c>
      <c r="M204" s="11">
        <v>9</v>
      </c>
      <c r="N204" s="11">
        <v>9</v>
      </c>
      <c r="O204" s="11">
        <v>12</v>
      </c>
      <c r="P204" s="11">
        <v>4</v>
      </c>
      <c r="Q204" s="11">
        <v>8</v>
      </c>
      <c r="R204" s="11">
        <v>8</v>
      </c>
      <c r="S204" s="11">
        <v>3</v>
      </c>
      <c r="T204" s="11">
        <v>4</v>
      </c>
      <c r="U204" s="11">
        <v>2</v>
      </c>
      <c r="V204" s="11">
        <v>1</v>
      </c>
      <c r="W204" s="11">
        <v>1</v>
      </c>
      <c r="X204" s="11">
        <v>1</v>
      </c>
      <c r="Y204" s="11">
        <v>3</v>
      </c>
      <c r="Z204" s="11">
        <v>3</v>
      </c>
      <c r="AA204" s="11">
        <v>0</v>
      </c>
      <c r="AB204" s="11">
        <v>1</v>
      </c>
      <c r="AC204" s="11">
        <v>1</v>
      </c>
      <c r="AD204" s="11">
        <v>0</v>
      </c>
      <c r="AE204" s="11">
        <v>0</v>
      </c>
      <c r="AF204" s="11">
        <v>1</v>
      </c>
      <c r="AG204" s="11">
        <v>0</v>
      </c>
      <c r="AH204" s="11">
        <v>0</v>
      </c>
      <c r="AI204" s="11">
        <v>0</v>
      </c>
      <c r="AJ204" s="11">
        <v>0</v>
      </c>
      <c r="AK204" s="11">
        <v>0</v>
      </c>
      <c r="AL204" s="11">
        <v>0</v>
      </c>
      <c r="AM204" s="11">
        <v>0</v>
      </c>
      <c r="AN204" s="11">
        <f t="shared" si="80"/>
        <v>0</v>
      </c>
      <c r="AO204" s="11">
        <f t="shared" si="81"/>
        <v>11</v>
      </c>
      <c r="AP204" s="11">
        <f t="shared" si="82"/>
        <v>52</v>
      </c>
      <c r="AQ204" s="11">
        <f t="shared" si="83"/>
        <v>41</v>
      </c>
      <c r="AR204" s="11">
        <f t="shared" si="84"/>
        <v>11</v>
      </c>
      <c r="AS204" s="11">
        <f t="shared" si="85"/>
        <v>8</v>
      </c>
      <c r="AT204" s="11">
        <f t="shared" si="86"/>
        <v>2</v>
      </c>
      <c r="AU204" s="11">
        <f t="shared" si="87"/>
        <v>0</v>
      </c>
      <c r="AV204" s="11">
        <f t="shared" si="88"/>
        <v>0</v>
      </c>
      <c r="AW204" s="11">
        <f t="shared" si="89"/>
        <v>125</v>
      </c>
      <c r="AX204" s="13">
        <v>25.74</v>
      </c>
    </row>
    <row r="205" spans="1:50" s="8" customFormat="1" x14ac:dyDescent="0.2">
      <c r="A205" s="6" t="s">
        <v>54</v>
      </c>
      <c r="B205" s="11">
        <f t="shared" si="79"/>
        <v>224</v>
      </c>
      <c r="C205" s="11">
        <v>0</v>
      </c>
      <c r="D205" s="11">
        <v>1</v>
      </c>
      <c r="E205" s="11">
        <v>2</v>
      </c>
      <c r="F205" s="11">
        <v>3</v>
      </c>
      <c r="G205" s="11">
        <v>6</v>
      </c>
      <c r="H205" s="11">
        <v>13</v>
      </c>
      <c r="I205" s="11">
        <v>21</v>
      </c>
      <c r="J205" s="11">
        <v>23</v>
      </c>
      <c r="K205" s="11">
        <v>21</v>
      </c>
      <c r="L205" s="11">
        <v>18</v>
      </c>
      <c r="M205" s="11">
        <v>24</v>
      </c>
      <c r="N205" s="11">
        <v>16</v>
      </c>
      <c r="O205" s="11">
        <v>11</v>
      </c>
      <c r="P205" s="11">
        <v>9</v>
      </c>
      <c r="Q205" s="11">
        <v>11</v>
      </c>
      <c r="R205" s="11">
        <v>9</v>
      </c>
      <c r="S205" s="11">
        <v>6</v>
      </c>
      <c r="T205" s="11">
        <v>6</v>
      </c>
      <c r="U205" s="11">
        <v>9</v>
      </c>
      <c r="V205" s="11">
        <v>6</v>
      </c>
      <c r="W205" s="11">
        <v>3</v>
      </c>
      <c r="X205" s="11">
        <v>1</v>
      </c>
      <c r="Y205" s="11">
        <v>2</v>
      </c>
      <c r="Z205" s="11">
        <v>2</v>
      </c>
      <c r="AA205" s="11">
        <v>0</v>
      </c>
      <c r="AB205" s="11">
        <v>0</v>
      </c>
      <c r="AC205" s="11">
        <v>1</v>
      </c>
      <c r="AD205" s="11">
        <v>0</v>
      </c>
      <c r="AE205" s="11">
        <v>0</v>
      </c>
      <c r="AF205" s="11">
        <v>0</v>
      </c>
      <c r="AG205" s="11">
        <v>0</v>
      </c>
      <c r="AH205" s="11">
        <v>0</v>
      </c>
      <c r="AI205" s="11">
        <v>0</v>
      </c>
      <c r="AJ205" s="11">
        <v>0</v>
      </c>
      <c r="AK205" s="11">
        <v>0</v>
      </c>
      <c r="AL205" s="11">
        <v>0</v>
      </c>
      <c r="AM205" s="11">
        <v>0</v>
      </c>
      <c r="AN205" s="11">
        <f t="shared" si="80"/>
        <v>0</v>
      </c>
      <c r="AO205" s="11">
        <f t="shared" si="81"/>
        <v>25</v>
      </c>
      <c r="AP205" s="11">
        <f t="shared" si="82"/>
        <v>107</v>
      </c>
      <c r="AQ205" s="11">
        <f t="shared" si="83"/>
        <v>56</v>
      </c>
      <c r="AR205" s="11">
        <f t="shared" si="84"/>
        <v>30</v>
      </c>
      <c r="AS205" s="11">
        <f t="shared" si="85"/>
        <v>5</v>
      </c>
      <c r="AT205" s="11">
        <f t="shared" si="86"/>
        <v>1</v>
      </c>
      <c r="AU205" s="11">
        <f t="shared" si="87"/>
        <v>0</v>
      </c>
      <c r="AV205" s="11">
        <f t="shared" si="88"/>
        <v>0</v>
      </c>
      <c r="AW205" s="11">
        <f t="shared" si="89"/>
        <v>224</v>
      </c>
      <c r="AX205" s="13">
        <v>24.96875</v>
      </c>
    </row>
    <row r="206" spans="1:50" s="8" customFormat="1" x14ac:dyDescent="0.2">
      <c r="A206" s="6" t="s">
        <v>160</v>
      </c>
      <c r="B206" s="11">
        <f t="shared" si="79"/>
        <v>181</v>
      </c>
      <c r="C206" s="11">
        <v>0</v>
      </c>
      <c r="D206" s="11">
        <v>0</v>
      </c>
      <c r="E206" s="11">
        <v>1</v>
      </c>
      <c r="F206" s="11">
        <v>2</v>
      </c>
      <c r="G206" s="11">
        <v>8</v>
      </c>
      <c r="H206" s="11">
        <v>5</v>
      </c>
      <c r="I206" s="11">
        <v>10</v>
      </c>
      <c r="J206" s="11">
        <v>17</v>
      </c>
      <c r="K206" s="11">
        <v>13</v>
      </c>
      <c r="L206" s="11">
        <v>13</v>
      </c>
      <c r="M206" s="11">
        <v>14</v>
      </c>
      <c r="N206" s="11">
        <v>17</v>
      </c>
      <c r="O206" s="11">
        <v>18</v>
      </c>
      <c r="P206" s="11">
        <v>15</v>
      </c>
      <c r="Q206" s="11">
        <v>5</v>
      </c>
      <c r="R206" s="11">
        <v>13</v>
      </c>
      <c r="S206" s="11">
        <v>8</v>
      </c>
      <c r="T206" s="11">
        <v>3</v>
      </c>
      <c r="U206" s="11">
        <v>2</v>
      </c>
      <c r="V206" s="11">
        <v>5</v>
      </c>
      <c r="W206" s="11">
        <v>2</v>
      </c>
      <c r="X206" s="11">
        <v>1</v>
      </c>
      <c r="Y206" s="11">
        <v>0</v>
      </c>
      <c r="Z206" s="11">
        <v>2</v>
      </c>
      <c r="AA206" s="11">
        <v>2</v>
      </c>
      <c r="AB206" s="11">
        <v>1</v>
      </c>
      <c r="AC206" s="11">
        <v>1</v>
      </c>
      <c r="AD206" s="11">
        <v>1</v>
      </c>
      <c r="AE206" s="11">
        <v>1</v>
      </c>
      <c r="AF206" s="11">
        <v>0</v>
      </c>
      <c r="AG206" s="11">
        <v>1</v>
      </c>
      <c r="AH206" s="11">
        <v>0</v>
      </c>
      <c r="AI206" s="11">
        <v>0</v>
      </c>
      <c r="AJ206" s="11">
        <v>0</v>
      </c>
      <c r="AK206" s="11">
        <v>0</v>
      </c>
      <c r="AL206" s="11">
        <v>0</v>
      </c>
      <c r="AM206" s="11">
        <v>0</v>
      </c>
      <c r="AN206" s="11">
        <f t="shared" si="80"/>
        <v>0</v>
      </c>
      <c r="AO206" s="11">
        <f t="shared" si="81"/>
        <v>16</v>
      </c>
      <c r="AP206" s="11">
        <f t="shared" si="82"/>
        <v>67</v>
      </c>
      <c r="AQ206" s="11">
        <f t="shared" si="83"/>
        <v>68</v>
      </c>
      <c r="AR206" s="11">
        <f t="shared" si="84"/>
        <v>20</v>
      </c>
      <c r="AS206" s="11">
        <f t="shared" si="85"/>
        <v>6</v>
      </c>
      <c r="AT206" s="11">
        <f t="shared" si="86"/>
        <v>4</v>
      </c>
      <c r="AU206" s="11">
        <f t="shared" si="87"/>
        <v>0</v>
      </c>
      <c r="AV206" s="11">
        <f t="shared" si="88"/>
        <v>0</v>
      </c>
      <c r="AW206" s="11">
        <f t="shared" si="89"/>
        <v>181</v>
      </c>
      <c r="AX206" s="13">
        <v>25.930939226519335</v>
      </c>
    </row>
    <row r="207" spans="1:50" s="8" customFormat="1" x14ac:dyDescent="0.2">
      <c r="A207" s="6" t="s">
        <v>55</v>
      </c>
      <c r="B207" s="11">
        <f t="shared" si="79"/>
        <v>167</v>
      </c>
      <c r="C207" s="11">
        <v>0</v>
      </c>
      <c r="D207" s="11">
        <v>2</v>
      </c>
      <c r="E207" s="11">
        <v>2</v>
      </c>
      <c r="F207" s="11">
        <v>4</v>
      </c>
      <c r="G207" s="11">
        <v>5</v>
      </c>
      <c r="H207" s="11">
        <v>12</v>
      </c>
      <c r="I207" s="11">
        <v>11</v>
      </c>
      <c r="J207" s="11">
        <v>17</v>
      </c>
      <c r="K207" s="11">
        <v>21</v>
      </c>
      <c r="L207" s="11">
        <v>12</v>
      </c>
      <c r="M207" s="11">
        <v>19</v>
      </c>
      <c r="N207" s="11">
        <v>11</v>
      </c>
      <c r="O207" s="11">
        <v>12</v>
      </c>
      <c r="P207" s="11">
        <v>7</v>
      </c>
      <c r="Q207" s="11">
        <v>7</v>
      </c>
      <c r="R207" s="11">
        <v>6</v>
      </c>
      <c r="S207" s="11">
        <v>6</v>
      </c>
      <c r="T207" s="11">
        <v>2</v>
      </c>
      <c r="U207" s="11">
        <v>2</v>
      </c>
      <c r="V207" s="11">
        <v>1</v>
      </c>
      <c r="W207" s="11">
        <v>1</v>
      </c>
      <c r="X207" s="11">
        <v>1</v>
      </c>
      <c r="Y207" s="11">
        <v>2</v>
      </c>
      <c r="Z207" s="11">
        <v>0</v>
      </c>
      <c r="AA207" s="11">
        <v>1</v>
      </c>
      <c r="AB207" s="11">
        <v>1</v>
      </c>
      <c r="AC207" s="11">
        <v>1</v>
      </c>
      <c r="AD207" s="11">
        <v>1</v>
      </c>
      <c r="AE207" s="11">
        <v>0</v>
      </c>
      <c r="AF207" s="11">
        <v>0</v>
      </c>
      <c r="AG207" s="11">
        <v>0</v>
      </c>
      <c r="AH207" s="11">
        <v>0</v>
      </c>
      <c r="AI207" s="11">
        <v>0</v>
      </c>
      <c r="AJ207" s="11">
        <v>0</v>
      </c>
      <c r="AK207" s="11">
        <v>0</v>
      </c>
      <c r="AL207" s="11">
        <v>0</v>
      </c>
      <c r="AM207" s="11">
        <v>0</v>
      </c>
      <c r="AN207" s="11">
        <f t="shared" si="80"/>
        <v>0</v>
      </c>
      <c r="AO207" s="11">
        <f t="shared" si="81"/>
        <v>25</v>
      </c>
      <c r="AP207" s="11">
        <f t="shared" si="82"/>
        <v>80</v>
      </c>
      <c r="AQ207" s="11">
        <f t="shared" si="83"/>
        <v>43</v>
      </c>
      <c r="AR207" s="11">
        <f t="shared" si="84"/>
        <v>12</v>
      </c>
      <c r="AS207" s="11">
        <f t="shared" si="85"/>
        <v>5</v>
      </c>
      <c r="AT207" s="11">
        <f t="shared" si="86"/>
        <v>2</v>
      </c>
      <c r="AU207" s="11">
        <f t="shared" si="87"/>
        <v>0</v>
      </c>
      <c r="AV207" s="11">
        <f t="shared" si="88"/>
        <v>0</v>
      </c>
      <c r="AW207" s="11">
        <f t="shared" si="89"/>
        <v>167</v>
      </c>
      <c r="AX207" s="13">
        <v>24.470059880239521</v>
      </c>
    </row>
    <row r="208" spans="1:50" s="8" customFormat="1" x14ac:dyDescent="0.2">
      <c r="A208" s="6" t="s">
        <v>161</v>
      </c>
      <c r="B208" s="11">
        <f t="shared" si="79"/>
        <v>57</v>
      </c>
      <c r="C208" s="11">
        <v>0</v>
      </c>
      <c r="D208" s="11">
        <v>1</v>
      </c>
      <c r="E208" s="11">
        <v>0</v>
      </c>
      <c r="F208" s="11">
        <v>1</v>
      </c>
      <c r="G208" s="11">
        <v>4</v>
      </c>
      <c r="H208" s="11">
        <v>1</v>
      </c>
      <c r="I208" s="11">
        <v>7</v>
      </c>
      <c r="J208" s="11">
        <v>8</v>
      </c>
      <c r="K208" s="11">
        <v>3</v>
      </c>
      <c r="L208" s="11">
        <v>4</v>
      </c>
      <c r="M208" s="11">
        <v>5</v>
      </c>
      <c r="N208" s="11">
        <v>5</v>
      </c>
      <c r="O208" s="11">
        <v>5</v>
      </c>
      <c r="P208" s="11">
        <v>3</v>
      </c>
      <c r="Q208" s="11">
        <v>0</v>
      </c>
      <c r="R208" s="11">
        <v>4</v>
      </c>
      <c r="S208" s="11">
        <v>1</v>
      </c>
      <c r="T208" s="11">
        <v>0</v>
      </c>
      <c r="U208" s="11">
        <v>0</v>
      </c>
      <c r="V208" s="11">
        <v>1</v>
      </c>
      <c r="W208" s="11">
        <v>0</v>
      </c>
      <c r="X208" s="11">
        <v>2</v>
      </c>
      <c r="Y208" s="11">
        <v>0</v>
      </c>
      <c r="Z208" s="11">
        <v>0</v>
      </c>
      <c r="AA208" s="11">
        <v>2</v>
      </c>
      <c r="AB208" s="11">
        <v>0</v>
      </c>
      <c r="AC208" s="11">
        <v>0</v>
      </c>
      <c r="AD208" s="11">
        <v>0</v>
      </c>
      <c r="AE208" s="11">
        <v>0</v>
      </c>
      <c r="AF208" s="11">
        <v>0</v>
      </c>
      <c r="AG208" s="11">
        <v>0</v>
      </c>
      <c r="AH208" s="11">
        <v>0</v>
      </c>
      <c r="AI208" s="11">
        <v>0</v>
      </c>
      <c r="AJ208" s="11">
        <v>0</v>
      </c>
      <c r="AK208" s="11">
        <v>0</v>
      </c>
      <c r="AL208" s="11">
        <v>0</v>
      </c>
      <c r="AM208" s="11">
        <v>0</v>
      </c>
      <c r="AN208" s="11">
        <f t="shared" si="80"/>
        <v>0</v>
      </c>
      <c r="AO208" s="11">
        <f t="shared" si="81"/>
        <v>7</v>
      </c>
      <c r="AP208" s="11">
        <f t="shared" si="82"/>
        <v>27</v>
      </c>
      <c r="AQ208" s="11">
        <f t="shared" si="83"/>
        <v>17</v>
      </c>
      <c r="AR208" s="11">
        <f t="shared" si="84"/>
        <v>2</v>
      </c>
      <c r="AS208" s="11">
        <f t="shared" si="85"/>
        <v>4</v>
      </c>
      <c r="AT208" s="11">
        <f t="shared" si="86"/>
        <v>0</v>
      </c>
      <c r="AU208" s="11">
        <f t="shared" si="87"/>
        <v>0</v>
      </c>
      <c r="AV208" s="11">
        <f t="shared" si="88"/>
        <v>0</v>
      </c>
      <c r="AW208" s="11">
        <f t="shared" si="89"/>
        <v>57</v>
      </c>
      <c r="AX208" s="13">
        <v>24.535087719298247</v>
      </c>
    </row>
    <row r="209" spans="1:50" s="8" customFormat="1" x14ac:dyDescent="0.2">
      <c r="A209" s="6" t="s">
        <v>162</v>
      </c>
      <c r="B209" s="11">
        <f t="shared" si="79"/>
        <v>58</v>
      </c>
      <c r="C209" s="11">
        <v>0</v>
      </c>
      <c r="D209" s="11">
        <v>0</v>
      </c>
      <c r="E209" s="11">
        <v>0</v>
      </c>
      <c r="F209" s="11">
        <v>0</v>
      </c>
      <c r="G209" s="11">
        <v>2</v>
      </c>
      <c r="H209" s="11">
        <v>1</v>
      </c>
      <c r="I209" s="11">
        <v>7</v>
      </c>
      <c r="J209" s="11">
        <v>3</v>
      </c>
      <c r="K209" s="11">
        <v>5</v>
      </c>
      <c r="L209" s="11">
        <v>9</v>
      </c>
      <c r="M209" s="11">
        <v>3</v>
      </c>
      <c r="N209" s="11">
        <v>6</v>
      </c>
      <c r="O209" s="11">
        <v>2</v>
      </c>
      <c r="P209" s="11">
        <v>4</v>
      </c>
      <c r="Q209" s="11">
        <v>6</v>
      </c>
      <c r="R209" s="11">
        <v>2</v>
      </c>
      <c r="S209" s="11">
        <v>0</v>
      </c>
      <c r="T209" s="11">
        <v>3</v>
      </c>
      <c r="U209" s="11">
        <v>3</v>
      </c>
      <c r="V209" s="11">
        <v>0</v>
      </c>
      <c r="W209" s="11">
        <v>0</v>
      </c>
      <c r="X209" s="11">
        <v>0</v>
      </c>
      <c r="Y209" s="11">
        <v>2</v>
      </c>
      <c r="Z209" s="11">
        <v>0</v>
      </c>
      <c r="AA209" s="11">
        <v>0</v>
      </c>
      <c r="AB209" s="11">
        <v>0</v>
      </c>
      <c r="AC209" s="11">
        <v>0</v>
      </c>
      <c r="AD209" s="11">
        <v>0</v>
      </c>
      <c r="AE209" s="11">
        <v>0</v>
      </c>
      <c r="AF209" s="11">
        <v>0</v>
      </c>
      <c r="AG209" s="11">
        <v>0</v>
      </c>
      <c r="AH209" s="11">
        <v>0</v>
      </c>
      <c r="AI209" s="11">
        <v>0</v>
      </c>
      <c r="AJ209" s="11">
        <v>0</v>
      </c>
      <c r="AK209" s="11">
        <v>0</v>
      </c>
      <c r="AL209" s="11">
        <v>0</v>
      </c>
      <c r="AM209" s="11">
        <v>0</v>
      </c>
      <c r="AN209" s="11">
        <f t="shared" si="80"/>
        <v>0</v>
      </c>
      <c r="AO209" s="11">
        <f t="shared" si="81"/>
        <v>3</v>
      </c>
      <c r="AP209" s="11">
        <f t="shared" si="82"/>
        <v>27</v>
      </c>
      <c r="AQ209" s="11">
        <f t="shared" si="83"/>
        <v>20</v>
      </c>
      <c r="AR209" s="11">
        <f t="shared" si="84"/>
        <v>6</v>
      </c>
      <c r="AS209" s="11">
        <f t="shared" si="85"/>
        <v>2</v>
      </c>
      <c r="AT209" s="11">
        <f t="shared" si="86"/>
        <v>0</v>
      </c>
      <c r="AU209" s="11">
        <f t="shared" si="87"/>
        <v>0</v>
      </c>
      <c r="AV209" s="11">
        <f t="shared" si="88"/>
        <v>0</v>
      </c>
      <c r="AW209" s="11">
        <f t="shared" si="89"/>
        <v>58</v>
      </c>
      <c r="AX209" s="13">
        <v>25.396551724137932</v>
      </c>
    </row>
    <row r="210" spans="1:50" s="8" customFormat="1" x14ac:dyDescent="0.2">
      <c r="A210" s="6" t="s">
        <v>104</v>
      </c>
      <c r="B210" s="11">
        <f t="shared" si="79"/>
        <v>287</v>
      </c>
      <c r="C210" s="11">
        <v>0</v>
      </c>
      <c r="D210" s="11">
        <v>0</v>
      </c>
      <c r="E210" s="11">
        <v>0</v>
      </c>
      <c r="F210" s="11">
        <v>4</v>
      </c>
      <c r="G210" s="11">
        <v>6</v>
      </c>
      <c r="H210" s="11">
        <v>11</v>
      </c>
      <c r="I210" s="11">
        <v>14</v>
      </c>
      <c r="J210" s="11">
        <v>24</v>
      </c>
      <c r="K210" s="11">
        <v>26</v>
      </c>
      <c r="L210" s="11">
        <v>29</v>
      </c>
      <c r="M210" s="11">
        <v>24</v>
      </c>
      <c r="N210" s="11">
        <v>24</v>
      </c>
      <c r="O210" s="11">
        <v>20</v>
      </c>
      <c r="P210" s="11">
        <v>21</v>
      </c>
      <c r="Q210" s="11">
        <v>15</v>
      </c>
      <c r="R210" s="11">
        <v>14</v>
      </c>
      <c r="S210" s="11">
        <v>10</v>
      </c>
      <c r="T210" s="11">
        <v>10</v>
      </c>
      <c r="U210" s="11">
        <v>10</v>
      </c>
      <c r="V210" s="11">
        <v>7</v>
      </c>
      <c r="W210" s="11">
        <v>3</v>
      </c>
      <c r="X210" s="11">
        <v>6</v>
      </c>
      <c r="Y210" s="11">
        <v>5</v>
      </c>
      <c r="Z210" s="11">
        <v>1</v>
      </c>
      <c r="AA210" s="11">
        <v>3</v>
      </c>
      <c r="AB210" s="11">
        <v>0</v>
      </c>
      <c r="AC210" s="11">
        <v>0</v>
      </c>
      <c r="AD210" s="11">
        <v>0</v>
      </c>
      <c r="AE210" s="11">
        <v>0</v>
      </c>
      <c r="AF210" s="11">
        <v>0</v>
      </c>
      <c r="AG210" s="11">
        <v>0</v>
      </c>
      <c r="AH210" s="11">
        <v>0</v>
      </c>
      <c r="AI210" s="11">
        <v>0</v>
      </c>
      <c r="AJ210" s="11">
        <v>0</v>
      </c>
      <c r="AK210" s="11">
        <v>0</v>
      </c>
      <c r="AL210" s="11">
        <v>0</v>
      </c>
      <c r="AM210" s="11">
        <v>0</v>
      </c>
      <c r="AN210" s="11">
        <f t="shared" si="80"/>
        <v>0</v>
      </c>
      <c r="AO210" s="11">
        <f t="shared" si="81"/>
        <v>21</v>
      </c>
      <c r="AP210" s="11">
        <f t="shared" si="82"/>
        <v>117</v>
      </c>
      <c r="AQ210" s="11">
        <f t="shared" si="83"/>
        <v>94</v>
      </c>
      <c r="AR210" s="11">
        <f t="shared" si="84"/>
        <v>40</v>
      </c>
      <c r="AS210" s="11">
        <f t="shared" si="85"/>
        <v>15</v>
      </c>
      <c r="AT210" s="11">
        <f t="shared" si="86"/>
        <v>0</v>
      </c>
      <c r="AU210" s="11">
        <f t="shared" si="87"/>
        <v>0</v>
      </c>
      <c r="AV210" s="11">
        <f t="shared" si="88"/>
        <v>0</v>
      </c>
      <c r="AW210" s="11">
        <f t="shared" si="89"/>
        <v>287</v>
      </c>
      <c r="AX210" s="13">
        <v>25.939024390243901</v>
      </c>
    </row>
    <row r="211" spans="1:50" s="8" customFormat="1" x14ac:dyDescent="0.2">
      <c r="A211" s="6" t="s">
        <v>117</v>
      </c>
      <c r="B211" s="11">
        <f t="shared" si="79"/>
        <v>80</v>
      </c>
      <c r="C211" s="11">
        <v>1</v>
      </c>
      <c r="D211" s="11">
        <v>1</v>
      </c>
      <c r="E211" s="11">
        <v>1</v>
      </c>
      <c r="F211" s="11">
        <v>1</v>
      </c>
      <c r="G211" s="11">
        <v>2</v>
      </c>
      <c r="H211" s="11">
        <v>5</v>
      </c>
      <c r="I211" s="11">
        <v>6</v>
      </c>
      <c r="J211" s="11">
        <v>11</v>
      </c>
      <c r="K211" s="11">
        <v>4</v>
      </c>
      <c r="L211" s="11">
        <v>7</v>
      </c>
      <c r="M211" s="11">
        <v>8</v>
      </c>
      <c r="N211" s="11">
        <v>2</v>
      </c>
      <c r="O211" s="11">
        <v>5</v>
      </c>
      <c r="P211" s="11">
        <v>5</v>
      </c>
      <c r="Q211" s="11">
        <v>1</v>
      </c>
      <c r="R211" s="11">
        <v>4</v>
      </c>
      <c r="S211" s="11">
        <v>4</v>
      </c>
      <c r="T211" s="11">
        <v>3</v>
      </c>
      <c r="U211" s="11">
        <v>2</v>
      </c>
      <c r="V211" s="11">
        <v>1</v>
      </c>
      <c r="W211" s="11">
        <v>1</v>
      </c>
      <c r="X211" s="11">
        <v>1</v>
      </c>
      <c r="Y211" s="11">
        <v>0</v>
      </c>
      <c r="Z211" s="11">
        <v>1</v>
      </c>
      <c r="AA211" s="11">
        <v>0</v>
      </c>
      <c r="AB211" s="11">
        <v>1</v>
      </c>
      <c r="AC211" s="11">
        <v>0</v>
      </c>
      <c r="AD211" s="11">
        <v>1</v>
      </c>
      <c r="AE211" s="11">
        <v>0</v>
      </c>
      <c r="AF211" s="11">
        <v>0</v>
      </c>
      <c r="AG211" s="11">
        <v>1</v>
      </c>
      <c r="AH211" s="11">
        <v>0</v>
      </c>
      <c r="AI211" s="11">
        <v>0</v>
      </c>
      <c r="AJ211" s="11">
        <v>0</v>
      </c>
      <c r="AK211" s="11">
        <v>0</v>
      </c>
      <c r="AL211" s="11">
        <v>0</v>
      </c>
      <c r="AM211" s="11">
        <v>0</v>
      </c>
      <c r="AN211" s="11">
        <f t="shared" si="80"/>
        <v>1</v>
      </c>
      <c r="AO211" s="11">
        <f t="shared" si="81"/>
        <v>10</v>
      </c>
      <c r="AP211" s="11">
        <f t="shared" si="82"/>
        <v>36</v>
      </c>
      <c r="AQ211" s="11">
        <f t="shared" si="83"/>
        <v>17</v>
      </c>
      <c r="AR211" s="11">
        <f t="shared" si="84"/>
        <v>11</v>
      </c>
      <c r="AS211" s="11">
        <f t="shared" si="85"/>
        <v>3</v>
      </c>
      <c r="AT211" s="11">
        <f t="shared" si="86"/>
        <v>2</v>
      </c>
      <c r="AU211" s="11">
        <f t="shared" si="87"/>
        <v>0</v>
      </c>
      <c r="AV211" s="11">
        <f t="shared" si="88"/>
        <v>0</v>
      </c>
      <c r="AW211" s="11">
        <f t="shared" si="89"/>
        <v>79</v>
      </c>
      <c r="AX211" s="13">
        <v>25.3</v>
      </c>
    </row>
    <row r="212" spans="1:50" s="8" customFormat="1" x14ac:dyDescent="0.2">
      <c r="A212" s="6" t="s">
        <v>163</v>
      </c>
      <c r="B212" s="11">
        <f t="shared" si="79"/>
        <v>73</v>
      </c>
      <c r="C212" s="11">
        <v>0</v>
      </c>
      <c r="D212" s="11">
        <v>0</v>
      </c>
      <c r="E212" s="11">
        <v>0</v>
      </c>
      <c r="F212" s="11">
        <v>1</v>
      </c>
      <c r="G212" s="11">
        <v>3</v>
      </c>
      <c r="H212" s="11">
        <v>3</v>
      </c>
      <c r="I212" s="11">
        <v>9</v>
      </c>
      <c r="J212" s="11">
        <v>10</v>
      </c>
      <c r="K212" s="11">
        <v>9</v>
      </c>
      <c r="L212" s="11">
        <v>8</v>
      </c>
      <c r="M212" s="11">
        <v>7</v>
      </c>
      <c r="N212" s="11">
        <v>3</v>
      </c>
      <c r="O212" s="11">
        <v>2</v>
      </c>
      <c r="P212" s="11">
        <v>1</v>
      </c>
      <c r="Q212" s="11">
        <v>2</v>
      </c>
      <c r="R212" s="11">
        <v>0</v>
      </c>
      <c r="S212" s="11">
        <v>1</v>
      </c>
      <c r="T212" s="11">
        <v>1</v>
      </c>
      <c r="U212" s="11">
        <v>2</v>
      </c>
      <c r="V212" s="11">
        <v>3</v>
      </c>
      <c r="W212" s="11">
        <v>3</v>
      </c>
      <c r="X212" s="11">
        <v>3</v>
      </c>
      <c r="Y212" s="11">
        <v>0</v>
      </c>
      <c r="Z212" s="11">
        <v>1</v>
      </c>
      <c r="AA212" s="11">
        <v>0</v>
      </c>
      <c r="AB212" s="11">
        <v>1</v>
      </c>
      <c r="AC212" s="11">
        <v>0</v>
      </c>
      <c r="AD212" s="11">
        <v>0</v>
      </c>
      <c r="AE212" s="11">
        <v>0</v>
      </c>
      <c r="AF212" s="11">
        <v>0</v>
      </c>
      <c r="AG212" s="11">
        <v>0</v>
      </c>
      <c r="AH212" s="11">
        <v>0</v>
      </c>
      <c r="AI212" s="11">
        <v>0</v>
      </c>
      <c r="AJ212" s="11">
        <v>0</v>
      </c>
      <c r="AK212" s="11">
        <v>0</v>
      </c>
      <c r="AL212" s="11">
        <v>0</v>
      </c>
      <c r="AM212" s="11">
        <v>0</v>
      </c>
      <c r="AN212" s="11">
        <f t="shared" si="80"/>
        <v>0</v>
      </c>
      <c r="AO212" s="11">
        <f t="shared" si="81"/>
        <v>7</v>
      </c>
      <c r="AP212" s="11">
        <f t="shared" si="82"/>
        <v>43</v>
      </c>
      <c r="AQ212" s="11">
        <f t="shared" si="83"/>
        <v>8</v>
      </c>
      <c r="AR212" s="11">
        <f t="shared" si="84"/>
        <v>10</v>
      </c>
      <c r="AS212" s="11">
        <f t="shared" si="85"/>
        <v>5</v>
      </c>
      <c r="AT212" s="11">
        <f t="shared" si="86"/>
        <v>0</v>
      </c>
      <c r="AU212" s="11">
        <f t="shared" si="87"/>
        <v>0</v>
      </c>
      <c r="AV212" s="11">
        <f t="shared" si="88"/>
        <v>0</v>
      </c>
      <c r="AW212" s="11">
        <f t="shared" si="89"/>
        <v>73</v>
      </c>
      <c r="AX212" s="13">
        <v>24.952054794520549</v>
      </c>
    </row>
    <row r="213" spans="1:50" s="8" customFormat="1" x14ac:dyDescent="0.2">
      <c r="A213" s="6" t="s">
        <v>118</v>
      </c>
      <c r="B213" s="11">
        <f t="shared" si="79"/>
        <v>429</v>
      </c>
      <c r="C213" s="11">
        <v>1</v>
      </c>
      <c r="D213" s="11">
        <v>1</v>
      </c>
      <c r="E213" s="11">
        <v>3</v>
      </c>
      <c r="F213" s="11">
        <v>6</v>
      </c>
      <c r="G213" s="11">
        <v>16</v>
      </c>
      <c r="H213" s="11">
        <v>19</v>
      </c>
      <c r="I213" s="11">
        <v>30</v>
      </c>
      <c r="J213" s="11">
        <v>38</v>
      </c>
      <c r="K213" s="11">
        <v>47</v>
      </c>
      <c r="L213" s="11">
        <v>37</v>
      </c>
      <c r="M213" s="11">
        <v>29</v>
      </c>
      <c r="N213" s="11">
        <v>24</v>
      </c>
      <c r="O213" s="11">
        <v>30</v>
      </c>
      <c r="P213" s="11">
        <v>23</v>
      </c>
      <c r="Q213" s="11">
        <v>13</v>
      </c>
      <c r="R213" s="11">
        <v>19</v>
      </c>
      <c r="S213" s="11">
        <v>21</v>
      </c>
      <c r="T213" s="11">
        <v>13</v>
      </c>
      <c r="U213" s="11">
        <v>10</v>
      </c>
      <c r="V213" s="11">
        <v>13</v>
      </c>
      <c r="W213" s="11">
        <v>7</v>
      </c>
      <c r="X213" s="11">
        <v>4</v>
      </c>
      <c r="Y213" s="11">
        <v>8</v>
      </c>
      <c r="Z213" s="11">
        <v>6</v>
      </c>
      <c r="AA213" s="11">
        <v>3</v>
      </c>
      <c r="AB213" s="11">
        <v>1</v>
      </c>
      <c r="AC213" s="11">
        <v>2</v>
      </c>
      <c r="AD213" s="11">
        <v>1</v>
      </c>
      <c r="AE213" s="11">
        <v>1</v>
      </c>
      <c r="AF213" s="11">
        <v>1</v>
      </c>
      <c r="AG213" s="11">
        <v>1</v>
      </c>
      <c r="AH213" s="11">
        <v>0</v>
      </c>
      <c r="AI213" s="11">
        <v>1</v>
      </c>
      <c r="AJ213" s="11">
        <v>0</v>
      </c>
      <c r="AK213" s="11">
        <v>0</v>
      </c>
      <c r="AL213" s="11">
        <v>0</v>
      </c>
      <c r="AM213" s="11">
        <v>0</v>
      </c>
      <c r="AN213" s="11">
        <f t="shared" si="80"/>
        <v>1</v>
      </c>
      <c r="AO213" s="11">
        <f t="shared" si="81"/>
        <v>45</v>
      </c>
      <c r="AP213" s="11">
        <f t="shared" si="82"/>
        <v>181</v>
      </c>
      <c r="AQ213" s="11">
        <f t="shared" si="83"/>
        <v>109</v>
      </c>
      <c r="AR213" s="11">
        <f t="shared" si="84"/>
        <v>64</v>
      </c>
      <c r="AS213" s="11">
        <f t="shared" si="85"/>
        <v>22</v>
      </c>
      <c r="AT213" s="11">
        <f t="shared" si="86"/>
        <v>6</v>
      </c>
      <c r="AU213" s="11">
        <f t="shared" si="87"/>
        <v>1</v>
      </c>
      <c r="AV213" s="11">
        <f t="shared" si="88"/>
        <v>0</v>
      </c>
      <c r="AW213" s="11">
        <f t="shared" si="89"/>
        <v>428</v>
      </c>
      <c r="AX213" s="13">
        <v>25.772727272727273</v>
      </c>
    </row>
    <row r="214" spans="1:50" s="8" customFormat="1" x14ac:dyDescent="0.2">
      <c r="A214" s="6" t="s">
        <v>164</v>
      </c>
      <c r="B214" s="11">
        <f t="shared" si="79"/>
        <v>33</v>
      </c>
      <c r="C214" s="11">
        <v>0</v>
      </c>
      <c r="D214" s="11">
        <v>0</v>
      </c>
      <c r="E214" s="11">
        <v>0</v>
      </c>
      <c r="F214" s="11">
        <v>1</v>
      </c>
      <c r="G214" s="11">
        <v>1</v>
      </c>
      <c r="H214" s="11">
        <v>0</v>
      </c>
      <c r="I214" s="11">
        <v>4</v>
      </c>
      <c r="J214" s="11">
        <v>3</v>
      </c>
      <c r="K214" s="11">
        <v>3</v>
      </c>
      <c r="L214" s="11">
        <v>2</v>
      </c>
      <c r="M214" s="11">
        <v>4</v>
      </c>
      <c r="N214" s="11">
        <v>5</v>
      </c>
      <c r="O214" s="11">
        <v>1</v>
      </c>
      <c r="P214" s="11">
        <v>3</v>
      </c>
      <c r="Q214" s="11">
        <v>1</v>
      </c>
      <c r="R214" s="11">
        <v>1</v>
      </c>
      <c r="S214" s="11">
        <v>0</v>
      </c>
      <c r="T214" s="11">
        <v>0</v>
      </c>
      <c r="U214" s="11">
        <v>1</v>
      </c>
      <c r="V214" s="11">
        <v>0</v>
      </c>
      <c r="W214" s="11">
        <v>0</v>
      </c>
      <c r="X214" s="11">
        <v>1</v>
      </c>
      <c r="Y214" s="11">
        <v>1</v>
      </c>
      <c r="Z214" s="11">
        <v>1</v>
      </c>
      <c r="AA214" s="11">
        <v>0</v>
      </c>
      <c r="AB214" s="11">
        <v>0</v>
      </c>
      <c r="AC214" s="11">
        <v>0</v>
      </c>
      <c r="AD214" s="11">
        <v>0</v>
      </c>
      <c r="AE214" s="11">
        <v>0</v>
      </c>
      <c r="AF214" s="11">
        <v>0</v>
      </c>
      <c r="AG214" s="11">
        <v>0</v>
      </c>
      <c r="AH214" s="11">
        <v>0</v>
      </c>
      <c r="AI214" s="11">
        <v>0</v>
      </c>
      <c r="AJ214" s="11">
        <v>0</v>
      </c>
      <c r="AK214" s="11">
        <v>0</v>
      </c>
      <c r="AL214" s="11">
        <v>0</v>
      </c>
      <c r="AM214" s="11">
        <v>0</v>
      </c>
      <c r="AN214" s="11">
        <f t="shared" si="80"/>
        <v>0</v>
      </c>
      <c r="AO214" s="11">
        <f t="shared" si="81"/>
        <v>2</v>
      </c>
      <c r="AP214" s="11">
        <f t="shared" si="82"/>
        <v>16</v>
      </c>
      <c r="AQ214" s="11">
        <f t="shared" si="83"/>
        <v>11</v>
      </c>
      <c r="AR214" s="11">
        <f t="shared" si="84"/>
        <v>1</v>
      </c>
      <c r="AS214" s="11">
        <f t="shared" si="85"/>
        <v>3</v>
      </c>
      <c r="AT214" s="11">
        <f t="shared" si="86"/>
        <v>0</v>
      </c>
      <c r="AU214" s="11">
        <f t="shared" si="87"/>
        <v>0</v>
      </c>
      <c r="AV214" s="11">
        <f t="shared" si="88"/>
        <v>0</v>
      </c>
      <c r="AW214" s="11">
        <f t="shared" si="89"/>
        <v>33</v>
      </c>
      <c r="AX214" s="13">
        <v>25.196969696969695</v>
      </c>
    </row>
    <row r="215" spans="1:50" s="8" customFormat="1" x14ac:dyDescent="0.2">
      <c r="A215" s="6" t="s">
        <v>165</v>
      </c>
      <c r="B215" s="11">
        <f t="shared" si="79"/>
        <v>46</v>
      </c>
      <c r="C215" s="11">
        <v>1</v>
      </c>
      <c r="D215" s="11">
        <v>0</v>
      </c>
      <c r="E215" s="11">
        <v>0</v>
      </c>
      <c r="F215" s="11">
        <v>1</v>
      </c>
      <c r="G215" s="11">
        <v>1</v>
      </c>
      <c r="H215" s="11">
        <v>2</v>
      </c>
      <c r="I215" s="11">
        <v>1</v>
      </c>
      <c r="J215" s="11">
        <v>7</v>
      </c>
      <c r="K215" s="11">
        <v>5</v>
      </c>
      <c r="L215" s="11">
        <v>6</v>
      </c>
      <c r="M215" s="11">
        <v>3</v>
      </c>
      <c r="N215" s="11">
        <v>2</v>
      </c>
      <c r="O215" s="11">
        <v>4</v>
      </c>
      <c r="P215" s="11">
        <v>1</v>
      </c>
      <c r="Q215" s="11">
        <v>2</v>
      </c>
      <c r="R215" s="11">
        <v>3</v>
      </c>
      <c r="S215" s="11">
        <v>3</v>
      </c>
      <c r="T215" s="11">
        <v>0</v>
      </c>
      <c r="U215" s="11">
        <v>1</v>
      </c>
      <c r="V215" s="11">
        <v>1</v>
      </c>
      <c r="W215" s="11">
        <v>1</v>
      </c>
      <c r="X215" s="11">
        <v>0</v>
      </c>
      <c r="Y215" s="11">
        <v>0</v>
      </c>
      <c r="Z215" s="11">
        <v>1</v>
      </c>
      <c r="AA215" s="11">
        <v>0</v>
      </c>
      <c r="AB215" s="11">
        <v>0</v>
      </c>
      <c r="AC215" s="11">
        <v>0</v>
      </c>
      <c r="AD215" s="11">
        <v>0</v>
      </c>
      <c r="AE215" s="11">
        <v>0</v>
      </c>
      <c r="AF215" s="11">
        <v>0</v>
      </c>
      <c r="AG215" s="11">
        <v>0</v>
      </c>
      <c r="AH215" s="11">
        <v>0</v>
      </c>
      <c r="AI215" s="11">
        <v>0</v>
      </c>
      <c r="AJ215" s="11">
        <v>0</v>
      </c>
      <c r="AK215" s="11">
        <v>0</v>
      </c>
      <c r="AL215" s="11">
        <v>0</v>
      </c>
      <c r="AM215" s="11">
        <v>0</v>
      </c>
      <c r="AN215" s="11">
        <f t="shared" si="80"/>
        <v>1</v>
      </c>
      <c r="AO215" s="11">
        <f t="shared" si="81"/>
        <v>4</v>
      </c>
      <c r="AP215" s="11">
        <f t="shared" si="82"/>
        <v>22</v>
      </c>
      <c r="AQ215" s="11">
        <f t="shared" si="83"/>
        <v>12</v>
      </c>
      <c r="AR215" s="11">
        <f t="shared" si="84"/>
        <v>6</v>
      </c>
      <c r="AS215" s="11">
        <f t="shared" si="85"/>
        <v>1</v>
      </c>
      <c r="AT215" s="11">
        <f t="shared" si="86"/>
        <v>0</v>
      </c>
      <c r="AU215" s="11">
        <f t="shared" si="87"/>
        <v>0</v>
      </c>
      <c r="AV215" s="11">
        <f t="shared" si="88"/>
        <v>0</v>
      </c>
      <c r="AW215" s="11">
        <f t="shared" si="89"/>
        <v>45</v>
      </c>
      <c r="AX215" s="13">
        <v>24.934782608695652</v>
      </c>
    </row>
    <row r="216" spans="1:50" s="8" customFormat="1" x14ac:dyDescent="0.2">
      <c r="A216" s="6" t="s">
        <v>166</v>
      </c>
      <c r="B216" s="11">
        <f t="shared" si="79"/>
        <v>29</v>
      </c>
      <c r="C216" s="11">
        <v>0</v>
      </c>
      <c r="D216" s="11">
        <v>0</v>
      </c>
      <c r="E216" s="11">
        <v>0</v>
      </c>
      <c r="F216" s="11">
        <v>0</v>
      </c>
      <c r="G216" s="11">
        <v>1</v>
      </c>
      <c r="H216" s="11">
        <v>0</v>
      </c>
      <c r="I216" s="11">
        <v>4</v>
      </c>
      <c r="J216" s="11">
        <v>3</v>
      </c>
      <c r="K216" s="11">
        <v>4</v>
      </c>
      <c r="L216" s="11">
        <v>3</v>
      </c>
      <c r="M216" s="11">
        <v>1</v>
      </c>
      <c r="N216" s="11">
        <v>2</v>
      </c>
      <c r="O216" s="11">
        <v>2</v>
      </c>
      <c r="P216" s="11">
        <v>2</v>
      </c>
      <c r="Q216" s="11">
        <v>1</v>
      </c>
      <c r="R216" s="11">
        <v>1</v>
      </c>
      <c r="S216" s="11">
        <v>0</v>
      </c>
      <c r="T216" s="11">
        <v>3</v>
      </c>
      <c r="U216" s="11">
        <v>1</v>
      </c>
      <c r="V216" s="11">
        <v>0</v>
      </c>
      <c r="W216" s="11">
        <v>0</v>
      </c>
      <c r="X216" s="11">
        <v>1</v>
      </c>
      <c r="Y216" s="11">
        <v>0</v>
      </c>
      <c r="Z216" s="11">
        <v>0</v>
      </c>
      <c r="AA216" s="11">
        <v>0</v>
      </c>
      <c r="AB216" s="11">
        <v>0</v>
      </c>
      <c r="AC216" s="11">
        <v>0</v>
      </c>
      <c r="AD216" s="11">
        <v>0</v>
      </c>
      <c r="AE216" s="11">
        <v>0</v>
      </c>
      <c r="AF216" s="11">
        <v>0</v>
      </c>
      <c r="AG216" s="11">
        <v>0</v>
      </c>
      <c r="AH216" s="11">
        <v>0</v>
      </c>
      <c r="AI216" s="11">
        <v>0</v>
      </c>
      <c r="AJ216" s="11">
        <v>0</v>
      </c>
      <c r="AK216" s="11">
        <v>0</v>
      </c>
      <c r="AL216" s="11">
        <v>0</v>
      </c>
      <c r="AM216" s="11">
        <v>0</v>
      </c>
      <c r="AN216" s="11">
        <f t="shared" si="80"/>
        <v>0</v>
      </c>
      <c r="AO216" s="11">
        <f t="shared" si="81"/>
        <v>1</v>
      </c>
      <c r="AP216" s="11">
        <f t="shared" si="82"/>
        <v>15</v>
      </c>
      <c r="AQ216" s="11">
        <f t="shared" si="83"/>
        <v>8</v>
      </c>
      <c r="AR216" s="11">
        <f t="shared" si="84"/>
        <v>4</v>
      </c>
      <c r="AS216" s="11">
        <f t="shared" si="85"/>
        <v>1</v>
      </c>
      <c r="AT216" s="11">
        <f t="shared" si="86"/>
        <v>0</v>
      </c>
      <c r="AU216" s="11">
        <f t="shared" si="87"/>
        <v>0</v>
      </c>
      <c r="AV216" s="11">
        <f t="shared" si="88"/>
        <v>0</v>
      </c>
      <c r="AW216" s="11">
        <f t="shared" si="89"/>
        <v>29</v>
      </c>
      <c r="AX216" s="13">
        <v>25.155172413793103</v>
      </c>
    </row>
    <row r="217" spans="1:50" s="8" customFormat="1" x14ac:dyDescent="0.2">
      <c r="A217" s="6" t="s">
        <v>105</v>
      </c>
      <c r="B217" s="11">
        <f t="shared" ref="B217:B248" si="90">SUM(C217:AM217)</f>
        <v>240</v>
      </c>
      <c r="C217" s="11">
        <v>0</v>
      </c>
      <c r="D217" s="11">
        <v>2</v>
      </c>
      <c r="E217" s="11">
        <v>1</v>
      </c>
      <c r="F217" s="11">
        <v>2</v>
      </c>
      <c r="G217" s="11">
        <v>3</v>
      </c>
      <c r="H217" s="11">
        <v>9</v>
      </c>
      <c r="I217" s="11">
        <v>17</v>
      </c>
      <c r="J217" s="11">
        <v>9</v>
      </c>
      <c r="K217" s="11">
        <v>31</v>
      </c>
      <c r="L217" s="11">
        <v>18</v>
      </c>
      <c r="M217" s="11">
        <v>17</v>
      </c>
      <c r="N217" s="11">
        <v>13</v>
      </c>
      <c r="O217" s="11">
        <v>15</v>
      </c>
      <c r="P217" s="11">
        <v>13</v>
      </c>
      <c r="Q217" s="11">
        <v>9</v>
      </c>
      <c r="R217" s="11">
        <v>12</v>
      </c>
      <c r="S217" s="11">
        <v>15</v>
      </c>
      <c r="T217" s="11">
        <v>9</v>
      </c>
      <c r="U217" s="11">
        <v>11</v>
      </c>
      <c r="V217" s="11">
        <v>9</v>
      </c>
      <c r="W217" s="11">
        <v>10</v>
      </c>
      <c r="X217" s="11">
        <v>5</v>
      </c>
      <c r="Y217" s="11">
        <v>2</v>
      </c>
      <c r="Z217" s="11">
        <v>1</v>
      </c>
      <c r="AA217" s="11">
        <v>2</v>
      </c>
      <c r="AB217" s="11">
        <v>0</v>
      </c>
      <c r="AC217" s="11">
        <v>3</v>
      </c>
      <c r="AD217" s="11">
        <v>1</v>
      </c>
      <c r="AE217" s="11">
        <v>0</v>
      </c>
      <c r="AF217" s="11">
        <v>1</v>
      </c>
      <c r="AG217" s="11">
        <v>0</v>
      </c>
      <c r="AH217" s="11">
        <v>0</v>
      </c>
      <c r="AI217" s="11">
        <v>0</v>
      </c>
      <c r="AJ217" s="11">
        <v>0</v>
      </c>
      <c r="AK217" s="11">
        <v>0</v>
      </c>
      <c r="AL217" s="11">
        <v>0</v>
      </c>
      <c r="AM217" s="11">
        <v>0</v>
      </c>
      <c r="AN217" s="11">
        <f t="shared" ref="AN217:AN248" si="91">C217</f>
        <v>0</v>
      </c>
      <c r="AO217" s="11">
        <f t="shared" ref="AO217:AO248" si="92">SUM(D217:H217)</f>
        <v>17</v>
      </c>
      <c r="AP217" s="11">
        <f t="shared" ref="AP217:AP248" si="93">SUM(I217:M217)</f>
        <v>92</v>
      </c>
      <c r="AQ217" s="11">
        <f t="shared" ref="AQ217:AQ248" si="94">SUM(N217:R217)</f>
        <v>62</v>
      </c>
      <c r="AR217" s="11">
        <f t="shared" ref="AR217:AR248" si="95">SUM(S217:W217)</f>
        <v>54</v>
      </c>
      <c r="AS217" s="11">
        <f t="shared" ref="AS217:AS248" si="96">SUM(X217:AB217)</f>
        <v>10</v>
      </c>
      <c r="AT217" s="11">
        <f t="shared" ref="AT217:AT248" si="97">SUM(AC217:AG217)</f>
        <v>5</v>
      </c>
      <c r="AU217" s="11">
        <f t="shared" ref="AU217:AU248" si="98">SUM(AH217:AL217)</f>
        <v>0</v>
      </c>
      <c r="AV217" s="11">
        <f t="shared" ref="AV217:AV248" si="99">AM217</f>
        <v>0</v>
      </c>
      <c r="AW217" s="11">
        <f t="shared" ref="AW217:AW248" si="100">SUM(D217:AL217)</f>
        <v>240</v>
      </c>
      <c r="AX217" s="13">
        <v>26.691666666666666</v>
      </c>
    </row>
    <row r="218" spans="1:50" s="8" customFormat="1" x14ac:dyDescent="0.2">
      <c r="A218" s="6" t="s">
        <v>167</v>
      </c>
      <c r="B218" s="11">
        <f t="shared" si="90"/>
        <v>83</v>
      </c>
      <c r="C218" s="11">
        <v>0</v>
      </c>
      <c r="D218" s="11">
        <v>0</v>
      </c>
      <c r="E218" s="11">
        <v>0</v>
      </c>
      <c r="F218" s="11">
        <v>1</v>
      </c>
      <c r="G218" s="11">
        <v>4</v>
      </c>
      <c r="H218" s="11">
        <v>5</v>
      </c>
      <c r="I218" s="11">
        <v>9</v>
      </c>
      <c r="J218" s="11">
        <v>11</v>
      </c>
      <c r="K218" s="11">
        <v>5</v>
      </c>
      <c r="L218" s="11">
        <v>5</v>
      </c>
      <c r="M218" s="11">
        <v>1</v>
      </c>
      <c r="N218" s="11">
        <v>7</v>
      </c>
      <c r="O218" s="11">
        <v>5</v>
      </c>
      <c r="P218" s="11">
        <v>3</v>
      </c>
      <c r="Q218" s="11">
        <v>3</v>
      </c>
      <c r="R218" s="11">
        <v>6</v>
      </c>
      <c r="S218" s="11">
        <v>3</v>
      </c>
      <c r="T218" s="11">
        <v>2</v>
      </c>
      <c r="U218" s="11">
        <v>3</v>
      </c>
      <c r="V218" s="11">
        <v>3</v>
      </c>
      <c r="W218" s="11">
        <v>1</v>
      </c>
      <c r="X218" s="11">
        <v>4</v>
      </c>
      <c r="Y218" s="11">
        <v>0</v>
      </c>
      <c r="Z218" s="11">
        <v>1</v>
      </c>
      <c r="AA218" s="11">
        <v>0</v>
      </c>
      <c r="AB218" s="11">
        <v>0</v>
      </c>
      <c r="AC218" s="11">
        <v>0</v>
      </c>
      <c r="AD218" s="11">
        <v>0</v>
      </c>
      <c r="AE218" s="11">
        <v>0</v>
      </c>
      <c r="AF218" s="11">
        <v>1</v>
      </c>
      <c r="AG218" s="11">
        <v>0</v>
      </c>
      <c r="AH218" s="11">
        <v>0</v>
      </c>
      <c r="AI218" s="11">
        <v>0</v>
      </c>
      <c r="AJ218" s="11">
        <v>0</v>
      </c>
      <c r="AK218" s="11">
        <v>0</v>
      </c>
      <c r="AL218" s="11">
        <v>0</v>
      </c>
      <c r="AM218" s="11">
        <v>0</v>
      </c>
      <c r="AN218" s="11">
        <f t="shared" si="91"/>
        <v>0</v>
      </c>
      <c r="AO218" s="11">
        <f t="shared" si="92"/>
        <v>10</v>
      </c>
      <c r="AP218" s="11">
        <f t="shared" si="93"/>
        <v>31</v>
      </c>
      <c r="AQ218" s="11">
        <f t="shared" si="94"/>
        <v>24</v>
      </c>
      <c r="AR218" s="11">
        <f t="shared" si="95"/>
        <v>12</v>
      </c>
      <c r="AS218" s="11">
        <f t="shared" si="96"/>
        <v>5</v>
      </c>
      <c r="AT218" s="11">
        <f t="shared" si="97"/>
        <v>1</v>
      </c>
      <c r="AU218" s="11">
        <f t="shared" si="98"/>
        <v>0</v>
      </c>
      <c r="AV218" s="11">
        <f t="shared" si="99"/>
        <v>0</v>
      </c>
      <c r="AW218" s="11">
        <f t="shared" si="100"/>
        <v>83</v>
      </c>
      <c r="AX218" s="13">
        <v>25.668674698795179</v>
      </c>
    </row>
    <row r="219" spans="1:50" s="8" customFormat="1" x14ac:dyDescent="0.2">
      <c r="A219" s="6" t="s">
        <v>168</v>
      </c>
      <c r="B219" s="11">
        <f t="shared" si="90"/>
        <v>27</v>
      </c>
      <c r="C219" s="11">
        <v>0</v>
      </c>
      <c r="D219" s="11"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2</v>
      </c>
      <c r="K219" s="11">
        <v>3</v>
      </c>
      <c r="L219" s="11">
        <v>4</v>
      </c>
      <c r="M219" s="11">
        <v>2</v>
      </c>
      <c r="N219" s="11">
        <v>3</v>
      </c>
      <c r="O219" s="11">
        <v>0</v>
      </c>
      <c r="P219" s="11">
        <v>2</v>
      </c>
      <c r="Q219" s="11">
        <v>0</v>
      </c>
      <c r="R219" s="11">
        <v>2</v>
      </c>
      <c r="S219" s="11">
        <v>2</v>
      </c>
      <c r="T219" s="11">
        <v>1</v>
      </c>
      <c r="U219" s="11">
        <v>2</v>
      </c>
      <c r="V219" s="11">
        <v>1</v>
      </c>
      <c r="W219" s="11">
        <v>0</v>
      </c>
      <c r="X219" s="11">
        <v>1</v>
      </c>
      <c r="Y219" s="11">
        <v>0</v>
      </c>
      <c r="Z219" s="11">
        <v>1</v>
      </c>
      <c r="AA219" s="11">
        <v>1</v>
      </c>
      <c r="AB219" s="11">
        <v>0</v>
      </c>
      <c r="AC219" s="11">
        <v>0</v>
      </c>
      <c r="AD219" s="11">
        <v>0</v>
      </c>
      <c r="AE219" s="11">
        <v>0</v>
      </c>
      <c r="AF219" s="11">
        <v>0</v>
      </c>
      <c r="AG219" s="11">
        <v>0</v>
      </c>
      <c r="AH219" s="11">
        <v>0</v>
      </c>
      <c r="AI219" s="11">
        <v>0</v>
      </c>
      <c r="AJ219" s="11">
        <v>0</v>
      </c>
      <c r="AK219" s="11">
        <v>0</v>
      </c>
      <c r="AL219" s="11">
        <v>0</v>
      </c>
      <c r="AM219" s="11">
        <v>0</v>
      </c>
      <c r="AN219" s="11">
        <f t="shared" si="91"/>
        <v>0</v>
      </c>
      <c r="AO219" s="11">
        <f t="shared" si="92"/>
        <v>0</v>
      </c>
      <c r="AP219" s="11">
        <f t="shared" si="93"/>
        <v>11</v>
      </c>
      <c r="AQ219" s="11">
        <f t="shared" si="94"/>
        <v>7</v>
      </c>
      <c r="AR219" s="11">
        <f t="shared" si="95"/>
        <v>6</v>
      </c>
      <c r="AS219" s="11">
        <f t="shared" si="96"/>
        <v>3</v>
      </c>
      <c r="AT219" s="11">
        <f t="shared" si="97"/>
        <v>0</v>
      </c>
      <c r="AU219" s="11">
        <f t="shared" si="98"/>
        <v>0</v>
      </c>
      <c r="AV219" s="11">
        <f t="shared" si="99"/>
        <v>0</v>
      </c>
      <c r="AW219" s="11">
        <f t="shared" si="100"/>
        <v>27</v>
      </c>
      <c r="AX219" s="13">
        <v>27.648148148148149</v>
      </c>
    </row>
    <row r="220" spans="1:50" s="8" customFormat="1" x14ac:dyDescent="0.2">
      <c r="A220" s="6" t="s">
        <v>169</v>
      </c>
      <c r="B220" s="11">
        <f t="shared" si="90"/>
        <v>58</v>
      </c>
      <c r="C220" s="11">
        <v>0</v>
      </c>
      <c r="D220" s="11">
        <v>0</v>
      </c>
      <c r="E220" s="11">
        <v>2</v>
      </c>
      <c r="F220" s="11">
        <v>1</v>
      </c>
      <c r="G220" s="11">
        <v>3</v>
      </c>
      <c r="H220" s="11">
        <v>7</v>
      </c>
      <c r="I220" s="11">
        <v>3</v>
      </c>
      <c r="J220" s="11">
        <v>6</v>
      </c>
      <c r="K220" s="11">
        <v>7</v>
      </c>
      <c r="L220" s="11">
        <v>1</v>
      </c>
      <c r="M220" s="11">
        <v>4</v>
      </c>
      <c r="N220" s="11">
        <v>3</v>
      </c>
      <c r="O220" s="11">
        <v>4</v>
      </c>
      <c r="P220" s="11">
        <v>2</v>
      </c>
      <c r="Q220" s="11">
        <v>3</v>
      </c>
      <c r="R220" s="11">
        <v>0</v>
      </c>
      <c r="S220" s="11">
        <v>2</v>
      </c>
      <c r="T220" s="11">
        <v>4</v>
      </c>
      <c r="U220" s="11">
        <v>1</v>
      </c>
      <c r="V220" s="11">
        <v>1</v>
      </c>
      <c r="W220" s="11">
        <v>1</v>
      </c>
      <c r="X220" s="11">
        <v>1</v>
      </c>
      <c r="Y220" s="11">
        <v>0</v>
      </c>
      <c r="Z220" s="11">
        <v>0</v>
      </c>
      <c r="AA220" s="11">
        <v>2</v>
      </c>
      <c r="AB220" s="11">
        <v>0</v>
      </c>
      <c r="AC220" s="11">
        <v>0</v>
      </c>
      <c r="AD220" s="11">
        <v>0</v>
      </c>
      <c r="AE220" s="11">
        <v>0</v>
      </c>
      <c r="AF220" s="11">
        <v>0</v>
      </c>
      <c r="AG220" s="11">
        <v>0</v>
      </c>
      <c r="AH220" s="11">
        <v>0</v>
      </c>
      <c r="AI220" s="11">
        <v>0</v>
      </c>
      <c r="AJ220" s="11">
        <v>0</v>
      </c>
      <c r="AK220" s="11">
        <v>0</v>
      </c>
      <c r="AL220" s="11">
        <v>0</v>
      </c>
      <c r="AM220" s="11">
        <v>0</v>
      </c>
      <c r="AN220" s="11">
        <f t="shared" si="91"/>
        <v>0</v>
      </c>
      <c r="AO220" s="11">
        <f t="shared" si="92"/>
        <v>13</v>
      </c>
      <c r="AP220" s="11">
        <f t="shared" si="93"/>
        <v>21</v>
      </c>
      <c r="AQ220" s="11">
        <f t="shared" si="94"/>
        <v>12</v>
      </c>
      <c r="AR220" s="11">
        <f t="shared" si="95"/>
        <v>9</v>
      </c>
      <c r="AS220" s="11">
        <f t="shared" si="96"/>
        <v>3</v>
      </c>
      <c r="AT220" s="11">
        <f t="shared" si="97"/>
        <v>0</v>
      </c>
      <c r="AU220" s="11">
        <f t="shared" si="98"/>
        <v>0</v>
      </c>
      <c r="AV220" s="11">
        <f t="shared" si="99"/>
        <v>0</v>
      </c>
      <c r="AW220" s="11">
        <f t="shared" si="100"/>
        <v>58</v>
      </c>
      <c r="AX220" s="13">
        <v>24.741379310344829</v>
      </c>
    </row>
    <row r="221" spans="1:50" s="8" customFormat="1" x14ac:dyDescent="0.2">
      <c r="A221" s="6" t="s">
        <v>106</v>
      </c>
      <c r="B221" s="11">
        <f t="shared" si="90"/>
        <v>128</v>
      </c>
      <c r="C221" s="11">
        <v>0</v>
      </c>
      <c r="D221" s="11">
        <v>0</v>
      </c>
      <c r="E221" s="11">
        <v>1</v>
      </c>
      <c r="F221" s="11">
        <v>3</v>
      </c>
      <c r="G221" s="11">
        <v>6</v>
      </c>
      <c r="H221" s="11">
        <v>5</v>
      </c>
      <c r="I221" s="11">
        <v>2</v>
      </c>
      <c r="J221" s="11">
        <v>8</v>
      </c>
      <c r="K221" s="11">
        <v>10</v>
      </c>
      <c r="L221" s="11">
        <v>6</v>
      </c>
      <c r="M221" s="11">
        <v>8</v>
      </c>
      <c r="N221" s="11">
        <v>12</v>
      </c>
      <c r="O221" s="11">
        <v>9</v>
      </c>
      <c r="P221" s="11">
        <v>11</v>
      </c>
      <c r="Q221" s="11">
        <v>5</v>
      </c>
      <c r="R221" s="11">
        <v>12</v>
      </c>
      <c r="S221" s="11">
        <v>4</v>
      </c>
      <c r="T221" s="11">
        <v>7</v>
      </c>
      <c r="U221" s="11">
        <v>6</v>
      </c>
      <c r="V221" s="11">
        <v>3</v>
      </c>
      <c r="W221" s="11">
        <v>3</v>
      </c>
      <c r="X221" s="11">
        <v>2</v>
      </c>
      <c r="Y221" s="11">
        <v>1</v>
      </c>
      <c r="Z221" s="11">
        <v>3</v>
      </c>
      <c r="AA221" s="11">
        <v>0</v>
      </c>
      <c r="AB221" s="11">
        <v>1</v>
      </c>
      <c r="AC221" s="11">
        <v>0</v>
      </c>
      <c r="AD221" s="11">
        <v>0</v>
      </c>
      <c r="AE221" s="11">
        <v>0</v>
      </c>
      <c r="AF221" s="11">
        <v>0</v>
      </c>
      <c r="AG221" s="11">
        <v>0</v>
      </c>
      <c r="AH221" s="11">
        <v>0</v>
      </c>
      <c r="AI221" s="11">
        <v>0</v>
      </c>
      <c r="AJ221" s="11">
        <v>0</v>
      </c>
      <c r="AK221" s="11">
        <v>0</v>
      </c>
      <c r="AL221" s="11">
        <v>0</v>
      </c>
      <c r="AM221" s="11">
        <v>0</v>
      </c>
      <c r="AN221" s="11">
        <f t="shared" si="91"/>
        <v>0</v>
      </c>
      <c r="AO221" s="11">
        <f t="shared" si="92"/>
        <v>15</v>
      </c>
      <c r="AP221" s="11">
        <f t="shared" si="93"/>
        <v>34</v>
      </c>
      <c r="AQ221" s="11">
        <f t="shared" si="94"/>
        <v>49</v>
      </c>
      <c r="AR221" s="11">
        <f t="shared" si="95"/>
        <v>23</v>
      </c>
      <c r="AS221" s="11">
        <f t="shared" si="96"/>
        <v>7</v>
      </c>
      <c r="AT221" s="11">
        <f t="shared" si="97"/>
        <v>0</v>
      </c>
      <c r="AU221" s="11">
        <f t="shared" si="98"/>
        <v>0</v>
      </c>
      <c r="AV221" s="11">
        <f t="shared" si="99"/>
        <v>0</v>
      </c>
      <c r="AW221" s="11">
        <f t="shared" si="100"/>
        <v>128</v>
      </c>
      <c r="AX221" s="13">
        <v>26.5390625</v>
      </c>
    </row>
    <row r="222" spans="1:50" s="8" customFormat="1" x14ac:dyDescent="0.2">
      <c r="A222" s="6" t="s">
        <v>170</v>
      </c>
      <c r="B222" s="11">
        <f t="shared" si="90"/>
        <v>63</v>
      </c>
      <c r="C222" s="11">
        <v>1</v>
      </c>
      <c r="D222" s="11">
        <v>0</v>
      </c>
      <c r="E222" s="11">
        <v>0</v>
      </c>
      <c r="F222" s="11">
        <v>0</v>
      </c>
      <c r="G222" s="11">
        <v>3</v>
      </c>
      <c r="H222" s="11">
        <v>5</v>
      </c>
      <c r="I222" s="11">
        <v>7</v>
      </c>
      <c r="J222" s="11">
        <v>3</v>
      </c>
      <c r="K222" s="11">
        <v>4</v>
      </c>
      <c r="L222" s="11">
        <v>3</v>
      </c>
      <c r="M222" s="11">
        <v>10</v>
      </c>
      <c r="N222" s="11">
        <v>6</v>
      </c>
      <c r="O222" s="11">
        <v>2</v>
      </c>
      <c r="P222" s="11">
        <v>0</v>
      </c>
      <c r="Q222" s="11">
        <v>5</v>
      </c>
      <c r="R222" s="11">
        <v>2</v>
      </c>
      <c r="S222" s="11">
        <v>3</v>
      </c>
      <c r="T222" s="11">
        <v>2</v>
      </c>
      <c r="U222" s="11">
        <v>1</v>
      </c>
      <c r="V222" s="11">
        <v>1</v>
      </c>
      <c r="W222" s="11">
        <v>2</v>
      </c>
      <c r="X222" s="11">
        <v>0</v>
      </c>
      <c r="Y222" s="11">
        <v>0</v>
      </c>
      <c r="Z222" s="11">
        <v>2</v>
      </c>
      <c r="AA222" s="11">
        <v>1</v>
      </c>
      <c r="AB222" s="11">
        <v>0</v>
      </c>
      <c r="AC222" s="11">
        <v>0</v>
      </c>
      <c r="AD222" s="11">
        <v>0</v>
      </c>
      <c r="AE222" s="11">
        <v>0</v>
      </c>
      <c r="AF222" s="11">
        <v>0</v>
      </c>
      <c r="AG222" s="11">
        <v>0</v>
      </c>
      <c r="AH222" s="11">
        <v>0</v>
      </c>
      <c r="AI222" s="11">
        <v>0</v>
      </c>
      <c r="AJ222" s="11">
        <v>0</v>
      </c>
      <c r="AK222" s="11">
        <v>0</v>
      </c>
      <c r="AL222" s="11">
        <v>0</v>
      </c>
      <c r="AM222" s="11">
        <v>0</v>
      </c>
      <c r="AN222" s="11">
        <f t="shared" si="91"/>
        <v>1</v>
      </c>
      <c r="AO222" s="11">
        <f t="shared" si="92"/>
        <v>8</v>
      </c>
      <c r="AP222" s="11">
        <f t="shared" si="93"/>
        <v>27</v>
      </c>
      <c r="AQ222" s="11">
        <f t="shared" si="94"/>
        <v>15</v>
      </c>
      <c r="AR222" s="11">
        <f t="shared" si="95"/>
        <v>9</v>
      </c>
      <c r="AS222" s="11">
        <f t="shared" si="96"/>
        <v>3</v>
      </c>
      <c r="AT222" s="11">
        <f t="shared" si="97"/>
        <v>0</v>
      </c>
      <c r="AU222" s="11">
        <f t="shared" si="98"/>
        <v>0</v>
      </c>
      <c r="AV222" s="11">
        <f t="shared" si="99"/>
        <v>0</v>
      </c>
      <c r="AW222" s="11">
        <f t="shared" si="100"/>
        <v>62</v>
      </c>
      <c r="AX222" s="13">
        <v>25.261904761904763</v>
      </c>
    </row>
    <row r="223" spans="1:50" s="8" customFormat="1" x14ac:dyDescent="0.2">
      <c r="A223" s="6" t="s">
        <v>171</v>
      </c>
      <c r="B223" s="11">
        <f t="shared" si="90"/>
        <v>51</v>
      </c>
      <c r="C223" s="11">
        <v>0</v>
      </c>
      <c r="D223" s="11">
        <v>0</v>
      </c>
      <c r="E223" s="11">
        <v>0</v>
      </c>
      <c r="F223" s="11">
        <v>0</v>
      </c>
      <c r="G223" s="11">
        <v>3</v>
      </c>
      <c r="H223" s="11">
        <v>1</v>
      </c>
      <c r="I223" s="11">
        <v>2</v>
      </c>
      <c r="J223" s="11">
        <v>4</v>
      </c>
      <c r="K223" s="11">
        <v>7</v>
      </c>
      <c r="L223" s="11">
        <v>5</v>
      </c>
      <c r="M223" s="11">
        <v>8</v>
      </c>
      <c r="N223" s="11">
        <v>4</v>
      </c>
      <c r="O223" s="11">
        <v>4</v>
      </c>
      <c r="P223" s="11">
        <v>3</v>
      </c>
      <c r="Q223" s="11">
        <v>0</v>
      </c>
      <c r="R223" s="11">
        <v>3</v>
      </c>
      <c r="S223" s="11">
        <v>0</v>
      </c>
      <c r="T223" s="11">
        <v>2</v>
      </c>
      <c r="U223" s="11">
        <v>0</v>
      </c>
      <c r="V223" s="11">
        <v>2</v>
      </c>
      <c r="W223" s="11">
        <v>1</v>
      </c>
      <c r="X223" s="11">
        <v>1</v>
      </c>
      <c r="Y223" s="11">
        <v>0</v>
      </c>
      <c r="Z223" s="11">
        <v>1</v>
      </c>
      <c r="AA223" s="11">
        <v>0</v>
      </c>
      <c r="AB223" s="11">
        <v>0</v>
      </c>
      <c r="AC223" s="11">
        <v>0</v>
      </c>
      <c r="AD223" s="11">
        <v>0</v>
      </c>
      <c r="AE223" s="11">
        <v>0</v>
      </c>
      <c r="AF223" s="11">
        <v>0</v>
      </c>
      <c r="AG223" s="11">
        <v>0</v>
      </c>
      <c r="AH223" s="11">
        <v>0</v>
      </c>
      <c r="AI223" s="11">
        <v>0</v>
      </c>
      <c r="AJ223" s="11">
        <v>0</v>
      </c>
      <c r="AK223" s="11">
        <v>0</v>
      </c>
      <c r="AL223" s="11">
        <v>0</v>
      </c>
      <c r="AM223" s="11">
        <v>0</v>
      </c>
      <c r="AN223" s="11">
        <f t="shared" si="91"/>
        <v>0</v>
      </c>
      <c r="AO223" s="11">
        <f t="shared" si="92"/>
        <v>4</v>
      </c>
      <c r="AP223" s="11">
        <f t="shared" si="93"/>
        <v>26</v>
      </c>
      <c r="AQ223" s="11">
        <f t="shared" si="94"/>
        <v>14</v>
      </c>
      <c r="AR223" s="11">
        <f t="shared" si="95"/>
        <v>5</v>
      </c>
      <c r="AS223" s="11">
        <f t="shared" si="96"/>
        <v>2</v>
      </c>
      <c r="AT223" s="11">
        <f t="shared" si="97"/>
        <v>0</v>
      </c>
      <c r="AU223" s="11">
        <f t="shared" si="98"/>
        <v>0</v>
      </c>
      <c r="AV223" s="11">
        <f t="shared" si="99"/>
        <v>0</v>
      </c>
      <c r="AW223" s="11">
        <f t="shared" si="100"/>
        <v>51</v>
      </c>
      <c r="AX223" s="13">
        <v>25.284313725490197</v>
      </c>
    </row>
    <row r="224" spans="1:50" s="8" customFormat="1" x14ac:dyDescent="0.2">
      <c r="A224" s="6" t="s">
        <v>107</v>
      </c>
      <c r="B224" s="11">
        <f t="shared" si="90"/>
        <v>130</v>
      </c>
      <c r="C224" s="11">
        <v>0</v>
      </c>
      <c r="D224" s="11">
        <v>0</v>
      </c>
      <c r="E224" s="11">
        <v>0</v>
      </c>
      <c r="F224" s="11">
        <v>0</v>
      </c>
      <c r="G224" s="11">
        <v>6</v>
      </c>
      <c r="H224" s="11">
        <v>7</v>
      </c>
      <c r="I224" s="11">
        <v>9</v>
      </c>
      <c r="J224" s="11">
        <v>15</v>
      </c>
      <c r="K224" s="11">
        <v>12</v>
      </c>
      <c r="L224" s="11">
        <v>8</v>
      </c>
      <c r="M224" s="11">
        <v>16</v>
      </c>
      <c r="N224" s="11">
        <v>10</v>
      </c>
      <c r="O224" s="11">
        <v>6</v>
      </c>
      <c r="P224" s="11">
        <v>2</v>
      </c>
      <c r="Q224" s="11">
        <v>5</v>
      </c>
      <c r="R224" s="11">
        <v>5</v>
      </c>
      <c r="S224" s="11">
        <v>9</v>
      </c>
      <c r="T224" s="11">
        <v>2</v>
      </c>
      <c r="U224" s="11">
        <v>7</v>
      </c>
      <c r="V224" s="11">
        <v>4</v>
      </c>
      <c r="W224" s="11">
        <v>3</v>
      </c>
      <c r="X224" s="11">
        <v>3</v>
      </c>
      <c r="Y224" s="11">
        <v>0</v>
      </c>
      <c r="Z224" s="11">
        <v>1</v>
      </c>
      <c r="AA224" s="11">
        <v>0</v>
      </c>
      <c r="AB224" s="11">
        <v>0</v>
      </c>
      <c r="AC224" s="11">
        <v>0</v>
      </c>
      <c r="AD224" s="11">
        <v>0</v>
      </c>
      <c r="AE224" s="11">
        <v>0</v>
      </c>
      <c r="AF224" s="11">
        <v>0</v>
      </c>
      <c r="AG224" s="11">
        <v>0</v>
      </c>
      <c r="AH224" s="11">
        <v>0</v>
      </c>
      <c r="AI224" s="11">
        <v>0</v>
      </c>
      <c r="AJ224" s="11">
        <v>0</v>
      </c>
      <c r="AK224" s="11">
        <v>0</v>
      </c>
      <c r="AL224" s="11">
        <v>0</v>
      </c>
      <c r="AM224" s="11">
        <v>0</v>
      </c>
      <c r="AN224" s="11">
        <f t="shared" si="91"/>
        <v>0</v>
      </c>
      <c r="AO224" s="11">
        <f t="shared" si="92"/>
        <v>13</v>
      </c>
      <c r="AP224" s="11">
        <f t="shared" si="93"/>
        <v>60</v>
      </c>
      <c r="AQ224" s="11">
        <f t="shared" si="94"/>
        <v>28</v>
      </c>
      <c r="AR224" s="11">
        <f t="shared" si="95"/>
        <v>25</v>
      </c>
      <c r="AS224" s="11">
        <f t="shared" si="96"/>
        <v>4</v>
      </c>
      <c r="AT224" s="11">
        <f t="shared" si="97"/>
        <v>0</v>
      </c>
      <c r="AU224" s="11">
        <f t="shared" si="98"/>
        <v>0</v>
      </c>
      <c r="AV224" s="11">
        <f t="shared" si="99"/>
        <v>0</v>
      </c>
      <c r="AW224" s="11">
        <f t="shared" si="100"/>
        <v>130</v>
      </c>
      <c r="AX224" s="13">
        <v>25.46153846153846</v>
      </c>
    </row>
    <row r="225" spans="1:50" s="8" customFormat="1" x14ac:dyDescent="0.2">
      <c r="A225" s="6" t="s">
        <v>172</v>
      </c>
      <c r="B225" s="11">
        <f t="shared" si="90"/>
        <v>60</v>
      </c>
      <c r="C225" s="11">
        <v>0</v>
      </c>
      <c r="D225" s="11">
        <v>0</v>
      </c>
      <c r="E225" s="11">
        <v>0</v>
      </c>
      <c r="F225" s="11">
        <v>1</v>
      </c>
      <c r="G225" s="11">
        <v>1</v>
      </c>
      <c r="H225" s="11">
        <v>4</v>
      </c>
      <c r="I225" s="11">
        <v>6</v>
      </c>
      <c r="J225" s="11">
        <v>5</v>
      </c>
      <c r="K225" s="11">
        <v>5</v>
      </c>
      <c r="L225" s="11">
        <v>6</v>
      </c>
      <c r="M225" s="11">
        <v>1</v>
      </c>
      <c r="N225" s="11">
        <v>10</v>
      </c>
      <c r="O225" s="11">
        <v>1</v>
      </c>
      <c r="P225" s="11">
        <v>2</v>
      </c>
      <c r="Q225" s="11">
        <v>3</v>
      </c>
      <c r="R225" s="11">
        <v>6</v>
      </c>
      <c r="S225" s="11">
        <v>3</v>
      </c>
      <c r="T225" s="11">
        <v>1</v>
      </c>
      <c r="U225" s="11">
        <v>1</v>
      </c>
      <c r="V225" s="11">
        <v>2</v>
      </c>
      <c r="W225" s="11">
        <v>0</v>
      </c>
      <c r="X225" s="11">
        <v>1</v>
      </c>
      <c r="Y225" s="11">
        <v>0</v>
      </c>
      <c r="Z225" s="11">
        <v>0</v>
      </c>
      <c r="AA225" s="11">
        <v>0</v>
      </c>
      <c r="AB225" s="11">
        <v>0</v>
      </c>
      <c r="AC225" s="11">
        <v>0</v>
      </c>
      <c r="AD225" s="11">
        <v>1</v>
      </c>
      <c r="AE225" s="11">
        <v>0</v>
      </c>
      <c r="AF225" s="11">
        <v>0</v>
      </c>
      <c r="AG225" s="11">
        <v>0</v>
      </c>
      <c r="AH225" s="11">
        <v>0</v>
      </c>
      <c r="AI225" s="11">
        <v>0</v>
      </c>
      <c r="AJ225" s="11">
        <v>0</v>
      </c>
      <c r="AK225" s="11">
        <v>0</v>
      </c>
      <c r="AL225" s="11">
        <v>0</v>
      </c>
      <c r="AM225" s="11">
        <v>0</v>
      </c>
      <c r="AN225" s="11">
        <f t="shared" si="91"/>
        <v>0</v>
      </c>
      <c r="AO225" s="11">
        <f t="shared" si="92"/>
        <v>6</v>
      </c>
      <c r="AP225" s="11">
        <f t="shared" si="93"/>
        <v>23</v>
      </c>
      <c r="AQ225" s="11">
        <f t="shared" si="94"/>
        <v>22</v>
      </c>
      <c r="AR225" s="11">
        <f t="shared" si="95"/>
        <v>7</v>
      </c>
      <c r="AS225" s="11">
        <f t="shared" si="96"/>
        <v>1</v>
      </c>
      <c r="AT225" s="11">
        <f t="shared" si="97"/>
        <v>1</v>
      </c>
      <c r="AU225" s="11">
        <f t="shared" si="98"/>
        <v>0</v>
      </c>
      <c r="AV225" s="11">
        <f t="shared" si="99"/>
        <v>0</v>
      </c>
      <c r="AW225" s="11">
        <f t="shared" si="100"/>
        <v>60</v>
      </c>
      <c r="AX225" s="13">
        <v>25.35</v>
      </c>
    </row>
    <row r="226" spans="1:50" s="8" customFormat="1" x14ac:dyDescent="0.2">
      <c r="A226" s="6" t="s">
        <v>173</v>
      </c>
      <c r="B226" s="11">
        <f t="shared" si="90"/>
        <v>89</v>
      </c>
      <c r="C226" s="11">
        <v>0</v>
      </c>
      <c r="D226" s="11">
        <v>0</v>
      </c>
      <c r="E226" s="11">
        <v>1</v>
      </c>
      <c r="F226" s="11">
        <v>0</v>
      </c>
      <c r="G226" s="11">
        <v>2</v>
      </c>
      <c r="H226" s="11">
        <v>10</v>
      </c>
      <c r="I226" s="11">
        <v>8</v>
      </c>
      <c r="J226" s="11">
        <v>13</v>
      </c>
      <c r="K226" s="11">
        <v>8</v>
      </c>
      <c r="L226" s="11">
        <v>0</v>
      </c>
      <c r="M226" s="11">
        <v>11</v>
      </c>
      <c r="N226" s="11">
        <v>5</v>
      </c>
      <c r="O226" s="11">
        <v>10</v>
      </c>
      <c r="P226" s="11">
        <v>3</v>
      </c>
      <c r="Q226" s="11">
        <v>4</v>
      </c>
      <c r="R226" s="11">
        <v>2</v>
      </c>
      <c r="S226" s="11">
        <v>2</v>
      </c>
      <c r="T226" s="11">
        <v>2</v>
      </c>
      <c r="U226" s="11">
        <v>1</v>
      </c>
      <c r="V226" s="11">
        <v>1</v>
      </c>
      <c r="W226" s="11">
        <v>1</v>
      </c>
      <c r="X226" s="11">
        <v>2</v>
      </c>
      <c r="Y226" s="11">
        <v>1</v>
      </c>
      <c r="Z226" s="11">
        <v>0</v>
      </c>
      <c r="AA226" s="11">
        <v>0</v>
      </c>
      <c r="AB226" s="11">
        <v>1</v>
      </c>
      <c r="AC226" s="11">
        <v>0</v>
      </c>
      <c r="AD226" s="11">
        <v>1</v>
      </c>
      <c r="AE226" s="11">
        <v>0</v>
      </c>
      <c r="AF226" s="11">
        <v>0</v>
      </c>
      <c r="AG226" s="11">
        <v>0</v>
      </c>
      <c r="AH226" s="11">
        <v>0</v>
      </c>
      <c r="AI226" s="11">
        <v>0</v>
      </c>
      <c r="AJ226" s="11">
        <v>0</v>
      </c>
      <c r="AK226" s="11">
        <v>0</v>
      </c>
      <c r="AL226" s="11">
        <v>0</v>
      </c>
      <c r="AM226" s="11">
        <v>0</v>
      </c>
      <c r="AN226" s="11">
        <f t="shared" si="91"/>
        <v>0</v>
      </c>
      <c r="AO226" s="11">
        <f t="shared" si="92"/>
        <v>13</v>
      </c>
      <c r="AP226" s="11">
        <f t="shared" si="93"/>
        <v>40</v>
      </c>
      <c r="AQ226" s="11">
        <f t="shared" si="94"/>
        <v>24</v>
      </c>
      <c r="AR226" s="11">
        <f t="shared" si="95"/>
        <v>7</v>
      </c>
      <c r="AS226" s="11">
        <f t="shared" si="96"/>
        <v>4</v>
      </c>
      <c r="AT226" s="11">
        <f t="shared" si="97"/>
        <v>1</v>
      </c>
      <c r="AU226" s="11">
        <f t="shared" si="98"/>
        <v>0</v>
      </c>
      <c r="AV226" s="11">
        <f t="shared" si="99"/>
        <v>0</v>
      </c>
      <c r="AW226" s="11">
        <f t="shared" si="100"/>
        <v>89</v>
      </c>
      <c r="AX226" s="13">
        <v>24.747191011235955</v>
      </c>
    </row>
    <row r="227" spans="1:50" s="8" customFormat="1" x14ac:dyDescent="0.2">
      <c r="A227" s="6" t="s">
        <v>70</v>
      </c>
      <c r="B227" s="11">
        <f t="shared" si="90"/>
        <v>265</v>
      </c>
      <c r="C227" s="11">
        <v>0</v>
      </c>
      <c r="D227" s="11">
        <v>0</v>
      </c>
      <c r="E227" s="11">
        <v>5</v>
      </c>
      <c r="F227" s="11">
        <v>5</v>
      </c>
      <c r="G227" s="11">
        <v>11</v>
      </c>
      <c r="H227" s="11">
        <v>12</v>
      </c>
      <c r="I227" s="11">
        <v>19</v>
      </c>
      <c r="J227" s="11">
        <v>9</v>
      </c>
      <c r="K227" s="11">
        <v>22</v>
      </c>
      <c r="L227" s="11">
        <v>23</v>
      </c>
      <c r="M227" s="11">
        <v>33</v>
      </c>
      <c r="N227" s="11">
        <v>24</v>
      </c>
      <c r="O227" s="11">
        <v>22</v>
      </c>
      <c r="P227" s="11">
        <v>13</v>
      </c>
      <c r="Q227" s="11">
        <v>15</v>
      </c>
      <c r="R227" s="11">
        <v>13</v>
      </c>
      <c r="S227" s="11">
        <v>8</v>
      </c>
      <c r="T227" s="11">
        <v>5</v>
      </c>
      <c r="U227" s="11">
        <v>8</v>
      </c>
      <c r="V227" s="11">
        <v>3</v>
      </c>
      <c r="W227" s="11">
        <v>7</v>
      </c>
      <c r="X227" s="11">
        <v>1</v>
      </c>
      <c r="Y227" s="11">
        <v>3</v>
      </c>
      <c r="Z227" s="11">
        <v>2</v>
      </c>
      <c r="AA227" s="11">
        <v>1</v>
      </c>
      <c r="AB227" s="11">
        <v>1</v>
      </c>
      <c r="AC227" s="11">
        <v>0</v>
      </c>
      <c r="AD227" s="11">
        <v>0</v>
      </c>
      <c r="AE227" s="11">
        <v>0</v>
      </c>
      <c r="AF227" s="11">
        <v>0</v>
      </c>
      <c r="AG227" s="11">
        <v>0</v>
      </c>
      <c r="AH227" s="11">
        <v>0</v>
      </c>
      <c r="AI227" s="11">
        <v>0</v>
      </c>
      <c r="AJ227" s="11">
        <v>0</v>
      </c>
      <c r="AK227" s="11">
        <v>0</v>
      </c>
      <c r="AL227" s="11">
        <v>0</v>
      </c>
      <c r="AM227" s="11">
        <v>0</v>
      </c>
      <c r="AN227" s="11">
        <f t="shared" si="91"/>
        <v>0</v>
      </c>
      <c r="AO227" s="11">
        <f t="shared" si="92"/>
        <v>33</v>
      </c>
      <c r="AP227" s="11">
        <f t="shared" si="93"/>
        <v>106</v>
      </c>
      <c r="AQ227" s="11">
        <f t="shared" si="94"/>
        <v>87</v>
      </c>
      <c r="AR227" s="11">
        <f t="shared" si="95"/>
        <v>31</v>
      </c>
      <c r="AS227" s="11">
        <f t="shared" si="96"/>
        <v>8</v>
      </c>
      <c r="AT227" s="11">
        <f t="shared" si="97"/>
        <v>0</v>
      </c>
      <c r="AU227" s="11">
        <f t="shared" si="98"/>
        <v>0</v>
      </c>
      <c r="AV227" s="11">
        <f t="shared" si="99"/>
        <v>0</v>
      </c>
      <c r="AW227" s="11">
        <f t="shared" si="100"/>
        <v>265</v>
      </c>
      <c r="AX227" s="13">
        <v>25.281132075471699</v>
      </c>
    </row>
    <row r="228" spans="1:50" s="8" customFormat="1" x14ac:dyDescent="0.2">
      <c r="A228" s="6" t="s">
        <v>174</v>
      </c>
      <c r="B228" s="11">
        <f t="shared" si="90"/>
        <v>107</v>
      </c>
      <c r="C228" s="11">
        <v>0</v>
      </c>
      <c r="D228" s="11">
        <v>0</v>
      </c>
      <c r="E228" s="11">
        <v>1</v>
      </c>
      <c r="F228" s="11">
        <v>0</v>
      </c>
      <c r="G228" s="11">
        <v>11</v>
      </c>
      <c r="H228" s="11">
        <v>5</v>
      </c>
      <c r="I228" s="11">
        <v>8</v>
      </c>
      <c r="J228" s="11">
        <v>5</v>
      </c>
      <c r="K228" s="11">
        <v>4</v>
      </c>
      <c r="L228" s="11">
        <v>9</v>
      </c>
      <c r="M228" s="11">
        <v>13</v>
      </c>
      <c r="N228" s="11">
        <v>10</v>
      </c>
      <c r="O228" s="11">
        <v>9</v>
      </c>
      <c r="P228" s="11">
        <v>4</v>
      </c>
      <c r="Q228" s="11">
        <v>1</v>
      </c>
      <c r="R228" s="11">
        <v>2</v>
      </c>
      <c r="S228" s="11">
        <v>6</v>
      </c>
      <c r="T228" s="11">
        <v>5</v>
      </c>
      <c r="U228" s="11">
        <v>3</v>
      </c>
      <c r="V228" s="11">
        <v>2</v>
      </c>
      <c r="W228" s="11">
        <v>1</v>
      </c>
      <c r="X228" s="11">
        <v>1</v>
      </c>
      <c r="Y228" s="11">
        <v>2</v>
      </c>
      <c r="Z228" s="11">
        <v>1</v>
      </c>
      <c r="AA228" s="11">
        <v>1</v>
      </c>
      <c r="AB228" s="11">
        <v>0</v>
      </c>
      <c r="AC228" s="11">
        <v>1</v>
      </c>
      <c r="AD228" s="11">
        <v>1</v>
      </c>
      <c r="AE228" s="11">
        <v>1</v>
      </c>
      <c r="AF228" s="11">
        <v>0</v>
      </c>
      <c r="AG228" s="11">
        <v>0</v>
      </c>
      <c r="AH228" s="11">
        <v>0</v>
      </c>
      <c r="AI228" s="11">
        <v>0</v>
      </c>
      <c r="AJ228" s="11">
        <v>0</v>
      </c>
      <c r="AK228" s="11">
        <v>0</v>
      </c>
      <c r="AL228" s="11">
        <v>0</v>
      </c>
      <c r="AM228" s="11">
        <v>0</v>
      </c>
      <c r="AN228" s="11">
        <f t="shared" si="91"/>
        <v>0</v>
      </c>
      <c r="AO228" s="11">
        <f t="shared" si="92"/>
        <v>17</v>
      </c>
      <c r="AP228" s="11">
        <f t="shared" si="93"/>
        <v>39</v>
      </c>
      <c r="AQ228" s="11">
        <f t="shared" si="94"/>
        <v>26</v>
      </c>
      <c r="AR228" s="11">
        <f t="shared" si="95"/>
        <v>17</v>
      </c>
      <c r="AS228" s="11">
        <f t="shared" si="96"/>
        <v>5</v>
      </c>
      <c r="AT228" s="11">
        <f t="shared" si="97"/>
        <v>3</v>
      </c>
      <c r="AU228" s="11">
        <f t="shared" si="98"/>
        <v>0</v>
      </c>
      <c r="AV228" s="11">
        <f t="shared" si="99"/>
        <v>0</v>
      </c>
      <c r="AW228" s="11">
        <f t="shared" si="100"/>
        <v>107</v>
      </c>
      <c r="AX228" s="13">
        <v>25.686915887850468</v>
      </c>
    </row>
    <row r="229" spans="1:50" s="8" customFormat="1" x14ac:dyDescent="0.2">
      <c r="A229" s="6" t="s">
        <v>175</v>
      </c>
      <c r="B229" s="11">
        <f t="shared" si="90"/>
        <v>126</v>
      </c>
      <c r="C229" s="11">
        <v>0</v>
      </c>
      <c r="D229" s="11">
        <v>0</v>
      </c>
      <c r="E229" s="11">
        <v>0</v>
      </c>
      <c r="F229" s="11">
        <v>1</v>
      </c>
      <c r="G229" s="11">
        <v>3</v>
      </c>
      <c r="H229" s="11">
        <v>10</v>
      </c>
      <c r="I229" s="11">
        <v>13</v>
      </c>
      <c r="J229" s="11">
        <v>12</v>
      </c>
      <c r="K229" s="11">
        <v>11</v>
      </c>
      <c r="L229" s="11">
        <v>12</v>
      </c>
      <c r="M229" s="11">
        <v>11</v>
      </c>
      <c r="N229" s="11">
        <v>6</v>
      </c>
      <c r="O229" s="11">
        <v>8</v>
      </c>
      <c r="P229" s="11">
        <v>6</v>
      </c>
      <c r="Q229" s="11">
        <v>8</v>
      </c>
      <c r="R229" s="11">
        <v>6</v>
      </c>
      <c r="S229" s="11">
        <v>4</v>
      </c>
      <c r="T229" s="11">
        <v>2</v>
      </c>
      <c r="U229" s="11">
        <v>2</v>
      </c>
      <c r="V229" s="11">
        <v>2</v>
      </c>
      <c r="W229" s="11">
        <v>1</v>
      </c>
      <c r="X229" s="11">
        <v>3</v>
      </c>
      <c r="Y229" s="11">
        <v>1</v>
      </c>
      <c r="Z229" s="11">
        <v>2</v>
      </c>
      <c r="AA229" s="11">
        <v>0</v>
      </c>
      <c r="AB229" s="11">
        <v>0</v>
      </c>
      <c r="AC229" s="11">
        <v>0</v>
      </c>
      <c r="AD229" s="11">
        <v>0</v>
      </c>
      <c r="AE229" s="11">
        <v>0</v>
      </c>
      <c r="AF229" s="11">
        <v>2</v>
      </c>
      <c r="AG229" s="11">
        <v>0</v>
      </c>
      <c r="AH229" s="11">
        <v>0</v>
      </c>
      <c r="AI229" s="11">
        <v>0</v>
      </c>
      <c r="AJ229" s="11">
        <v>0</v>
      </c>
      <c r="AK229" s="11">
        <v>0</v>
      </c>
      <c r="AL229" s="11">
        <v>0</v>
      </c>
      <c r="AM229" s="11">
        <v>0</v>
      </c>
      <c r="AN229" s="11">
        <f t="shared" si="91"/>
        <v>0</v>
      </c>
      <c r="AO229" s="11">
        <f t="shared" si="92"/>
        <v>14</v>
      </c>
      <c r="AP229" s="11">
        <f t="shared" si="93"/>
        <v>59</v>
      </c>
      <c r="AQ229" s="11">
        <f t="shared" si="94"/>
        <v>34</v>
      </c>
      <c r="AR229" s="11">
        <f t="shared" si="95"/>
        <v>11</v>
      </c>
      <c r="AS229" s="11">
        <f t="shared" si="96"/>
        <v>6</v>
      </c>
      <c r="AT229" s="11">
        <f t="shared" si="97"/>
        <v>2</v>
      </c>
      <c r="AU229" s="11">
        <f t="shared" si="98"/>
        <v>0</v>
      </c>
      <c r="AV229" s="11">
        <f t="shared" si="99"/>
        <v>0</v>
      </c>
      <c r="AW229" s="11">
        <f t="shared" si="100"/>
        <v>126</v>
      </c>
      <c r="AX229" s="13">
        <v>25.261904761904763</v>
      </c>
    </row>
    <row r="230" spans="1:50" s="8" customFormat="1" x14ac:dyDescent="0.2">
      <c r="A230" s="6" t="s">
        <v>176</v>
      </c>
      <c r="B230" s="11">
        <f t="shared" si="90"/>
        <v>125</v>
      </c>
      <c r="C230" s="11">
        <v>0</v>
      </c>
      <c r="D230" s="11">
        <v>0</v>
      </c>
      <c r="E230" s="11">
        <v>1</v>
      </c>
      <c r="F230" s="11">
        <v>2</v>
      </c>
      <c r="G230" s="11">
        <v>2</v>
      </c>
      <c r="H230" s="11">
        <v>7</v>
      </c>
      <c r="I230" s="11">
        <v>14</v>
      </c>
      <c r="J230" s="11">
        <v>8</v>
      </c>
      <c r="K230" s="11">
        <v>13</v>
      </c>
      <c r="L230" s="11">
        <v>14</v>
      </c>
      <c r="M230" s="11">
        <v>10</v>
      </c>
      <c r="N230" s="11">
        <v>8</v>
      </c>
      <c r="O230" s="11">
        <v>12</v>
      </c>
      <c r="P230" s="11">
        <v>10</v>
      </c>
      <c r="Q230" s="11">
        <v>5</v>
      </c>
      <c r="R230" s="11">
        <v>1</v>
      </c>
      <c r="S230" s="11">
        <v>1</v>
      </c>
      <c r="T230" s="11">
        <v>3</v>
      </c>
      <c r="U230" s="11">
        <v>3</v>
      </c>
      <c r="V230" s="11">
        <v>1</v>
      </c>
      <c r="W230" s="11">
        <v>4</v>
      </c>
      <c r="X230" s="11">
        <v>3</v>
      </c>
      <c r="Y230" s="11">
        <v>1</v>
      </c>
      <c r="Z230" s="11">
        <v>0</v>
      </c>
      <c r="AA230" s="11">
        <v>0</v>
      </c>
      <c r="AB230" s="11">
        <v>1</v>
      </c>
      <c r="AC230" s="11">
        <v>0</v>
      </c>
      <c r="AD230" s="11">
        <v>0</v>
      </c>
      <c r="AE230" s="11">
        <v>1</v>
      </c>
      <c r="AF230" s="11">
        <v>0</v>
      </c>
      <c r="AG230" s="11">
        <v>0</v>
      </c>
      <c r="AH230" s="11">
        <v>0</v>
      </c>
      <c r="AI230" s="11">
        <v>0</v>
      </c>
      <c r="AJ230" s="11">
        <v>0</v>
      </c>
      <c r="AK230" s="11">
        <v>0</v>
      </c>
      <c r="AL230" s="11">
        <v>0</v>
      </c>
      <c r="AM230" s="11">
        <v>0</v>
      </c>
      <c r="AN230" s="11">
        <f t="shared" si="91"/>
        <v>0</v>
      </c>
      <c r="AO230" s="11">
        <f t="shared" si="92"/>
        <v>12</v>
      </c>
      <c r="AP230" s="11">
        <f t="shared" si="93"/>
        <v>59</v>
      </c>
      <c r="AQ230" s="11">
        <f t="shared" si="94"/>
        <v>36</v>
      </c>
      <c r="AR230" s="11">
        <f t="shared" si="95"/>
        <v>12</v>
      </c>
      <c r="AS230" s="11">
        <f t="shared" si="96"/>
        <v>5</v>
      </c>
      <c r="AT230" s="11">
        <f t="shared" si="97"/>
        <v>1</v>
      </c>
      <c r="AU230" s="11">
        <f t="shared" si="98"/>
        <v>0</v>
      </c>
      <c r="AV230" s="11">
        <f t="shared" si="99"/>
        <v>0</v>
      </c>
      <c r="AW230" s="11">
        <f t="shared" si="100"/>
        <v>125</v>
      </c>
      <c r="AX230" s="13">
        <v>25.108000000000001</v>
      </c>
    </row>
    <row r="231" spans="1:50" s="8" customFormat="1" x14ac:dyDescent="0.2">
      <c r="A231" s="6" t="s">
        <v>177</v>
      </c>
      <c r="B231" s="11">
        <f t="shared" si="90"/>
        <v>36</v>
      </c>
      <c r="C231" s="11">
        <v>0</v>
      </c>
      <c r="D231" s="11">
        <v>0</v>
      </c>
      <c r="E231" s="11">
        <v>0</v>
      </c>
      <c r="F231" s="11">
        <v>0</v>
      </c>
      <c r="G231" s="11">
        <v>4</v>
      </c>
      <c r="H231" s="11">
        <v>2</v>
      </c>
      <c r="I231" s="11">
        <v>3</v>
      </c>
      <c r="J231" s="11">
        <v>6</v>
      </c>
      <c r="K231" s="11">
        <v>2</v>
      </c>
      <c r="L231" s="11">
        <v>3</v>
      </c>
      <c r="M231" s="11">
        <v>0</v>
      </c>
      <c r="N231" s="11">
        <v>1</v>
      </c>
      <c r="O231" s="11">
        <v>1</v>
      </c>
      <c r="P231" s="11">
        <v>3</v>
      </c>
      <c r="Q231" s="11">
        <v>2</v>
      </c>
      <c r="R231" s="11">
        <v>1</v>
      </c>
      <c r="S231" s="11">
        <v>1</v>
      </c>
      <c r="T231" s="11">
        <v>1</v>
      </c>
      <c r="U231" s="11">
        <v>1</v>
      </c>
      <c r="V231" s="11">
        <v>1</v>
      </c>
      <c r="W231" s="11">
        <v>0</v>
      </c>
      <c r="X231" s="11">
        <v>1</v>
      </c>
      <c r="Y231" s="11">
        <v>0</v>
      </c>
      <c r="Z231" s="11">
        <v>0</v>
      </c>
      <c r="AA231" s="11">
        <v>2</v>
      </c>
      <c r="AB231" s="11">
        <v>1</v>
      </c>
      <c r="AC231" s="11">
        <v>0</v>
      </c>
      <c r="AD231" s="11">
        <v>0</v>
      </c>
      <c r="AE231" s="11">
        <v>0</v>
      </c>
      <c r="AF231" s="11">
        <v>0</v>
      </c>
      <c r="AG231" s="11">
        <v>0</v>
      </c>
      <c r="AH231" s="11">
        <v>0</v>
      </c>
      <c r="AI231" s="11">
        <v>0</v>
      </c>
      <c r="AJ231" s="11">
        <v>0</v>
      </c>
      <c r="AK231" s="11">
        <v>0</v>
      </c>
      <c r="AL231" s="11">
        <v>0</v>
      </c>
      <c r="AM231" s="11">
        <v>0</v>
      </c>
      <c r="AN231" s="11">
        <f t="shared" si="91"/>
        <v>0</v>
      </c>
      <c r="AO231" s="11">
        <f t="shared" si="92"/>
        <v>6</v>
      </c>
      <c r="AP231" s="11">
        <f t="shared" si="93"/>
        <v>14</v>
      </c>
      <c r="AQ231" s="11">
        <f t="shared" si="94"/>
        <v>8</v>
      </c>
      <c r="AR231" s="11">
        <f t="shared" si="95"/>
        <v>4</v>
      </c>
      <c r="AS231" s="11">
        <f t="shared" si="96"/>
        <v>4</v>
      </c>
      <c r="AT231" s="11">
        <f t="shared" si="97"/>
        <v>0</v>
      </c>
      <c r="AU231" s="11">
        <f t="shared" si="98"/>
        <v>0</v>
      </c>
      <c r="AV231" s="11">
        <f t="shared" si="99"/>
        <v>0</v>
      </c>
      <c r="AW231" s="11">
        <f t="shared" si="100"/>
        <v>36</v>
      </c>
      <c r="AX231" s="13">
        <v>25.555555555555557</v>
      </c>
    </row>
    <row r="232" spans="1:50" s="8" customFormat="1" x14ac:dyDescent="0.2">
      <c r="A232" s="6" t="s">
        <v>178</v>
      </c>
      <c r="B232" s="11">
        <f t="shared" si="90"/>
        <v>55</v>
      </c>
      <c r="C232" s="11">
        <v>0</v>
      </c>
      <c r="D232" s="11">
        <v>0</v>
      </c>
      <c r="E232" s="11">
        <v>1</v>
      </c>
      <c r="F232" s="11">
        <v>0</v>
      </c>
      <c r="G232" s="11">
        <v>0</v>
      </c>
      <c r="H232" s="11">
        <v>1</v>
      </c>
      <c r="I232" s="11">
        <v>4</v>
      </c>
      <c r="J232" s="11">
        <v>6</v>
      </c>
      <c r="K232" s="11">
        <v>6</v>
      </c>
      <c r="L232" s="11">
        <v>3</v>
      </c>
      <c r="M232" s="11">
        <v>8</v>
      </c>
      <c r="N232" s="11">
        <v>6</v>
      </c>
      <c r="O232" s="11">
        <v>2</v>
      </c>
      <c r="P232" s="11">
        <v>2</v>
      </c>
      <c r="Q232" s="11">
        <v>3</v>
      </c>
      <c r="R232" s="11">
        <v>2</v>
      </c>
      <c r="S232" s="11">
        <v>1</v>
      </c>
      <c r="T232" s="11">
        <v>2</v>
      </c>
      <c r="U232" s="11">
        <v>2</v>
      </c>
      <c r="V232" s="11">
        <v>1</v>
      </c>
      <c r="W232" s="11">
        <v>0</v>
      </c>
      <c r="X232" s="11">
        <v>0</v>
      </c>
      <c r="Y232" s="11">
        <v>1</v>
      </c>
      <c r="Z232" s="11">
        <v>1</v>
      </c>
      <c r="AA232" s="11">
        <v>2</v>
      </c>
      <c r="AB232" s="11">
        <v>0</v>
      </c>
      <c r="AC232" s="11">
        <v>1</v>
      </c>
      <c r="AD232" s="11">
        <v>0</v>
      </c>
      <c r="AE232" s="11">
        <v>0</v>
      </c>
      <c r="AF232" s="11">
        <v>0</v>
      </c>
      <c r="AG232" s="11">
        <v>0</v>
      </c>
      <c r="AH232" s="11">
        <v>0</v>
      </c>
      <c r="AI232" s="11">
        <v>0</v>
      </c>
      <c r="AJ232" s="11">
        <v>0</v>
      </c>
      <c r="AK232" s="11">
        <v>0</v>
      </c>
      <c r="AL232" s="11">
        <v>0</v>
      </c>
      <c r="AM232" s="11">
        <v>0</v>
      </c>
      <c r="AN232" s="11">
        <f t="shared" si="91"/>
        <v>0</v>
      </c>
      <c r="AO232" s="11">
        <f t="shared" si="92"/>
        <v>2</v>
      </c>
      <c r="AP232" s="11">
        <f t="shared" si="93"/>
        <v>27</v>
      </c>
      <c r="AQ232" s="11">
        <f t="shared" si="94"/>
        <v>15</v>
      </c>
      <c r="AR232" s="11">
        <f t="shared" si="95"/>
        <v>6</v>
      </c>
      <c r="AS232" s="11">
        <f t="shared" si="96"/>
        <v>4</v>
      </c>
      <c r="AT232" s="11">
        <f t="shared" si="97"/>
        <v>1</v>
      </c>
      <c r="AU232" s="11">
        <f t="shared" si="98"/>
        <v>0</v>
      </c>
      <c r="AV232" s="11">
        <f t="shared" si="99"/>
        <v>0</v>
      </c>
      <c r="AW232" s="11">
        <f t="shared" si="100"/>
        <v>55</v>
      </c>
      <c r="AX232" s="13">
        <v>26.136363636363637</v>
      </c>
    </row>
    <row r="233" spans="1:50" s="8" customFormat="1" x14ac:dyDescent="0.2">
      <c r="A233" s="6" t="s">
        <v>71</v>
      </c>
      <c r="B233" s="11">
        <f t="shared" si="90"/>
        <v>334</v>
      </c>
      <c r="C233" s="11">
        <v>0</v>
      </c>
      <c r="D233" s="11">
        <v>1</v>
      </c>
      <c r="E233" s="11">
        <v>4</v>
      </c>
      <c r="F233" s="11">
        <v>3</v>
      </c>
      <c r="G233" s="11">
        <v>10</v>
      </c>
      <c r="H233" s="11">
        <v>25</v>
      </c>
      <c r="I233" s="11">
        <v>23</v>
      </c>
      <c r="J233" s="11">
        <v>26</v>
      </c>
      <c r="K233" s="11">
        <v>30</v>
      </c>
      <c r="L233" s="11">
        <v>35</v>
      </c>
      <c r="M233" s="11">
        <v>23</v>
      </c>
      <c r="N233" s="11">
        <v>23</v>
      </c>
      <c r="O233" s="11">
        <v>12</v>
      </c>
      <c r="P233" s="11">
        <v>20</v>
      </c>
      <c r="Q233" s="11">
        <v>20</v>
      </c>
      <c r="R233" s="11">
        <v>11</v>
      </c>
      <c r="S233" s="11">
        <v>13</v>
      </c>
      <c r="T233" s="11">
        <v>9</v>
      </c>
      <c r="U233" s="11">
        <v>7</v>
      </c>
      <c r="V233" s="11">
        <v>8</v>
      </c>
      <c r="W233" s="11">
        <v>3</v>
      </c>
      <c r="X233" s="11">
        <v>5</v>
      </c>
      <c r="Y233" s="11">
        <v>5</v>
      </c>
      <c r="Z233" s="11">
        <v>5</v>
      </c>
      <c r="AA233" s="11">
        <v>2</v>
      </c>
      <c r="AB233" s="11">
        <v>6</v>
      </c>
      <c r="AC233" s="11">
        <v>1</v>
      </c>
      <c r="AD233" s="11">
        <v>1</v>
      </c>
      <c r="AE233" s="11">
        <v>2</v>
      </c>
      <c r="AF233" s="11">
        <v>1</v>
      </c>
      <c r="AG233" s="11">
        <v>0</v>
      </c>
      <c r="AH233" s="11">
        <v>0</v>
      </c>
      <c r="AI233" s="11">
        <v>0</v>
      </c>
      <c r="AJ233" s="11">
        <v>0</v>
      </c>
      <c r="AK233" s="11">
        <v>0</v>
      </c>
      <c r="AL233" s="11">
        <v>0</v>
      </c>
      <c r="AM233" s="11">
        <v>0</v>
      </c>
      <c r="AN233" s="11">
        <f t="shared" si="91"/>
        <v>0</v>
      </c>
      <c r="AO233" s="11">
        <f t="shared" si="92"/>
        <v>43</v>
      </c>
      <c r="AP233" s="11">
        <f t="shared" si="93"/>
        <v>137</v>
      </c>
      <c r="AQ233" s="11">
        <f t="shared" si="94"/>
        <v>86</v>
      </c>
      <c r="AR233" s="11">
        <f t="shared" si="95"/>
        <v>40</v>
      </c>
      <c r="AS233" s="11">
        <f t="shared" si="96"/>
        <v>23</v>
      </c>
      <c r="AT233" s="11">
        <f t="shared" si="97"/>
        <v>5</v>
      </c>
      <c r="AU233" s="11">
        <f t="shared" si="98"/>
        <v>0</v>
      </c>
      <c r="AV233" s="11">
        <f t="shared" si="99"/>
        <v>0</v>
      </c>
      <c r="AW233" s="11">
        <f t="shared" si="100"/>
        <v>334</v>
      </c>
      <c r="AX233" s="13">
        <v>25.742514970059879</v>
      </c>
    </row>
    <row r="234" spans="1:50" s="8" customFormat="1" x14ac:dyDescent="0.2">
      <c r="A234" s="6" t="s">
        <v>179</v>
      </c>
      <c r="B234" s="11">
        <f t="shared" si="90"/>
        <v>88</v>
      </c>
      <c r="C234" s="11">
        <v>0</v>
      </c>
      <c r="D234" s="11">
        <v>0</v>
      </c>
      <c r="E234" s="11">
        <v>1</v>
      </c>
      <c r="F234" s="11">
        <v>4</v>
      </c>
      <c r="G234" s="11">
        <v>2</v>
      </c>
      <c r="H234" s="11">
        <v>3</v>
      </c>
      <c r="I234" s="11">
        <v>8</v>
      </c>
      <c r="J234" s="11">
        <v>15</v>
      </c>
      <c r="K234" s="11">
        <v>12</v>
      </c>
      <c r="L234" s="11">
        <v>4</v>
      </c>
      <c r="M234" s="11">
        <v>5</v>
      </c>
      <c r="N234" s="11">
        <v>7</v>
      </c>
      <c r="O234" s="11">
        <v>8</v>
      </c>
      <c r="P234" s="11">
        <v>8</v>
      </c>
      <c r="Q234" s="11">
        <v>1</v>
      </c>
      <c r="R234" s="11">
        <v>2</v>
      </c>
      <c r="S234" s="11">
        <v>2</v>
      </c>
      <c r="T234" s="11">
        <v>2</v>
      </c>
      <c r="U234" s="11">
        <v>2</v>
      </c>
      <c r="V234" s="11">
        <v>0</v>
      </c>
      <c r="W234" s="11">
        <v>0</v>
      </c>
      <c r="X234" s="11">
        <v>1</v>
      </c>
      <c r="Y234" s="11">
        <v>1</v>
      </c>
      <c r="Z234" s="11">
        <v>0</v>
      </c>
      <c r="AA234" s="11">
        <v>0</v>
      </c>
      <c r="AB234" s="11">
        <v>0</v>
      </c>
      <c r="AC234" s="11">
        <v>0</v>
      </c>
      <c r="AD234" s="11">
        <v>0</v>
      </c>
      <c r="AE234" s="11">
        <v>0</v>
      </c>
      <c r="AF234" s="11">
        <v>0</v>
      </c>
      <c r="AG234" s="11">
        <v>0</v>
      </c>
      <c r="AH234" s="11">
        <v>0</v>
      </c>
      <c r="AI234" s="11">
        <v>0</v>
      </c>
      <c r="AJ234" s="11">
        <v>0</v>
      </c>
      <c r="AK234" s="11">
        <v>0</v>
      </c>
      <c r="AL234" s="11">
        <v>0</v>
      </c>
      <c r="AM234" s="11">
        <v>0</v>
      </c>
      <c r="AN234" s="11">
        <f t="shared" si="91"/>
        <v>0</v>
      </c>
      <c r="AO234" s="11">
        <f t="shared" si="92"/>
        <v>10</v>
      </c>
      <c r="AP234" s="11">
        <f t="shared" si="93"/>
        <v>44</v>
      </c>
      <c r="AQ234" s="11">
        <f t="shared" si="94"/>
        <v>26</v>
      </c>
      <c r="AR234" s="11">
        <f t="shared" si="95"/>
        <v>6</v>
      </c>
      <c r="AS234" s="11">
        <f t="shared" si="96"/>
        <v>2</v>
      </c>
      <c r="AT234" s="11">
        <f t="shared" si="97"/>
        <v>0</v>
      </c>
      <c r="AU234" s="11">
        <f t="shared" si="98"/>
        <v>0</v>
      </c>
      <c r="AV234" s="11">
        <f t="shared" si="99"/>
        <v>0</v>
      </c>
      <c r="AW234" s="11">
        <f t="shared" si="100"/>
        <v>88</v>
      </c>
      <c r="AX234" s="13">
        <v>24.022727272727273</v>
      </c>
    </row>
    <row r="235" spans="1:50" s="8" customFormat="1" x14ac:dyDescent="0.2">
      <c r="A235" s="6" t="s">
        <v>119</v>
      </c>
      <c r="B235" s="11">
        <f t="shared" si="90"/>
        <v>335</v>
      </c>
      <c r="C235" s="11">
        <v>0</v>
      </c>
      <c r="D235" s="11">
        <v>0</v>
      </c>
      <c r="E235" s="11">
        <v>6</v>
      </c>
      <c r="F235" s="11">
        <v>18</v>
      </c>
      <c r="G235" s="11">
        <v>11</v>
      </c>
      <c r="H235" s="11">
        <v>19</v>
      </c>
      <c r="I235" s="11">
        <v>18</v>
      </c>
      <c r="J235" s="11">
        <v>20</v>
      </c>
      <c r="K235" s="11">
        <v>28</v>
      </c>
      <c r="L235" s="11">
        <v>35</v>
      </c>
      <c r="M235" s="11">
        <v>34</v>
      </c>
      <c r="N235" s="11">
        <v>18</v>
      </c>
      <c r="O235" s="11">
        <v>12</v>
      </c>
      <c r="P235" s="11">
        <v>11</v>
      </c>
      <c r="Q235" s="11">
        <v>27</v>
      </c>
      <c r="R235" s="11">
        <v>15</v>
      </c>
      <c r="S235" s="11">
        <v>10</v>
      </c>
      <c r="T235" s="11">
        <v>12</v>
      </c>
      <c r="U235" s="11">
        <v>8</v>
      </c>
      <c r="V235" s="11">
        <v>2</v>
      </c>
      <c r="W235" s="11">
        <v>8</v>
      </c>
      <c r="X235" s="11">
        <v>10</v>
      </c>
      <c r="Y235" s="11">
        <v>2</v>
      </c>
      <c r="Z235" s="11">
        <v>1</v>
      </c>
      <c r="AA235" s="11">
        <v>4</v>
      </c>
      <c r="AB235" s="11">
        <v>3</v>
      </c>
      <c r="AC235" s="11">
        <v>2</v>
      </c>
      <c r="AD235" s="11">
        <v>1</v>
      </c>
      <c r="AE235" s="11">
        <v>0</v>
      </c>
      <c r="AF235" s="11">
        <v>0</v>
      </c>
      <c r="AG235" s="11">
        <v>0</v>
      </c>
      <c r="AH235" s="11">
        <v>0</v>
      </c>
      <c r="AI235" s="11">
        <v>0</v>
      </c>
      <c r="AJ235" s="11">
        <v>0</v>
      </c>
      <c r="AK235" s="11">
        <v>0</v>
      </c>
      <c r="AL235" s="11">
        <v>0</v>
      </c>
      <c r="AM235" s="11">
        <v>0</v>
      </c>
      <c r="AN235" s="11">
        <f t="shared" si="91"/>
        <v>0</v>
      </c>
      <c r="AO235" s="11">
        <f t="shared" si="92"/>
        <v>54</v>
      </c>
      <c r="AP235" s="11">
        <f t="shared" si="93"/>
        <v>135</v>
      </c>
      <c r="AQ235" s="11">
        <f t="shared" si="94"/>
        <v>83</v>
      </c>
      <c r="AR235" s="11">
        <f t="shared" si="95"/>
        <v>40</v>
      </c>
      <c r="AS235" s="11">
        <f t="shared" si="96"/>
        <v>20</v>
      </c>
      <c r="AT235" s="11">
        <f t="shared" si="97"/>
        <v>3</v>
      </c>
      <c r="AU235" s="11">
        <f t="shared" si="98"/>
        <v>0</v>
      </c>
      <c r="AV235" s="11">
        <f t="shared" si="99"/>
        <v>0</v>
      </c>
      <c r="AW235" s="11">
        <f t="shared" si="100"/>
        <v>335</v>
      </c>
      <c r="AX235" s="13">
        <v>25.404477611940298</v>
      </c>
    </row>
    <row r="236" spans="1:50" s="8" customFormat="1" x14ac:dyDescent="0.2">
      <c r="A236" s="6" t="s">
        <v>180</v>
      </c>
      <c r="B236" s="11">
        <f t="shared" si="90"/>
        <v>36</v>
      </c>
      <c r="C236" s="11">
        <v>0</v>
      </c>
      <c r="D236" s="11">
        <v>0</v>
      </c>
      <c r="E236" s="11">
        <v>0</v>
      </c>
      <c r="F236" s="11">
        <v>0</v>
      </c>
      <c r="G236" s="11">
        <v>1</v>
      </c>
      <c r="H236" s="11">
        <v>0</v>
      </c>
      <c r="I236" s="11">
        <v>2</v>
      </c>
      <c r="J236" s="11">
        <v>1</v>
      </c>
      <c r="K236" s="11">
        <v>5</v>
      </c>
      <c r="L236" s="11">
        <v>3</v>
      </c>
      <c r="M236" s="11">
        <v>3</v>
      </c>
      <c r="N236" s="11">
        <v>3</v>
      </c>
      <c r="O236" s="11">
        <v>5</v>
      </c>
      <c r="P236" s="11">
        <v>0</v>
      </c>
      <c r="Q236" s="11">
        <v>2</v>
      </c>
      <c r="R236" s="11">
        <v>0</v>
      </c>
      <c r="S236" s="11">
        <v>2</v>
      </c>
      <c r="T236" s="11">
        <v>1</v>
      </c>
      <c r="U236" s="11">
        <v>2</v>
      </c>
      <c r="V236" s="11">
        <v>2</v>
      </c>
      <c r="W236" s="11">
        <v>1</v>
      </c>
      <c r="X236" s="11">
        <v>0</v>
      </c>
      <c r="Y236" s="11">
        <v>1</v>
      </c>
      <c r="Z236" s="11">
        <v>0</v>
      </c>
      <c r="AA236" s="11">
        <v>2</v>
      </c>
      <c r="AB236" s="11">
        <v>0</v>
      </c>
      <c r="AC236" s="11">
        <v>0</v>
      </c>
      <c r="AD236" s="11">
        <v>0</v>
      </c>
      <c r="AE236" s="11">
        <v>0</v>
      </c>
      <c r="AF236" s="11">
        <v>0</v>
      </c>
      <c r="AG236" s="11">
        <v>0</v>
      </c>
      <c r="AH236" s="11">
        <v>0</v>
      </c>
      <c r="AI236" s="11">
        <v>0</v>
      </c>
      <c r="AJ236" s="11">
        <v>0</v>
      </c>
      <c r="AK236" s="11">
        <v>0</v>
      </c>
      <c r="AL236" s="11">
        <v>0</v>
      </c>
      <c r="AM236" s="11">
        <v>0</v>
      </c>
      <c r="AN236" s="11">
        <f t="shared" si="91"/>
        <v>0</v>
      </c>
      <c r="AO236" s="11">
        <f t="shared" si="92"/>
        <v>1</v>
      </c>
      <c r="AP236" s="11">
        <f t="shared" si="93"/>
        <v>14</v>
      </c>
      <c r="AQ236" s="11">
        <f t="shared" si="94"/>
        <v>10</v>
      </c>
      <c r="AR236" s="11">
        <f t="shared" si="95"/>
        <v>8</v>
      </c>
      <c r="AS236" s="11">
        <f t="shared" si="96"/>
        <v>3</v>
      </c>
      <c r="AT236" s="11">
        <f t="shared" si="97"/>
        <v>0</v>
      </c>
      <c r="AU236" s="11">
        <f t="shared" si="98"/>
        <v>0</v>
      </c>
      <c r="AV236" s="11">
        <f t="shared" si="99"/>
        <v>0</v>
      </c>
      <c r="AW236" s="11">
        <f t="shared" si="100"/>
        <v>36</v>
      </c>
      <c r="AX236" s="13">
        <v>27.111111111111111</v>
      </c>
    </row>
    <row r="237" spans="1:50" s="8" customFormat="1" x14ac:dyDescent="0.2">
      <c r="A237" s="6" t="s">
        <v>65</v>
      </c>
      <c r="B237" s="11">
        <f t="shared" si="90"/>
        <v>524</v>
      </c>
      <c r="C237" s="11">
        <v>0</v>
      </c>
      <c r="D237" s="11">
        <v>0</v>
      </c>
      <c r="E237" s="11">
        <v>1</v>
      </c>
      <c r="F237" s="11">
        <v>4</v>
      </c>
      <c r="G237" s="11">
        <v>12</v>
      </c>
      <c r="H237" s="11">
        <v>23</v>
      </c>
      <c r="I237" s="11">
        <v>36</v>
      </c>
      <c r="J237" s="11">
        <v>45</v>
      </c>
      <c r="K237" s="11">
        <v>47</v>
      </c>
      <c r="L237" s="11">
        <v>38</v>
      </c>
      <c r="M237" s="11">
        <v>47</v>
      </c>
      <c r="N237" s="11">
        <v>49</v>
      </c>
      <c r="O237" s="11">
        <v>34</v>
      </c>
      <c r="P237" s="11">
        <v>30</v>
      </c>
      <c r="Q237" s="11">
        <v>20</v>
      </c>
      <c r="R237" s="11">
        <v>29</v>
      </c>
      <c r="S237" s="11">
        <v>16</v>
      </c>
      <c r="T237" s="11">
        <v>19</v>
      </c>
      <c r="U237" s="11">
        <v>16</v>
      </c>
      <c r="V237" s="11">
        <v>11</v>
      </c>
      <c r="W237" s="11">
        <v>8</v>
      </c>
      <c r="X237" s="11">
        <v>7</v>
      </c>
      <c r="Y237" s="11">
        <v>6</v>
      </c>
      <c r="Z237" s="11">
        <v>8</v>
      </c>
      <c r="AA237" s="11">
        <v>3</v>
      </c>
      <c r="AB237" s="11">
        <v>5</v>
      </c>
      <c r="AC237" s="11">
        <v>4</v>
      </c>
      <c r="AD237" s="11">
        <v>2</v>
      </c>
      <c r="AE237" s="11">
        <v>3</v>
      </c>
      <c r="AF237" s="11">
        <v>1</v>
      </c>
      <c r="AG237" s="11">
        <v>0</v>
      </c>
      <c r="AH237" s="11">
        <v>0</v>
      </c>
      <c r="AI237" s="11">
        <v>0</v>
      </c>
      <c r="AJ237" s="11">
        <v>0</v>
      </c>
      <c r="AK237" s="11">
        <v>0</v>
      </c>
      <c r="AL237" s="11">
        <v>0</v>
      </c>
      <c r="AM237" s="11">
        <v>0</v>
      </c>
      <c r="AN237" s="11">
        <f t="shared" si="91"/>
        <v>0</v>
      </c>
      <c r="AO237" s="11">
        <f t="shared" si="92"/>
        <v>40</v>
      </c>
      <c r="AP237" s="11">
        <f t="shared" si="93"/>
        <v>213</v>
      </c>
      <c r="AQ237" s="11">
        <f t="shared" si="94"/>
        <v>162</v>
      </c>
      <c r="AR237" s="11">
        <f t="shared" si="95"/>
        <v>70</v>
      </c>
      <c r="AS237" s="11">
        <f t="shared" si="96"/>
        <v>29</v>
      </c>
      <c r="AT237" s="11">
        <f t="shared" si="97"/>
        <v>10</v>
      </c>
      <c r="AU237" s="11">
        <f t="shared" si="98"/>
        <v>0</v>
      </c>
      <c r="AV237" s="11">
        <f t="shared" si="99"/>
        <v>0</v>
      </c>
      <c r="AW237" s="11">
        <f t="shared" si="100"/>
        <v>524</v>
      </c>
      <c r="AX237" s="13">
        <v>26.169847328244273</v>
      </c>
    </row>
    <row r="238" spans="1:50" s="8" customFormat="1" x14ac:dyDescent="0.2">
      <c r="A238" s="6" t="s">
        <v>56</v>
      </c>
      <c r="B238" s="11">
        <f t="shared" si="90"/>
        <v>657</v>
      </c>
      <c r="C238" s="11">
        <v>0</v>
      </c>
      <c r="D238" s="11">
        <v>0</v>
      </c>
      <c r="E238" s="11">
        <v>1</v>
      </c>
      <c r="F238" s="11">
        <v>9</v>
      </c>
      <c r="G238" s="11">
        <v>19</v>
      </c>
      <c r="H238" s="11">
        <v>36</v>
      </c>
      <c r="I238" s="11">
        <v>49</v>
      </c>
      <c r="J238" s="11">
        <v>43</v>
      </c>
      <c r="K238" s="11">
        <v>63</v>
      </c>
      <c r="L238" s="11">
        <v>59</v>
      </c>
      <c r="M238" s="11">
        <v>49</v>
      </c>
      <c r="N238" s="11">
        <v>40</v>
      </c>
      <c r="O238" s="11">
        <v>50</v>
      </c>
      <c r="P238" s="11">
        <v>52</v>
      </c>
      <c r="Q238" s="11">
        <v>28</v>
      </c>
      <c r="R238" s="11">
        <v>20</v>
      </c>
      <c r="S238" s="11">
        <v>37</v>
      </c>
      <c r="T238" s="11">
        <v>24</v>
      </c>
      <c r="U238" s="11">
        <v>19</v>
      </c>
      <c r="V238" s="11">
        <v>11</v>
      </c>
      <c r="W238" s="11">
        <v>11</v>
      </c>
      <c r="X238" s="11">
        <v>8</v>
      </c>
      <c r="Y238" s="11">
        <v>12</v>
      </c>
      <c r="Z238" s="11">
        <v>6</v>
      </c>
      <c r="AA238" s="11">
        <v>5</v>
      </c>
      <c r="AB238" s="11">
        <v>3</v>
      </c>
      <c r="AC238" s="11">
        <v>1</v>
      </c>
      <c r="AD238" s="11">
        <v>1</v>
      </c>
      <c r="AE238" s="11">
        <v>0</v>
      </c>
      <c r="AF238" s="11">
        <v>0</v>
      </c>
      <c r="AG238" s="11">
        <v>0</v>
      </c>
      <c r="AH238" s="11">
        <v>0</v>
      </c>
      <c r="AI238" s="11">
        <v>0</v>
      </c>
      <c r="AJ238" s="11">
        <v>1</v>
      </c>
      <c r="AK238" s="11">
        <v>0</v>
      </c>
      <c r="AL238" s="11">
        <v>0</v>
      </c>
      <c r="AM238" s="11">
        <v>0</v>
      </c>
      <c r="AN238" s="11">
        <f t="shared" si="91"/>
        <v>0</v>
      </c>
      <c r="AO238" s="11">
        <f t="shared" si="92"/>
        <v>65</v>
      </c>
      <c r="AP238" s="11">
        <f t="shared" si="93"/>
        <v>263</v>
      </c>
      <c r="AQ238" s="11">
        <f t="shared" si="94"/>
        <v>190</v>
      </c>
      <c r="AR238" s="11">
        <f t="shared" si="95"/>
        <v>102</v>
      </c>
      <c r="AS238" s="11">
        <f t="shared" si="96"/>
        <v>34</v>
      </c>
      <c r="AT238" s="11">
        <f t="shared" si="97"/>
        <v>2</v>
      </c>
      <c r="AU238" s="11">
        <f t="shared" si="98"/>
        <v>1</v>
      </c>
      <c r="AV238" s="11">
        <f t="shared" si="99"/>
        <v>0</v>
      </c>
      <c r="AW238" s="11">
        <f t="shared" si="100"/>
        <v>657</v>
      </c>
      <c r="AX238" s="13">
        <v>25.816590563165907</v>
      </c>
    </row>
    <row r="239" spans="1:50" s="8" customFormat="1" x14ac:dyDescent="0.2">
      <c r="A239" s="6" t="s">
        <v>181</v>
      </c>
      <c r="B239" s="11">
        <f t="shared" si="90"/>
        <v>128</v>
      </c>
      <c r="C239" s="11">
        <v>0</v>
      </c>
      <c r="D239" s="11">
        <v>0</v>
      </c>
      <c r="E239" s="11">
        <v>0</v>
      </c>
      <c r="F239" s="11">
        <v>1</v>
      </c>
      <c r="G239" s="11">
        <v>2</v>
      </c>
      <c r="H239" s="11">
        <v>6</v>
      </c>
      <c r="I239" s="11">
        <v>6</v>
      </c>
      <c r="J239" s="11">
        <v>10</v>
      </c>
      <c r="K239" s="11">
        <v>11</v>
      </c>
      <c r="L239" s="11">
        <v>6</v>
      </c>
      <c r="M239" s="11">
        <v>12</v>
      </c>
      <c r="N239" s="11">
        <v>14</v>
      </c>
      <c r="O239" s="11">
        <v>7</v>
      </c>
      <c r="P239" s="11">
        <v>8</v>
      </c>
      <c r="Q239" s="11">
        <v>12</v>
      </c>
      <c r="R239" s="11">
        <v>5</v>
      </c>
      <c r="S239" s="11">
        <v>6</v>
      </c>
      <c r="T239" s="11">
        <v>5</v>
      </c>
      <c r="U239" s="11">
        <v>3</v>
      </c>
      <c r="V239" s="11">
        <v>4</v>
      </c>
      <c r="W239" s="11">
        <v>2</v>
      </c>
      <c r="X239" s="11">
        <v>2</v>
      </c>
      <c r="Y239" s="11">
        <v>1</v>
      </c>
      <c r="Z239" s="11">
        <v>1</v>
      </c>
      <c r="AA239" s="11">
        <v>0</v>
      </c>
      <c r="AB239" s="11">
        <v>0</v>
      </c>
      <c r="AC239" s="11">
        <v>2</v>
      </c>
      <c r="AD239" s="11">
        <v>0</v>
      </c>
      <c r="AE239" s="11">
        <v>2</v>
      </c>
      <c r="AF239" s="11">
        <v>0</v>
      </c>
      <c r="AG239" s="11">
        <v>0</v>
      </c>
      <c r="AH239" s="11">
        <v>0</v>
      </c>
      <c r="AI239" s="11">
        <v>0</v>
      </c>
      <c r="AJ239" s="11">
        <v>0</v>
      </c>
      <c r="AK239" s="11">
        <v>0</v>
      </c>
      <c r="AL239" s="11">
        <v>0</v>
      </c>
      <c r="AM239" s="11">
        <v>0</v>
      </c>
      <c r="AN239" s="11">
        <f t="shared" si="91"/>
        <v>0</v>
      </c>
      <c r="AO239" s="11">
        <f t="shared" si="92"/>
        <v>9</v>
      </c>
      <c r="AP239" s="11">
        <f t="shared" si="93"/>
        <v>45</v>
      </c>
      <c r="AQ239" s="11">
        <f t="shared" si="94"/>
        <v>46</v>
      </c>
      <c r="AR239" s="11">
        <f t="shared" si="95"/>
        <v>20</v>
      </c>
      <c r="AS239" s="11">
        <f t="shared" si="96"/>
        <v>4</v>
      </c>
      <c r="AT239" s="11">
        <f t="shared" si="97"/>
        <v>4</v>
      </c>
      <c r="AU239" s="11">
        <f t="shared" si="98"/>
        <v>0</v>
      </c>
      <c r="AV239" s="11">
        <f t="shared" si="99"/>
        <v>0</v>
      </c>
      <c r="AW239" s="11">
        <f t="shared" si="100"/>
        <v>128</v>
      </c>
      <c r="AX239" s="13">
        <v>26.53125</v>
      </c>
    </row>
    <row r="240" spans="1:50" s="8" customFormat="1" x14ac:dyDescent="0.2">
      <c r="A240" s="6" t="s">
        <v>182</v>
      </c>
      <c r="B240" s="11">
        <f t="shared" si="90"/>
        <v>62</v>
      </c>
      <c r="C240" s="11">
        <v>0</v>
      </c>
      <c r="D240" s="11">
        <v>0</v>
      </c>
      <c r="E240" s="11">
        <v>0</v>
      </c>
      <c r="F240" s="11">
        <v>0</v>
      </c>
      <c r="G240" s="11">
        <v>2</v>
      </c>
      <c r="H240" s="11">
        <v>4</v>
      </c>
      <c r="I240" s="11">
        <v>3</v>
      </c>
      <c r="J240" s="11">
        <v>8</v>
      </c>
      <c r="K240" s="11">
        <v>6</v>
      </c>
      <c r="L240" s="11">
        <v>3</v>
      </c>
      <c r="M240" s="11">
        <v>5</v>
      </c>
      <c r="N240" s="11">
        <v>9</v>
      </c>
      <c r="O240" s="11">
        <v>3</v>
      </c>
      <c r="P240" s="11">
        <v>4</v>
      </c>
      <c r="Q240" s="11">
        <v>2</v>
      </c>
      <c r="R240" s="11">
        <v>4</v>
      </c>
      <c r="S240" s="11">
        <v>2</v>
      </c>
      <c r="T240" s="11">
        <v>3</v>
      </c>
      <c r="U240" s="11">
        <v>0</v>
      </c>
      <c r="V240" s="11">
        <v>1</v>
      </c>
      <c r="W240" s="11">
        <v>0</v>
      </c>
      <c r="X240" s="11">
        <v>1</v>
      </c>
      <c r="Y240" s="11">
        <v>0</v>
      </c>
      <c r="Z240" s="11">
        <v>1</v>
      </c>
      <c r="AA240" s="11">
        <v>0</v>
      </c>
      <c r="AB240" s="11">
        <v>1</v>
      </c>
      <c r="AC240" s="11">
        <v>0</v>
      </c>
      <c r="AD240" s="11">
        <v>0</v>
      </c>
      <c r="AE240" s="11">
        <v>0</v>
      </c>
      <c r="AF240" s="11">
        <v>0</v>
      </c>
      <c r="AG240" s="11">
        <v>0</v>
      </c>
      <c r="AH240" s="11">
        <v>0</v>
      </c>
      <c r="AI240" s="11">
        <v>0</v>
      </c>
      <c r="AJ240" s="11">
        <v>0</v>
      </c>
      <c r="AK240" s="11">
        <v>0</v>
      </c>
      <c r="AL240" s="11">
        <v>0</v>
      </c>
      <c r="AM240" s="11">
        <v>0</v>
      </c>
      <c r="AN240" s="11">
        <f t="shared" si="91"/>
        <v>0</v>
      </c>
      <c r="AO240" s="11">
        <f t="shared" si="92"/>
        <v>6</v>
      </c>
      <c r="AP240" s="11">
        <f t="shared" si="93"/>
        <v>25</v>
      </c>
      <c r="AQ240" s="11">
        <f t="shared" si="94"/>
        <v>22</v>
      </c>
      <c r="AR240" s="11">
        <f t="shared" si="95"/>
        <v>6</v>
      </c>
      <c r="AS240" s="11">
        <f t="shared" si="96"/>
        <v>3</v>
      </c>
      <c r="AT240" s="11">
        <f t="shared" si="97"/>
        <v>0</v>
      </c>
      <c r="AU240" s="11">
        <f t="shared" si="98"/>
        <v>0</v>
      </c>
      <c r="AV240" s="11">
        <f t="shared" si="99"/>
        <v>0</v>
      </c>
      <c r="AW240" s="11">
        <f t="shared" si="100"/>
        <v>62</v>
      </c>
      <c r="AX240" s="13">
        <v>25.35483870967742</v>
      </c>
    </row>
    <row r="241" spans="1:50" s="8" customFormat="1" x14ac:dyDescent="0.2">
      <c r="A241" s="6" t="s">
        <v>183</v>
      </c>
      <c r="B241" s="11">
        <f t="shared" si="90"/>
        <v>93</v>
      </c>
      <c r="C241" s="11">
        <v>0</v>
      </c>
      <c r="D241" s="11">
        <v>0</v>
      </c>
      <c r="E241" s="11">
        <v>0</v>
      </c>
      <c r="F241" s="11">
        <v>1</v>
      </c>
      <c r="G241" s="11">
        <v>1</v>
      </c>
      <c r="H241" s="11">
        <v>7</v>
      </c>
      <c r="I241" s="11">
        <v>7</v>
      </c>
      <c r="J241" s="11">
        <v>6</v>
      </c>
      <c r="K241" s="11">
        <v>11</v>
      </c>
      <c r="L241" s="11">
        <v>8</v>
      </c>
      <c r="M241" s="11">
        <v>8</v>
      </c>
      <c r="N241" s="11">
        <v>4</v>
      </c>
      <c r="O241" s="11">
        <v>3</v>
      </c>
      <c r="P241" s="11">
        <v>4</v>
      </c>
      <c r="Q241" s="11">
        <v>5</v>
      </c>
      <c r="R241" s="11">
        <v>3</v>
      </c>
      <c r="S241" s="11">
        <v>4</v>
      </c>
      <c r="T241" s="11">
        <v>4</v>
      </c>
      <c r="U241" s="11">
        <v>3</v>
      </c>
      <c r="V241" s="11">
        <v>3</v>
      </c>
      <c r="W241" s="11">
        <v>3</v>
      </c>
      <c r="X241" s="11">
        <v>3</v>
      </c>
      <c r="Y241" s="11">
        <v>1</v>
      </c>
      <c r="Z241" s="11">
        <v>2</v>
      </c>
      <c r="AA241" s="11">
        <v>0</v>
      </c>
      <c r="AB241" s="11">
        <v>1</v>
      </c>
      <c r="AC241" s="11">
        <v>0</v>
      </c>
      <c r="AD241" s="11">
        <v>1</v>
      </c>
      <c r="AE241" s="11">
        <v>0</v>
      </c>
      <c r="AF241" s="11">
        <v>0</v>
      </c>
      <c r="AG241" s="11">
        <v>0</v>
      </c>
      <c r="AH241" s="11">
        <v>0</v>
      </c>
      <c r="AI241" s="11">
        <v>0</v>
      </c>
      <c r="AJ241" s="11">
        <v>0</v>
      </c>
      <c r="AK241" s="11">
        <v>0</v>
      </c>
      <c r="AL241" s="11">
        <v>0</v>
      </c>
      <c r="AM241" s="11">
        <v>0</v>
      </c>
      <c r="AN241" s="11">
        <f t="shared" si="91"/>
        <v>0</v>
      </c>
      <c r="AO241" s="11">
        <f t="shared" si="92"/>
        <v>9</v>
      </c>
      <c r="AP241" s="11">
        <f t="shared" si="93"/>
        <v>40</v>
      </c>
      <c r="AQ241" s="11">
        <f t="shared" si="94"/>
        <v>19</v>
      </c>
      <c r="AR241" s="11">
        <f t="shared" si="95"/>
        <v>17</v>
      </c>
      <c r="AS241" s="11">
        <f t="shared" si="96"/>
        <v>7</v>
      </c>
      <c r="AT241" s="11">
        <f t="shared" si="97"/>
        <v>1</v>
      </c>
      <c r="AU241" s="11">
        <f t="shared" si="98"/>
        <v>0</v>
      </c>
      <c r="AV241" s="11">
        <f t="shared" si="99"/>
        <v>0</v>
      </c>
      <c r="AW241" s="11">
        <f t="shared" si="100"/>
        <v>93</v>
      </c>
      <c r="AX241" s="13">
        <v>26.317204301075268</v>
      </c>
    </row>
    <row r="242" spans="1:50" s="8" customFormat="1" x14ac:dyDescent="0.2">
      <c r="A242" s="6" t="s">
        <v>81</v>
      </c>
      <c r="B242" s="11">
        <f t="shared" si="90"/>
        <v>136</v>
      </c>
      <c r="C242" s="11">
        <v>0</v>
      </c>
      <c r="D242" s="11">
        <v>0</v>
      </c>
      <c r="E242" s="11">
        <v>0</v>
      </c>
      <c r="F242" s="11">
        <v>0</v>
      </c>
      <c r="G242" s="11">
        <v>3</v>
      </c>
      <c r="H242" s="11">
        <v>5</v>
      </c>
      <c r="I242" s="11">
        <v>10</v>
      </c>
      <c r="J242" s="11">
        <v>13</v>
      </c>
      <c r="K242" s="11">
        <v>10</v>
      </c>
      <c r="L242" s="11">
        <v>11</v>
      </c>
      <c r="M242" s="11">
        <v>8</v>
      </c>
      <c r="N242" s="11">
        <v>11</v>
      </c>
      <c r="O242" s="11">
        <v>5</v>
      </c>
      <c r="P242" s="11">
        <v>4</v>
      </c>
      <c r="Q242" s="11">
        <v>16</v>
      </c>
      <c r="R242" s="11">
        <v>4</v>
      </c>
      <c r="S242" s="11">
        <v>3</v>
      </c>
      <c r="T242" s="11">
        <v>7</v>
      </c>
      <c r="U242" s="11">
        <v>4</v>
      </c>
      <c r="V242" s="11">
        <v>3</v>
      </c>
      <c r="W242" s="11">
        <v>3</v>
      </c>
      <c r="X242" s="11">
        <v>4</v>
      </c>
      <c r="Y242" s="11">
        <v>4</v>
      </c>
      <c r="Z242" s="11">
        <v>0</v>
      </c>
      <c r="AA242" s="11">
        <v>2</v>
      </c>
      <c r="AB242" s="11">
        <v>2</v>
      </c>
      <c r="AC242" s="11">
        <v>1</v>
      </c>
      <c r="AD242" s="11">
        <v>1</v>
      </c>
      <c r="AE242" s="11">
        <v>1</v>
      </c>
      <c r="AF242" s="11">
        <v>0</v>
      </c>
      <c r="AG242" s="11">
        <v>0</v>
      </c>
      <c r="AH242" s="11">
        <v>1</v>
      </c>
      <c r="AI242" s="11">
        <v>0</v>
      </c>
      <c r="AJ242" s="11">
        <v>0</v>
      </c>
      <c r="AK242" s="11">
        <v>0</v>
      </c>
      <c r="AL242" s="11">
        <v>0</v>
      </c>
      <c r="AM242" s="11">
        <v>0</v>
      </c>
      <c r="AN242" s="11">
        <f t="shared" si="91"/>
        <v>0</v>
      </c>
      <c r="AO242" s="11">
        <f t="shared" si="92"/>
        <v>8</v>
      </c>
      <c r="AP242" s="11">
        <f t="shared" si="93"/>
        <v>52</v>
      </c>
      <c r="AQ242" s="11">
        <f t="shared" si="94"/>
        <v>40</v>
      </c>
      <c r="AR242" s="11">
        <f t="shared" si="95"/>
        <v>20</v>
      </c>
      <c r="AS242" s="11">
        <f t="shared" si="96"/>
        <v>12</v>
      </c>
      <c r="AT242" s="11">
        <f t="shared" si="97"/>
        <v>3</v>
      </c>
      <c r="AU242" s="11">
        <f t="shared" si="98"/>
        <v>1</v>
      </c>
      <c r="AV242" s="11">
        <f t="shared" si="99"/>
        <v>0</v>
      </c>
      <c r="AW242" s="11">
        <f t="shared" si="100"/>
        <v>136</v>
      </c>
      <c r="AX242" s="13">
        <v>27.014705882352942</v>
      </c>
    </row>
    <row r="243" spans="1:50" s="8" customFormat="1" x14ac:dyDescent="0.2">
      <c r="A243" s="6" t="s">
        <v>184</v>
      </c>
      <c r="B243" s="11">
        <f t="shared" si="90"/>
        <v>112</v>
      </c>
      <c r="C243" s="11">
        <v>0</v>
      </c>
      <c r="D243" s="11">
        <v>0</v>
      </c>
      <c r="E243" s="11">
        <v>0</v>
      </c>
      <c r="F243" s="11">
        <v>4</v>
      </c>
      <c r="G243" s="11">
        <v>5</v>
      </c>
      <c r="H243" s="11">
        <v>7</v>
      </c>
      <c r="I243" s="11">
        <v>8</v>
      </c>
      <c r="J243" s="11">
        <v>8</v>
      </c>
      <c r="K243" s="11">
        <v>15</v>
      </c>
      <c r="L243" s="11">
        <v>11</v>
      </c>
      <c r="M243" s="11">
        <v>5</v>
      </c>
      <c r="N243" s="11">
        <v>9</v>
      </c>
      <c r="O243" s="11">
        <v>8</v>
      </c>
      <c r="P243" s="11">
        <v>8</v>
      </c>
      <c r="Q243" s="11">
        <v>4</v>
      </c>
      <c r="R243" s="11">
        <v>2</v>
      </c>
      <c r="S243" s="11">
        <v>5</v>
      </c>
      <c r="T243" s="11">
        <v>2</v>
      </c>
      <c r="U243" s="11">
        <v>4</v>
      </c>
      <c r="V243" s="11">
        <v>3</v>
      </c>
      <c r="W243" s="11">
        <v>0</v>
      </c>
      <c r="X243" s="11">
        <v>3</v>
      </c>
      <c r="Y243" s="11">
        <v>1</v>
      </c>
      <c r="Z243" s="11">
        <v>0</v>
      </c>
      <c r="AA243" s="11">
        <v>0</v>
      </c>
      <c r="AB243" s="11">
        <v>0</v>
      </c>
      <c r="AC243" s="11">
        <v>0</v>
      </c>
      <c r="AD243" s="11">
        <v>0</v>
      </c>
      <c r="AE243" s="11">
        <v>0</v>
      </c>
      <c r="AF243" s="11">
        <v>0</v>
      </c>
      <c r="AG243" s="11">
        <v>0</v>
      </c>
      <c r="AH243" s="11">
        <v>0</v>
      </c>
      <c r="AI243" s="11">
        <v>0</v>
      </c>
      <c r="AJ243" s="11">
        <v>0</v>
      </c>
      <c r="AK243" s="11">
        <v>0</v>
      </c>
      <c r="AL243" s="11">
        <v>0</v>
      </c>
      <c r="AM243" s="11">
        <v>0</v>
      </c>
      <c r="AN243" s="11">
        <f t="shared" si="91"/>
        <v>0</v>
      </c>
      <c r="AO243" s="11">
        <f t="shared" si="92"/>
        <v>16</v>
      </c>
      <c r="AP243" s="11">
        <f t="shared" si="93"/>
        <v>47</v>
      </c>
      <c r="AQ243" s="11">
        <f t="shared" si="94"/>
        <v>31</v>
      </c>
      <c r="AR243" s="11">
        <f t="shared" si="95"/>
        <v>14</v>
      </c>
      <c r="AS243" s="11">
        <f t="shared" si="96"/>
        <v>4</v>
      </c>
      <c r="AT243" s="11">
        <f t="shared" si="97"/>
        <v>0</v>
      </c>
      <c r="AU243" s="11">
        <f t="shared" si="98"/>
        <v>0</v>
      </c>
      <c r="AV243" s="11">
        <f t="shared" si="99"/>
        <v>0</v>
      </c>
      <c r="AW243" s="11">
        <f t="shared" si="100"/>
        <v>112</v>
      </c>
      <c r="AX243" s="13">
        <v>24.794642857142858</v>
      </c>
    </row>
    <row r="244" spans="1:50" s="8" customFormat="1" x14ac:dyDescent="0.2">
      <c r="A244" s="6" t="s">
        <v>92</v>
      </c>
      <c r="B244" s="11">
        <f t="shared" si="90"/>
        <v>171</v>
      </c>
      <c r="C244" s="11">
        <v>0</v>
      </c>
      <c r="D244" s="11">
        <v>2</v>
      </c>
      <c r="E244" s="11">
        <v>5</v>
      </c>
      <c r="F244" s="11">
        <v>3</v>
      </c>
      <c r="G244" s="11">
        <v>3</v>
      </c>
      <c r="H244" s="11">
        <v>6</v>
      </c>
      <c r="I244" s="11">
        <v>17</v>
      </c>
      <c r="J244" s="11">
        <v>21</v>
      </c>
      <c r="K244" s="11">
        <v>12</v>
      </c>
      <c r="L244" s="11">
        <v>12</v>
      </c>
      <c r="M244" s="11">
        <v>15</v>
      </c>
      <c r="N244" s="11">
        <v>14</v>
      </c>
      <c r="O244" s="11">
        <v>12</v>
      </c>
      <c r="P244" s="11">
        <v>9</v>
      </c>
      <c r="Q244" s="11">
        <v>6</v>
      </c>
      <c r="R244" s="11">
        <v>9</v>
      </c>
      <c r="S244" s="11">
        <v>6</v>
      </c>
      <c r="T244" s="11">
        <v>3</v>
      </c>
      <c r="U244" s="11">
        <v>2</v>
      </c>
      <c r="V244" s="11">
        <v>2</v>
      </c>
      <c r="W244" s="11">
        <v>4</v>
      </c>
      <c r="X244" s="11">
        <v>2</v>
      </c>
      <c r="Y244" s="11">
        <v>2</v>
      </c>
      <c r="Z244" s="11">
        <v>0</v>
      </c>
      <c r="AA244" s="11">
        <v>3</v>
      </c>
      <c r="AB244" s="11">
        <v>0</v>
      </c>
      <c r="AC244" s="11">
        <v>0</v>
      </c>
      <c r="AD244" s="11">
        <v>0</v>
      </c>
      <c r="AE244" s="11">
        <v>0</v>
      </c>
      <c r="AF244" s="11">
        <v>0</v>
      </c>
      <c r="AG244" s="11">
        <v>0</v>
      </c>
      <c r="AH244" s="11">
        <v>0</v>
      </c>
      <c r="AI244" s="11">
        <v>0</v>
      </c>
      <c r="AJ244" s="11">
        <v>1</v>
      </c>
      <c r="AK244" s="11">
        <v>0</v>
      </c>
      <c r="AL244" s="11">
        <v>0</v>
      </c>
      <c r="AM244" s="11">
        <v>0</v>
      </c>
      <c r="AN244" s="11">
        <f t="shared" si="91"/>
        <v>0</v>
      </c>
      <c r="AO244" s="11">
        <f t="shared" si="92"/>
        <v>19</v>
      </c>
      <c r="AP244" s="11">
        <f t="shared" si="93"/>
        <v>77</v>
      </c>
      <c r="AQ244" s="11">
        <f t="shared" si="94"/>
        <v>50</v>
      </c>
      <c r="AR244" s="11">
        <f t="shared" si="95"/>
        <v>17</v>
      </c>
      <c r="AS244" s="11">
        <f t="shared" si="96"/>
        <v>7</v>
      </c>
      <c r="AT244" s="11">
        <f t="shared" si="97"/>
        <v>0</v>
      </c>
      <c r="AU244" s="11">
        <f t="shared" si="98"/>
        <v>1</v>
      </c>
      <c r="AV244" s="11">
        <f t="shared" si="99"/>
        <v>0</v>
      </c>
      <c r="AW244" s="11">
        <f t="shared" si="100"/>
        <v>171</v>
      </c>
      <c r="AX244" s="13">
        <v>24.979532163742689</v>
      </c>
    </row>
    <row r="245" spans="1:50" s="8" customFormat="1" x14ac:dyDescent="0.2">
      <c r="A245" s="6" t="s">
        <v>185</v>
      </c>
      <c r="B245" s="11">
        <f t="shared" si="90"/>
        <v>96</v>
      </c>
      <c r="C245" s="11">
        <v>0</v>
      </c>
      <c r="D245" s="11">
        <v>0</v>
      </c>
      <c r="E245" s="11">
        <v>3</v>
      </c>
      <c r="F245" s="11">
        <v>1</v>
      </c>
      <c r="G245" s="11">
        <v>5</v>
      </c>
      <c r="H245" s="11">
        <v>12</v>
      </c>
      <c r="I245" s="11">
        <v>6</v>
      </c>
      <c r="J245" s="11">
        <v>7</v>
      </c>
      <c r="K245" s="11">
        <v>8</v>
      </c>
      <c r="L245" s="11">
        <v>9</v>
      </c>
      <c r="M245" s="11">
        <v>4</v>
      </c>
      <c r="N245" s="11">
        <v>6</v>
      </c>
      <c r="O245" s="11">
        <v>6</v>
      </c>
      <c r="P245" s="11">
        <v>8</v>
      </c>
      <c r="Q245" s="11">
        <v>4</v>
      </c>
      <c r="R245" s="11">
        <v>2</v>
      </c>
      <c r="S245" s="11">
        <v>6</v>
      </c>
      <c r="T245" s="11">
        <v>4</v>
      </c>
      <c r="U245" s="11">
        <v>3</v>
      </c>
      <c r="V245" s="11">
        <v>1</v>
      </c>
      <c r="W245" s="11">
        <v>0</v>
      </c>
      <c r="X245" s="11">
        <v>0</v>
      </c>
      <c r="Y245" s="11">
        <v>0</v>
      </c>
      <c r="Z245" s="11">
        <v>0</v>
      </c>
      <c r="AA245" s="11">
        <v>0</v>
      </c>
      <c r="AB245" s="11">
        <v>0</v>
      </c>
      <c r="AC245" s="11">
        <v>1</v>
      </c>
      <c r="AD245" s="11">
        <v>0</v>
      </c>
      <c r="AE245" s="11">
        <v>0</v>
      </c>
      <c r="AF245" s="11">
        <v>0</v>
      </c>
      <c r="AG245" s="11">
        <v>0</v>
      </c>
      <c r="AH245" s="11">
        <v>0</v>
      </c>
      <c r="AI245" s="11">
        <v>0</v>
      </c>
      <c r="AJ245" s="11">
        <v>0</v>
      </c>
      <c r="AK245" s="11">
        <v>0</v>
      </c>
      <c r="AL245" s="11">
        <v>0</v>
      </c>
      <c r="AM245" s="11">
        <v>0</v>
      </c>
      <c r="AN245" s="11">
        <f t="shared" si="91"/>
        <v>0</v>
      </c>
      <c r="AO245" s="11">
        <f t="shared" si="92"/>
        <v>21</v>
      </c>
      <c r="AP245" s="11">
        <f t="shared" si="93"/>
        <v>34</v>
      </c>
      <c r="AQ245" s="11">
        <f t="shared" si="94"/>
        <v>26</v>
      </c>
      <c r="AR245" s="11">
        <f t="shared" si="95"/>
        <v>14</v>
      </c>
      <c r="AS245" s="11">
        <f t="shared" si="96"/>
        <v>0</v>
      </c>
      <c r="AT245" s="11">
        <f t="shared" si="97"/>
        <v>1</v>
      </c>
      <c r="AU245" s="11">
        <f t="shared" si="98"/>
        <v>0</v>
      </c>
      <c r="AV245" s="11">
        <f t="shared" si="99"/>
        <v>0</v>
      </c>
      <c r="AW245" s="11">
        <f t="shared" si="100"/>
        <v>96</v>
      </c>
      <c r="AX245" s="13">
        <v>24.395833333333332</v>
      </c>
    </row>
    <row r="246" spans="1:50" s="8" customFormat="1" x14ac:dyDescent="0.2">
      <c r="A246" s="6" t="s">
        <v>186</v>
      </c>
      <c r="B246" s="11">
        <f t="shared" si="90"/>
        <v>48</v>
      </c>
      <c r="C246" s="11">
        <v>0</v>
      </c>
      <c r="D246" s="11">
        <v>0</v>
      </c>
      <c r="E246" s="11">
        <v>1</v>
      </c>
      <c r="F246" s="11">
        <v>2</v>
      </c>
      <c r="G246" s="11">
        <v>2</v>
      </c>
      <c r="H246" s="11">
        <v>0</v>
      </c>
      <c r="I246" s="11">
        <v>3</v>
      </c>
      <c r="J246" s="11">
        <v>6</v>
      </c>
      <c r="K246" s="11">
        <v>6</v>
      </c>
      <c r="L246" s="11">
        <v>1</v>
      </c>
      <c r="M246" s="11">
        <v>4</v>
      </c>
      <c r="N246" s="11">
        <v>3</v>
      </c>
      <c r="O246" s="11">
        <v>3</v>
      </c>
      <c r="P246" s="11">
        <v>7</v>
      </c>
      <c r="Q246" s="11">
        <v>1</v>
      </c>
      <c r="R246" s="11">
        <v>3</v>
      </c>
      <c r="S246" s="11">
        <v>0</v>
      </c>
      <c r="T246" s="11">
        <v>1</v>
      </c>
      <c r="U246" s="11">
        <v>1</v>
      </c>
      <c r="V246" s="11">
        <v>1</v>
      </c>
      <c r="W246" s="11">
        <v>1</v>
      </c>
      <c r="X246" s="11">
        <v>1</v>
      </c>
      <c r="Y246" s="11">
        <v>1</v>
      </c>
      <c r="Z246" s="11">
        <v>0</v>
      </c>
      <c r="AA246" s="11">
        <v>0</v>
      </c>
      <c r="AB246" s="11">
        <v>0</v>
      </c>
      <c r="AC246" s="11">
        <v>0</v>
      </c>
      <c r="AD246" s="11">
        <v>0</v>
      </c>
      <c r="AE246" s="11">
        <v>0</v>
      </c>
      <c r="AF246" s="11">
        <v>0</v>
      </c>
      <c r="AG246" s="11">
        <v>0</v>
      </c>
      <c r="AH246" s="11">
        <v>0</v>
      </c>
      <c r="AI246" s="11">
        <v>0</v>
      </c>
      <c r="AJ246" s="11">
        <v>0</v>
      </c>
      <c r="AK246" s="11">
        <v>0</v>
      </c>
      <c r="AL246" s="11">
        <v>0</v>
      </c>
      <c r="AM246" s="11">
        <v>0</v>
      </c>
      <c r="AN246" s="11">
        <f t="shared" si="91"/>
        <v>0</v>
      </c>
      <c r="AO246" s="11">
        <f t="shared" si="92"/>
        <v>5</v>
      </c>
      <c r="AP246" s="11">
        <f t="shared" si="93"/>
        <v>20</v>
      </c>
      <c r="AQ246" s="11">
        <f t="shared" si="94"/>
        <v>17</v>
      </c>
      <c r="AR246" s="11">
        <f t="shared" si="95"/>
        <v>4</v>
      </c>
      <c r="AS246" s="11">
        <f t="shared" si="96"/>
        <v>2</v>
      </c>
      <c r="AT246" s="11">
        <f t="shared" si="97"/>
        <v>0</v>
      </c>
      <c r="AU246" s="11">
        <f t="shared" si="98"/>
        <v>0</v>
      </c>
      <c r="AV246" s="11">
        <f t="shared" si="99"/>
        <v>0</v>
      </c>
      <c r="AW246" s="11">
        <f t="shared" si="100"/>
        <v>48</v>
      </c>
      <c r="AX246" s="13">
        <v>25.104166666666668</v>
      </c>
    </row>
    <row r="247" spans="1:50" s="8" customFormat="1" x14ac:dyDescent="0.2">
      <c r="A247" s="6" t="s">
        <v>187</v>
      </c>
      <c r="B247" s="11">
        <f t="shared" si="90"/>
        <v>111</v>
      </c>
      <c r="C247" s="11">
        <v>0</v>
      </c>
      <c r="D247" s="11">
        <v>0</v>
      </c>
      <c r="E247" s="11">
        <v>1</v>
      </c>
      <c r="F247" s="11">
        <v>3</v>
      </c>
      <c r="G247" s="11">
        <v>4</v>
      </c>
      <c r="H247" s="11">
        <v>6</v>
      </c>
      <c r="I247" s="11">
        <v>9</v>
      </c>
      <c r="J247" s="11">
        <v>8</v>
      </c>
      <c r="K247" s="11">
        <v>8</v>
      </c>
      <c r="L247" s="11">
        <v>8</v>
      </c>
      <c r="M247" s="11">
        <v>4</v>
      </c>
      <c r="N247" s="11">
        <v>9</v>
      </c>
      <c r="O247" s="11">
        <v>10</v>
      </c>
      <c r="P247" s="11">
        <v>4</v>
      </c>
      <c r="Q247" s="11">
        <v>7</v>
      </c>
      <c r="R247" s="11">
        <v>4</v>
      </c>
      <c r="S247" s="11">
        <v>3</v>
      </c>
      <c r="T247" s="11">
        <v>4</v>
      </c>
      <c r="U247" s="11">
        <v>3</v>
      </c>
      <c r="V247" s="11">
        <v>1</v>
      </c>
      <c r="W247" s="11">
        <v>5</v>
      </c>
      <c r="X247" s="11">
        <v>3</v>
      </c>
      <c r="Y247" s="11">
        <v>1</v>
      </c>
      <c r="Z247" s="11">
        <v>4</v>
      </c>
      <c r="AA247" s="11">
        <v>1</v>
      </c>
      <c r="AB247" s="11">
        <v>1</v>
      </c>
      <c r="AC247" s="11">
        <v>0</v>
      </c>
      <c r="AD247" s="11">
        <v>0</v>
      </c>
      <c r="AE247" s="11">
        <v>0</v>
      </c>
      <c r="AF247" s="11">
        <v>0</v>
      </c>
      <c r="AG247" s="11">
        <v>0</v>
      </c>
      <c r="AH247" s="11">
        <v>0</v>
      </c>
      <c r="AI247" s="11">
        <v>0</v>
      </c>
      <c r="AJ247" s="11">
        <v>0</v>
      </c>
      <c r="AK247" s="11">
        <v>0</v>
      </c>
      <c r="AL247" s="11">
        <v>0</v>
      </c>
      <c r="AM247" s="11">
        <v>0</v>
      </c>
      <c r="AN247" s="11">
        <f t="shared" si="91"/>
        <v>0</v>
      </c>
      <c r="AO247" s="11">
        <f t="shared" si="92"/>
        <v>14</v>
      </c>
      <c r="AP247" s="11">
        <f t="shared" si="93"/>
        <v>37</v>
      </c>
      <c r="AQ247" s="11">
        <f t="shared" si="94"/>
        <v>34</v>
      </c>
      <c r="AR247" s="11">
        <f t="shared" si="95"/>
        <v>16</v>
      </c>
      <c r="AS247" s="11">
        <f t="shared" si="96"/>
        <v>10</v>
      </c>
      <c r="AT247" s="11">
        <f t="shared" si="97"/>
        <v>0</v>
      </c>
      <c r="AU247" s="11">
        <f t="shared" si="98"/>
        <v>0</v>
      </c>
      <c r="AV247" s="11">
        <f t="shared" si="99"/>
        <v>0</v>
      </c>
      <c r="AW247" s="11">
        <f t="shared" si="100"/>
        <v>111</v>
      </c>
      <c r="AX247" s="13">
        <v>26.094594594594593</v>
      </c>
    </row>
    <row r="248" spans="1:50" s="8" customFormat="1" x14ac:dyDescent="0.2">
      <c r="A248" s="6" t="s">
        <v>108</v>
      </c>
      <c r="B248" s="11">
        <f t="shared" si="90"/>
        <v>315</v>
      </c>
      <c r="C248" s="11">
        <v>2</v>
      </c>
      <c r="D248" s="11">
        <v>2</v>
      </c>
      <c r="E248" s="11">
        <v>2</v>
      </c>
      <c r="F248" s="11">
        <v>9</v>
      </c>
      <c r="G248" s="11">
        <v>8</v>
      </c>
      <c r="H248" s="11">
        <v>26</v>
      </c>
      <c r="I248" s="11">
        <v>22</v>
      </c>
      <c r="J248" s="11">
        <v>20</v>
      </c>
      <c r="K248" s="11">
        <v>17</v>
      </c>
      <c r="L248" s="11">
        <v>30</v>
      </c>
      <c r="M248" s="11">
        <v>33</v>
      </c>
      <c r="N248" s="11">
        <v>14</v>
      </c>
      <c r="O248" s="11">
        <v>23</v>
      </c>
      <c r="P248" s="11">
        <v>18</v>
      </c>
      <c r="Q248" s="11">
        <v>15</v>
      </c>
      <c r="R248" s="11">
        <v>14</v>
      </c>
      <c r="S248" s="11">
        <v>15</v>
      </c>
      <c r="T248" s="11">
        <v>3</v>
      </c>
      <c r="U248" s="11">
        <v>11</v>
      </c>
      <c r="V248" s="11">
        <v>8</v>
      </c>
      <c r="W248" s="11">
        <v>7</v>
      </c>
      <c r="X248" s="11">
        <v>6</v>
      </c>
      <c r="Y248" s="11">
        <v>2</v>
      </c>
      <c r="Z248" s="11">
        <v>5</v>
      </c>
      <c r="AA248" s="11">
        <v>1</v>
      </c>
      <c r="AB248" s="11">
        <v>0</v>
      </c>
      <c r="AC248" s="11">
        <v>2</v>
      </c>
      <c r="AD248" s="11">
        <v>0</v>
      </c>
      <c r="AE248" s="11">
        <v>0</v>
      </c>
      <c r="AF248" s="11">
        <v>0</v>
      </c>
      <c r="AG248" s="11">
        <v>0</v>
      </c>
      <c r="AH248" s="11">
        <v>0</v>
      </c>
      <c r="AI248" s="11">
        <v>0</v>
      </c>
      <c r="AJ248" s="11">
        <v>0</v>
      </c>
      <c r="AK248" s="11">
        <v>0</v>
      </c>
      <c r="AL248" s="11">
        <v>0</v>
      </c>
      <c r="AM248" s="11">
        <v>0</v>
      </c>
      <c r="AN248" s="11">
        <f t="shared" si="91"/>
        <v>2</v>
      </c>
      <c r="AO248" s="11">
        <f t="shared" si="92"/>
        <v>47</v>
      </c>
      <c r="AP248" s="11">
        <f t="shared" si="93"/>
        <v>122</v>
      </c>
      <c r="AQ248" s="11">
        <f t="shared" si="94"/>
        <v>84</v>
      </c>
      <c r="AR248" s="11">
        <f t="shared" si="95"/>
        <v>44</v>
      </c>
      <c r="AS248" s="11">
        <f t="shared" si="96"/>
        <v>14</v>
      </c>
      <c r="AT248" s="11">
        <f t="shared" si="97"/>
        <v>2</v>
      </c>
      <c r="AU248" s="11">
        <f t="shared" si="98"/>
        <v>0</v>
      </c>
      <c r="AV248" s="11">
        <f t="shared" si="99"/>
        <v>0</v>
      </c>
      <c r="AW248" s="11">
        <f t="shared" si="100"/>
        <v>313</v>
      </c>
      <c r="AX248" s="13">
        <v>25.385714285714286</v>
      </c>
    </row>
    <row r="249" spans="1:50" s="8" customFormat="1" x14ac:dyDescent="0.2">
      <c r="A249" s="6" t="s">
        <v>188</v>
      </c>
      <c r="B249" s="11">
        <f t="shared" ref="B249:B256" si="101">SUM(C249:AM249)</f>
        <v>62</v>
      </c>
      <c r="C249" s="11">
        <v>0</v>
      </c>
      <c r="D249" s="11">
        <v>0</v>
      </c>
      <c r="E249" s="11">
        <v>0</v>
      </c>
      <c r="F249" s="11">
        <v>0</v>
      </c>
      <c r="G249" s="11">
        <v>1</v>
      </c>
      <c r="H249" s="11">
        <v>3</v>
      </c>
      <c r="I249" s="11">
        <v>4</v>
      </c>
      <c r="J249" s="11">
        <v>4</v>
      </c>
      <c r="K249" s="11">
        <v>6</v>
      </c>
      <c r="L249" s="11">
        <v>2</v>
      </c>
      <c r="M249" s="11">
        <v>7</v>
      </c>
      <c r="N249" s="11">
        <v>5</v>
      </c>
      <c r="O249" s="11">
        <v>4</v>
      </c>
      <c r="P249" s="11">
        <v>4</v>
      </c>
      <c r="Q249" s="11">
        <v>6</v>
      </c>
      <c r="R249" s="11">
        <v>3</v>
      </c>
      <c r="S249" s="11">
        <v>4</v>
      </c>
      <c r="T249" s="11">
        <v>2</v>
      </c>
      <c r="U249" s="11">
        <v>2</v>
      </c>
      <c r="V249" s="11">
        <v>0</v>
      </c>
      <c r="W249" s="11">
        <v>2</v>
      </c>
      <c r="X249" s="11">
        <v>2</v>
      </c>
      <c r="Y249" s="11">
        <v>1</v>
      </c>
      <c r="Z249" s="11">
        <v>0</v>
      </c>
      <c r="AA249" s="11">
        <v>0</v>
      </c>
      <c r="AB249" s="11">
        <v>0</v>
      </c>
      <c r="AC249" s="11">
        <v>0</v>
      </c>
      <c r="AD249" s="11">
        <v>0</v>
      </c>
      <c r="AE249" s="11">
        <v>0</v>
      </c>
      <c r="AF249" s="11">
        <v>0</v>
      </c>
      <c r="AG249" s="11">
        <v>0</v>
      </c>
      <c r="AH249" s="11">
        <v>0</v>
      </c>
      <c r="AI249" s="11">
        <v>0</v>
      </c>
      <c r="AJ249" s="11">
        <v>0</v>
      </c>
      <c r="AK249" s="11">
        <v>0</v>
      </c>
      <c r="AL249" s="11">
        <v>0</v>
      </c>
      <c r="AM249" s="11">
        <v>0</v>
      </c>
      <c r="AN249" s="11">
        <f t="shared" ref="AN249:AN256" si="102">C249</f>
        <v>0</v>
      </c>
      <c r="AO249" s="11">
        <f t="shared" ref="AO249:AO256" si="103">SUM(D249:H249)</f>
        <v>4</v>
      </c>
      <c r="AP249" s="11">
        <f t="shared" ref="AP249:AP256" si="104">SUM(I249:M249)</f>
        <v>23</v>
      </c>
      <c r="AQ249" s="11">
        <f t="shared" ref="AQ249:AQ256" si="105">SUM(N249:R249)</f>
        <v>22</v>
      </c>
      <c r="AR249" s="11">
        <f t="shared" ref="AR249:AR256" si="106">SUM(S249:W249)</f>
        <v>10</v>
      </c>
      <c r="AS249" s="11">
        <f t="shared" ref="AS249:AS256" si="107">SUM(X249:AB249)</f>
        <v>3</v>
      </c>
      <c r="AT249" s="11">
        <f t="shared" ref="AT249:AT256" si="108">SUM(AC249:AG249)</f>
        <v>0</v>
      </c>
      <c r="AU249" s="11">
        <f t="shared" ref="AU249:AU256" si="109">SUM(AH249:AL249)</f>
        <v>0</v>
      </c>
      <c r="AV249" s="11">
        <f t="shared" ref="AV249:AV256" si="110">AM249</f>
        <v>0</v>
      </c>
      <c r="AW249" s="11">
        <f t="shared" ref="AW249:AW256" si="111">SUM(D249:AL249)</f>
        <v>62</v>
      </c>
      <c r="AX249" s="13">
        <v>26.258064516129032</v>
      </c>
    </row>
    <row r="250" spans="1:50" s="8" customFormat="1" x14ac:dyDescent="0.2">
      <c r="A250" s="6" t="s">
        <v>189</v>
      </c>
      <c r="B250" s="11">
        <f t="shared" si="101"/>
        <v>83</v>
      </c>
      <c r="C250" s="11">
        <v>0</v>
      </c>
      <c r="D250" s="11">
        <v>0</v>
      </c>
      <c r="E250" s="11">
        <v>0</v>
      </c>
      <c r="F250" s="11">
        <v>1</v>
      </c>
      <c r="G250" s="11">
        <v>3</v>
      </c>
      <c r="H250" s="11">
        <v>6</v>
      </c>
      <c r="I250" s="11">
        <v>9</v>
      </c>
      <c r="J250" s="11">
        <v>6</v>
      </c>
      <c r="K250" s="11">
        <v>8</v>
      </c>
      <c r="L250" s="11">
        <v>7</v>
      </c>
      <c r="M250" s="11">
        <v>8</v>
      </c>
      <c r="N250" s="11">
        <v>8</v>
      </c>
      <c r="O250" s="11">
        <v>6</v>
      </c>
      <c r="P250" s="11">
        <v>1</v>
      </c>
      <c r="Q250" s="11">
        <v>2</v>
      </c>
      <c r="R250" s="11">
        <v>5</v>
      </c>
      <c r="S250" s="11">
        <v>1</v>
      </c>
      <c r="T250" s="11">
        <v>4</v>
      </c>
      <c r="U250" s="11">
        <v>2</v>
      </c>
      <c r="V250" s="11">
        <v>1</v>
      </c>
      <c r="W250" s="11">
        <v>0</v>
      </c>
      <c r="X250" s="11">
        <v>0</v>
      </c>
      <c r="Y250" s="11">
        <v>0</v>
      </c>
      <c r="Z250" s="11">
        <v>0</v>
      </c>
      <c r="AA250" s="11">
        <v>3</v>
      </c>
      <c r="AB250" s="11">
        <v>1</v>
      </c>
      <c r="AC250" s="11">
        <v>1</v>
      </c>
      <c r="AD250" s="11">
        <v>0</v>
      </c>
      <c r="AE250" s="11">
        <v>0</v>
      </c>
      <c r="AF250" s="11">
        <v>0</v>
      </c>
      <c r="AG250" s="11">
        <v>0</v>
      </c>
      <c r="AH250" s="11">
        <v>0</v>
      </c>
      <c r="AI250" s="11">
        <v>0</v>
      </c>
      <c r="AJ250" s="11">
        <v>0</v>
      </c>
      <c r="AK250" s="11">
        <v>0</v>
      </c>
      <c r="AL250" s="11">
        <v>0</v>
      </c>
      <c r="AM250" s="11">
        <v>0</v>
      </c>
      <c r="AN250" s="11">
        <f t="shared" si="102"/>
        <v>0</v>
      </c>
      <c r="AO250" s="11">
        <f t="shared" si="103"/>
        <v>10</v>
      </c>
      <c r="AP250" s="11">
        <f t="shared" si="104"/>
        <v>38</v>
      </c>
      <c r="AQ250" s="11">
        <f t="shared" si="105"/>
        <v>22</v>
      </c>
      <c r="AR250" s="11">
        <f t="shared" si="106"/>
        <v>8</v>
      </c>
      <c r="AS250" s="11">
        <f t="shared" si="107"/>
        <v>4</v>
      </c>
      <c r="AT250" s="11">
        <f t="shared" si="108"/>
        <v>1</v>
      </c>
      <c r="AU250" s="11">
        <f t="shared" si="109"/>
        <v>0</v>
      </c>
      <c r="AV250" s="11">
        <f t="shared" si="110"/>
        <v>0</v>
      </c>
      <c r="AW250" s="11">
        <f t="shared" si="111"/>
        <v>83</v>
      </c>
      <c r="AX250" s="13">
        <v>25.174698795180724</v>
      </c>
    </row>
    <row r="251" spans="1:50" s="8" customFormat="1" x14ac:dyDescent="0.2">
      <c r="A251" s="6" t="s">
        <v>72</v>
      </c>
      <c r="B251" s="11">
        <f t="shared" si="101"/>
        <v>180</v>
      </c>
      <c r="C251" s="11">
        <v>1</v>
      </c>
      <c r="D251" s="11">
        <v>2</v>
      </c>
      <c r="E251" s="11">
        <v>2</v>
      </c>
      <c r="F251" s="11">
        <v>2</v>
      </c>
      <c r="G251" s="11">
        <v>5</v>
      </c>
      <c r="H251" s="11">
        <v>14</v>
      </c>
      <c r="I251" s="11">
        <v>15</v>
      </c>
      <c r="J251" s="11">
        <v>19</v>
      </c>
      <c r="K251" s="11">
        <v>15</v>
      </c>
      <c r="L251" s="11">
        <v>14</v>
      </c>
      <c r="M251" s="11">
        <v>8</v>
      </c>
      <c r="N251" s="11">
        <v>10</v>
      </c>
      <c r="O251" s="11">
        <v>11</v>
      </c>
      <c r="P251" s="11">
        <v>6</v>
      </c>
      <c r="Q251" s="11">
        <v>7</v>
      </c>
      <c r="R251" s="11">
        <v>6</v>
      </c>
      <c r="S251" s="11">
        <v>5</v>
      </c>
      <c r="T251" s="11">
        <v>9</v>
      </c>
      <c r="U251" s="11">
        <v>9</v>
      </c>
      <c r="V251" s="11">
        <v>4</v>
      </c>
      <c r="W251" s="11">
        <v>3</v>
      </c>
      <c r="X251" s="11">
        <v>2</v>
      </c>
      <c r="Y251" s="11">
        <v>2</v>
      </c>
      <c r="Z251" s="11">
        <v>2</v>
      </c>
      <c r="AA251" s="11">
        <v>3</v>
      </c>
      <c r="AB251" s="11">
        <v>0</v>
      </c>
      <c r="AC251" s="11">
        <v>2</v>
      </c>
      <c r="AD251" s="11">
        <v>0</v>
      </c>
      <c r="AE251" s="11">
        <v>0</v>
      </c>
      <c r="AF251" s="11">
        <v>1</v>
      </c>
      <c r="AG251" s="11">
        <v>0</v>
      </c>
      <c r="AH251" s="11">
        <v>0</v>
      </c>
      <c r="AI251" s="11">
        <v>1</v>
      </c>
      <c r="AJ251" s="11">
        <v>0</v>
      </c>
      <c r="AK251" s="11">
        <v>0</v>
      </c>
      <c r="AL251" s="11">
        <v>0</v>
      </c>
      <c r="AM251" s="11">
        <v>0</v>
      </c>
      <c r="AN251" s="11">
        <f t="shared" si="102"/>
        <v>1</v>
      </c>
      <c r="AO251" s="11">
        <f t="shared" si="103"/>
        <v>25</v>
      </c>
      <c r="AP251" s="11">
        <f t="shared" si="104"/>
        <v>71</v>
      </c>
      <c r="AQ251" s="11">
        <f t="shared" si="105"/>
        <v>40</v>
      </c>
      <c r="AR251" s="11">
        <f t="shared" si="106"/>
        <v>30</v>
      </c>
      <c r="AS251" s="11">
        <f t="shared" si="107"/>
        <v>9</v>
      </c>
      <c r="AT251" s="11">
        <f t="shared" si="108"/>
        <v>3</v>
      </c>
      <c r="AU251" s="11">
        <f t="shared" si="109"/>
        <v>1</v>
      </c>
      <c r="AV251" s="11">
        <f t="shared" si="110"/>
        <v>0</v>
      </c>
      <c r="AW251" s="11">
        <f t="shared" si="111"/>
        <v>179</v>
      </c>
      <c r="AX251" s="13">
        <v>25.65</v>
      </c>
    </row>
    <row r="252" spans="1:50" s="8" customFormat="1" x14ac:dyDescent="0.2">
      <c r="A252" s="6" t="s">
        <v>93</v>
      </c>
      <c r="B252" s="11">
        <f t="shared" si="101"/>
        <v>468</v>
      </c>
      <c r="C252" s="11">
        <v>0</v>
      </c>
      <c r="D252" s="11">
        <v>0</v>
      </c>
      <c r="E252" s="11">
        <v>0</v>
      </c>
      <c r="F252" s="11">
        <v>3</v>
      </c>
      <c r="G252" s="11">
        <v>16</v>
      </c>
      <c r="H252" s="11">
        <v>31</v>
      </c>
      <c r="I252" s="11">
        <v>42</v>
      </c>
      <c r="J252" s="11">
        <v>43</v>
      </c>
      <c r="K252" s="11">
        <v>43</v>
      </c>
      <c r="L252" s="11">
        <v>43</v>
      </c>
      <c r="M252" s="11">
        <v>33</v>
      </c>
      <c r="N252" s="11">
        <v>33</v>
      </c>
      <c r="O252" s="11">
        <v>28</v>
      </c>
      <c r="P252" s="11">
        <v>31</v>
      </c>
      <c r="Q252" s="11">
        <v>19</v>
      </c>
      <c r="R252" s="11">
        <v>17</v>
      </c>
      <c r="S252" s="11">
        <v>18</v>
      </c>
      <c r="T252" s="11">
        <v>11</v>
      </c>
      <c r="U252" s="11">
        <v>14</v>
      </c>
      <c r="V252" s="11">
        <v>7</v>
      </c>
      <c r="W252" s="11">
        <v>5</v>
      </c>
      <c r="X252" s="11">
        <v>11</v>
      </c>
      <c r="Y252" s="11">
        <v>4</v>
      </c>
      <c r="Z252" s="11">
        <v>5</v>
      </c>
      <c r="AA252" s="11">
        <v>2</v>
      </c>
      <c r="AB252" s="11">
        <v>5</v>
      </c>
      <c r="AC252" s="11">
        <v>2</v>
      </c>
      <c r="AD252" s="11">
        <v>1</v>
      </c>
      <c r="AE252" s="11">
        <v>0</v>
      </c>
      <c r="AF252" s="11">
        <v>0</v>
      </c>
      <c r="AG252" s="11">
        <v>1</v>
      </c>
      <c r="AH252" s="11">
        <v>0</v>
      </c>
      <c r="AI252" s="11">
        <v>0</v>
      </c>
      <c r="AJ252" s="11">
        <v>0</v>
      </c>
      <c r="AK252" s="11">
        <v>0</v>
      </c>
      <c r="AL252" s="11">
        <v>0</v>
      </c>
      <c r="AM252" s="11">
        <v>0</v>
      </c>
      <c r="AN252" s="11">
        <f t="shared" si="102"/>
        <v>0</v>
      </c>
      <c r="AO252" s="11">
        <f t="shared" si="103"/>
        <v>50</v>
      </c>
      <c r="AP252" s="11">
        <f t="shared" si="104"/>
        <v>204</v>
      </c>
      <c r="AQ252" s="11">
        <f t="shared" si="105"/>
        <v>128</v>
      </c>
      <c r="AR252" s="11">
        <f t="shared" si="106"/>
        <v>55</v>
      </c>
      <c r="AS252" s="11">
        <f t="shared" si="107"/>
        <v>27</v>
      </c>
      <c r="AT252" s="11">
        <f t="shared" si="108"/>
        <v>4</v>
      </c>
      <c r="AU252" s="11">
        <f t="shared" si="109"/>
        <v>0</v>
      </c>
      <c r="AV252" s="11">
        <f t="shared" si="110"/>
        <v>0</v>
      </c>
      <c r="AW252" s="11">
        <f t="shared" si="111"/>
        <v>468</v>
      </c>
      <c r="AX252" s="13">
        <v>25.485042735042736</v>
      </c>
    </row>
    <row r="253" spans="1:50" s="8" customFormat="1" x14ac:dyDescent="0.2">
      <c r="A253" s="6" t="s">
        <v>94</v>
      </c>
      <c r="B253" s="11">
        <f t="shared" si="101"/>
        <v>61</v>
      </c>
      <c r="C253" s="11">
        <v>0</v>
      </c>
      <c r="D253" s="11">
        <v>0</v>
      </c>
      <c r="E253" s="11">
        <v>0</v>
      </c>
      <c r="F253" s="11">
        <v>1</v>
      </c>
      <c r="G253" s="11">
        <v>1</v>
      </c>
      <c r="H253" s="11">
        <v>1</v>
      </c>
      <c r="I253" s="11">
        <v>6</v>
      </c>
      <c r="J253" s="11">
        <v>11</v>
      </c>
      <c r="K253" s="11">
        <v>15</v>
      </c>
      <c r="L253" s="11">
        <v>4</v>
      </c>
      <c r="M253" s="11">
        <v>4</v>
      </c>
      <c r="N253" s="11">
        <v>1</v>
      </c>
      <c r="O253" s="11">
        <v>4</v>
      </c>
      <c r="P253" s="11">
        <v>1</v>
      </c>
      <c r="Q253" s="11">
        <v>1</v>
      </c>
      <c r="R253" s="11">
        <v>3</v>
      </c>
      <c r="S253" s="11">
        <v>4</v>
      </c>
      <c r="T253" s="11">
        <v>3</v>
      </c>
      <c r="U253" s="11">
        <v>1</v>
      </c>
      <c r="V253" s="11">
        <v>0</v>
      </c>
      <c r="W253" s="11">
        <v>0</v>
      </c>
      <c r="X253" s="11">
        <v>0</v>
      </c>
      <c r="Y253" s="11">
        <v>0</v>
      </c>
      <c r="Z253" s="11">
        <v>0</v>
      </c>
      <c r="AA253" s="11">
        <v>0</v>
      </c>
      <c r="AB253" s="11">
        <v>0</v>
      </c>
      <c r="AC253" s="11">
        <v>0</v>
      </c>
      <c r="AD253" s="11">
        <v>0</v>
      </c>
      <c r="AE253" s="11">
        <v>0</v>
      </c>
      <c r="AF253" s="11">
        <v>0</v>
      </c>
      <c r="AG253" s="11">
        <v>0</v>
      </c>
      <c r="AH253" s="11">
        <v>0</v>
      </c>
      <c r="AI253" s="11">
        <v>0</v>
      </c>
      <c r="AJ253" s="11">
        <v>0</v>
      </c>
      <c r="AK253" s="11">
        <v>0</v>
      </c>
      <c r="AL253" s="11">
        <v>0</v>
      </c>
      <c r="AM253" s="11">
        <v>0</v>
      </c>
      <c r="AN253" s="11">
        <f t="shared" si="102"/>
        <v>0</v>
      </c>
      <c r="AO253" s="11">
        <f t="shared" si="103"/>
        <v>3</v>
      </c>
      <c r="AP253" s="11">
        <f t="shared" si="104"/>
        <v>40</v>
      </c>
      <c r="AQ253" s="11">
        <f t="shared" si="105"/>
        <v>10</v>
      </c>
      <c r="AR253" s="11">
        <f t="shared" si="106"/>
        <v>8</v>
      </c>
      <c r="AS253" s="11">
        <f t="shared" si="107"/>
        <v>0</v>
      </c>
      <c r="AT253" s="11">
        <f t="shared" si="108"/>
        <v>0</v>
      </c>
      <c r="AU253" s="11">
        <f t="shared" si="109"/>
        <v>0</v>
      </c>
      <c r="AV253" s="11">
        <f t="shared" si="110"/>
        <v>0</v>
      </c>
      <c r="AW253" s="11">
        <f t="shared" si="111"/>
        <v>61</v>
      </c>
      <c r="AX253" s="13">
        <v>24.090163934426229</v>
      </c>
    </row>
    <row r="254" spans="1:50" s="8" customFormat="1" x14ac:dyDescent="0.2">
      <c r="A254" s="6" t="s">
        <v>190</v>
      </c>
      <c r="B254" s="11">
        <f t="shared" si="101"/>
        <v>72</v>
      </c>
      <c r="C254" s="11">
        <v>0</v>
      </c>
      <c r="D254" s="11">
        <v>2</v>
      </c>
      <c r="E254" s="11">
        <v>1</v>
      </c>
      <c r="F254" s="11">
        <v>3</v>
      </c>
      <c r="G254" s="11">
        <v>3</v>
      </c>
      <c r="H254" s="11">
        <v>3</v>
      </c>
      <c r="I254" s="11">
        <v>8</v>
      </c>
      <c r="J254" s="11">
        <v>5</v>
      </c>
      <c r="K254" s="11">
        <v>7</v>
      </c>
      <c r="L254" s="11">
        <v>7</v>
      </c>
      <c r="M254" s="11">
        <v>2</v>
      </c>
      <c r="N254" s="11">
        <v>2</v>
      </c>
      <c r="O254" s="11">
        <v>2</v>
      </c>
      <c r="P254" s="11">
        <v>7</v>
      </c>
      <c r="Q254" s="11">
        <v>8</v>
      </c>
      <c r="R254" s="11">
        <v>4</v>
      </c>
      <c r="S254" s="11">
        <v>2</v>
      </c>
      <c r="T254" s="11">
        <v>1</v>
      </c>
      <c r="U254" s="11">
        <v>0</v>
      </c>
      <c r="V254" s="11">
        <v>0</v>
      </c>
      <c r="W254" s="11">
        <v>1</v>
      </c>
      <c r="X254" s="11">
        <v>2</v>
      </c>
      <c r="Y254" s="11">
        <v>0</v>
      </c>
      <c r="Z254" s="11">
        <v>1</v>
      </c>
      <c r="AA254" s="11">
        <v>0</v>
      </c>
      <c r="AB254" s="11">
        <v>0</v>
      </c>
      <c r="AC254" s="11">
        <v>1</v>
      </c>
      <c r="AD254" s="11">
        <v>0</v>
      </c>
      <c r="AE254" s="11">
        <v>0</v>
      </c>
      <c r="AF254" s="11">
        <v>0</v>
      </c>
      <c r="AG254" s="11">
        <v>0</v>
      </c>
      <c r="AH254" s="11">
        <v>0</v>
      </c>
      <c r="AI254" s="11">
        <v>0</v>
      </c>
      <c r="AJ254" s="11">
        <v>0</v>
      </c>
      <c r="AK254" s="11">
        <v>0</v>
      </c>
      <c r="AL254" s="11">
        <v>0</v>
      </c>
      <c r="AM254" s="11">
        <v>0</v>
      </c>
      <c r="AN254" s="11">
        <f t="shared" si="102"/>
        <v>0</v>
      </c>
      <c r="AO254" s="11">
        <f t="shared" si="103"/>
        <v>12</v>
      </c>
      <c r="AP254" s="11">
        <f t="shared" si="104"/>
        <v>29</v>
      </c>
      <c r="AQ254" s="11">
        <f t="shared" si="105"/>
        <v>23</v>
      </c>
      <c r="AR254" s="11">
        <f t="shared" si="106"/>
        <v>4</v>
      </c>
      <c r="AS254" s="11">
        <f t="shared" si="107"/>
        <v>3</v>
      </c>
      <c r="AT254" s="11">
        <f t="shared" si="108"/>
        <v>1</v>
      </c>
      <c r="AU254" s="11">
        <f t="shared" si="109"/>
        <v>0</v>
      </c>
      <c r="AV254" s="11">
        <f t="shared" si="110"/>
        <v>0</v>
      </c>
      <c r="AW254" s="11">
        <f t="shared" si="111"/>
        <v>72</v>
      </c>
      <c r="AX254" s="13">
        <v>24.652777777777779</v>
      </c>
    </row>
    <row r="255" spans="1:50" s="8" customFormat="1" x14ac:dyDescent="0.2">
      <c r="A255" s="6" t="s">
        <v>95</v>
      </c>
      <c r="B255" s="11">
        <f t="shared" si="101"/>
        <v>241</v>
      </c>
      <c r="C255" s="11">
        <v>0</v>
      </c>
      <c r="D255" s="11">
        <v>1</v>
      </c>
      <c r="E255" s="11">
        <v>1</v>
      </c>
      <c r="F255" s="11">
        <v>4</v>
      </c>
      <c r="G255" s="11">
        <v>10</v>
      </c>
      <c r="H255" s="11">
        <v>14</v>
      </c>
      <c r="I255" s="11">
        <v>18</v>
      </c>
      <c r="J255" s="11">
        <v>17</v>
      </c>
      <c r="K255" s="11">
        <v>18</v>
      </c>
      <c r="L255" s="11">
        <v>26</v>
      </c>
      <c r="M255" s="11">
        <v>12</v>
      </c>
      <c r="N255" s="11">
        <v>13</v>
      </c>
      <c r="O255" s="11">
        <v>20</v>
      </c>
      <c r="P255" s="11">
        <v>20</v>
      </c>
      <c r="Q255" s="11">
        <v>15</v>
      </c>
      <c r="R255" s="11">
        <v>12</v>
      </c>
      <c r="S255" s="11">
        <v>7</v>
      </c>
      <c r="T255" s="11">
        <v>9</v>
      </c>
      <c r="U255" s="11">
        <v>6</v>
      </c>
      <c r="V255" s="11">
        <v>4</v>
      </c>
      <c r="W255" s="11">
        <v>4</v>
      </c>
      <c r="X255" s="11">
        <v>3</v>
      </c>
      <c r="Y255" s="11">
        <v>2</v>
      </c>
      <c r="Z255" s="11">
        <v>1</v>
      </c>
      <c r="AA255" s="11">
        <v>0</v>
      </c>
      <c r="AB255" s="11">
        <v>1</v>
      </c>
      <c r="AC255" s="11">
        <v>2</v>
      </c>
      <c r="AD255" s="11">
        <v>0</v>
      </c>
      <c r="AE255" s="11">
        <v>1</v>
      </c>
      <c r="AF255" s="11">
        <v>0</v>
      </c>
      <c r="AG255" s="11">
        <v>0</v>
      </c>
      <c r="AH255" s="11">
        <v>0</v>
      </c>
      <c r="AI255" s="11">
        <v>0</v>
      </c>
      <c r="AJ255" s="11">
        <v>0</v>
      </c>
      <c r="AK255" s="11">
        <v>0</v>
      </c>
      <c r="AL255" s="11">
        <v>0</v>
      </c>
      <c r="AM255" s="11">
        <v>0</v>
      </c>
      <c r="AN255" s="11">
        <f t="shared" si="102"/>
        <v>0</v>
      </c>
      <c r="AO255" s="11">
        <f t="shared" si="103"/>
        <v>30</v>
      </c>
      <c r="AP255" s="11">
        <f t="shared" si="104"/>
        <v>91</v>
      </c>
      <c r="AQ255" s="11">
        <f t="shared" si="105"/>
        <v>80</v>
      </c>
      <c r="AR255" s="11">
        <f t="shared" si="106"/>
        <v>30</v>
      </c>
      <c r="AS255" s="11">
        <f t="shared" si="107"/>
        <v>7</v>
      </c>
      <c r="AT255" s="11">
        <f t="shared" si="108"/>
        <v>3</v>
      </c>
      <c r="AU255" s="11">
        <f t="shared" si="109"/>
        <v>0</v>
      </c>
      <c r="AV255" s="11">
        <f t="shared" si="110"/>
        <v>0</v>
      </c>
      <c r="AW255" s="11">
        <f t="shared" si="111"/>
        <v>241</v>
      </c>
      <c r="AX255" s="13">
        <v>25.483402489626556</v>
      </c>
    </row>
    <row r="256" spans="1:50" s="8" customFormat="1" x14ac:dyDescent="0.2">
      <c r="A256" s="6" t="s">
        <v>82</v>
      </c>
      <c r="B256" s="11">
        <f t="shared" si="101"/>
        <v>867</v>
      </c>
      <c r="C256" s="11">
        <v>0</v>
      </c>
      <c r="D256" s="11">
        <v>0</v>
      </c>
      <c r="E256" s="11">
        <v>7</v>
      </c>
      <c r="F256" s="11">
        <v>9</v>
      </c>
      <c r="G256" s="11">
        <v>20</v>
      </c>
      <c r="H256" s="11">
        <v>46</v>
      </c>
      <c r="I256" s="11">
        <v>55</v>
      </c>
      <c r="J256" s="11">
        <v>63</v>
      </c>
      <c r="K256" s="11">
        <v>70</v>
      </c>
      <c r="L256" s="11">
        <v>51</v>
      </c>
      <c r="M256" s="11">
        <v>59</v>
      </c>
      <c r="N256" s="11">
        <v>64</v>
      </c>
      <c r="O256" s="11">
        <v>67</v>
      </c>
      <c r="P256" s="11">
        <v>55</v>
      </c>
      <c r="Q256" s="11">
        <v>48</v>
      </c>
      <c r="R256" s="11">
        <v>38</v>
      </c>
      <c r="S256" s="11">
        <v>31</v>
      </c>
      <c r="T256" s="11">
        <v>43</v>
      </c>
      <c r="U256" s="11">
        <v>28</v>
      </c>
      <c r="V256" s="11">
        <v>12</v>
      </c>
      <c r="W256" s="11">
        <v>22</v>
      </c>
      <c r="X256" s="11">
        <v>20</v>
      </c>
      <c r="Y256" s="11">
        <v>17</v>
      </c>
      <c r="Z256" s="11">
        <v>8</v>
      </c>
      <c r="AA256" s="11">
        <v>9</v>
      </c>
      <c r="AB256" s="11">
        <v>9</v>
      </c>
      <c r="AC256" s="11">
        <v>6</v>
      </c>
      <c r="AD256" s="11">
        <v>3</v>
      </c>
      <c r="AE256" s="11">
        <v>2</v>
      </c>
      <c r="AF256" s="11">
        <v>3</v>
      </c>
      <c r="AG256" s="11">
        <v>0</v>
      </c>
      <c r="AH256" s="11">
        <v>1</v>
      </c>
      <c r="AI256" s="11">
        <v>1</v>
      </c>
      <c r="AJ256" s="11">
        <v>0</v>
      </c>
      <c r="AK256" s="11">
        <v>0</v>
      </c>
      <c r="AL256" s="11">
        <v>0</v>
      </c>
      <c r="AM256" s="11">
        <v>0</v>
      </c>
      <c r="AN256" s="11">
        <f t="shared" si="102"/>
        <v>0</v>
      </c>
      <c r="AO256" s="11">
        <f t="shared" si="103"/>
        <v>82</v>
      </c>
      <c r="AP256" s="11">
        <f t="shared" si="104"/>
        <v>298</v>
      </c>
      <c r="AQ256" s="11">
        <f t="shared" si="105"/>
        <v>272</v>
      </c>
      <c r="AR256" s="11">
        <f t="shared" si="106"/>
        <v>136</v>
      </c>
      <c r="AS256" s="11">
        <f t="shared" si="107"/>
        <v>63</v>
      </c>
      <c r="AT256" s="11">
        <f t="shared" si="108"/>
        <v>14</v>
      </c>
      <c r="AU256" s="11">
        <f t="shared" si="109"/>
        <v>2</v>
      </c>
      <c r="AV256" s="11">
        <f t="shared" si="110"/>
        <v>0</v>
      </c>
      <c r="AW256" s="11">
        <f t="shared" si="111"/>
        <v>867</v>
      </c>
      <c r="AX256" s="13">
        <v>26.561130334486737</v>
      </c>
    </row>
  </sheetData>
  <mergeCells count="4">
    <mergeCell ref="A3:A4"/>
    <mergeCell ref="B3:B4"/>
    <mergeCell ref="C3:AW3"/>
    <mergeCell ref="AX3:AX4"/>
  </mergeCells>
  <phoneticPr fontId="2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58"/>
  <sheetViews>
    <sheetView showGridLines="0" topLeftCell="L6" workbookViewId="0">
      <selection activeCell="Y6" sqref="Y6:Y54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562</v>
      </c>
    </row>
    <row r="3" spans="1:25" ht="12.75" customHeight="1" x14ac:dyDescent="0.2">
      <c r="A3" s="84" t="s">
        <v>371</v>
      </c>
      <c r="B3" s="85" t="s">
        <v>4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 t="s">
        <v>3</v>
      </c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</row>
    <row r="4" spans="1:25" x14ac:dyDescent="0.2">
      <c r="A4" s="84"/>
      <c r="B4" s="86" t="s">
        <v>5</v>
      </c>
      <c r="C4" s="85" t="s">
        <v>339</v>
      </c>
      <c r="D4" s="85"/>
      <c r="E4" s="85"/>
      <c r="F4" s="85"/>
      <c r="G4" s="85"/>
      <c r="H4" s="85"/>
      <c r="I4" s="85"/>
      <c r="J4" s="85"/>
      <c r="K4" s="85"/>
      <c r="L4" s="85"/>
      <c r="M4" s="84" t="s">
        <v>340</v>
      </c>
      <c r="N4" s="86" t="s">
        <v>5</v>
      </c>
      <c r="O4" s="85" t="s">
        <v>339</v>
      </c>
      <c r="P4" s="85"/>
      <c r="Q4" s="85"/>
      <c r="R4" s="85"/>
      <c r="S4" s="85"/>
      <c r="T4" s="85"/>
      <c r="U4" s="85"/>
      <c r="V4" s="85"/>
      <c r="W4" s="85"/>
      <c r="X4" s="85"/>
      <c r="Y4" s="84" t="s">
        <v>340</v>
      </c>
    </row>
    <row r="5" spans="1:25" x14ac:dyDescent="0.2">
      <c r="A5" s="84"/>
      <c r="B5" s="86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84"/>
      <c r="N5" s="86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84"/>
    </row>
    <row r="6" spans="1:25" s="20" customFormat="1" x14ac:dyDescent="0.2">
      <c r="A6" s="21" t="s">
        <v>191</v>
      </c>
      <c r="B6" s="22">
        <f>SUM(C6:L6)</f>
        <v>60123</v>
      </c>
      <c r="C6" s="22">
        <f t="shared" ref="C6:L6" si="0">SUM(C9:C18,C21:C30)</f>
        <v>151</v>
      </c>
      <c r="D6" s="22">
        <f t="shared" si="0"/>
        <v>305</v>
      </c>
      <c r="E6" s="22">
        <f t="shared" si="0"/>
        <v>754</v>
      </c>
      <c r="F6" s="22">
        <f t="shared" si="0"/>
        <v>2729</v>
      </c>
      <c r="G6" s="22">
        <f t="shared" si="0"/>
        <v>10928</v>
      </c>
      <c r="H6" s="22">
        <f t="shared" si="0"/>
        <v>23508</v>
      </c>
      <c r="I6" s="22">
        <f t="shared" si="0"/>
        <v>16999</v>
      </c>
      <c r="J6" s="22">
        <f t="shared" si="0"/>
        <v>4197</v>
      </c>
      <c r="K6" s="22">
        <f t="shared" si="0"/>
        <v>493</v>
      </c>
      <c r="L6" s="22">
        <f t="shared" si="0"/>
        <v>59</v>
      </c>
      <c r="M6" s="22">
        <v>3300.6712456178007</v>
      </c>
      <c r="N6" s="22">
        <f>SUM(O6:X6)</f>
        <v>240</v>
      </c>
      <c r="O6" s="22">
        <f t="shared" ref="O6:X6" si="1">SUM(O9:O18,O21:O30)</f>
        <v>5</v>
      </c>
      <c r="P6" s="22">
        <f t="shared" si="1"/>
        <v>33</v>
      </c>
      <c r="Q6" s="22">
        <f t="shared" si="1"/>
        <v>49</v>
      </c>
      <c r="R6" s="22">
        <f t="shared" si="1"/>
        <v>53</v>
      </c>
      <c r="S6" s="22">
        <f t="shared" si="1"/>
        <v>44</v>
      </c>
      <c r="T6" s="22">
        <f t="shared" si="1"/>
        <v>44</v>
      </c>
      <c r="U6" s="22">
        <f t="shared" si="1"/>
        <v>9</v>
      </c>
      <c r="V6" s="22">
        <f t="shared" si="1"/>
        <v>2</v>
      </c>
      <c r="W6" s="22">
        <f t="shared" si="1"/>
        <v>0</v>
      </c>
      <c r="X6" s="22">
        <f t="shared" si="1"/>
        <v>1</v>
      </c>
      <c r="Y6" s="22">
        <v>2314.4693396226417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350</v>
      </c>
      <c r="B8" s="22">
        <f t="shared" ref="B8:B18" si="2">SUM(C8:L8)</f>
        <v>31045</v>
      </c>
      <c r="C8" s="22">
        <f t="shared" ref="C8:L8" si="3">SUM(C9:C18)</f>
        <v>74</v>
      </c>
      <c r="D8" s="22">
        <f t="shared" si="3"/>
        <v>155</v>
      </c>
      <c r="E8" s="22">
        <f t="shared" si="3"/>
        <v>369</v>
      </c>
      <c r="F8" s="22">
        <f t="shared" si="3"/>
        <v>1209</v>
      </c>
      <c r="G8" s="22">
        <f t="shared" si="3"/>
        <v>4643</v>
      </c>
      <c r="H8" s="22">
        <f t="shared" si="3"/>
        <v>11560</v>
      </c>
      <c r="I8" s="22">
        <f t="shared" si="3"/>
        <v>9806</v>
      </c>
      <c r="J8" s="22">
        <f t="shared" si="3"/>
        <v>2836</v>
      </c>
      <c r="K8" s="22">
        <f t="shared" si="3"/>
        <v>349</v>
      </c>
      <c r="L8" s="22">
        <f t="shared" si="3"/>
        <v>44</v>
      </c>
      <c r="M8" s="22">
        <v>3349.1703333870187</v>
      </c>
      <c r="N8" s="22">
        <f t="shared" ref="N8:N18" si="4">SUM(O8:X8)</f>
        <v>124</v>
      </c>
      <c r="O8" s="22">
        <f t="shared" ref="O8:X8" si="5">SUM(O9:O18)</f>
        <v>2</v>
      </c>
      <c r="P8" s="22">
        <f t="shared" si="5"/>
        <v>18</v>
      </c>
      <c r="Q8" s="22">
        <f t="shared" si="5"/>
        <v>24</v>
      </c>
      <c r="R8" s="22">
        <f t="shared" si="5"/>
        <v>29</v>
      </c>
      <c r="S8" s="22">
        <f t="shared" si="5"/>
        <v>22</v>
      </c>
      <c r="T8" s="22">
        <f t="shared" si="5"/>
        <v>20</v>
      </c>
      <c r="U8" s="22">
        <f t="shared" si="5"/>
        <v>6</v>
      </c>
      <c r="V8" s="22">
        <f t="shared" si="5"/>
        <v>2</v>
      </c>
      <c r="W8" s="22">
        <f t="shared" si="5"/>
        <v>0</v>
      </c>
      <c r="X8" s="22">
        <f t="shared" si="5"/>
        <v>1</v>
      </c>
      <c r="Y8" s="22">
        <v>2352.4193548387098</v>
      </c>
    </row>
    <row r="9" spans="1:25" s="20" customFormat="1" x14ac:dyDescent="0.2">
      <c r="A9" s="21">
        <v>1</v>
      </c>
      <c r="B9" s="22">
        <f t="shared" si="2"/>
        <v>13440</v>
      </c>
      <c r="C9" s="22">
        <v>30</v>
      </c>
      <c r="D9" s="22">
        <v>52</v>
      </c>
      <c r="E9" s="22">
        <v>155</v>
      </c>
      <c r="F9" s="22">
        <v>509</v>
      </c>
      <c r="G9" s="22">
        <v>2128</v>
      </c>
      <c r="H9" s="22">
        <v>5390</v>
      </c>
      <c r="I9" s="22">
        <v>4098</v>
      </c>
      <c r="J9" s="22">
        <v>971</v>
      </c>
      <c r="K9" s="22">
        <v>98</v>
      </c>
      <c r="L9" s="22">
        <v>9</v>
      </c>
      <c r="M9" s="22">
        <v>3317.0031250000002</v>
      </c>
      <c r="N9" s="22">
        <f t="shared" si="4"/>
        <v>51</v>
      </c>
      <c r="O9" s="22">
        <v>1</v>
      </c>
      <c r="P9" s="22">
        <v>8</v>
      </c>
      <c r="Q9" s="22">
        <v>14</v>
      </c>
      <c r="R9" s="22">
        <v>9</v>
      </c>
      <c r="S9" s="22">
        <v>9</v>
      </c>
      <c r="T9" s="22">
        <v>9</v>
      </c>
      <c r="U9" s="22">
        <v>1</v>
      </c>
      <c r="V9" s="22">
        <v>0</v>
      </c>
      <c r="W9" s="22">
        <v>0</v>
      </c>
      <c r="X9" s="22">
        <v>0</v>
      </c>
      <c r="Y9" s="22">
        <v>2202.4509803921569</v>
      </c>
    </row>
    <row r="10" spans="1:25" s="20" customFormat="1" x14ac:dyDescent="0.2">
      <c r="A10" s="21">
        <v>2</v>
      </c>
      <c r="B10" s="22">
        <f t="shared" si="2"/>
        <v>10215</v>
      </c>
      <c r="C10" s="22">
        <v>17</v>
      </c>
      <c r="D10" s="22">
        <v>47</v>
      </c>
      <c r="E10" s="22">
        <v>98</v>
      </c>
      <c r="F10" s="22">
        <v>318</v>
      </c>
      <c r="G10" s="22">
        <v>1238</v>
      </c>
      <c r="H10" s="22">
        <v>3617</v>
      </c>
      <c r="I10" s="22">
        <v>3561</v>
      </c>
      <c r="J10" s="22">
        <v>1142</v>
      </c>
      <c r="K10" s="22">
        <v>158</v>
      </c>
      <c r="L10" s="22">
        <v>19</v>
      </c>
      <c r="M10" s="22">
        <v>3421.4489476260401</v>
      </c>
      <c r="N10" s="22">
        <f t="shared" si="4"/>
        <v>30</v>
      </c>
      <c r="O10" s="22">
        <v>1</v>
      </c>
      <c r="P10" s="22">
        <v>6</v>
      </c>
      <c r="Q10" s="22">
        <v>5</v>
      </c>
      <c r="R10" s="22">
        <v>4</v>
      </c>
      <c r="S10" s="22">
        <v>5</v>
      </c>
      <c r="T10" s="22">
        <v>4</v>
      </c>
      <c r="U10" s="22">
        <v>3</v>
      </c>
      <c r="V10" s="22">
        <v>1</v>
      </c>
      <c r="W10" s="22">
        <v>0</v>
      </c>
      <c r="X10" s="22">
        <v>1</v>
      </c>
      <c r="Y10" s="22">
        <v>2451.3333333333335</v>
      </c>
    </row>
    <row r="11" spans="1:25" s="20" customFormat="1" x14ac:dyDescent="0.2">
      <c r="A11" s="21">
        <v>3</v>
      </c>
      <c r="B11" s="22">
        <f t="shared" si="2"/>
        <v>4093</v>
      </c>
      <c r="C11" s="22">
        <v>11</v>
      </c>
      <c r="D11" s="22">
        <v>29</v>
      </c>
      <c r="E11" s="22">
        <v>53</v>
      </c>
      <c r="F11" s="22">
        <v>155</v>
      </c>
      <c r="G11" s="22">
        <v>614</v>
      </c>
      <c r="H11" s="22">
        <v>1439</v>
      </c>
      <c r="I11" s="22">
        <v>1321</v>
      </c>
      <c r="J11" s="22">
        <v>409</v>
      </c>
      <c r="K11" s="22">
        <v>56</v>
      </c>
      <c r="L11" s="22">
        <v>6</v>
      </c>
      <c r="M11" s="22">
        <v>3358.0618128512092</v>
      </c>
      <c r="N11" s="22">
        <f t="shared" si="4"/>
        <v>24</v>
      </c>
      <c r="O11" s="22">
        <v>0</v>
      </c>
      <c r="P11" s="22">
        <v>3</v>
      </c>
      <c r="Q11" s="22">
        <v>3</v>
      </c>
      <c r="R11" s="22">
        <v>7</v>
      </c>
      <c r="S11" s="22">
        <v>2</v>
      </c>
      <c r="T11" s="22">
        <v>6</v>
      </c>
      <c r="U11" s="22">
        <v>2</v>
      </c>
      <c r="V11" s="22">
        <v>1</v>
      </c>
      <c r="W11" s="22">
        <v>0</v>
      </c>
      <c r="X11" s="22">
        <v>0</v>
      </c>
      <c r="Y11" s="22">
        <v>2563.125</v>
      </c>
    </row>
    <row r="12" spans="1:25" s="20" customFormat="1" x14ac:dyDescent="0.2">
      <c r="A12" s="21">
        <v>4</v>
      </c>
      <c r="B12" s="22">
        <f t="shared" si="2"/>
        <v>1808</v>
      </c>
      <c r="C12" s="22">
        <v>10</v>
      </c>
      <c r="D12" s="22">
        <v>14</v>
      </c>
      <c r="E12" s="22">
        <v>32</v>
      </c>
      <c r="F12" s="22">
        <v>99</v>
      </c>
      <c r="G12" s="22">
        <v>324</v>
      </c>
      <c r="H12" s="22">
        <v>633</v>
      </c>
      <c r="I12" s="22">
        <v>477</v>
      </c>
      <c r="J12" s="22">
        <v>195</v>
      </c>
      <c r="K12" s="22">
        <v>18</v>
      </c>
      <c r="L12" s="22">
        <v>6</v>
      </c>
      <c r="M12" s="22">
        <v>3290.2892699115046</v>
      </c>
      <c r="N12" s="22">
        <f t="shared" si="4"/>
        <v>10</v>
      </c>
      <c r="O12" s="22">
        <v>0</v>
      </c>
      <c r="P12" s="22">
        <v>1</v>
      </c>
      <c r="Q12" s="22">
        <v>0</v>
      </c>
      <c r="R12" s="22">
        <v>5</v>
      </c>
      <c r="S12" s="22">
        <v>4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2294</v>
      </c>
    </row>
    <row r="13" spans="1:25" s="20" customFormat="1" x14ac:dyDescent="0.2">
      <c r="A13" s="21">
        <v>5</v>
      </c>
      <c r="B13" s="22">
        <f t="shared" si="2"/>
        <v>747</v>
      </c>
      <c r="C13" s="22">
        <v>5</v>
      </c>
      <c r="D13" s="22">
        <v>6</v>
      </c>
      <c r="E13" s="22">
        <v>10</v>
      </c>
      <c r="F13" s="22">
        <v>48</v>
      </c>
      <c r="G13" s="22">
        <v>160</v>
      </c>
      <c r="H13" s="22">
        <v>246</v>
      </c>
      <c r="I13" s="22">
        <v>191</v>
      </c>
      <c r="J13" s="22">
        <v>70</v>
      </c>
      <c r="K13" s="22">
        <v>9</v>
      </c>
      <c r="L13" s="22">
        <v>2</v>
      </c>
      <c r="M13" s="22">
        <v>3245.7630522088352</v>
      </c>
      <c r="N13" s="22">
        <f t="shared" si="4"/>
        <v>1</v>
      </c>
      <c r="O13" s="22">
        <v>0</v>
      </c>
      <c r="P13" s="22">
        <v>0</v>
      </c>
      <c r="Q13" s="22">
        <v>0</v>
      </c>
      <c r="R13" s="22">
        <v>1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2450</v>
      </c>
    </row>
    <row r="14" spans="1:25" s="20" customFormat="1" x14ac:dyDescent="0.2">
      <c r="A14" s="21">
        <v>6</v>
      </c>
      <c r="B14" s="22">
        <f t="shared" si="2"/>
        <v>340</v>
      </c>
      <c r="C14" s="22">
        <v>0</v>
      </c>
      <c r="D14" s="22">
        <v>4</v>
      </c>
      <c r="E14" s="22">
        <v>6</v>
      </c>
      <c r="F14" s="22">
        <v>31</v>
      </c>
      <c r="G14" s="22">
        <v>77</v>
      </c>
      <c r="H14" s="22">
        <v>110</v>
      </c>
      <c r="I14" s="22">
        <v>83</v>
      </c>
      <c r="J14" s="22">
        <v>22</v>
      </c>
      <c r="K14" s="22">
        <v>6</v>
      </c>
      <c r="L14" s="22">
        <v>1</v>
      </c>
      <c r="M14" s="22">
        <v>3190.7794117647059</v>
      </c>
      <c r="N14" s="22">
        <f t="shared" si="4"/>
        <v>3</v>
      </c>
      <c r="O14" s="22">
        <v>0</v>
      </c>
      <c r="P14" s="22">
        <v>0</v>
      </c>
      <c r="Q14" s="22">
        <v>0</v>
      </c>
      <c r="R14" s="22">
        <v>1</v>
      </c>
      <c r="S14" s="22">
        <v>1</v>
      </c>
      <c r="T14" s="22">
        <v>1</v>
      </c>
      <c r="U14" s="22">
        <v>0</v>
      </c>
      <c r="V14" s="22">
        <v>0</v>
      </c>
      <c r="W14" s="22">
        <v>0</v>
      </c>
      <c r="X14" s="22">
        <v>0</v>
      </c>
      <c r="Y14" s="22">
        <v>2876.6666666666665</v>
      </c>
    </row>
    <row r="15" spans="1:25" s="20" customFormat="1" x14ac:dyDescent="0.2">
      <c r="A15" s="21">
        <v>7</v>
      </c>
      <c r="B15" s="22">
        <f t="shared" si="2"/>
        <v>205</v>
      </c>
      <c r="C15" s="22">
        <v>1</v>
      </c>
      <c r="D15" s="22">
        <v>1</v>
      </c>
      <c r="E15" s="22">
        <v>8</v>
      </c>
      <c r="F15" s="22">
        <v>25</v>
      </c>
      <c r="G15" s="22">
        <v>53</v>
      </c>
      <c r="H15" s="22">
        <v>64</v>
      </c>
      <c r="I15" s="22">
        <v>39</v>
      </c>
      <c r="J15" s="22">
        <v>12</v>
      </c>
      <c r="K15" s="22">
        <v>2</v>
      </c>
      <c r="L15" s="22">
        <v>0</v>
      </c>
      <c r="M15" s="22">
        <v>3071.5121951219512</v>
      </c>
      <c r="N15" s="22">
        <f t="shared" si="4"/>
        <v>3</v>
      </c>
      <c r="O15" s="22">
        <v>0</v>
      </c>
      <c r="P15" s="22">
        <v>0</v>
      </c>
      <c r="Q15" s="22">
        <v>1</v>
      </c>
      <c r="R15" s="22">
        <v>2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1980</v>
      </c>
    </row>
    <row r="16" spans="1:25" s="20" customFormat="1" x14ac:dyDescent="0.2">
      <c r="A16" s="21">
        <v>8</v>
      </c>
      <c r="B16" s="22">
        <f t="shared" si="2"/>
        <v>108</v>
      </c>
      <c r="C16" s="22">
        <v>0</v>
      </c>
      <c r="D16" s="22">
        <v>2</v>
      </c>
      <c r="E16" s="22">
        <v>3</v>
      </c>
      <c r="F16" s="22">
        <v>13</v>
      </c>
      <c r="G16" s="22">
        <v>27</v>
      </c>
      <c r="H16" s="22">
        <v>31</v>
      </c>
      <c r="I16" s="22">
        <v>20</v>
      </c>
      <c r="J16" s="22">
        <v>10</v>
      </c>
      <c r="K16" s="22">
        <v>1</v>
      </c>
      <c r="L16" s="22">
        <v>1</v>
      </c>
      <c r="M16" s="22">
        <v>3130.1851851851852</v>
      </c>
      <c r="N16" s="22">
        <f t="shared" si="4"/>
        <v>1</v>
      </c>
      <c r="O16" s="22">
        <v>0</v>
      </c>
      <c r="P16" s="22">
        <v>0</v>
      </c>
      <c r="Q16" s="22">
        <v>0</v>
      </c>
      <c r="R16" s="22">
        <v>0</v>
      </c>
      <c r="S16" s="22">
        <v>1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2660</v>
      </c>
    </row>
    <row r="17" spans="1:25" s="20" customFormat="1" x14ac:dyDescent="0.2">
      <c r="A17" s="21">
        <v>9</v>
      </c>
      <c r="B17" s="22">
        <f t="shared" si="2"/>
        <v>43</v>
      </c>
      <c r="C17" s="22">
        <v>0</v>
      </c>
      <c r="D17" s="22">
        <v>0</v>
      </c>
      <c r="E17" s="22">
        <v>3</v>
      </c>
      <c r="F17" s="22">
        <v>6</v>
      </c>
      <c r="G17" s="22">
        <v>8</v>
      </c>
      <c r="H17" s="22">
        <v>15</v>
      </c>
      <c r="I17" s="22">
        <v>8</v>
      </c>
      <c r="J17" s="22">
        <v>2</v>
      </c>
      <c r="K17" s="22">
        <v>1</v>
      </c>
      <c r="L17" s="22">
        <v>0</v>
      </c>
      <c r="M17" s="22">
        <v>3059.0697674418607</v>
      </c>
      <c r="N17" s="22">
        <f t="shared" si="4"/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 t="s">
        <v>357</v>
      </c>
    </row>
    <row r="18" spans="1:25" s="20" customFormat="1" x14ac:dyDescent="0.2">
      <c r="A18" s="21" t="s">
        <v>205</v>
      </c>
      <c r="B18" s="22">
        <f t="shared" si="2"/>
        <v>46</v>
      </c>
      <c r="C18" s="22">
        <v>0</v>
      </c>
      <c r="D18" s="22">
        <v>0</v>
      </c>
      <c r="E18" s="22">
        <v>1</v>
      </c>
      <c r="F18" s="22">
        <v>5</v>
      </c>
      <c r="G18" s="22">
        <v>14</v>
      </c>
      <c r="H18" s="22">
        <v>15</v>
      </c>
      <c r="I18" s="22">
        <v>8</v>
      </c>
      <c r="J18" s="22">
        <v>3</v>
      </c>
      <c r="K18" s="22">
        <v>0</v>
      </c>
      <c r="L18" s="22">
        <v>0</v>
      </c>
      <c r="M18" s="22">
        <v>3092.8260869565215</v>
      </c>
      <c r="N18" s="22">
        <f t="shared" si="4"/>
        <v>1</v>
      </c>
      <c r="O18" s="22">
        <v>0</v>
      </c>
      <c r="P18" s="22">
        <v>0</v>
      </c>
      <c r="Q18" s="22">
        <v>1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1700</v>
      </c>
    </row>
    <row r="19" spans="1:25" s="20" customForma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0" customFormat="1" x14ac:dyDescent="0.2">
      <c r="A20" s="21" t="s">
        <v>356</v>
      </c>
      <c r="B20" s="22">
        <f t="shared" ref="B20:B30" si="6">SUM(C20:L20)</f>
        <v>29078</v>
      </c>
      <c r="C20" s="22">
        <f t="shared" ref="C20:L20" si="7">SUM(C21:C30)</f>
        <v>77</v>
      </c>
      <c r="D20" s="22">
        <f t="shared" si="7"/>
        <v>150</v>
      </c>
      <c r="E20" s="22">
        <f t="shared" si="7"/>
        <v>385</v>
      </c>
      <c r="F20" s="22">
        <f t="shared" si="7"/>
        <v>1520</v>
      </c>
      <c r="G20" s="22">
        <f t="shared" si="7"/>
        <v>6285</v>
      </c>
      <c r="H20" s="22">
        <f t="shared" si="7"/>
        <v>11948</v>
      </c>
      <c r="I20" s="22">
        <f t="shared" si="7"/>
        <v>7193</v>
      </c>
      <c r="J20" s="22">
        <f t="shared" si="7"/>
        <v>1361</v>
      </c>
      <c r="K20" s="22">
        <f t="shared" si="7"/>
        <v>144</v>
      </c>
      <c r="L20" s="22">
        <f t="shared" si="7"/>
        <v>15</v>
      </c>
      <c r="M20" s="22">
        <v>3209.5618336886992</v>
      </c>
      <c r="N20" s="22">
        <f t="shared" ref="N20:N30" si="8">SUM(O20:X20)</f>
        <v>116</v>
      </c>
      <c r="O20" s="22">
        <f t="shared" ref="O20:X20" si="9">SUM(O21:O30)</f>
        <v>3</v>
      </c>
      <c r="P20" s="22">
        <f t="shared" si="9"/>
        <v>15</v>
      </c>
      <c r="Q20" s="22">
        <f t="shared" si="9"/>
        <v>25</v>
      </c>
      <c r="R20" s="22">
        <f t="shared" si="9"/>
        <v>24</v>
      </c>
      <c r="S20" s="22">
        <f t="shared" si="9"/>
        <v>22</v>
      </c>
      <c r="T20" s="22">
        <f t="shared" si="9"/>
        <v>24</v>
      </c>
      <c r="U20" s="22">
        <f t="shared" si="9"/>
        <v>3</v>
      </c>
      <c r="V20" s="22">
        <f t="shared" si="9"/>
        <v>0</v>
      </c>
      <c r="W20" s="22">
        <f t="shared" si="9"/>
        <v>0</v>
      </c>
      <c r="X20" s="22">
        <f t="shared" si="9"/>
        <v>0</v>
      </c>
      <c r="Y20" s="22">
        <v>2280.1293103448274</v>
      </c>
    </row>
    <row r="21" spans="1:25" s="20" customFormat="1" x14ac:dyDescent="0.2">
      <c r="A21" s="21">
        <v>1</v>
      </c>
      <c r="B21" s="22">
        <f t="shared" si="6"/>
        <v>12346</v>
      </c>
      <c r="C21" s="22">
        <v>21</v>
      </c>
      <c r="D21" s="22">
        <v>57</v>
      </c>
      <c r="E21" s="22">
        <v>124</v>
      </c>
      <c r="F21" s="22">
        <v>619</v>
      </c>
      <c r="G21" s="22">
        <v>2827</v>
      </c>
      <c r="H21" s="22">
        <v>5358</v>
      </c>
      <c r="I21" s="22">
        <v>2865</v>
      </c>
      <c r="J21" s="22">
        <v>436</v>
      </c>
      <c r="K21" s="22">
        <v>32</v>
      </c>
      <c r="L21" s="22">
        <v>7</v>
      </c>
      <c r="M21" s="22">
        <v>3190.4343107079217</v>
      </c>
      <c r="N21" s="22">
        <f t="shared" si="8"/>
        <v>47</v>
      </c>
      <c r="O21" s="22">
        <v>0</v>
      </c>
      <c r="P21" s="22">
        <v>6</v>
      </c>
      <c r="Q21" s="22">
        <v>10</v>
      </c>
      <c r="R21" s="22">
        <v>10</v>
      </c>
      <c r="S21" s="22">
        <v>8</v>
      </c>
      <c r="T21" s="22">
        <v>13</v>
      </c>
      <c r="U21" s="22">
        <v>0</v>
      </c>
      <c r="V21" s="22">
        <v>0</v>
      </c>
      <c r="W21" s="22">
        <v>0</v>
      </c>
      <c r="X21" s="22">
        <v>0</v>
      </c>
      <c r="Y21" s="22">
        <v>2355.9574468085107</v>
      </c>
    </row>
    <row r="22" spans="1:25" s="20" customFormat="1" x14ac:dyDescent="0.2">
      <c r="A22" s="21">
        <v>2</v>
      </c>
      <c r="B22" s="22">
        <f t="shared" si="6"/>
        <v>9553</v>
      </c>
      <c r="C22" s="22">
        <v>27</v>
      </c>
      <c r="D22" s="22">
        <v>40</v>
      </c>
      <c r="E22" s="22">
        <v>107</v>
      </c>
      <c r="F22" s="22">
        <v>398</v>
      </c>
      <c r="G22" s="22">
        <v>1757</v>
      </c>
      <c r="H22" s="22">
        <v>3916</v>
      </c>
      <c r="I22" s="22">
        <v>2669</v>
      </c>
      <c r="J22" s="22">
        <v>565</v>
      </c>
      <c r="K22" s="22">
        <v>70</v>
      </c>
      <c r="L22" s="22">
        <v>4</v>
      </c>
      <c r="M22" s="22">
        <v>3272.3805087407095</v>
      </c>
      <c r="N22" s="22">
        <f t="shared" si="8"/>
        <v>36</v>
      </c>
      <c r="O22" s="22">
        <v>2</v>
      </c>
      <c r="P22" s="22">
        <v>6</v>
      </c>
      <c r="Q22" s="22">
        <v>7</v>
      </c>
      <c r="R22" s="22">
        <v>8</v>
      </c>
      <c r="S22" s="22">
        <v>7</v>
      </c>
      <c r="T22" s="22">
        <v>4</v>
      </c>
      <c r="U22" s="22">
        <v>2</v>
      </c>
      <c r="V22" s="22">
        <v>0</v>
      </c>
      <c r="W22" s="22">
        <v>0</v>
      </c>
      <c r="X22" s="22">
        <v>0</v>
      </c>
      <c r="Y22" s="22">
        <v>2162.7777777777778</v>
      </c>
    </row>
    <row r="23" spans="1:25" s="20" customFormat="1" x14ac:dyDescent="0.2">
      <c r="A23" s="21">
        <v>3</v>
      </c>
      <c r="B23" s="22">
        <f t="shared" si="6"/>
        <v>4015</v>
      </c>
      <c r="C23" s="22">
        <v>19</v>
      </c>
      <c r="D23" s="22">
        <v>22</v>
      </c>
      <c r="E23" s="22">
        <v>73</v>
      </c>
      <c r="F23" s="22">
        <v>234</v>
      </c>
      <c r="G23" s="22">
        <v>857</v>
      </c>
      <c r="H23" s="22">
        <v>1561</v>
      </c>
      <c r="I23" s="22">
        <v>998</v>
      </c>
      <c r="J23" s="22">
        <v>226</v>
      </c>
      <c r="K23" s="22">
        <v>23</v>
      </c>
      <c r="L23" s="22">
        <v>2</v>
      </c>
      <c r="M23" s="22">
        <v>3205.5521793275216</v>
      </c>
      <c r="N23" s="22">
        <f t="shared" si="8"/>
        <v>14</v>
      </c>
      <c r="O23" s="22">
        <v>1</v>
      </c>
      <c r="P23" s="22">
        <v>2</v>
      </c>
      <c r="Q23" s="22">
        <v>5</v>
      </c>
      <c r="R23" s="22">
        <v>1</v>
      </c>
      <c r="S23" s="22">
        <v>3</v>
      </c>
      <c r="T23" s="22">
        <v>2</v>
      </c>
      <c r="U23" s="22">
        <v>0</v>
      </c>
      <c r="V23" s="22">
        <v>0</v>
      </c>
      <c r="W23" s="22">
        <v>0</v>
      </c>
      <c r="X23" s="22">
        <v>0</v>
      </c>
      <c r="Y23" s="22">
        <v>2017.8571428571429</v>
      </c>
    </row>
    <row r="24" spans="1:25" s="20" customFormat="1" x14ac:dyDescent="0.2">
      <c r="A24" s="21">
        <v>4</v>
      </c>
      <c r="B24" s="22">
        <f t="shared" si="6"/>
        <v>1675</v>
      </c>
      <c r="C24" s="22">
        <v>5</v>
      </c>
      <c r="D24" s="22">
        <v>14</v>
      </c>
      <c r="E24" s="22">
        <v>29</v>
      </c>
      <c r="F24" s="22">
        <v>119</v>
      </c>
      <c r="G24" s="22">
        <v>416</v>
      </c>
      <c r="H24" s="22">
        <v>621</v>
      </c>
      <c r="I24" s="22">
        <v>387</v>
      </c>
      <c r="J24" s="22">
        <v>72</v>
      </c>
      <c r="K24" s="22">
        <v>12</v>
      </c>
      <c r="L24" s="22">
        <v>0</v>
      </c>
      <c r="M24" s="22">
        <v>3150.225671641791</v>
      </c>
      <c r="N24" s="22">
        <f t="shared" si="8"/>
        <v>5</v>
      </c>
      <c r="O24" s="22">
        <v>0</v>
      </c>
      <c r="P24" s="22">
        <v>1</v>
      </c>
      <c r="Q24" s="22">
        <v>0</v>
      </c>
      <c r="R24" s="22">
        <v>2</v>
      </c>
      <c r="S24" s="22">
        <v>0</v>
      </c>
      <c r="T24" s="22">
        <v>2</v>
      </c>
      <c r="U24" s="22">
        <v>0</v>
      </c>
      <c r="V24" s="22">
        <v>0</v>
      </c>
      <c r="W24" s="22">
        <v>0</v>
      </c>
      <c r="X24" s="22">
        <v>0</v>
      </c>
      <c r="Y24" s="22">
        <v>2333</v>
      </c>
    </row>
    <row r="25" spans="1:25" s="20" customFormat="1" x14ac:dyDescent="0.2">
      <c r="A25" s="21">
        <v>5</v>
      </c>
      <c r="B25" s="22">
        <f t="shared" si="6"/>
        <v>720</v>
      </c>
      <c r="C25" s="22">
        <v>2</v>
      </c>
      <c r="D25" s="22">
        <v>9</v>
      </c>
      <c r="E25" s="22">
        <v>20</v>
      </c>
      <c r="F25" s="22">
        <v>70</v>
      </c>
      <c r="G25" s="22">
        <v>175</v>
      </c>
      <c r="H25" s="22">
        <v>251</v>
      </c>
      <c r="I25" s="22">
        <v>153</v>
      </c>
      <c r="J25" s="22">
        <v>37</v>
      </c>
      <c r="K25" s="22">
        <v>3</v>
      </c>
      <c r="L25" s="22">
        <v>0</v>
      </c>
      <c r="M25" s="22">
        <v>3102.875</v>
      </c>
      <c r="N25" s="22">
        <f t="shared" si="8"/>
        <v>6</v>
      </c>
      <c r="O25" s="22">
        <v>0</v>
      </c>
      <c r="P25" s="22">
        <v>0</v>
      </c>
      <c r="Q25" s="22">
        <v>1</v>
      </c>
      <c r="R25" s="22">
        <v>1</v>
      </c>
      <c r="S25" s="22">
        <v>2</v>
      </c>
      <c r="T25" s="22">
        <v>1</v>
      </c>
      <c r="U25" s="22">
        <v>1</v>
      </c>
      <c r="V25" s="22">
        <v>0</v>
      </c>
      <c r="W25" s="22">
        <v>0</v>
      </c>
      <c r="X25" s="22">
        <v>0</v>
      </c>
      <c r="Y25" s="22">
        <v>2753.3333333333335</v>
      </c>
    </row>
    <row r="26" spans="1:25" s="20" customFormat="1" x14ac:dyDescent="0.2">
      <c r="A26" s="21">
        <v>6</v>
      </c>
      <c r="B26" s="22">
        <f t="shared" si="6"/>
        <v>358</v>
      </c>
      <c r="C26" s="22">
        <v>2</v>
      </c>
      <c r="D26" s="22">
        <v>4</v>
      </c>
      <c r="E26" s="22">
        <v>13</v>
      </c>
      <c r="F26" s="22">
        <v>33</v>
      </c>
      <c r="G26" s="22">
        <v>121</v>
      </c>
      <c r="H26" s="22">
        <v>114</v>
      </c>
      <c r="I26" s="22">
        <v>59</v>
      </c>
      <c r="J26" s="22">
        <v>10</v>
      </c>
      <c r="K26" s="22">
        <v>1</v>
      </c>
      <c r="L26" s="22">
        <v>1</v>
      </c>
      <c r="M26" s="22">
        <v>2993.2569832402237</v>
      </c>
      <c r="N26" s="22">
        <f t="shared" si="8"/>
        <v>2</v>
      </c>
      <c r="O26" s="22">
        <v>0</v>
      </c>
      <c r="P26" s="22">
        <v>0</v>
      </c>
      <c r="Q26" s="22">
        <v>0</v>
      </c>
      <c r="R26" s="22">
        <v>0</v>
      </c>
      <c r="S26" s="22">
        <v>1</v>
      </c>
      <c r="T26" s="22">
        <v>1</v>
      </c>
      <c r="U26" s="22">
        <v>0</v>
      </c>
      <c r="V26" s="22">
        <v>0</v>
      </c>
      <c r="W26" s="22">
        <v>0</v>
      </c>
      <c r="X26" s="22">
        <v>0</v>
      </c>
      <c r="Y26" s="22">
        <v>2935</v>
      </c>
    </row>
    <row r="27" spans="1:25" s="20" customFormat="1" x14ac:dyDescent="0.2">
      <c r="A27" s="21">
        <v>7</v>
      </c>
      <c r="B27" s="22">
        <f t="shared" si="6"/>
        <v>186</v>
      </c>
      <c r="C27" s="22">
        <v>1</v>
      </c>
      <c r="D27" s="22">
        <v>1</v>
      </c>
      <c r="E27" s="22">
        <v>13</v>
      </c>
      <c r="F27" s="22">
        <v>16</v>
      </c>
      <c r="G27" s="22">
        <v>58</v>
      </c>
      <c r="H27" s="22">
        <v>59</v>
      </c>
      <c r="I27" s="22">
        <v>27</v>
      </c>
      <c r="J27" s="22">
        <v>10</v>
      </c>
      <c r="K27" s="22">
        <v>0</v>
      </c>
      <c r="L27" s="22">
        <v>1</v>
      </c>
      <c r="M27" s="22">
        <v>3000.3225806451615</v>
      </c>
      <c r="N27" s="22">
        <f t="shared" si="8"/>
        <v>1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1</v>
      </c>
      <c r="U27" s="22">
        <v>0</v>
      </c>
      <c r="V27" s="22">
        <v>0</v>
      </c>
      <c r="W27" s="22">
        <v>0</v>
      </c>
      <c r="X27" s="22">
        <v>0</v>
      </c>
      <c r="Y27" s="22">
        <v>3100</v>
      </c>
    </row>
    <row r="28" spans="1:25" s="20" customFormat="1" x14ac:dyDescent="0.2">
      <c r="A28" s="21">
        <v>8</v>
      </c>
      <c r="B28" s="22">
        <f t="shared" si="6"/>
        <v>107</v>
      </c>
      <c r="C28" s="22">
        <v>0</v>
      </c>
      <c r="D28" s="22">
        <v>1</v>
      </c>
      <c r="E28" s="22">
        <v>3</v>
      </c>
      <c r="F28" s="22">
        <v>16</v>
      </c>
      <c r="G28" s="22">
        <v>38</v>
      </c>
      <c r="H28" s="22">
        <v>28</v>
      </c>
      <c r="I28" s="22">
        <v>17</v>
      </c>
      <c r="J28" s="22">
        <v>3</v>
      </c>
      <c r="K28" s="22">
        <v>1</v>
      </c>
      <c r="L28" s="22">
        <v>0</v>
      </c>
      <c r="M28" s="22">
        <v>2946.2616822429904</v>
      </c>
      <c r="N28" s="22">
        <f t="shared" si="8"/>
        <v>2</v>
      </c>
      <c r="O28" s="22">
        <v>0</v>
      </c>
      <c r="P28" s="22">
        <v>0</v>
      </c>
      <c r="Q28" s="22">
        <v>2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1700</v>
      </c>
    </row>
    <row r="29" spans="1:25" s="20" customFormat="1" x14ac:dyDescent="0.2">
      <c r="A29" s="21">
        <v>9</v>
      </c>
      <c r="B29" s="22">
        <f t="shared" si="6"/>
        <v>62</v>
      </c>
      <c r="C29" s="22">
        <v>0</v>
      </c>
      <c r="D29" s="22">
        <v>0</v>
      </c>
      <c r="E29" s="22">
        <v>2</v>
      </c>
      <c r="F29" s="22">
        <v>9</v>
      </c>
      <c r="G29" s="22">
        <v>16</v>
      </c>
      <c r="H29" s="22">
        <v>26</v>
      </c>
      <c r="I29" s="22">
        <v>6</v>
      </c>
      <c r="J29" s="22">
        <v>2</v>
      </c>
      <c r="K29" s="22">
        <v>1</v>
      </c>
      <c r="L29" s="22">
        <v>0</v>
      </c>
      <c r="M29" s="22">
        <v>2958.5483870967741</v>
      </c>
      <c r="N29" s="22">
        <f t="shared" si="8"/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 t="s">
        <v>357</v>
      </c>
    </row>
    <row r="30" spans="1:25" s="20" customFormat="1" x14ac:dyDescent="0.2">
      <c r="A30" s="21" t="s">
        <v>205</v>
      </c>
      <c r="B30" s="22">
        <f t="shared" si="6"/>
        <v>56</v>
      </c>
      <c r="C30" s="22">
        <v>0</v>
      </c>
      <c r="D30" s="22">
        <v>2</v>
      </c>
      <c r="E30" s="22">
        <v>1</v>
      </c>
      <c r="F30" s="22">
        <v>6</v>
      </c>
      <c r="G30" s="22">
        <v>20</v>
      </c>
      <c r="H30" s="22">
        <v>14</v>
      </c>
      <c r="I30" s="22">
        <v>12</v>
      </c>
      <c r="J30" s="22">
        <v>0</v>
      </c>
      <c r="K30" s="22">
        <v>1</v>
      </c>
      <c r="L30" s="22">
        <v>0</v>
      </c>
      <c r="M30" s="22">
        <v>3003.0357142857142</v>
      </c>
      <c r="N30" s="22">
        <f t="shared" si="8"/>
        <v>3</v>
      </c>
      <c r="O30" s="22">
        <v>0</v>
      </c>
      <c r="P30" s="22">
        <v>0</v>
      </c>
      <c r="Q30" s="22">
        <v>0</v>
      </c>
      <c r="R30" s="22">
        <v>2</v>
      </c>
      <c r="S30" s="22">
        <v>1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2366.6666666666665</v>
      </c>
    </row>
    <row r="31" spans="1:25" s="20" customFormat="1" x14ac:dyDescent="0.2">
      <c r="A31" s="21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</row>
    <row r="32" spans="1:25" s="20" customFormat="1" x14ac:dyDescent="0.2">
      <c r="A32" s="21" t="s">
        <v>358</v>
      </c>
      <c r="B32" s="22">
        <f t="shared" ref="B32:B42" si="10">SUM(C32:L32)</f>
        <v>26623</v>
      </c>
      <c r="C32" s="22">
        <f t="shared" ref="C32:L32" si="11">SUM(C33:C42)</f>
        <v>58</v>
      </c>
      <c r="D32" s="22">
        <f t="shared" si="11"/>
        <v>115</v>
      </c>
      <c r="E32" s="22">
        <f t="shared" si="11"/>
        <v>253</v>
      </c>
      <c r="F32" s="22">
        <f t="shared" si="11"/>
        <v>807</v>
      </c>
      <c r="G32" s="22">
        <f t="shared" si="11"/>
        <v>3513</v>
      </c>
      <c r="H32" s="22">
        <f t="shared" si="11"/>
        <v>9916</v>
      </c>
      <c r="I32" s="22">
        <f t="shared" si="11"/>
        <v>8922</v>
      </c>
      <c r="J32" s="22">
        <f t="shared" si="11"/>
        <v>2666</v>
      </c>
      <c r="K32" s="22">
        <f t="shared" si="11"/>
        <v>332</v>
      </c>
      <c r="L32" s="22">
        <f t="shared" si="11"/>
        <v>41</v>
      </c>
      <c r="M32" s="22">
        <v>3392.5643616421889</v>
      </c>
      <c r="N32" s="22">
        <f t="shared" ref="N32:N42" si="12">SUM(O32:X32)</f>
        <v>97</v>
      </c>
      <c r="O32" s="22">
        <f t="shared" ref="O32:X32" si="13">SUM(O33:O42)</f>
        <v>2</v>
      </c>
      <c r="P32" s="22">
        <f t="shared" si="13"/>
        <v>16</v>
      </c>
      <c r="Q32" s="22">
        <f t="shared" si="13"/>
        <v>18</v>
      </c>
      <c r="R32" s="22">
        <f t="shared" si="13"/>
        <v>23</v>
      </c>
      <c r="S32" s="22">
        <f t="shared" si="13"/>
        <v>15</v>
      </c>
      <c r="T32" s="22">
        <f t="shared" si="13"/>
        <v>15</v>
      </c>
      <c r="U32" s="22">
        <f t="shared" si="13"/>
        <v>5</v>
      </c>
      <c r="V32" s="22">
        <f t="shared" si="13"/>
        <v>2</v>
      </c>
      <c r="W32" s="22">
        <f t="shared" si="13"/>
        <v>0</v>
      </c>
      <c r="X32" s="22">
        <f t="shared" si="13"/>
        <v>1</v>
      </c>
      <c r="Y32" s="22">
        <v>2340.8247422680411</v>
      </c>
    </row>
    <row r="33" spans="1:25" s="20" customFormat="1" x14ac:dyDescent="0.2">
      <c r="A33" s="21">
        <v>1</v>
      </c>
      <c r="B33" s="22">
        <f t="shared" si="10"/>
        <v>11129</v>
      </c>
      <c r="C33" s="22">
        <v>26</v>
      </c>
      <c r="D33" s="22">
        <v>36</v>
      </c>
      <c r="E33" s="22">
        <v>95</v>
      </c>
      <c r="F33" s="22">
        <v>315</v>
      </c>
      <c r="G33" s="22">
        <v>1573</v>
      </c>
      <c r="H33" s="22">
        <v>4492</v>
      </c>
      <c r="I33" s="22">
        <v>3605</v>
      </c>
      <c r="J33" s="22">
        <v>888</v>
      </c>
      <c r="K33" s="22">
        <v>91</v>
      </c>
      <c r="L33" s="22">
        <v>8</v>
      </c>
      <c r="M33" s="22">
        <v>3358.9549824782102</v>
      </c>
      <c r="N33" s="22">
        <f t="shared" si="12"/>
        <v>31</v>
      </c>
      <c r="O33" s="22">
        <v>1</v>
      </c>
      <c r="P33" s="22">
        <v>6</v>
      </c>
      <c r="Q33" s="22">
        <v>10</v>
      </c>
      <c r="R33" s="22">
        <v>5</v>
      </c>
      <c r="S33" s="22">
        <v>4</v>
      </c>
      <c r="T33" s="22">
        <v>4</v>
      </c>
      <c r="U33" s="22">
        <v>1</v>
      </c>
      <c r="V33" s="22">
        <v>0</v>
      </c>
      <c r="W33" s="22">
        <v>0</v>
      </c>
      <c r="X33" s="22">
        <v>0</v>
      </c>
      <c r="Y33" s="22">
        <v>2085</v>
      </c>
    </row>
    <row r="34" spans="1:25" s="20" customFormat="1" x14ac:dyDescent="0.2">
      <c r="A34" s="21">
        <v>2</v>
      </c>
      <c r="B34" s="22">
        <f t="shared" si="10"/>
        <v>9233</v>
      </c>
      <c r="C34" s="22">
        <v>13</v>
      </c>
      <c r="D34" s="22">
        <v>40</v>
      </c>
      <c r="E34" s="22">
        <v>72</v>
      </c>
      <c r="F34" s="22">
        <v>226</v>
      </c>
      <c r="G34" s="22">
        <v>968</v>
      </c>
      <c r="H34" s="22">
        <v>3261</v>
      </c>
      <c r="I34" s="22">
        <v>3374</v>
      </c>
      <c r="J34" s="22">
        <v>1106</v>
      </c>
      <c r="K34" s="22">
        <v>154</v>
      </c>
      <c r="L34" s="22">
        <v>19</v>
      </c>
      <c r="M34" s="22">
        <v>3458.8011480558866</v>
      </c>
      <c r="N34" s="22">
        <f t="shared" si="12"/>
        <v>28</v>
      </c>
      <c r="O34" s="22">
        <v>1</v>
      </c>
      <c r="P34" s="22">
        <v>6</v>
      </c>
      <c r="Q34" s="22">
        <v>4</v>
      </c>
      <c r="R34" s="22">
        <v>4</v>
      </c>
      <c r="S34" s="22">
        <v>4</v>
      </c>
      <c r="T34" s="22">
        <v>4</v>
      </c>
      <c r="U34" s="22">
        <v>3</v>
      </c>
      <c r="V34" s="22">
        <v>1</v>
      </c>
      <c r="W34" s="22">
        <v>0</v>
      </c>
      <c r="X34" s="22">
        <v>1</v>
      </c>
      <c r="Y34" s="22">
        <v>2465.7142857142858</v>
      </c>
    </row>
    <row r="35" spans="1:25" s="20" customFormat="1" x14ac:dyDescent="0.2">
      <c r="A35" s="21">
        <v>3</v>
      </c>
      <c r="B35" s="22">
        <f t="shared" si="10"/>
        <v>3526</v>
      </c>
      <c r="C35" s="22">
        <v>7</v>
      </c>
      <c r="D35" s="22">
        <v>19</v>
      </c>
      <c r="E35" s="22">
        <v>40</v>
      </c>
      <c r="F35" s="22">
        <v>100</v>
      </c>
      <c r="G35" s="22">
        <v>471</v>
      </c>
      <c r="H35" s="22">
        <v>1245</v>
      </c>
      <c r="I35" s="22">
        <v>1208</v>
      </c>
      <c r="J35" s="22">
        <v>380</v>
      </c>
      <c r="K35" s="22">
        <v>51</v>
      </c>
      <c r="L35" s="22">
        <v>5</v>
      </c>
      <c r="M35" s="22">
        <v>3401.3434486670449</v>
      </c>
      <c r="N35" s="22">
        <f t="shared" si="12"/>
        <v>20</v>
      </c>
      <c r="O35" s="22">
        <v>0</v>
      </c>
      <c r="P35" s="22">
        <v>3</v>
      </c>
      <c r="Q35" s="22">
        <v>2</v>
      </c>
      <c r="R35" s="22">
        <v>6</v>
      </c>
      <c r="S35" s="22">
        <v>1</v>
      </c>
      <c r="T35" s="22">
        <v>6</v>
      </c>
      <c r="U35" s="22">
        <v>1</v>
      </c>
      <c r="V35" s="22">
        <v>1</v>
      </c>
      <c r="W35" s="22">
        <v>0</v>
      </c>
      <c r="X35" s="22">
        <v>0</v>
      </c>
      <c r="Y35" s="22">
        <v>2553.25</v>
      </c>
    </row>
    <row r="36" spans="1:25" s="20" customFormat="1" x14ac:dyDescent="0.2">
      <c r="A36" s="21">
        <v>4</v>
      </c>
      <c r="B36" s="22">
        <f t="shared" si="10"/>
        <v>1519</v>
      </c>
      <c r="C36" s="22">
        <v>7</v>
      </c>
      <c r="D36" s="22">
        <v>10</v>
      </c>
      <c r="E36" s="22">
        <v>24</v>
      </c>
      <c r="F36" s="22">
        <v>74</v>
      </c>
      <c r="G36" s="22">
        <v>249</v>
      </c>
      <c r="H36" s="22">
        <v>523</v>
      </c>
      <c r="I36" s="22">
        <v>426</v>
      </c>
      <c r="J36" s="22">
        <v>184</v>
      </c>
      <c r="K36" s="22">
        <v>17</v>
      </c>
      <c r="L36" s="22">
        <v>5</v>
      </c>
      <c r="M36" s="22">
        <v>3336.5655036208032</v>
      </c>
      <c r="N36" s="22">
        <f t="shared" si="12"/>
        <v>10</v>
      </c>
      <c r="O36" s="22">
        <v>0</v>
      </c>
      <c r="P36" s="22">
        <v>1</v>
      </c>
      <c r="Q36" s="22">
        <v>0</v>
      </c>
      <c r="R36" s="22">
        <v>5</v>
      </c>
      <c r="S36" s="22">
        <v>4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2294</v>
      </c>
    </row>
    <row r="37" spans="1:25" s="20" customFormat="1" x14ac:dyDescent="0.2">
      <c r="A37" s="21">
        <v>5</v>
      </c>
      <c r="B37" s="22">
        <f t="shared" si="10"/>
        <v>623</v>
      </c>
      <c r="C37" s="22">
        <v>4</v>
      </c>
      <c r="D37" s="22">
        <v>3</v>
      </c>
      <c r="E37" s="22">
        <v>8</v>
      </c>
      <c r="F37" s="22">
        <v>34</v>
      </c>
      <c r="G37" s="22">
        <v>120</v>
      </c>
      <c r="H37" s="22">
        <v>207</v>
      </c>
      <c r="I37" s="22">
        <v>171</v>
      </c>
      <c r="J37" s="22">
        <v>65</v>
      </c>
      <c r="K37" s="22">
        <v>9</v>
      </c>
      <c r="L37" s="22">
        <v>2</v>
      </c>
      <c r="M37" s="22">
        <v>3303.2102728731943</v>
      </c>
      <c r="N37" s="22">
        <f t="shared" si="12"/>
        <v>1</v>
      </c>
      <c r="O37" s="22">
        <v>0</v>
      </c>
      <c r="P37" s="22">
        <v>0</v>
      </c>
      <c r="Q37" s="22">
        <v>0</v>
      </c>
      <c r="R37" s="22">
        <v>1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2450</v>
      </c>
    </row>
    <row r="38" spans="1:25" s="20" customFormat="1" x14ac:dyDescent="0.2">
      <c r="A38" s="21">
        <v>6</v>
      </c>
      <c r="B38" s="22">
        <f t="shared" si="10"/>
        <v>284</v>
      </c>
      <c r="C38" s="22">
        <v>0</v>
      </c>
      <c r="D38" s="22">
        <v>4</v>
      </c>
      <c r="E38" s="22">
        <v>3</v>
      </c>
      <c r="F38" s="22">
        <v>24</v>
      </c>
      <c r="G38" s="22">
        <v>58</v>
      </c>
      <c r="H38" s="22">
        <v>93</v>
      </c>
      <c r="I38" s="22">
        <v>75</v>
      </c>
      <c r="J38" s="22">
        <v>20</v>
      </c>
      <c r="K38" s="22">
        <v>6</v>
      </c>
      <c r="L38" s="22">
        <v>1</v>
      </c>
      <c r="M38" s="22">
        <v>3234.823943661972</v>
      </c>
      <c r="N38" s="22">
        <f t="shared" si="12"/>
        <v>3</v>
      </c>
      <c r="O38" s="22">
        <v>0</v>
      </c>
      <c r="P38" s="22">
        <v>0</v>
      </c>
      <c r="Q38" s="22">
        <v>0</v>
      </c>
      <c r="R38" s="22">
        <v>1</v>
      </c>
      <c r="S38" s="22">
        <v>1</v>
      </c>
      <c r="T38" s="22">
        <v>1</v>
      </c>
      <c r="U38" s="22">
        <v>0</v>
      </c>
      <c r="V38" s="22">
        <v>0</v>
      </c>
      <c r="W38" s="22">
        <v>0</v>
      </c>
      <c r="X38" s="22">
        <v>0</v>
      </c>
      <c r="Y38" s="22">
        <v>2876.6666666666665</v>
      </c>
    </row>
    <row r="39" spans="1:25" s="20" customFormat="1" x14ac:dyDescent="0.2">
      <c r="A39" s="21">
        <v>7</v>
      </c>
      <c r="B39" s="22">
        <f t="shared" si="10"/>
        <v>160</v>
      </c>
      <c r="C39" s="22">
        <v>1</v>
      </c>
      <c r="D39" s="22">
        <v>1</v>
      </c>
      <c r="E39" s="22">
        <v>5</v>
      </c>
      <c r="F39" s="22">
        <v>18</v>
      </c>
      <c r="G39" s="22">
        <v>39</v>
      </c>
      <c r="H39" s="22">
        <v>47</v>
      </c>
      <c r="I39" s="22">
        <v>38</v>
      </c>
      <c r="J39" s="22">
        <v>9</v>
      </c>
      <c r="K39" s="22">
        <v>2</v>
      </c>
      <c r="L39" s="22">
        <v>0</v>
      </c>
      <c r="M39" s="22">
        <v>3119.0625</v>
      </c>
      <c r="N39" s="22">
        <f t="shared" si="12"/>
        <v>2</v>
      </c>
      <c r="O39" s="22">
        <v>0</v>
      </c>
      <c r="P39" s="22">
        <v>0</v>
      </c>
      <c r="Q39" s="22">
        <v>1</v>
      </c>
      <c r="R39" s="22">
        <v>1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1970</v>
      </c>
    </row>
    <row r="40" spans="1:25" s="20" customFormat="1" x14ac:dyDescent="0.2">
      <c r="A40" s="21">
        <v>8</v>
      </c>
      <c r="B40" s="22">
        <f t="shared" si="10"/>
        <v>75</v>
      </c>
      <c r="C40" s="22">
        <v>0</v>
      </c>
      <c r="D40" s="22">
        <v>2</v>
      </c>
      <c r="E40" s="22">
        <v>2</v>
      </c>
      <c r="F40" s="22">
        <v>9</v>
      </c>
      <c r="G40" s="22">
        <v>16</v>
      </c>
      <c r="H40" s="22">
        <v>21</v>
      </c>
      <c r="I40" s="22">
        <v>13</v>
      </c>
      <c r="J40" s="22">
        <v>10</v>
      </c>
      <c r="K40" s="22">
        <v>1</v>
      </c>
      <c r="L40" s="22">
        <v>1</v>
      </c>
      <c r="M40" s="22">
        <v>3180.9333333333334</v>
      </c>
      <c r="N40" s="22">
        <f t="shared" si="12"/>
        <v>1</v>
      </c>
      <c r="O40" s="22">
        <v>0</v>
      </c>
      <c r="P40" s="22">
        <v>0</v>
      </c>
      <c r="Q40" s="22">
        <v>0</v>
      </c>
      <c r="R40" s="22">
        <v>0</v>
      </c>
      <c r="S40" s="22">
        <v>1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2660</v>
      </c>
    </row>
    <row r="41" spans="1:25" s="20" customFormat="1" x14ac:dyDescent="0.2">
      <c r="A41" s="21">
        <v>9</v>
      </c>
      <c r="B41" s="22">
        <f t="shared" si="10"/>
        <v>34</v>
      </c>
      <c r="C41" s="22">
        <v>0</v>
      </c>
      <c r="D41" s="22">
        <v>0</v>
      </c>
      <c r="E41" s="22">
        <v>3</v>
      </c>
      <c r="F41" s="22">
        <v>3</v>
      </c>
      <c r="G41" s="22">
        <v>6</v>
      </c>
      <c r="H41" s="22">
        <v>13</v>
      </c>
      <c r="I41" s="22">
        <v>6</v>
      </c>
      <c r="J41" s="22">
        <v>2</v>
      </c>
      <c r="K41" s="22">
        <v>1</v>
      </c>
      <c r="L41" s="22">
        <v>0</v>
      </c>
      <c r="M41" s="22">
        <v>3087.0588235294117</v>
      </c>
      <c r="N41" s="22">
        <f t="shared" si="12"/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 t="s">
        <v>357</v>
      </c>
    </row>
    <row r="42" spans="1:25" s="20" customFormat="1" x14ac:dyDescent="0.2">
      <c r="A42" s="21" t="s">
        <v>205</v>
      </c>
      <c r="B42" s="22">
        <f t="shared" si="10"/>
        <v>40</v>
      </c>
      <c r="C42" s="22">
        <v>0</v>
      </c>
      <c r="D42" s="22">
        <v>0</v>
      </c>
      <c r="E42" s="22">
        <v>1</v>
      </c>
      <c r="F42" s="22">
        <v>4</v>
      </c>
      <c r="G42" s="22">
        <v>13</v>
      </c>
      <c r="H42" s="22">
        <v>14</v>
      </c>
      <c r="I42" s="22">
        <v>6</v>
      </c>
      <c r="J42" s="22">
        <v>2</v>
      </c>
      <c r="K42" s="22">
        <v>0</v>
      </c>
      <c r="L42" s="22">
        <v>0</v>
      </c>
      <c r="M42" s="22">
        <v>3069.25</v>
      </c>
      <c r="N42" s="22">
        <f t="shared" si="12"/>
        <v>1</v>
      </c>
      <c r="O42" s="22">
        <v>0</v>
      </c>
      <c r="P42" s="22">
        <v>0</v>
      </c>
      <c r="Q42" s="22">
        <v>1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1700</v>
      </c>
    </row>
    <row r="43" spans="1:25" s="20" customFormat="1" x14ac:dyDescent="0.2">
      <c r="A43" s="21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</row>
    <row r="44" spans="1:25" s="20" customFormat="1" x14ac:dyDescent="0.2">
      <c r="A44" s="21" t="s">
        <v>359</v>
      </c>
      <c r="B44" s="22">
        <f t="shared" ref="B44:B54" si="14">SUM(C44:L44)</f>
        <v>25070</v>
      </c>
      <c r="C44" s="22">
        <f t="shared" ref="C44:L44" si="15">SUM(C45:C54)</f>
        <v>63</v>
      </c>
      <c r="D44" s="22">
        <f t="shared" si="15"/>
        <v>121</v>
      </c>
      <c r="E44" s="22">
        <f t="shared" si="15"/>
        <v>281</v>
      </c>
      <c r="F44" s="22">
        <f t="shared" si="15"/>
        <v>1044</v>
      </c>
      <c r="G44" s="22">
        <f t="shared" si="15"/>
        <v>4885</v>
      </c>
      <c r="H44" s="22">
        <f t="shared" si="15"/>
        <v>10597</v>
      </c>
      <c r="I44" s="22">
        <f t="shared" si="15"/>
        <v>6638</v>
      </c>
      <c r="J44" s="22">
        <f t="shared" si="15"/>
        <v>1289</v>
      </c>
      <c r="K44" s="22">
        <f t="shared" si="15"/>
        <v>137</v>
      </c>
      <c r="L44" s="22">
        <f t="shared" si="15"/>
        <v>15</v>
      </c>
      <c r="M44" s="22">
        <v>3248.7029517351416</v>
      </c>
      <c r="N44" s="22">
        <f t="shared" ref="N44:N54" si="16">SUM(O44:X44)</f>
        <v>87</v>
      </c>
      <c r="O44" s="22">
        <f t="shared" ref="O44:X44" si="17">SUM(O45:O54)</f>
        <v>3</v>
      </c>
      <c r="P44" s="22">
        <f t="shared" si="17"/>
        <v>13</v>
      </c>
      <c r="Q44" s="22">
        <f t="shared" si="17"/>
        <v>17</v>
      </c>
      <c r="R44" s="22">
        <f t="shared" si="17"/>
        <v>15</v>
      </c>
      <c r="S44" s="22">
        <f t="shared" si="17"/>
        <v>18</v>
      </c>
      <c r="T44" s="22">
        <f t="shared" si="17"/>
        <v>18</v>
      </c>
      <c r="U44" s="22">
        <f t="shared" si="17"/>
        <v>3</v>
      </c>
      <c r="V44" s="22">
        <f t="shared" si="17"/>
        <v>0</v>
      </c>
      <c r="W44" s="22">
        <f t="shared" si="17"/>
        <v>0</v>
      </c>
      <c r="X44" s="22">
        <f t="shared" si="17"/>
        <v>0</v>
      </c>
      <c r="Y44" s="22">
        <v>2276.7816091954023</v>
      </c>
    </row>
    <row r="45" spans="1:25" s="20" customFormat="1" x14ac:dyDescent="0.2">
      <c r="A45" s="21">
        <v>1</v>
      </c>
      <c r="B45" s="22">
        <f t="shared" si="14"/>
        <v>10268</v>
      </c>
      <c r="C45" s="22">
        <v>17</v>
      </c>
      <c r="D45" s="22">
        <v>42</v>
      </c>
      <c r="E45" s="22">
        <v>87</v>
      </c>
      <c r="F45" s="22">
        <v>391</v>
      </c>
      <c r="G45" s="22">
        <v>2133</v>
      </c>
      <c r="H45" s="22">
        <v>4629</v>
      </c>
      <c r="I45" s="22">
        <v>2541</v>
      </c>
      <c r="J45" s="22">
        <v>391</v>
      </c>
      <c r="K45" s="22">
        <v>30</v>
      </c>
      <c r="L45" s="22">
        <v>7</v>
      </c>
      <c r="M45" s="22">
        <v>3227.8854694195561</v>
      </c>
      <c r="N45" s="22">
        <f t="shared" si="16"/>
        <v>32</v>
      </c>
      <c r="O45" s="22">
        <v>0</v>
      </c>
      <c r="P45" s="22">
        <v>5</v>
      </c>
      <c r="Q45" s="22">
        <v>7</v>
      </c>
      <c r="R45" s="22">
        <v>5</v>
      </c>
      <c r="S45" s="22">
        <v>5</v>
      </c>
      <c r="T45" s="22">
        <v>10</v>
      </c>
      <c r="U45" s="22">
        <v>0</v>
      </c>
      <c r="V45" s="22">
        <v>0</v>
      </c>
      <c r="W45" s="22">
        <v>0</v>
      </c>
      <c r="X45" s="22">
        <v>0</v>
      </c>
      <c r="Y45" s="22">
        <v>2356.25</v>
      </c>
    </row>
    <row r="46" spans="1:25" s="20" customFormat="1" x14ac:dyDescent="0.2">
      <c r="A46" s="21">
        <v>2</v>
      </c>
      <c r="B46" s="22">
        <f t="shared" si="14"/>
        <v>8681</v>
      </c>
      <c r="C46" s="22">
        <v>22</v>
      </c>
      <c r="D46" s="22">
        <v>36</v>
      </c>
      <c r="E46" s="22">
        <v>81</v>
      </c>
      <c r="F46" s="22">
        <v>291</v>
      </c>
      <c r="G46" s="22">
        <v>1441</v>
      </c>
      <c r="H46" s="22">
        <v>3621</v>
      </c>
      <c r="I46" s="22">
        <v>2564</v>
      </c>
      <c r="J46" s="22">
        <v>554</v>
      </c>
      <c r="K46" s="22">
        <v>67</v>
      </c>
      <c r="L46" s="22">
        <v>4</v>
      </c>
      <c r="M46" s="22">
        <v>3306.0686556848291</v>
      </c>
      <c r="N46" s="22">
        <f t="shared" si="16"/>
        <v>28</v>
      </c>
      <c r="O46" s="22">
        <v>2</v>
      </c>
      <c r="P46" s="22">
        <v>5</v>
      </c>
      <c r="Q46" s="22">
        <v>5</v>
      </c>
      <c r="R46" s="22">
        <v>6</v>
      </c>
      <c r="S46" s="22">
        <v>6</v>
      </c>
      <c r="T46" s="22">
        <v>2</v>
      </c>
      <c r="U46" s="22">
        <v>2</v>
      </c>
      <c r="V46" s="22">
        <v>0</v>
      </c>
      <c r="W46" s="22">
        <v>0</v>
      </c>
      <c r="X46" s="22">
        <v>0</v>
      </c>
      <c r="Y46" s="22">
        <v>2130.7142857142858</v>
      </c>
    </row>
    <row r="47" spans="1:25" s="20" customFormat="1" x14ac:dyDescent="0.2">
      <c r="A47" s="21">
        <v>3</v>
      </c>
      <c r="B47" s="22">
        <f t="shared" si="14"/>
        <v>3487</v>
      </c>
      <c r="C47" s="22">
        <v>15</v>
      </c>
      <c r="D47" s="22">
        <v>20</v>
      </c>
      <c r="E47" s="22">
        <v>51</v>
      </c>
      <c r="F47" s="22">
        <v>169</v>
      </c>
      <c r="G47" s="22">
        <v>674</v>
      </c>
      <c r="H47" s="22">
        <v>1386</v>
      </c>
      <c r="I47" s="22">
        <v>934</v>
      </c>
      <c r="J47" s="22">
        <v>214</v>
      </c>
      <c r="K47" s="22">
        <v>22</v>
      </c>
      <c r="L47" s="22">
        <v>2</v>
      </c>
      <c r="M47" s="22">
        <v>3246.4014912532261</v>
      </c>
      <c r="N47" s="22">
        <f t="shared" si="16"/>
        <v>12</v>
      </c>
      <c r="O47" s="22">
        <v>1</v>
      </c>
      <c r="P47" s="22">
        <v>2</v>
      </c>
      <c r="Q47" s="22">
        <v>3</v>
      </c>
      <c r="R47" s="22">
        <v>1</v>
      </c>
      <c r="S47" s="22">
        <v>3</v>
      </c>
      <c r="T47" s="22">
        <v>2</v>
      </c>
      <c r="U47" s="22">
        <v>0</v>
      </c>
      <c r="V47" s="22">
        <v>0</v>
      </c>
      <c r="W47" s="22">
        <v>0</v>
      </c>
      <c r="X47" s="22">
        <v>0</v>
      </c>
      <c r="Y47" s="22">
        <v>2050</v>
      </c>
    </row>
    <row r="48" spans="1:25" s="20" customFormat="1" x14ac:dyDescent="0.2">
      <c r="A48" s="21">
        <v>4</v>
      </c>
      <c r="B48" s="22">
        <f t="shared" si="14"/>
        <v>1422</v>
      </c>
      <c r="C48" s="22">
        <v>5</v>
      </c>
      <c r="D48" s="22">
        <v>11</v>
      </c>
      <c r="E48" s="22">
        <v>21</v>
      </c>
      <c r="F48" s="22">
        <v>83</v>
      </c>
      <c r="G48" s="22">
        <v>318</v>
      </c>
      <c r="H48" s="22">
        <v>546</v>
      </c>
      <c r="I48" s="22">
        <v>356</v>
      </c>
      <c r="J48" s="22">
        <v>70</v>
      </c>
      <c r="K48" s="22">
        <v>12</v>
      </c>
      <c r="L48" s="22">
        <v>0</v>
      </c>
      <c r="M48" s="22">
        <v>3192.9149085794656</v>
      </c>
      <c r="N48" s="22">
        <f t="shared" si="16"/>
        <v>4</v>
      </c>
      <c r="O48" s="22">
        <v>0</v>
      </c>
      <c r="P48" s="22">
        <v>1</v>
      </c>
      <c r="Q48" s="22">
        <v>0</v>
      </c>
      <c r="R48" s="22">
        <v>1</v>
      </c>
      <c r="S48" s="22">
        <v>0</v>
      </c>
      <c r="T48" s="22">
        <v>2</v>
      </c>
      <c r="U48" s="22">
        <v>0</v>
      </c>
      <c r="V48" s="22">
        <v>0</v>
      </c>
      <c r="W48" s="22">
        <v>0</v>
      </c>
      <c r="X48" s="22">
        <v>0</v>
      </c>
      <c r="Y48" s="22">
        <v>2337.5</v>
      </c>
    </row>
    <row r="49" spans="1:25" s="20" customFormat="1" x14ac:dyDescent="0.2">
      <c r="A49" s="21">
        <v>5</v>
      </c>
      <c r="B49" s="22">
        <f t="shared" si="14"/>
        <v>594</v>
      </c>
      <c r="C49" s="22">
        <v>1</v>
      </c>
      <c r="D49" s="22">
        <v>8</v>
      </c>
      <c r="E49" s="22">
        <v>16</v>
      </c>
      <c r="F49" s="22">
        <v>50</v>
      </c>
      <c r="G49" s="22">
        <v>131</v>
      </c>
      <c r="H49" s="22">
        <v>214</v>
      </c>
      <c r="I49" s="22">
        <v>137</v>
      </c>
      <c r="J49" s="22">
        <v>35</v>
      </c>
      <c r="K49" s="22">
        <v>2</v>
      </c>
      <c r="L49" s="22">
        <v>0</v>
      </c>
      <c r="M49" s="22">
        <v>3142.2895622895621</v>
      </c>
      <c r="N49" s="22">
        <f t="shared" si="16"/>
        <v>6</v>
      </c>
      <c r="O49" s="22">
        <v>0</v>
      </c>
      <c r="P49" s="22">
        <v>0</v>
      </c>
      <c r="Q49" s="22">
        <v>1</v>
      </c>
      <c r="R49" s="22">
        <v>1</v>
      </c>
      <c r="S49" s="22">
        <v>2</v>
      </c>
      <c r="T49" s="22">
        <v>1</v>
      </c>
      <c r="U49" s="22">
        <v>1</v>
      </c>
      <c r="V49" s="22">
        <v>0</v>
      </c>
      <c r="W49" s="22">
        <v>0</v>
      </c>
      <c r="X49" s="22">
        <v>0</v>
      </c>
      <c r="Y49" s="22">
        <v>2753.3333333333335</v>
      </c>
    </row>
    <row r="50" spans="1:25" s="20" customFormat="1" x14ac:dyDescent="0.2">
      <c r="A50" s="21">
        <v>6</v>
      </c>
      <c r="B50" s="22">
        <f t="shared" si="14"/>
        <v>293</v>
      </c>
      <c r="C50" s="22">
        <v>2</v>
      </c>
      <c r="D50" s="22">
        <v>3</v>
      </c>
      <c r="E50" s="22">
        <v>9</v>
      </c>
      <c r="F50" s="22">
        <v>24</v>
      </c>
      <c r="G50" s="22">
        <v>91</v>
      </c>
      <c r="H50" s="22">
        <v>99</v>
      </c>
      <c r="I50" s="22">
        <v>53</v>
      </c>
      <c r="J50" s="22">
        <v>10</v>
      </c>
      <c r="K50" s="22">
        <v>1</v>
      </c>
      <c r="L50" s="22">
        <v>1</v>
      </c>
      <c r="M50" s="22">
        <v>3036.0614334470988</v>
      </c>
      <c r="N50" s="22">
        <f t="shared" si="16"/>
        <v>1</v>
      </c>
      <c r="O50" s="22">
        <v>0</v>
      </c>
      <c r="P50" s="22">
        <v>0</v>
      </c>
      <c r="Q50" s="22">
        <v>0</v>
      </c>
      <c r="R50" s="22">
        <v>0</v>
      </c>
      <c r="S50" s="22">
        <v>1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2570</v>
      </c>
    </row>
    <row r="51" spans="1:25" s="20" customFormat="1" x14ac:dyDescent="0.2">
      <c r="A51" s="21">
        <v>7</v>
      </c>
      <c r="B51" s="22">
        <f t="shared" si="14"/>
        <v>151</v>
      </c>
      <c r="C51" s="22">
        <v>1</v>
      </c>
      <c r="D51" s="22">
        <v>0</v>
      </c>
      <c r="E51" s="22">
        <v>10</v>
      </c>
      <c r="F51" s="22">
        <v>15</v>
      </c>
      <c r="G51" s="22">
        <v>43</v>
      </c>
      <c r="H51" s="22">
        <v>48</v>
      </c>
      <c r="I51" s="22">
        <v>23</v>
      </c>
      <c r="J51" s="22">
        <v>10</v>
      </c>
      <c r="K51" s="22">
        <v>0</v>
      </c>
      <c r="L51" s="22">
        <v>1</v>
      </c>
      <c r="M51" s="22">
        <v>3038.2119205298013</v>
      </c>
      <c r="N51" s="22">
        <f t="shared" si="16"/>
        <v>1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1</v>
      </c>
      <c r="U51" s="22">
        <v>0</v>
      </c>
      <c r="V51" s="22">
        <v>0</v>
      </c>
      <c r="W51" s="22">
        <v>0</v>
      </c>
      <c r="X51" s="22">
        <v>0</v>
      </c>
      <c r="Y51" s="22">
        <v>3100</v>
      </c>
    </row>
    <row r="52" spans="1:25" s="20" customFormat="1" x14ac:dyDescent="0.2">
      <c r="A52" s="21">
        <v>8</v>
      </c>
      <c r="B52" s="22">
        <f t="shared" si="14"/>
        <v>84</v>
      </c>
      <c r="C52" s="22">
        <v>0</v>
      </c>
      <c r="D52" s="22">
        <v>0</v>
      </c>
      <c r="E52" s="22">
        <v>3</v>
      </c>
      <c r="F52" s="22">
        <v>11</v>
      </c>
      <c r="G52" s="22">
        <v>30</v>
      </c>
      <c r="H52" s="22">
        <v>22</v>
      </c>
      <c r="I52" s="22">
        <v>14</v>
      </c>
      <c r="J52" s="22">
        <v>3</v>
      </c>
      <c r="K52" s="22">
        <v>1</v>
      </c>
      <c r="L52" s="22">
        <v>0</v>
      </c>
      <c r="M52" s="22">
        <v>2992.7380952380954</v>
      </c>
      <c r="N52" s="22">
        <f t="shared" si="16"/>
        <v>1</v>
      </c>
      <c r="O52" s="22">
        <v>0</v>
      </c>
      <c r="P52" s="22">
        <v>0</v>
      </c>
      <c r="Q52" s="22">
        <v>1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1900</v>
      </c>
    </row>
    <row r="53" spans="1:25" s="20" customFormat="1" x14ac:dyDescent="0.2">
      <c r="A53" s="21">
        <v>9</v>
      </c>
      <c r="B53" s="22">
        <f t="shared" si="14"/>
        <v>47</v>
      </c>
      <c r="C53" s="22">
        <v>0</v>
      </c>
      <c r="D53" s="22">
        <v>0</v>
      </c>
      <c r="E53" s="22">
        <v>2</v>
      </c>
      <c r="F53" s="22">
        <v>6</v>
      </c>
      <c r="G53" s="22">
        <v>12</v>
      </c>
      <c r="H53" s="22">
        <v>20</v>
      </c>
      <c r="I53" s="22">
        <v>4</v>
      </c>
      <c r="J53" s="22">
        <v>2</v>
      </c>
      <c r="K53" s="22">
        <v>1</v>
      </c>
      <c r="L53" s="22">
        <v>0</v>
      </c>
      <c r="M53" s="22">
        <v>2990.6382978723404</v>
      </c>
      <c r="N53" s="22">
        <f t="shared" si="16"/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 t="s">
        <v>357</v>
      </c>
    </row>
    <row r="54" spans="1:25" s="20" customFormat="1" x14ac:dyDescent="0.2">
      <c r="A54" s="21" t="s">
        <v>205</v>
      </c>
      <c r="B54" s="22">
        <f t="shared" si="14"/>
        <v>43</v>
      </c>
      <c r="C54" s="22">
        <v>0</v>
      </c>
      <c r="D54" s="22">
        <v>1</v>
      </c>
      <c r="E54" s="22">
        <v>1</v>
      </c>
      <c r="F54" s="22">
        <v>4</v>
      </c>
      <c r="G54" s="22">
        <v>12</v>
      </c>
      <c r="H54" s="22">
        <v>12</v>
      </c>
      <c r="I54" s="22">
        <v>12</v>
      </c>
      <c r="J54" s="22">
        <v>0</v>
      </c>
      <c r="K54" s="22">
        <v>1</v>
      </c>
      <c r="L54" s="22">
        <v>0</v>
      </c>
      <c r="M54" s="22">
        <v>3110.2325581395348</v>
      </c>
      <c r="N54" s="22">
        <f t="shared" si="16"/>
        <v>2</v>
      </c>
      <c r="O54" s="22">
        <v>0</v>
      </c>
      <c r="P54" s="22">
        <v>0</v>
      </c>
      <c r="Q54" s="22">
        <v>0</v>
      </c>
      <c r="R54" s="22">
        <v>1</v>
      </c>
      <c r="S54" s="22">
        <v>1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2490</v>
      </c>
    </row>
    <row r="55" spans="1:25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1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41"/>
    </row>
    <row r="56" spans="1:25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41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41"/>
    </row>
    <row r="57" spans="1:25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41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41"/>
    </row>
    <row r="58" spans="1:25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41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41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topLeftCell="L1" workbookViewId="0">
      <selection activeCell="Y30" sqref="Y6:Y30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563</v>
      </c>
    </row>
    <row r="3" spans="1:25" ht="12.75" customHeight="1" x14ac:dyDescent="0.2">
      <c r="A3" s="84" t="s">
        <v>372</v>
      </c>
      <c r="B3" s="85" t="s">
        <v>4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 t="s">
        <v>3</v>
      </c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</row>
    <row r="4" spans="1:25" ht="12.75" customHeight="1" x14ac:dyDescent="0.2">
      <c r="A4" s="84"/>
      <c r="B4" s="86" t="s">
        <v>5</v>
      </c>
      <c r="C4" s="85" t="s">
        <v>339</v>
      </c>
      <c r="D4" s="85"/>
      <c r="E4" s="85"/>
      <c r="F4" s="85"/>
      <c r="G4" s="85"/>
      <c r="H4" s="85"/>
      <c r="I4" s="85"/>
      <c r="J4" s="85"/>
      <c r="K4" s="85"/>
      <c r="L4" s="85"/>
      <c r="M4" s="84" t="s">
        <v>340</v>
      </c>
      <c r="N4" s="86" t="s">
        <v>5</v>
      </c>
      <c r="O4" s="85" t="s">
        <v>339</v>
      </c>
      <c r="P4" s="85"/>
      <c r="Q4" s="85"/>
      <c r="R4" s="85"/>
      <c r="S4" s="85"/>
      <c r="T4" s="85"/>
      <c r="U4" s="85"/>
      <c r="V4" s="85"/>
      <c r="W4" s="85"/>
      <c r="X4" s="85"/>
      <c r="Y4" s="84" t="s">
        <v>340</v>
      </c>
    </row>
    <row r="5" spans="1:25" x14ac:dyDescent="0.2">
      <c r="A5" s="84"/>
      <c r="B5" s="86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84"/>
      <c r="N5" s="86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84"/>
    </row>
    <row r="6" spans="1:25" s="20" customFormat="1" x14ac:dyDescent="0.2">
      <c r="A6" s="6" t="s">
        <v>191</v>
      </c>
      <c r="B6" s="22">
        <f>SUM(C6:L6)</f>
        <v>60123</v>
      </c>
      <c r="C6" s="22">
        <f t="shared" ref="C6:L6" si="0">SUM(C9:C12,C15:C18)</f>
        <v>151</v>
      </c>
      <c r="D6" s="22">
        <f t="shared" si="0"/>
        <v>305</v>
      </c>
      <c r="E6" s="22">
        <f t="shared" si="0"/>
        <v>754</v>
      </c>
      <c r="F6" s="22">
        <f t="shared" si="0"/>
        <v>2729</v>
      </c>
      <c r="G6" s="22">
        <f t="shared" si="0"/>
        <v>10928</v>
      </c>
      <c r="H6" s="22">
        <f t="shared" si="0"/>
        <v>23508</v>
      </c>
      <c r="I6" s="22">
        <f t="shared" si="0"/>
        <v>16999</v>
      </c>
      <c r="J6" s="22">
        <f t="shared" si="0"/>
        <v>4197</v>
      </c>
      <c r="K6" s="22">
        <f t="shared" si="0"/>
        <v>493</v>
      </c>
      <c r="L6" s="22">
        <f t="shared" si="0"/>
        <v>59</v>
      </c>
      <c r="M6" s="22">
        <v>3300.6712456178007</v>
      </c>
      <c r="N6" s="22">
        <f>SUM(O6:X6)</f>
        <v>240</v>
      </c>
      <c r="O6" s="22">
        <f t="shared" ref="O6:X6" si="1">SUM(O9:O12,O15:O18)</f>
        <v>5</v>
      </c>
      <c r="P6" s="22">
        <f t="shared" si="1"/>
        <v>33</v>
      </c>
      <c r="Q6" s="22">
        <f t="shared" si="1"/>
        <v>49</v>
      </c>
      <c r="R6" s="22">
        <f t="shared" si="1"/>
        <v>53</v>
      </c>
      <c r="S6" s="22">
        <f t="shared" si="1"/>
        <v>44</v>
      </c>
      <c r="T6" s="22">
        <f t="shared" si="1"/>
        <v>44</v>
      </c>
      <c r="U6" s="22">
        <f t="shared" si="1"/>
        <v>9</v>
      </c>
      <c r="V6" s="22">
        <f t="shared" si="1"/>
        <v>2</v>
      </c>
      <c r="W6" s="22">
        <f t="shared" si="1"/>
        <v>0</v>
      </c>
      <c r="X6" s="22">
        <f t="shared" si="1"/>
        <v>1</v>
      </c>
      <c r="Y6" s="22">
        <v>2314.4693396226417</v>
      </c>
    </row>
    <row r="7" spans="1:25" s="20" customFormat="1" x14ac:dyDescent="0.2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6" t="s">
        <v>350</v>
      </c>
      <c r="B8" s="22">
        <f>SUM(C8:L8)</f>
        <v>31045</v>
      </c>
      <c r="C8" s="22">
        <f t="shared" ref="C8:L8" si="2">SUM(C9:C12)</f>
        <v>74</v>
      </c>
      <c r="D8" s="22">
        <f t="shared" si="2"/>
        <v>155</v>
      </c>
      <c r="E8" s="22">
        <f t="shared" si="2"/>
        <v>369</v>
      </c>
      <c r="F8" s="22">
        <f t="shared" si="2"/>
        <v>1209</v>
      </c>
      <c r="G8" s="22">
        <f t="shared" si="2"/>
        <v>4643</v>
      </c>
      <c r="H8" s="22">
        <f t="shared" si="2"/>
        <v>11560</v>
      </c>
      <c r="I8" s="22">
        <f t="shared" si="2"/>
        <v>9806</v>
      </c>
      <c r="J8" s="22">
        <f t="shared" si="2"/>
        <v>2836</v>
      </c>
      <c r="K8" s="22">
        <f t="shared" si="2"/>
        <v>349</v>
      </c>
      <c r="L8" s="22">
        <f t="shared" si="2"/>
        <v>44</v>
      </c>
      <c r="M8" s="22">
        <v>3349.1703333870187</v>
      </c>
      <c r="N8" s="22">
        <f>SUM(O8:X8)</f>
        <v>124</v>
      </c>
      <c r="O8" s="22">
        <f t="shared" ref="O8:X8" si="3">SUM(O9:O12)</f>
        <v>2</v>
      </c>
      <c r="P8" s="22">
        <f t="shared" si="3"/>
        <v>18</v>
      </c>
      <c r="Q8" s="22">
        <f t="shared" si="3"/>
        <v>24</v>
      </c>
      <c r="R8" s="22">
        <f t="shared" si="3"/>
        <v>29</v>
      </c>
      <c r="S8" s="22">
        <f t="shared" si="3"/>
        <v>22</v>
      </c>
      <c r="T8" s="22">
        <f t="shared" si="3"/>
        <v>20</v>
      </c>
      <c r="U8" s="22">
        <f t="shared" si="3"/>
        <v>6</v>
      </c>
      <c r="V8" s="22">
        <f t="shared" si="3"/>
        <v>2</v>
      </c>
      <c r="W8" s="22">
        <f t="shared" si="3"/>
        <v>0</v>
      </c>
      <c r="X8" s="22">
        <f t="shared" si="3"/>
        <v>1</v>
      </c>
      <c r="Y8" s="22">
        <v>2352.4193548387098</v>
      </c>
    </row>
    <row r="9" spans="1:25" s="20" customFormat="1" x14ac:dyDescent="0.2">
      <c r="A9" s="6" t="s">
        <v>261</v>
      </c>
      <c r="B9" s="22">
        <f>SUM(C9:L9)</f>
        <v>5728</v>
      </c>
      <c r="C9" s="22">
        <v>24</v>
      </c>
      <c r="D9" s="22">
        <v>43</v>
      </c>
      <c r="E9" s="22">
        <v>155</v>
      </c>
      <c r="F9" s="22">
        <v>546</v>
      </c>
      <c r="G9" s="22">
        <v>1585</v>
      </c>
      <c r="H9" s="22">
        <v>2154</v>
      </c>
      <c r="I9" s="22">
        <v>1014</v>
      </c>
      <c r="J9" s="22">
        <v>180</v>
      </c>
      <c r="K9" s="22">
        <v>23</v>
      </c>
      <c r="L9" s="22">
        <v>4</v>
      </c>
      <c r="M9" s="22">
        <v>3053.3844273743016</v>
      </c>
      <c r="N9" s="22">
        <f>SUM(O9:X9)</f>
        <v>40</v>
      </c>
      <c r="O9" s="22">
        <v>0</v>
      </c>
      <c r="P9" s="22">
        <v>4</v>
      </c>
      <c r="Q9" s="22">
        <v>9</v>
      </c>
      <c r="R9" s="22">
        <v>10</v>
      </c>
      <c r="S9" s="22">
        <v>11</v>
      </c>
      <c r="T9" s="22">
        <v>6</v>
      </c>
      <c r="U9" s="22">
        <v>0</v>
      </c>
      <c r="V9" s="22">
        <v>0</v>
      </c>
      <c r="W9" s="22">
        <v>0</v>
      </c>
      <c r="X9" s="22">
        <v>0</v>
      </c>
      <c r="Y9" s="22">
        <v>2286</v>
      </c>
    </row>
    <row r="10" spans="1:25" s="20" customFormat="1" x14ac:dyDescent="0.2">
      <c r="A10" s="6" t="s">
        <v>262</v>
      </c>
      <c r="B10" s="22">
        <f>SUM(C10:L10)</f>
        <v>10523</v>
      </c>
      <c r="C10" s="22">
        <v>25</v>
      </c>
      <c r="D10" s="22">
        <v>52</v>
      </c>
      <c r="E10" s="22">
        <v>110</v>
      </c>
      <c r="F10" s="22">
        <v>335</v>
      </c>
      <c r="G10" s="22">
        <v>1462</v>
      </c>
      <c r="H10" s="22">
        <v>3993</v>
      </c>
      <c r="I10" s="22">
        <v>3409</v>
      </c>
      <c r="J10" s="22">
        <v>1010</v>
      </c>
      <c r="K10" s="22">
        <v>114</v>
      </c>
      <c r="L10" s="22">
        <v>13</v>
      </c>
      <c r="M10" s="22">
        <v>3370.3194906395515</v>
      </c>
      <c r="N10" s="22">
        <f>SUM(O10:X10)</f>
        <v>38</v>
      </c>
      <c r="O10" s="22">
        <v>0</v>
      </c>
      <c r="P10" s="22">
        <v>7</v>
      </c>
      <c r="Q10" s="22">
        <v>7</v>
      </c>
      <c r="R10" s="22">
        <v>9</v>
      </c>
      <c r="S10" s="22">
        <v>4</v>
      </c>
      <c r="T10" s="22">
        <v>7</v>
      </c>
      <c r="U10" s="22">
        <v>3</v>
      </c>
      <c r="V10" s="22">
        <v>1</v>
      </c>
      <c r="W10" s="22">
        <v>0</v>
      </c>
      <c r="X10" s="22">
        <v>0</v>
      </c>
      <c r="Y10" s="22">
        <v>2366.4473684210525</v>
      </c>
    </row>
    <row r="11" spans="1:25" s="20" customFormat="1" x14ac:dyDescent="0.2">
      <c r="A11" s="6" t="s">
        <v>263</v>
      </c>
      <c r="B11" s="22">
        <f>SUM(C11:L11)</f>
        <v>12235</v>
      </c>
      <c r="C11" s="22">
        <v>21</v>
      </c>
      <c r="D11" s="22">
        <v>50</v>
      </c>
      <c r="E11" s="22">
        <v>91</v>
      </c>
      <c r="F11" s="22">
        <v>285</v>
      </c>
      <c r="G11" s="22">
        <v>1306</v>
      </c>
      <c r="H11" s="22">
        <v>4500</v>
      </c>
      <c r="I11" s="22">
        <v>4436</v>
      </c>
      <c r="J11" s="22">
        <v>1347</v>
      </c>
      <c r="K11" s="22">
        <v>176</v>
      </c>
      <c r="L11" s="22">
        <v>23</v>
      </c>
      <c r="M11" s="22">
        <v>3444.8526358806703</v>
      </c>
      <c r="N11" s="22">
        <f>SUM(O11:X11)</f>
        <v>36</v>
      </c>
      <c r="O11" s="22">
        <v>2</v>
      </c>
      <c r="P11" s="22">
        <v>5</v>
      </c>
      <c r="Q11" s="22">
        <v>5</v>
      </c>
      <c r="R11" s="22">
        <v>10</v>
      </c>
      <c r="S11" s="22">
        <v>5</v>
      </c>
      <c r="T11" s="22">
        <v>6</v>
      </c>
      <c r="U11" s="22">
        <v>2</v>
      </c>
      <c r="V11" s="22">
        <v>0</v>
      </c>
      <c r="W11" s="22">
        <v>0</v>
      </c>
      <c r="X11" s="22">
        <v>1</v>
      </c>
      <c r="Y11" s="22">
        <v>2393.4722222222222</v>
      </c>
    </row>
    <row r="12" spans="1:25" s="20" customFormat="1" x14ac:dyDescent="0.2">
      <c r="A12" s="6" t="s">
        <v>264</v>
      </c>
      <c r="B12" s="22">
        <f>SUM(C12:L12)</f>
        <v>2559</v>
      </c>
      <c r="C12" s="22">
        <v>4</v>
      </c>
      <c r="D12" s="22">
        <v>10</v>
      </c>
      <c r="E12" s="22">
        <v>13</v>
      </c>
      <c r="F12" s="22">
        <v>43</v>
      </c>
      <c r="G12" s="22">
        <v>290</v>
      </c>
      <c r="H12" s="22">
        <v>913</v>
      </c>
      <c r="I12" s="22">
        <v>947</v>
      </c>
      <c r="J12" s="22">
        <v>299</v>
      </c>
      <c r="K12" s="22">
        <v>36</v>
      </c>
      <c r="L12" s="22">
        <v>4</v>
      </c>
      <c r="M12" s="22">
        <v>3466.808518952716</v>
      </c>
      <c r="N12" s="22">
        <f>SUM(O12:X12)</f>
        <v>10</v>
      </c>
      <c r="O12" s="22">
        <v>0</v>
      </c>
      <c r="P12" s="22">
        <v>2</v>
      </c>
      <c r="Q12" s="22">
        <v>3</v>
      </c>
      <c r="R12" s="22">
        <v>0</v>
      </c>
      <c r="S12" s="22">
        <v>2</v>
      </c>
      <c r="T12" s="22">
        <v>1</v>
      </c>
      <c r="U12" s="22">
        <v>1</v>
      </c>
      <c r="V12" s="22">
        <v>1</v>
      </c>
      <c r="W12" s="22">
        <v>0</v>
      </c>
      <c r="X12" s="22">
        <v>0</v>
      </c>
      <c r="Y12" s="22">
        <v>2417</v>
      </c>
    </row>
    <row r="13" spans="1:25" s="20" customFormat="1" x14ac:dyDescent="0.2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1:25" s="20" customFormat="1" x14ac:dyDescent="0.2">
      <c r="A14" s="6" t="s">
        <v>356</v>
      </c>
      <c r="B14" s="22">
        <f>SUM(C14:L14)</f>
        <v>29078</v>
      </c>
      <c r="C14" s="22">
        <f t="shared" ref="C14:L14" si="4">SUM(C15:C18)</f>
        <v>77</v>
      </c>
      <c r="D14" s="22">
        <f t="shared" si="4"/>
        <v>150</v>
      </c>
      <c r="E14" s="22">
        <f t="shared" si="4"/>
        <v>385</v>
      </c>
      <c r="F14" s="22">
        <f t="shared" si="4"/>
        <v>1520</v>
      </c>
      <c r="G14" s="22">
        <f t="shared" si="4"/>
        <v>6285</v>
      </c>
      <c r="H14" s="22">
        <f t="shared" si="4"/>
        <v>11948</v>
      </c>
      <c r="I14" s="22">
        <f t="shared" si="4"/>
        <v>7193</v>
      </c>
      <c r="J14" s="22">
        <f t="shared" si="4"/>
        <v>1361</v>
      </c>
      <c r="K14" s="22">
        <f t="shared" si="4"/>
        <v>144</v>
      </c>
      <c r="L14" s="22">
        <f t="shared" si="4"/>
        <v>15</v>
      </c>
      <c r="M14" s="22">
        <v>3209.5618336886992</v>
      </c>
      <c r="N14" s="22">
        <f>SUM(O14:X14)</f>
        <v>116</v>
      </c>
      <c r="O14" s="22">
        <f t="shared" ref="O14:X14" si="5">SUM(O15:O18)</f>
        <v>3</v>
      </c>
      <c r="P14" s="22">
        <f t="shared" si="5"/>
        <v>15</v>
      </c>
      <c r="Q14" s="22">
        <f t="shared" si="5"/>
        <v>25</v>
      </c>
      <c r="R14" s="22">
        <f t="shared" si="5"/>
        <v>24</v>
      </c>
      <c r="S14" s="22">
        <f t="shared" si="5"/>
        <v>22</v>
      </c>
      <c r="T14" s="22">
        <f t="shared" si="5"/>
        <v>24</v>
      </c>
      <c r="U14" s="22">
        <f t="shared" si="5"/>
        <v>3</v>
      </c>
      <c r="V14" s="22">
        <f t="shared" si="5"/>
        <v>0</v>
      </c>
      <c r="W14" s="22">
        <f t="shared" si="5"/>
        <v>0</v>
      </c>
      <c r="X14" s="22">
        <f t="shared" si="5"/>
        <v>0</v>
      </c>
      <c r="Y14" s="22">
        <v>2280.1293103448274</v>
      </c>
    </row>
    <row r="15" spans="1:25" s="20" customFormat="1" x14ac:dyDescent="0.2">
      <c r="A15" s="6" t="s">
        <v>261</v>
      </c>
      <c r="B15" s="22">
        <f>SUM(C15:L15)</f>
        <v>5355</v>
      </c>
      <c r="C15" s="22">
        <v>18</v>
      </c>
      <c r="D15" s="22">
        <v>47</v>
      </c>
      <c r="E15" s="22">
        <v>148</v>
      </c>
      <c r="F15" s="22">
        <v>674</v>
      </c>
      <c r="G15" s="22">
        <v>1869</v>
      </c>
      <c r="H15" s="22">
        <v>1839</v>
      </c>
      <c r="I15" s="22">
        <v>662</v>
      </c>
      <c r="J15" s="22">
        <v>92</v>
      </c>
      <c r="K15" s="22">
        <v>5</v>
      </c>
      <c r="L15" s="22">
        <v>1</v>
      </c>
      <c r="M15" s="22">
        <v>2939.0769374416432</v>
      </c>
      <c r="N15" s="22">
        <f>SUM(O15:X15)</f>
        <v>39</v>
      </c>
      <c r="O15" s="22">
        <v>0</v>
      </c>
      <c r="P15" s="22">
        <v>3</v>
      </c>
      <c r="Q15" s="22">
        <v>10</v>
      </c>
      <c r="R15" s="22">
        <v>12</v>
      </c>
      <c r="S15" s="22">
        <v>7</v>
      </c>
      <c r="T15" s="22">
        <v>7</v>
      </c>
      <c r="U15" s="22">
        <v>0</v>
      </c>
      <c r="V15" s="22">
        <v>0</v>
      </c>
      <c r="W15" s="22">
        <v>0</v>
      </c>
      <c r="X15" s="22">
        <v>0</v>
      </c>
      <c r="Y15" s="22">
        <v>2284.3589743589741</v>
      </c>
    </row>
    <row r="16" spans="1:25" s="20" customFormat="1" x14ac:dyDescent="0.2">
      <c r="A16" s="6" t="s">
        <v>262</v>
      </c>
      <c r="B16" s="22">
        <f>SUM(C16:L16)</f>
        <v>10067</v>
      </c>
      <c r="C16" s="22">
        <v>18</v>
      </c>
      <c r="D16" s="22">
        <v>50</v>
      </c>
      <c r="E16" s="22">
        <v>117</v>
      </c>
      <c r="F16" s="22">
        <v>428</v>
      </c>
      <c r="G16" s="22">
        <v>2088</v>
      </c>
      <c r="H16" s="22">
        <v>4194</v>
      </c>
      <c r="I16" s="22">
        <v>2639</v>
      </c>
      <c r="J16" s="22">
        <v>466</v>
      </c>
      <c r="K16" s="22">
        <v>62</v>
      </c>
      <c r="L16" s="22">
        <v>5</v>
      </c>
      <c r="M16" s="22">
        <v>3237.8269593722061</v>
      </c>
      <c r="N16" s="22">
        <f>SUM(O16:X16)</f>
        <v>35</v>
      </c>
      <c r="O16" s="22">
        <v>3</v>
      </c>
      <c r="P16" s="22">
        <v>4</v>
      </c>
      <c r="Q16" s="22">
        <v>6</v>
      </c>
      <c r="R16" s="22">
        <v>6</v>
      </c>
      <c r="S16" s="22">
        <v>5</v>
      </c>
      <c r="T16" s="22">
        <v>10</v>
      </c>
      <c r="U16" s="22">
        <v>1</v>
      </c>
      <c r="V16" s="22">
        <v>0</v>
      </c>
      <c r="W16" s="22">
        <v>0</v>
      </c>
      <c r="X16" s="22">
        <v>0</v>
      </c>
      <c r="Y16" s="22">
        <v>2283</v>
      </c>
    </row>
    <row r="17" spans="1:25" s="20" customFormat="1" x14ac:dyDescent="0.2">
      <c r="A17" s="6" t="s">
        <v>263</v>
      </c>
      <c r="B17" s="22">
        <f>SUM(C17:L17)</f>
        <v>11220</v>
      </c>
      <c r="C17" s="22">
        <v>33</v>
      </c>
      <c r="D17" s="22">
        <v>42</v>
      </c>
      <c r="E17" s="22">
        <v>106</v>
      </c>
      <c r="F17" s="22">
        <v>340</v>
      </c>
      <c r="G17" s="22">
        <v>1950</v>
      </c>
      <c r="H17" s="22">
        <v>4834</v>
      </c>
      <c r="I17" s="22">
        <v>3197</v>
      </c>
      <c r="J17" s="22">
        <v>651</v>
      </c>
      <c r="K17" s="22">
        <v>59</v>
      </c>
      <c r="L17" s="22">
        <v>8</v>
      </c>
      <c r="M17" s="22">
        <v>3291.7649732620321</v>
      </c>
      <c r="N17" s="22">
        <f>SUM(O17:X17)</f>
        <v>30</v>
      </c>
      <c r="O17" s="22">
        <v>0</v>
      </c>
      <c r="P17" s="22">
        <v>5</v>
      </c>
      <c r="Q17" s="22">
        <v>6</v>
      </c>
      <c r="R17" s="22">
        <v>5</v>
      </c>
      <c r="S17" s="22">
        <v>8</v>
      </c>
      <c r="T17" s="22">
        <v>6</v>
      </c>
      <c r="U17" s="22">
        <v>0</v>
      </c>
      <c r="V17" s="22">
        <v>0</v>
      </c>
      <c r="W17" s="22">
        <v>0</v>
      </c>
      <c r="X17" s="22">
        <v>0</v>
      </c>
      <c r="Y17" s="22">
        <v>2275.3333333333335</v>
      </c>
    </row>
    <row r="18" spans="1:25" s="20" customFormat="1" x14ac:dyDescent="0.2">
      <c r="A18" s="6" t="s">
        <v>264</v>
      </c>
      <c r="B18" s="22">
        <f>SUM(C18:L18)</f>
        <v>2436</v>
      </c>
      <c r="C18" s="22">
        <v>8</v>
      </c>
      <c r="D18" s="22">
        <v>11</v>
      </c>
      <c r="E18" s="22">
        <v>14</v>
      </c>
      <c r="F18" s="22">
        <v>78</v>
      </c>
      <c r="G18" s="22">
        <v>378</v>
      </c>
      <c r="H18" s="22">
        <v>1081</v>
      </c>
      <c r="I18" s="22">
        <v>695</v>
      </c>
      <c r="J18" s="22">
        <v>152</v>
      </c>
      <c r="K18" s="22">
        <v>18</v>
      </c>
      <c r="L18" s="22">
        <v>1</v>
      </c>
      <c r="M18" s="22">
        <v>3308.733579638752</v>
      </c>
      <c r="N18" s="22">
        <f>SUM(O18:X18)</f>
        <v>12</v>
      </c>
      <c r="O18" s="22">
        <v>0</v>
      </c>
      <c r="P18" s="22">
        <v>3</v>
      </c>
      <c r="Q18" s="22">
        <v>3</v>
      </c>
      <c r="R18" s="22">
        <v>1</v>
      </c>
      <c r="S18" s="22">
        <v>2</v>
      </c>
      <c r="T18" s="22">
        <v>1</v>
      </c>
      <c r="U18" s="22">
        <v>2</v>
      </c>
      <c r="V18" s="22">
        <v>0</v>
      </c>
      <c r="W18" s="22">
        <v>0</v>
      </c>
      <c r="X18" s="22">
        <v>0</v>
      </c>
      <c r="Y18" s="22">
        <v>2270</v>
      </c>
    </row>
    <row r="19" spans="1:25" s="20" customForma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0" customFormat="1" x14ac:dyDescent="0.2">
      <c r="A20" s="6" t="s">
        <v>358</v>
      </c>
      <c r="B20" s="22">
        <f>SUM(C20:L20)</f>
        <v>26623</v>
      </c>
      <c r="C20" s="22">
        <f t="shared" ref="C20:L20" si="6">SUM(C21:C24)</f>
        <v>58</v>
      </c>
      <c r="D20" s="22">
        <f t="shared" si="6"/>
        <v>115</v>
      </c>
      <c r="E20" s="22">
        <f t="shared" si="6"/>
        <v>253</v>
      </c>
      <c r="F20" s="22">
        <f t="shared" si="6"/>
        <v>807</v>
      </c>
      <c r="G20" s="22">
        <f t="shared" si="6"/>
        <v>3513</v>
      </c>
      <c r="H20" s="22">
        <f t="shared" si="6"/>
        <v>9916</v>
      </c>
      <c r="I20" s="22">
        <f t="shared" si="6"/>
        <v>8922</v>
      </c>
      <c r="J20" s="22">
        <f t="shared" si="6"/>
        <v>2666</v>
      </c>
      <c r="K20" s="22">
        <f t="shared" si="6"/>
        <v>332</v>
      </c>
      <c r="L20" s="22">
        <f t="shared" si="6"/>
        <v>41</v>
      </c>
      <c r="M20" s="22">
        <v>3392.5643616421889</v>
      </c>
      <c r="N20" s="22">
        <f>SUM(O20:X20)</f>
        <v>97</v>
      </c>
      <c r="O20" s="22">
        <f t="shared" ref="O20:X20" si="7">SUM(O21:O24)</f>
        <v>2</v>
      </c>
      <c r="P20" s="22">
        <f t="shared" si="7"/>
        <v>16</v>
      </c>
      <c r="Q20" s="22">
        <f t="shared" si="7"/>
        <v>18</v>
      </c>
      <c r="R20" s="22">
        <f t="shared" si="7"/>
        <v>23</v>
      </c>
      <c r="S20" s="22">
        <f t="shared" si="7"/>
        <v>15</v>
      </c>
      <c r="T20" s="22">
        <f t="shared" si="7"/>
        <v>15</v>
      </c>
      <c r="U20" s="22">
        <f t="shared" si="7"/>
        <v>5</v>
      </c>
      <c r="V20" s="22">
        <f t="shared" si="7"/>
        <v>2</v>
      </c>
      <c r="W20" s="22">
        <f t="shared" si="7"/>
        <v>0</v>
      </c>
      <c r="X20" s="22">
        <f t="shared" si="7"/>
        <v>1</v>
      </c>
      <c r="Y20" s="22">
        <v>2340.8247422680411</v>
      </c>
    </row>
    <row r="21" spans="1:25" s="20" customFormat="1" x14ac:dyDescent="0.2">
      <c r="A21" s="6" t="s">
        <v>261</v>
      </c>
      <c r="B21" s="22">
        <f>SUM(C21:L21)</f>
        <v>3171</v>
      </c>
      <c r="C21" s="22">
        <v>16</v>
      </c>
      <c r="D21" s="22">
        <v>19</v>
      </c>
      <c r="E21" s="22">
        <v>68</v>
      </c>
      <c r="F21" s="22">
        <v>229</v>
      </c>
      <c r="G21" s="22">
        <v>777</v>
      </c>
      <c r="H21" s="22">
        <v>1237</v>
      </c>
      <c r="I21" s="22">
        <v>668</v>
      </c>
      <c r="J21" s="22">
        <v>134</v>
      </c>
      <c r="K21" s="22">
        <v>21</v>
      </c>
      <c r="L21" s="22">
        <v>2</v>
      </c>
      <c r="M21" s="22">
        <v>3131.2327341532641</v>
      </c>
      <c r="N21" s="22">
        <f>SUM(O21:X21)</f>
        <v>24</v>
      </c>
      <c r="O21" s="22">
        <v>0</v>
      </c>
      <c r="P21" s="22">
        <v>4</v>
      </c>
      <c r="Q21" s="22">
        <v>4</v>
      </c>
      <c r="R21" s="22">
        <v>5</v>
      </c>
      <c r="S21" s="22">
        <v>7</v>
      </c>
      <c r="T21" s="22">
        <v>4</v>
      </c>
      <c r="U21" s="22">
        <v>0</v>
      </c>
      <c r="V21" s="22">
        <v>0</v>
      </c>
      <c r="W21" s="22">
        <v>0</v>
      </c>
      <c r="X21" s="22">
        <v>0</v>
      </c>
      <c r="Y21" s="22">
        <v>2292.0833333333335</v>
      </c>
    </row>
    <row r="22" spans="1:25" s="20" customFormat="1" x14ac:dyDescent="0.2">
      <c r="A22" s="6" t="s">
        <v>262</v>
      </c>
      <c r="B22" s="22">
        <f>SUM(C22:L22)</f>
        <v>9467</v>
      </c>
      <c r="C22" s="22">
        <v>22</v>
      </c>
      <c r="D22" s="22">
        <v>42</v>
      </c>
      <c r="E22" s="22">
        <v>93</v>
      </c>
      <c r="F22" s="22">
        <v>268</v>
      </c>
      <c r="G22" s="22">
        <v>1254</v>
      </c>
      <c r="H22" s="22">
        <v>3572</v>
      </c>
      <c r="I22" s="22">
        <v>3151</v>
      </c>
      <c r="J22" s="22">
        <v>946</v>
      </c>
      <c r="K22" s="22">
        <v>107</v>
      </c>
      <c r="L22" s="22">
        <v>12</v>
      </c>
      <c r="M22" s="22">
        <v>3388.8498996514209</v>
      </c>
      <c r="N22" s="22">
        <f>SUM(O22:X22)</f>
        <v>32</v>
      </c>
      <c r="O22" s="22">
        <v>0</v>
      </c>
      <c r="P22" s="22">
        <v>7</v>
      </c>
      <c r="Q22" s="22">
        <v>6</v>
      </c>
      <c r="R22" s="22">
        <v>8</v>
      </c>
      <c r="S22" s="22">
        <v>3</v>
      </c>
      <c r="T22" s="22">
        <v>4</v>
      </c>
      <c r="U22" s="22">
        <v>3</v>
      </c>
      <c r="V22" s="22">
        <v>1</v>
      </c>
      <c r="W22" s="22">
        <v>0</v>
      </c>
      <c r="X22" s="22">
        <v>0</v>
      </c>
      <c r="Y22" s="22">
        <v>2302.03125</v>
      </c>
    </row>
    <row r="23" spans="1:25" s="20" customFormat="1" x14ac:dyDescent="0.2">
      <c r="A23" s="6" t="s">
        <v>263</v>
      </c>
      <c r="B23" s="22">
        <f>SUM(C23:L23)</f>
        <v>11536</v>
      </c>
      <c r="C23" s="22">
        <v>18</v>
      </c>
      <c r="D23" s="22">
        <v>44</v>
      </c>
      <c r="E23" s="22">
        <v>79</v>
      </c>
      <c r="F23" s="22">
        <v>268</v>
      </c>
      <c r="G23" s="22">
        <v>1212</v>
      </c>
      <c r="H23" s="22">
        <v>4231</v>
      </c>
      <c r="I23" s="22">
        <v>4198</v>
      </c>
      <c r="J23" s="22">
        <v>1295</v>
      </c>
      <c r="K23" s="22">
        <v>168</v>
      </c>
      <c r="L23" s="22">
        <v>23</v>
      </c>
      <c r="M23" s="22">
        <v>3450.6654819694868</v>
      </c>
      <c r="N23" s="22">
        <f>SUM(O23:X23)</f>
        <v>32</v>
      </c>
      <c r="O23" s="22">
        <v>2</v>
      </c>
      <c r="P23" s="22">
        <v>3</v>
      </c>
      <c r="Q23" s="22">
        <v>5</v>
      </c>
      <c r="R23" s="22">
        <v>10</v>
      </c>
      <c r="S23" s="22">
        <v>4</v>
      </c>
      <c r="T23" s="22">
        <v>6</v>
      </c>
      <c r="U23" s="22">
        <v>1</v>
      </c>
      <c r="V23" s="22">
        <v>0</v>
      </c>
      <c r="W23" s="22">
        <v>0</v>
      </c>
      <c r="X23" s="22">
        <v>1</v>
      </c>
      <c r="Y23" s="22">
        <v>2410.46875</v>
      </c>
    </row>
    <row r="24" spans="1:25" s="20" customFormat="1" x14ac:dyDescent="0.2">
      <c r="A24" s="6" t="s">
        <v>264</v>
      </c>
      <c r="B24" s="22">
        <f>SUM(C24:L24)</f>
        <v>2449</v>
      </c>
      <c r="C24" s="22">
        <v>2</v>
      </c>
      <c r="D24" s="22">
        <v>10</v>
      </c>
      <c r="E24" s="22">
        <v>13</v>
      </c>
      <c r="F24" s="22">
        <v>42</v>
      </c>
      <c r="G24" s="22">
        <v>270</v>
      </c>
      <c r="H24" s="22">
        <v>876</v>
      </c>
      <c r="I24" s="22">
        <v>905</v>
      </c>
      <c r="J24" s="22">
        <v>291</v>
      </c>
      <c r="K24" s="22">
        <v>36</v>
      </c>
      <c r="L24" s="22">
        <v>4</v>
      </c>
      <c r="M24" s="22">
        <v>3471.6141282155982</v>
      </c>
      <c r="N24" s="22">
        <f>SUM(O24:X24)</f>
        <v>9</v>
      </c>
      <c r="O24" s="22">
        <v>0</v>
      </c>
      <c r="P24" s="22">
        <v>2</v>
      </c>
      <c r="Q24" s="22">
        <v>3</v>
      </c>
      <c r="R24" s="22">
        <v>0</v>
      </c>
      <c r="S24" s="22">
        <v>1</v>
      </c>
      <c r="T24" s="22">
        <v>1</v>
      </c>
      <c r="U24" s="22">
        <v>1</v>
      </c>
      <c r="V24" s="22">
        <v>1</v>
      </c>
      <c r="W24" s="22">
        <v>0</v>
      </c>
      <c r="X24" s="22">
        <v>0</v>
      </c>
      <c r="Y24" s="22">
        <v>2361.1111111111113</v>
      </c>
    </row>
    <row r="25" spans="1:25" s="20" customFormat="1" x14ac:dyDescent="0.2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</row>
    <row r="26" spans="1:25" s="20" customFormat="1" x14ac:dyDescent="0.2">
      <c r="A26" s="6" t="s">
        <v>359</v>
      </c>
      <c r="B26" s="22">
        <f>SUM(C26:L26)</f>
        <v>25070</v>
      </c>
      <c r="C26" s="22">
        <f t="shared" ref="C26:L26" si="8">SUM(C27:C30)</f>
        <v>63</v>
      </c>
      <c r="D26" s="22">
        <f t="shared" si="8"/>
        <v>121</v>
      </c>
      <c r="E26" s="22">
        <f t="shared" si="8"/>
        <v>281</v>
      </c>
      <c r="F26" s="22">
        <f t="shared" si="8"/>
        <v>1044</v>
      </c>
      <c r="G26" s="22">
        <f t="shared" si="8"/>
        <v>4885</v>
      </c>
      <c r="H26" s="22">
        <f t="shared" si="8"/>
        <v>10597</v>
      </c>
      <c r="I26" s="22">
        <f t="shared" si="8"/>
        <v>6638</v>
      </c>
      <c r="J26" s="22">
        <f t="shared" si="8"/>
        <v>1289</v>
      </c>
      <c r="K26" s="22">
        <f t="shared" si="8"/>
        <v>137</v>
      </c>
      <c r="L26" s="22">
        <f t="shared" si="8"/>
        <v>15</v>
      </c>
      <c r="M26" s="22">
        <v>3248.7029517351416</v>
      </c>
      <c r="N26" s="22">
        <f>SUM(O26:X26)</f>
        <v>87</v>
      </c>
      <c r="O26" s="22">
        <f t="shared" ref="O26:X26" si="9">SUM(O27:O30)</f>
        <v>3</v>
      </c>
      <c r="P26" s="22">
        <f t="shared" si="9"/>
        <v>13</v>
      </c>
      <c r="Q26" s="22">
        <f t="shared" si="9"/>
        <v>17</v>
      </c>
      <c r="R26" s="22">
        <f t="shared" si="9"/>
        <v>15</v>
      </c>
      <c r="S26" s="22">
        <f t="shared" si="9"/>
        <v>18</v>
      </c>
      <c r="T26" s="22">
        <f t="shared" si="9"/>
        <v>18</v>
      </c>
      <c r="U26" s="22">
        <f t="shared" si="9"/>
        <v>3</v>
      </c>
      <c r="V26" s="22">
        <f t="shared" si="9"/>
        <v>0</v>
      </c>
      <c r="W26" s="22">
        <f t="shared" si="9"/>
        <v>0</v>
      </c>
      <c r="X26" s="22">
        <f t="shared" si="9"/>
        <v>0</v>
      </c>
      <c r="Y26" s="22">
        <v>2276.7816091954023</v>
      </c>
    </row>
    <row r="27" spans="1:25" s="20" customFormat="1" x14ac:dyDescent="0.2">
      <c r="A27" s="6" t="s">
        <v>261</v>
      </c>
      <c r="B27" s="22">
        <f>SUM(C27:L27)</f>
        <v>3015</v>
      </c>
      <c r="C27" s="22">
        <v>7</v>
      </c>
      <c r="D27" s="22">
        <v>27</v>
      </c>
      <c r="E27" s="22">
        <v>66</v>
      </c>
      <c r="F27" s="22">
        <v>303</v>
      </c>
      <c r="G27" s="22">
        <v>935</v>
      </c>
      <c r="H27" s="22">
        <v>1137</v>
      </c>
      <c r="I27" s="22">
        <v>457</v>
      </c>
      <c r="J27" s="22">
        <v>77</v>
      </c>
      <c r="K27" s="22">
        <v>5</v>
      </c>
      <c r="L27" s="22">
        <v>1</v>
      </c>
      <c r="M27" s="22">
        <v>3017.4928689883914</v>
      </c>
      <c r="N27" s="22">
        <f>SUM(O27:X27)</f>
        <v>17</v>
      </c>
      <c r="O27" s="22">
        <v>0</v>
      </c>
      <c r="P27" s="22">
        <v>1</v>
      </c>
      <c r="Q27" s="22">
        <v>4</v>
      </c>
      <c r="R27" s="22">
        <v>5</v>
      </c>
      <c r="S27" s="22">
        <v>4</v>
      </c>
      <c r="T27" s="22">
        <v>3</v>
      </c>
      <c r="U27" s="22">
        <v>0</v>
      </c>
      <c r="V27" s="22">
        <v>0</v>
      </c>
      <c r="W27" s="22">
        <v>0</v>
      </c>
      <c r="X27" s="22">
        <v>0</v>
      </c>
      <c r="Y27" s="22">
        <v>2344.705882352941</v>
      </c>
    </row>
    <row r="28" spans="1:25" s="20" customFormat="1" x14ac:dyDescent="0.2">
      <c r="A28" s="6" t="s">
        <v>262</v>
      </c>
      <c r="B28" s="22">
        <f>SUM(C28:L28)</f>
        <v>9070</v>
      </c>
      <c r="C28" s="22">
        <v>16</v>
      </c>
      <c r="D28" s="22">
        <v>45</v>
      </c>
      <c r="E28" s="22">
        <v>102</v>
      </c>
      <c r="F28" s="22">
        <v>357</v>
      </c>
      <c r="G28" s="22">
        <v>1774</v>
      </c>
      <c r="H28" s="22">
        <v>3810</v>
      </c>
      <c r="I28" s="22">
        <v>2456</v>
      </c>
      <c r="J28" s="22">
        <v>446</v>
      </c>
      <c r="K28" s="22">
        <v>59</v>
      </c>
      <c r="L28" s="22">
        <v>5</v>
      </c>
      <c r="M28" s="22">
        <v>3254.9287761852261</v>
      </c>
      <c r="N28" s="22">
        <f>SUM(O28:X28)</f>
        <v>31</v>
      </c>
      <c r="O28" s="22">
        <v>3</v>
      </c>
      <c r="P28" s="22">
        <v>4</v>
      </c>
      <c r="Q28" s="22">
        <v>5</v>
      </c>
      <c r="R28" s="22">
        <v>4</v>
      </c>
      <c r="S28" s="22">
        <v>5</v>
      </c>
      <c r="T28" s="22">
        <v>9</v>
      </c>
      <c r="U28" s="22">
        <v>1</v>
      </c>
      <c r="V28" s="22">
        <v>0</v>
      </c>
      <c r="W28" s="22">
        <v>0</v>
      </c>
      <c r="X28" s="22">
        <v>0</v>
      </c>
      <c r="Y28" s="22">
        <v>2272.2580645161293</v>
      </c>
    </row>
    <row r="29" spans="1:25" s="20" customFormat="1" x14ac:dyDescent="0.2">
      <c r="A29" s="6" t="s">
        <v>263</v>
      </c>
      <c r="B29" s="22">
        <f>SUM(C29:L29)</f>
        <v>10628</v>
      </c>
      <c r="C29" s="22">
        <v>32</v>
      </c>
      <c r="D29" s="22">
        <v>38</v>
      </c>
      <c r="E29" s="22">
        <v>99</v>
      </c>
      <c r="F29" s="22">
        <v>311</v>
      </c>
      <c r="G29" s="22">
        <v>1812</v>
      </c>
      <c r="H29" s="22">
        <v>4603</v>
      </c>
      <c r="I29" s="22">
        <v>3052</v>
      </c>
      <c r="J29" s="22">
        <v>618</v>
      </c>
      <c r="K29" s="22">
        <v>55</v>
      </c>
      <c r="L29" s="22">
        <v>8</v>
      </c>
      <c r="M29" s="22">
        <v>3295.4650922092587</v>
      </c>
      <c r="N29" s="22">
        <f>SUM(O29:X29)</f>
        <v>27</v>
      </c>
      <c r="O29" s="22">
        <v>0</v>
      </c>
      <c r="P29" s="22">
        <v>5</v>
      </c>
      <c r="Q29" s="22">
        <v>5</v>
      </c>
      <c r="R29" s="22">
        <v>5</v>
      </c>
      <c r="S29" s="22">
        <v>7</v>
      </c>
      <c r="T29" s="22">
        <v>5</v>
      </c>
      <c r="U29" s="22">
        <v>0</v>
      </c>
      <c r="V29" s="22">
        <v>0</v>
      </c>
      <c r="W29" s="22">
        <v>0</v>
      </c>
      <c r="X29" s="22">
        <v>0</v>
      </c>
      <c r="Y29" s="22">
        <v>2242.2222222222222</v>
      </c>
    </row>
    <row r="30" spans="1:25" s="20" customFormat="1" x14ac:dyDescent="0.2">
      <c r="A30" s="6" t="s">
        <v>264</v>
      </c>
      <c r="B30" s="22">
        <f>SUM(C30:L30)</f>
        <v>2357</v>
      </c>
      <c r="C30" s="22">
        <v>8</v>
      </c>
      <c r="D30" s="22">
        <v>11</v>
      </c>
      <c r="E30" s="22">
        <v>14</v>
      </c>
      <c r="F30" s="22">
        <v>73</v>
      </c>
      <c r="G30" s="22">
        <v>364</v>
      </c>
      <c r="H30" s="22">
        <v>1047</v>
      </c>
      <c r="I30" s="22">
        <v>673</v>
      </c>
      <c r="J30" s="22">
        <v>148</v>
      </c>
      <c r="K30" s="22">
        <v>18</v>
      </c>
      <c r="L30" s="22">
        <v>1</v>
      </c>
      <c r="M30" s="22">
        <v>3309.6457361052185</v>
      </c>
      <c r="N30" s="22">
        <f>SUM(O30:X30)</f>
        <v>12</v>
      </c>
      <c r="O30" s="22">
        <v>0</v>
      </c>
      <c r="P30" s="22">
        <v>3</v>
      </c>
      <c r="Q30" s="22">
        <v>3</v>
      </c>
      <c r="R30" s="22">
        <v>1</v>
      </c>
      <c r="S30" s="22">
        <v>2</v>
      </c>
      <c r="T30" s="22">
        <v>1</v>
      </c>
      <c r="U30" s="22">
        <v>2</v>
      </c>
      <c r="V30" s="22">
        <v>0</v>
      </c>
      <c r="W30" s="22">
        <v>0</v>
      </c>
      <c r="X30" s="22">
        <v>0</v>
      </c>
      <c r="Y30" s="22">
        <v>2270</v>
      </c>
    </row>
    <row r="31" spans="1:25" x14ac:dyDescent="0.2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41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41"/>
    </row>
    <row r="32" spans="1:25" x14ac:dyDescent="0.2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41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41"/>
    </row>
    <row r="33" spans="2:25" x14ac:dyDescent="0.2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1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41"/>
    </row>
    <row r="34" spans="2:25" x14ac:dyDescent="0.2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41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41"/>
    </row>
    <row r="35" spans="2:25" x14ac:dyDescent="0.2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4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41"/>
    </row>
    <row r="36" spans="2:25" x14ac:dyDescent="0.2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41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41"/>
    </row>
    <row r="37" spans="2:25" x14ac:dyDescent="0.2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41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41"/>
    </row>
    <row r="38" spans="2:25" x14ac:dyDescent="0.2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41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41"/>
    </row>
    <row r="39" spans="2:25" x14ac:dyDescent="0.2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41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41"/>
    </row>
    <row r="40" spans="2:25" x14ac:dyDescent="0.2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41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41"/>
    </row>
    <row r="41" spans="2:25" x14ac:dyDescent="0.2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41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41"/>
    </row>
    <row r="42" spans="2:25" x14ac:dyDescent="0.2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41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41"/>
    </row>
    <row r="43" spans="2:25" x14ac:dyDescent="0.2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41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41"/>
    </row>
    <row r="44" spans="2:25" x14ac:dyDescent="0.2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41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41"/>
    </row>
    <row r="45" spans="2:25" x14ac:dyDescent="0.2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41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41"/>
    </row>
    <row r="46" spans="2:25" x14ac:dyDescent="0.2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41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41"/>
    </row>
    <row r="47" spans="2:25" x14ac:dyDescent="0.2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41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41"/>
    </row>
    <row r="48" spans="2:25" x14ac:dyDescent="0.2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41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41"/>
    </row>
    <row r="49" spans="2:25" x14ac:dyDescent="0.2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41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41"/>
    </row>
    <row r="50" spans="2:25" x14ac:dyDescent="0.2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41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41"/>
    </row>
    <row r="51" spans="2:25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41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41"/>
    </row>
    <row r="52" spans="2:25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41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41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>
      <selection activeCell="E24" sqref="E24"/>
    </sheetView>
  </sheetViews>
  <sheetFormatPr defaultRowHeight="11.25" x14ac:dyDescent="0.2"/>
  <cols>
    <col min="1" max="1" width="16.5703125" style="15" customWidth="1"/>
    <col min="2" max="2" width="5.7109375" style="15" bestFit="1" customWidth="1"/>
    <col min="3" max="20" width="4.85546875" style="15" bestFit="1" customWidth="1"/>
    <col min="21" max="27" width="3.5703125" style="15" bestFit="1" customWidth="1"/>
    <col min="28" max="31" width="2.7109375" style="15" customWidth="1"/>
    <col min="32" max="32" width="4.85546875" style="15" bestFit="1" customWidth="1"/>
    <col min="33" max="34" width="5.7109375" style="15" bestFit="1" customWidth="1"/>
    <col min="35" max="36" width="4.85546875" style="15" customWidth="1"/>
    <col min="37" max="37" width="3.5703125" style="15" customWidth="1"/>
    <col min="38" max="38" width="2.7109375" style="15" customWidth="1"/>
    <col min="39" max="16384" width="9.140625" style="15"/>
  </cols>
  <sheetData>
    <row r="1" spans="1:38" ht="15.75" x14ac:dyDescent="0.25">
      <c r="A1" s="14" t="s">
        <v>564</v>
      </c>
    </row>
    <row r="3" spans="1:38" x14ac:dyDescent="0.2">
      <c r="A3" s="86" t="s">
        <v>373</v>
      </c>
      <c r="B3" s="86" t="s">
        <v>191</v>
      </c>
      <c r="C3" s="85" t="s">
        <v>192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</row>
    <row r="4" spans="1:38" x14ac:dyDescent="0.2">
      <c r="A4" s="86"/>
      <c r="B4" s="86"/>
      <c r="C4" s="16">
        <v>-17</v>
      </c>
      <c r="D4" s="16">
        <v>18</v>
      </c>
      <c r="E4" s="16">
        <v>19</v>
      </c>
      <c r="F4" s="16">
        <v>20</v>
      </c>
      <c r="G4" s="16">
        <v>21</v>
      </c>
      <c r="H4" s="16">
        <v>22</v>
      </c>
      <c r="I4" s="16">
        <v>23</v>
      </c>
      <c r="J4" s="16">
        <v>24</v>
      </c>
      <c r="K4" s="16">
        <v>25</v>
      </c>
      <c r="L4" s="16">
        <v>26</v>
      </c>
      <c r="M4" s="16">
        <v>27</v>
      </c>
      <c r="N4" s="16">
        <v>28</v>
      </c>
      <c r="O4" s="16">
        <v>29</v>
      </c>
      <c r="P4" s="16">
        <v>30</v>
      </c>
      <c r="Q4" s="16">
        <v>31</v>
      </c>
      <c r="R4" s="16">
        <v>32</v>
      </c>
      <c r="S4" s="16">
        <v>33</v>
      </c>
      <c r="T4" s="16">
        <v>34</v>
      </c>
      <c r="U4" s="16">
        <v>35</v>
      </c>
      <c r="V4" s="16">
        <v>36</v>
      </c>
      <c r="W4" s="16">
        <v>37</v>
      </c>
      <c r="X4" s="16">
        <v>38</v>
      </c>
      <c r="Y4" s="16">
        <v>39</v>
      </c>
      <c r="Z4" s="16">
        <v>40</v>
      </c>
      <c r="AA4" s="16">
        <v>41</v>
      </c>
      <c r="AB4" s="16">
        <v>42</v>
      </c>
      <c r="AC4" s="16">
        <v>43</v>
      </c>
      <c r="AD4" s="16">
        <v>44</v>
      </c>
      <c r="AE4" s="16" t="s">
        <v>374</v>
      </c>
      <c r="AF4" s="16">
        <v>-19</v>
      </c>
      <c r="AG4" s="16" t="s">
        <v>196</v>
      </c>
      <c r="AH4" s="16" t="s">
        <v>197</v>
      </c>
      <c r="AI4" s="16" t="s">
        <v>198</v>
      </c>
      <c r="AJ4" s="16" t="s">
        <v>199</v>
      </c>
      <c r="AK4" s="16" t="s">
        <v>200</v>
      </c>
      <c r="AL4" s="16" t="s">
        <v>374</v>
      </c>
    </row>
    <row r="5" spans="1:38" s="20" customFormat="1" x14ac:dyDescent="0.2">
      <c r="A5" s="42" t="s">
        <v>265</v>
      </c>
      <c r="B5" s="43">
        <f t="shared" ref="B5:AE5" si="0">B9+2*B13+3*B18+4*B24</f>
        <v>60363</v>
      </c>
      <c r="C5" s="43">
        <f t="shared" si="0"/>
        <v>1639</v>
      </c>
      <c r="D5" s="43">
        <f t="shared" si="0"/>
        <v>1926</v>
      </c>
      <c r="E5" s="43">
        <f t="shared" si="0"/>
        <v>3520</v>
      </c>
      <c r="F5" s="43">
        <f t="shared" si="0"/>
        <v>4625</v>
      </c>
      <c r="G5" s="43">
        <f t="shared" si="0"/>
        <v>5333</v>
      </c>
      <c r="H5" s="43">
        <f t="shared" si="0"/>
        <v>5438</v>
      </c>
      <c r="I5" s="43">
        <f t="shared" si="0"/>
        <v>5138</v>
      </c>
      <c r="J5" s="43">
        <f t="shared" si="0"/>
        <v>4720</v>
      </c>
      <c r="K5" s="43">
        <f t="shared" si="0"/>
        <v>4306</v>
      </c>
      <c r="L5" s="43">
        <f t="shared" si="0"/>
        <v>3827</v>
      </c>
      <c r="M5" s="43">
        <f t="shared" si="0"/>
        <v>3321</v>
      </c>
      <c r="N5" s="43">
        <f t="shared" si="0"/>
        <v>2795</v>
      </c>
      <c r="O5" s="43">
        <f t="shared" si="0"/>
        <v>2455</v>
      </c>
      <c r="P5" s="43">
        <f t="shared" si="0"/>
        <v>2089</v>
      </c>
      <c r="Q5" s="43">
        <f t="shared" si="0"/>
        <v>1843</v>
      </c>
      <c r="R5" s="43">
        <f t="shared" si="0"/>
        <v>1568</v>
      </c>
      <c r="S5" s="43">
        <f t="shared" si="0"/>
        <v>1227</v>
      </c>
      <c r="T5" s="43">
        <f t="shared" si="0"/>
        <v>1016</v>
      </c>
      <c r="U5" s="43">
        <f t="shared" si="0"/>
        <v>936</v>
      </c>
      <c r="V5" s="43">
        <f t="shared" si="0"/>
        <v>683</v>
      </c>
      <c r="W5" s="43">
        <f t="shared" si="0"/>
        <v>579</v>
      </c>
      <c r="X5" s="43">
        <f t="shared" si="0"/>
        <v>442</v>
      </c>
      <c r="Y5" s="43">
        <f t="shared" si="0"/>
        <v>357</v>
      </c>
      <c r="Z5" s="43">
        <f t="shared" si="0"/>
        <v>250</v>
      </c>
      <c r="AA5" s="43">
        <f t="shared" si="0"/>
        <v>121</v>
      </c>
      <c r="AB5" s="43">
        <f t="shared" si="0"/>
        <v>94</v>
      </c>
      <c r="AC5" s="43">
        <f t="shared" si="0"/>
        <v>60</v>
      </c>
      <c r="AD5" s="43">
        <f t="shared" si="0"/>
        <v>31</v>
      </c>
      <c r="AE5" s="43">
        <f t="shared" si="0"/>
        <v>24</v>
      </c>
      <c r="AF5" s="34">
        <f>C5+D5+E5</f>
        <v>7085</v>
      </c>
      <c r="AG5" s="34">
        <f>SUM(F5:J5)</f>
        <v>25254</v>
      </c>
      <c r="AH5" s="34">
        <f>SUM(K5:O5)</f>
        <v>16704</v>
      </c>
      <c r="AI5" s="34">
        <f>SUM(P5:T5)</f>
        <v>7743</v>
      </c>
      <c r="AJ5" s="34">
        <f>SUM(U5:Y5)</f>
        <v>2997</v>
      </c>
      <c r="AK5" s="34">
        <f>SUM(Z5:AD5)</f>
        <v>556</v>
      </c>
      <c r="AL5" s="34">
        <f>AE5</f>
        <v>24</v>
      </c>
    </row>
    <row r="6" spans="1:38" s="20" customFormat="1" x14ac:dyDescent="0.2">
      <c r="A6" s="42"/>
      <c r="B6" s="43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</row>
    <row r="7" spans="1:38" s="20" customFormat="1" x14ac:dyDescent="0.2">
      <c r="A7" s="20" t="s">
        <v>375</v>
      </c>
      <c r="B7" s="34">
        <f t="shared" ref="B7:AE7" si="1">B9+B13+B18+B24</f>
        <v>59786</v>
      </c>
      <c r="C7" s="34">
        <f t="shared" si="1"/>
        <v>1629</v>
      </c>
      <c r="D7" s="34">
        <f t="shared" si="1"/>
        <v>1908</v>
      </c>
      <c r="E7" s="34">
        <f t="shared" si="1"/>
        <v>3501</v>
      </c>
      <c r="F7" s="34">
        <f t="shared" si="1"/>
        <v>4588</v>
      </c>
      <c r="G7" s="34">
        <f t="shared" si="1"/>
        <v>5292</v>
      </c>
      <c r="H7" s="34">
        <f t="shared" si="1"/>
        <v>5400</v>
      </c>
      <c r="I7" s="34">
        <f t="shared" si="1"/>
        <v>5091</v>
      </c>
      <c r="J7" s="34">
        <f t="shared" si="1"/>
        <v>4679</v>
      </c>
      <c r="K7" s="34">
        <f t="shared" si="1"/>
        <v>4277</v>
      </c>
      <c r="L7" s="34">
        <f t="shared" si="1"/>
        <v>3780</v>
      </c>
      <c r="M7" s="34">
        <f t="shared" si="1"/>
        <v>3275</v>
      </c>
      <c r="N7" s="34">
        <f t="shared" si="1"/>
        <v>2766</v>
      </c>
      <c r="O7" s="34">
        <f t="shared" si="1"/>
        <v>2432</v>
      </c>
      <c r="P7" s="34">
        <f t="shared" si="1"/>
        <v>2065</v>
      </c>
      <c r="Q7" s="34">
        <f t="shared" si="1"/>
        <v>1818</v>
      </c>
      <c r="R7" s="34">
        <f t="shared" si="1"/>
        <v>1541</v>
      </c>
      <c r="S7" s="34">
        <f t="shared" si="1"/>
        <v>1206</v>
      </c>
      <c r="T7" s="34">
        <f t="shared" si="1"/>
        <v>1003</v>
      </c>
      <c r="U7" s="34">
        <f t="shared" si="1"/>
        <v>925</v>
      </c>
      <c r="V7" s="34">
        <f t="shared" si="1"/>
        <v>671</v>
      </c>
      <c r="W7" s="34">
        <f t="shared" si="1"/>
        <v>574</v>
      </c>
      <c r="X7" s="34">
        <f t="shared" si="1"/>
        <v>437</v>
      </c>
      <c r="Y7" s="34">
        <f t="shared" si="1"/>
        <v>352</v>
      </c>
      <c r="Z7" s="34">
        <f t="shared" si="1"/>
        <v>249</v>
      </c>
      <c r="AA7" s="34">
        <f t="shared" si="1"/>
        <v>119</v>
      </c>
      <c r="AB7" s="34">
        <f t="shared" si="1"/>
        <v>94</v>
      </c>
      <c r="AC7" s="34">
        <f t="shared" si="1"/>
        <v>59</v>
      </c>
      <c r="AD7" s="34">
        <f t="shared" si="1"/>
        <v>31</v>
      </c>
      <c r="AE7" s="34">
        <f t="shared" si="1"/>
        <v>24</v>
      </c>
      <c r="AF7" s="34">
        <f>C7+D7+E7</f>
        <v>7038</v>
      </c>
      <c r="AG7" s="34">
        <f>SUM(F7:J7)</f>
        <v>25050</v>
      </c>
      <c r="AH7" s="34">
        <f>SUM(K7:O7)</f>
        <v>16530</v>
      </c>
      <c r="AI7" s="34">
        <f>SUM(P7:T7)</f>
        <v>7633</v>
      </c>
      <c r="AJ7" s="34">
        <f>SUM(U7:Y7)</f>
        <v>2959</v>
      </c>
      <c r="AK7" s="34">
        <f>SUM(Z7:AD7)</f>
        <v>552</v>
      </c>
      <c r="AL7" s="34">
        <f>AE7</f>
        <v>24</v>
      </c>
    </row>
    <row r="8" spans="1:38" s="20" customFormat="1" x14ac:dyDescent="0.2"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</row>
    <row r="9" spans="1:38" s="20" customFormat="1" x14ac:dyDescent="0.2">
      <c r="A9" s="20" t="s">
        <v>376</v>
      </c>
      <c r="B9" s="34">
        <f>SUM(C9:AE9)</f>
        <v>59218</v>
      </c>
      <c r="C9" s="34">
        <f t="shared" ref="C9:AE9" si="2">SUM(C10:C11)</f>
        <v>1619</v>
      </c>
      <c r="D9" s="34">
        <f t="shared" si="2"/>
        <v>1890</v>
      </c>
      <c r="E9" s="34">
        <f t="shared" si="2"/>
        <v>3482</v>
      </c>
      <c r="F9" s="34">
        <f t="shared" si="2"/>
        <v>4552</v>
      </c>
      <c r="G9" s="34">
        <f t="shared" si="2"/>
        <v>5252</v>
      </c>
      <c r="H9" s="34">
        <f t="shared" si="2"/>
        <v>5362</v>
      </c>
      <c r="I9" s="34">
        <f t="shared" si="2"/>
        <v>5044</v>
      </c>
      <c r="J9" s="34">
        <f t="shared" si="2"/>
        <v>4638</v>
      </c>
      <c r="K9" s="34">
        <f t="shared" si="2"/>
        <v>4248</v>
      </c>
      <c r="L9" s="34">
        <f t="shared" si="2"/>
        <v>3735</v>
      </c>
      <c r="M9" s="34">
        <f t="shared" si="2"/>
        <v>3232</v>
      </c>
      <c r="N9" s="34">
        <f t="shared" si="2"/>
        <v>2737</v>
      </c>
      <c r="O9" s="34">
        <f t="shared" si="2"/>
        <v>2409</v>
      </c>
      <c r="P9" s="34">
        <f t="shared" si="2"/>
        <v>2042</v>
      </c>
      <c r="Q9" s="34">
        <f t="shared" si="2"/>
        <v>1793</v>
      </c>
      <c r="R9" s="34">
        <f t="shared" si="2"/>
        <v>1515</v>
      </c>
      <c r="S9" s="34">
        <f t="shared" si="2"/>
        <v>1185</v>
      </c>
      <c r="T9" s="34">
        <f t="shared" si="2"/>
        <v>990</v>
      </c>
      <c r="U9" s="34">
        <f t="shared" si="2"/>
        <v>914</v>
      </c>
      <c r="V9" s="34">
        <f t="shared" si="2"/>
        <v>659</v>
      </c>
      <c r="W9" s="34">
        <f t="shared" si="2"/>
        <v>569</v>
      </c>
      <c r="X9" s="34">
        <f t="shared" si="2"/>
        <v>432</v>
      </c>
      <c r="Y9" s="34">
        <f t="shared" si="2"/>
        <v>347</v>
      </c>
      <c r="Z9" s="34">
        <f t="shared" si="2"/>
        <v>248</v>
      </c>
      <c r="AA9" s="34">
        <f t="shared" si="2"/>
        <v>117</v>
      </c>
      <c r="AB9" s="34">
        <f t="shared" si="2"/>
        <v>94</v>
      </c>
      <c r="AC9" s="34">
        <f t="shared" si="2"/>
        <v>58</v>
      </c>
      <c r="AD9" s="34">
        <f t="shared" si="2"/>
        <v>31</v>
      </c>
      <c r="AE9" s="34">
        <f t="shared" si="2"/>
        <v>24</v>
      </c>
      <c r="AF9" s="34">
        <f>C9+D9+E9</f>
        <v>6991</v>
      </c>
      <c r="AG9" s="34">
        <f>SUM(F9:J9)</f>
        <v>24848</v>
      </c>
      <c r="AH9" s="34">
        <f>SUM(K9:O9)</f>
        <v>16361</v>
      </c>
      <c r="AI9" s="34">
        <f>SUM(P9:T9)</f>
        <v>7525</v>
      </c>
      <c r="AJ9" s="34">
        <f>SUM(U9:Y9)</f>
        <v>2921</v>
      </c>
      <c r="AK9" s="34">
        <f>SUM(Z9:AD9)</f>
        <v>548</v>
      </c>
      <c r="AL9" s="34">
        <f>AE9</f>
        <v>24</v>
      </c>
    </row>
    <row r="10" spans="1:38" s="20" customFormat="1" x14ac:dyDescent="0.2">
      <c r="A10" s="20" t="s">
        <v>377</v>
      </c>
      <c r="B10" s="34">
        <f>SUM(C10:AE10)</f>
        <v>30590</v>
      </c>
      <c r="C10" s="34">
        <v>834</v>
      </c>
      <c r="D10" s="34">
        <v>982</v>
      </c>
      <c r="E10" s="34">
        <v>1815</v>
      </c>
      <c r="F10" s="34">
        <v>2302</v>
      </c>
      <c r="G10" s="34">
        <v>2820</v>
      </c>
      <c r="H10" s="34">
        <v>2743</v>
      </c>
      <c r="I10" s="34">
        <v>2615</v>
      </c>
      <c r="J10" s="34">
        <v>2431</v>
      </c>
      <c r="K10" s="34">
        <v>2166</v>
      </c>
      <c r="L10" s="34">
        <v>1926</v>
      </c>
      <c r="M10" s="34">
        <v>1665</v>
      </c>
      <c r="N10" s="34">
        <v>1404</v>
      </c>
      <c r="O10" s="34">
        <v>1269</v>
      </c>
      <c r="P10" s="34">
        <v>1030</v>
      </c>
      <c r="Q10" s="34">
        <v>930</v>
      </c>
      <c r="R10" s="34">
        <v>771</v>
      </c>
      <c r="S10" s="34">
        <v>600</v>
      </c>
      <c r="T10" s="34">
        <v>513</v>
      </c>
      <c r="U10" s="34">
        <v>478</v>
      </c>
      <c r="V10" s="34">
        <v>322</v>
      </c>
      <c r="W10" s="34">
        <v>281</v>
      </c>
      <c r="X10" s="34">
        <v>208</v>
      </c>
      <c r="Y10" s="34">
        <v>189</v>
      </c>
      <c r="Z10" s="34">
        <v>134</v>
      </c>
      <c r="AA10" s="34">
        <v>58</v>
      </c>
      <c r="AB10" s="34">
        <v>47</v>
      </c>
      <c r="AC10" s="34">
        <v>29</v>
      </c>
      <c r="AD10" s="34">
        <v>16</v>
      </c>
      <c r="AE10" s="34">
        <v>12</v>
      </c>
      <c r="AF10" s="34">
        <f>C10+D10+E10</f>
        <v>3631</v>
      </c>
      <c r="AG10" s="34">
        <f>SUM(F10:J10)</f>
        <v>12911</v>
      </c>
      <c r="AH10" s="34">
        <f>SUM(K10:O10)</f>
        <v>8430</v>
      </c>
      <c r="AI10" s="34">
        <f>SUM(P10:T10)</f>
        <v>3844</v>
      </c>
      <c r="AJ10" s="34">
        <f>SUM(U10:Y10)</f>
        <v>1478</v>
      </c>
      <c r="AK10" s="34">
        <f>SUM(Z10:AD10)</f>
        <v>284</v>
      </c>
      <c r="AL10" s="34">
        <f>AE10</f>
        <v>12</v>
      </c>
    </row>
    <row r="11" spans="1:38" s="20" customFormat="1" x14ac:dyDescent="0.2">
      <c r="A11" s="20" t="s">
        <v>378</v>
      </c>
      <c r="B11" s="34">
        <f>SUM(C11:AE11)</f>
        <v>28628</v>
      </c>
      <c r="C11" s="34">
        <v>785</v>
      </c>
      <c r="D11" s="34">
        <v>908</v>
      </c>
      <c r="E11" s="34">
        <v>1667</v>
      </c>
      <c r="F11" s="34">
        <v>2250</v>
      </c>
      <c r="G11" s="34">
        <v>2432</v>
      </c>
      <c r="H11" s="34">
        <v>2619</v>
      </c>
      <c r="I11" s="34">
        <v>2429</v>
      </c>
      <c r="J11" s="34">
        <v>2207</v>
      </c>
      <c r="K11" s="34">
        <v>2082</v>
      </c>
      <c r="L11" s="34">
        <v>1809</v>
      </c>
      <c r="M11" s="34">
        <v>1567</v>
      </c>
      <c r="N11" s="34">
        <v>1333</v>
      </c>
      <c r="O11" s="34">
        <v>1140</v>
      </c>
      <c r="P11" s="34">
        <v>1012</v>
      </c>
      <c r="Q11" s="34">
        <v>863</v>
      </c>
      <c r="R11" s="34">
        <v>744</v>
      </c>
      <c r="S11" s="34">
        <v>585</v>
      </c>
      <c r="T11" s="34">
        <v>477</v>
      </c>
      <c r="U11" s="34">
        <v>436</v>
      </c>
      <c r="V11" s="34">
        <v>337</v>
      </c>
      <c r="W11" s="34">
        <v>288</v>
      </c>
      <c r="X11" s="34">
        <v>224</v>
      </c>
      <c r="Y11" s="34">
        <v>158</v>
      </c>
      <c r="Z11" s="34">
        <v>114</v>
      </c>
      <c r="AA11" s="34">
        <v>59</v>
      </c>
      <c r="AB11" s="34">
        <v>47</v>
      </c>
      <c r="AC11" s="34">
        <v>29</v>
      </c>
      <c r="AD11" s="34">
        <v>15</v>
      </c>
      <c r="AE11" s="34">
        <v>12</v>
      </c>
      <c r="AF11" s="34">
        <f>C11+D11+E11</f>
        <v>3360</v>
      </c>
      <c r="AG11" s="34">
        <f>SUM(F11:J11)</f>
        <v>11937</v>
      </c>
      <c r="AH11" s="34">
        <f>SUM(K11:O11)</f>
        <v>7931</v>
      </c>
      <c r="AI11" s="34">
        <f>SUM(P11:T11)</f>
        <v>3681</v>
      </c>
      <c r="AJ11" s="34">
        <f>SUM(U11:Y11)</f>
        <v>1443</v>
      </c>
      <c r="AK11" s="34">
        <f>SUM(Z11:AD11)</f>
        <v>264</v>
      </c>
      <c r="AL11" s="34">
        <f>AE11</f>
        <v>12</v>
      </c>
    </row>
    <row r="12" spans="1:38" s="20" customFormat="1" x14ac:dyDescent="0.2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</row>
    <row r="13" spans="1:38" s="20" customFormat="1" x14ac:dyDescent="0.2">
      <c r="A13" s="20" t="s">
        <v>379</v>
      </c>
      <c r="B13" s="34">
        <f>SUM(C13:AE13)</f>
        <v>559</v>
      </c>
      <c r="C13" s="34">
        <f t="shared" ref="C13:AE13" si="3">SUM(C14:C16)</f>
        <v>10</v>
      </c>
      <c r="D13" s="34">
        <f t="shared" si="3"/>
        <v>18</v>
      </c>
      <c r="E13" s="34">
        <f t="shared" si="3"/>
        <v>19</v>
      </c>
      <c r="F13" s="34">
        <f t="shared" si="3"/>
        <v>35</v>
      </c>
      <c r="G13" s="34">
        <f t="shared" si="3"/>
        <v>39</v>
      </c>
      <c r="H13" s="34">
        <f t="shared" si="3"/>
        <v>38</v>
      </c>
      <c r="I13" s="34">
        <f t="shared" si="3"/>
        <v>47</v>
      </c>
      <c r="J13" s="34">
        <f t="shared" si="3"/>
        <v>41</v>
      </c>
      <c r="K13" s="34">
        <f t="shared" si="3"/>
        <v>29</v>
      </c>
      <c r="L13" s="34">
        <f t="shared" si="3"/>
        <v>43</v>
      </c>
      <c r="M13" s="34">
        <f t="shared" si="3"/>
        <v>40</v>
      </c>
      <c r="N13" s="34">
        <f t="shared" si="3"/>
        <v>29</v>
      </c>
      <c r="O13" s="34">
        <f t="shared" si="3"/>
        <v>23</v>
      </c>
      <c r="P13" s="34">
        <f t="shared" si="3"/>
        <v>22</v>
      </c>
      <c r="Q13" s="34">
        <f t="shared" si="3"/>
        <v>25</v>
      </c>
      <c r="R13" s="34">
        <f t="shared" si="3"/>
        <v>25</v>
      </c>
      <c r="S13" s="34">
        <f t="shared" si="3"/>
        <v>21</v>
      </c>
      <c r="T13" s="34">
        <f t="shared" si="3"/>
        <v>13</v>
      </c>
      <c r="U13" s="34">
        <f t="shared" si="3"/>
        <v>11</v>
      </c>
      <c r="V13" s="34">
        <f t="shared" si="3"/>
        <v>12</v>
      </c>
      <c r="W13" s="34">
        <f t="shared" si="3"/>
        <v>5</v>
      </c>
      <c r="X13" s="34">
        <f t="shared" si="3"/>
        <v>5</v>
      </c>
      <c r="Y13" s="34">
        <f t="shared" si="3"/>
        <v>5</v>
      </c>
      <c r="Z13" s="34">
        <f t="shared" si="3"/>
        <v>1</v>
      </c>
      <c r="AA13" s="34">
        <f t="shared" si="3"/>
        <v>2</v>
      </c>
      <c r="AB13" s="34">
        <f t="shared" si="3"/>
        <v>0</v>
      </c>
      <c r="AC13" s="34">
        <f t="shared" si="3"/>
        <v>1</v>
      </c>
      <c r="AD13" s="34">
        <f t="shared" si="3"/>
        <v>0</v>
      </c>
      <c r="AE13" s="34">
        <f t="shared" si="3"/>
        <v>0</v>
      </c>
      <c r="AF13" s="34">
        <f>C13+D13+E13</f>
        <v>47</v>
      </c>
      <c r="AG13" s="34">
        <f>SUM(F13:J13)</f>
        <v>200</v>
      </c>
      <c r="AH13" s="34">
        <f>SUM(K13:O13)</f>
        <v>164</v>
      </c>
      <c r="AI13" s="34">
        <f>SUM(P13:T13)</f>
        <v>106</v>
      </c>
      <c r="AJ13" s="34">
        <f>SUM(U13:Y13)</f>
        <v>38</v>
      </c>
      <c r="AK13" s="34">
        <f>SUM(Z13:AD13)</f>
        <v>4</v>
      </c>
      <c r="AL13" s="34">
        <f>AE13</f>
        <v>0</v>
      </c>
    </row>
    <row r="14" spans="1:38" s="20" customFormat="1" x14ac:dyDescent="0.2">
      <c r="A14" s="20" t="s">
        <v>380</v>
      </c>
      <c r="B14" s="34">
        <f>SUM(C14:AE14)</f>
        <v>191</v>
      </c>
      <c r="C14" s="34">
        <v>2</v>
      </c>
      <c r="D14" s="34">
        <v>12</v>
      </c>
      <c r="E14" s="34">
        <v>6</v>
      </c>
      <c r="F14" s="34">
        <v>11</v>
      </c>
      <c r="G14" s="34">
        <v>15</v>
      </c>
      <c r="H14" s="34">
        <v>14</v>
      </c>
      <c r="I14" s="34">
        <v>14</v>
      </c>
      <c r="J14" s="34">
        <v>18</v>
      </c>
      <c r="K14" s="34">
        <v>7</v>
      </c>
      <c r="L14" s="34">
        <v>13</v>
      </c>
      <c r="M14" s="34">
        <v>21</v>
      </c>
      <c r="N14" s="34">
        <v>9</v>
      </c>
      <c r="O14" s="34">
        <v>10</v>
      </c>
      <c r="P14" s="34">
        <v>4</v>
      </c>
      <c r="Q14" s="34">
        <v>5</v>
      </c>
      <c r="R14" s="34">
        <v>7</v>
      </c>
      <c r="S14" s="34">
        <v>3</v>
      </c>
      <c r="T14" s="34">
        <v>5</v>
      </c>
      <c r="U14" s="34">
        <v>4</v>
      </c>
      <c r="V14" s="34">
        <v>6</v>
      </c>
      <c r="W14" s="34">
        <v>2</v>
      </c>
      <c r="X14" s="34">
        <v>0</v>
      </c>
      <c r="Y14" s="34">
        <v>3</v>
      </c>
      <c r="Z14" s="34">
        <v>0</v>
      </c>
      <c r="AA14" s="34">
        <v>0</v>
      </c>
      <c r="AB14" s="34">
        <v>0</v>
      </c>
      <c r="AC14" s="34">
        <v>0</v>
      </c>
      <c r="AD14" s="34">
        <v>0</v>
      </c>
      <c r="AE14" s="34">
        <v>0</v>
      </c>
      <c r="AF14" s="34">
        <f>C14+D14+E14</f>
        <v>20</v>
      </c>
      <c r="AG14" s="34">
        <f>SUM(F14:J14)</f>
        <v>72</v>
      </c>
      <c r="AH14" s="34">
        <f>SUM(K14:O14)</f>
        <v>60</v>
      </c>
      <c r="AI14" s="34">
        <f>SUM(P14:T14)</f>
        <v>24</v>
      </c>
      <c r="AJ14" s="34">
        <f>SUM(U14:Y14)</f>
        <v>15</v>
      </c>
      <c r="AK14" s="34">
        <f>SUM(Z14:AD14)</f>
        <v>0</v>
      </c>
      <c r="AL14" s="34">
        <f>AE14</f>
        <v>0</v>
      </c>
    </row>
    <row r="15" spans="1:38" s="20" customFormat="1" x14ac:dyDescent="0.2">
      <c r="A15" s="20" t="s">
        <v>381</v>
      </c>
      <c r="B15" s="34">
        <f>SUM(C15:AE15)</f>
        <v>179</v>
      </c>
      <c r="C15" s="34">
        <v>5</v>
      </c>
      <c r="D15" s="34">
        <v>5</v>
      </c>
      <c r="E15" s="34">
        <v>8</v>
      </c>
      <c r="F15" s="34">
        <v>13</v>
      </c>
      <c r="G15" s="34">
        <v>16</v>
      </c>
      <c r="H15" s="34">
        <v>9</v>
      </c>
      <c r="I15" s="34">
        <v>13</v>
      </c>
      <c r="J15" s="34">
        <v>14</v>
      </c>
      <c r="K15" s="34">
        <v>13</v>
      </c>
      <c r="L15" s="34">
        <v>11</v>
      </c>
      <c r="M15" s="34">
        <v>7</v>
      </c>
      <c r="N15" s="34">
        <v>9</v>
      </c>
      <c r="O15" s="34">
        <v>7</v>
      </c>
      <c r="P15" s="34">
        <v>9</v>
      </c>
      <c r="Q15" s="34">
        <v>6</v>
      </c>
      <c r="R15" s="34">
        <v>13</v>
      </c>
      <c r="S15" s="34">
        <v>7</v>
      </c>
      <c r="T15" s="34">
        <v>4</v>
      </c>
      <c r="U15" s="34">
        <v>2</v>
      </c>
      <c r="V15" s="34">
        <v>1</v>
      </c>
      <c r="W15" s="34">
        <v>0</v>
      </c>
      <c r="X15" s="34">
        <v>2</v>
      </c>
      <c r="Y15" s="34">
        <v>1</v>
      </c>
      <c r="Z15" s="34">
        <v>1</v>
      </c>
      <c r="AA15" s="34">
        <v>2</v>
      </c>
      <c r="AB15" s="34">
        <v>0</v>
      </c>
      <c r="AC15" s="34">
        <v>1</v>
      </c>
      <c r="AD15" s="34">
        <v>0</v>
      </c>
      <c r="AE15" s="34">
        <v>0</v>
      </c>
      <c r="AF15" s="34">
        <f>C15+D15+E15</f>
        <v>18</v>
      </c>
      <c r="AG15" s="34">
        <f>SUM(F15:J15)</f>
        <v>65</v>
      </c>
      <c r="AH15" s="34">
        <f>SUM(K15:O15)</f>
        <v>47</v>
      </c>
      <c r="AI15" s="34">
        <f>SUM(P15:T15)</f>
        <v>39</v>
      </c>
      <c r="AJ15" s="34">
        <f>SUM(U15:Y15)</f>
        <v>6</v>
      </c>
      <c r="AK15" s="34">
        <f>SUM(Z15:AD15)</f>
        <v>4</v>
      </c>
      <c r="AL15" s="34">
        <f>AE15</f>
        <v>0</v>
      </c>
    </row>
    <row r="16" spans="1:38" s="20" customFormat="1" x14ac:dyDescent="0.2">
      <c r="A16" s="20" t="s">
        <v>382</v>
      </c>
      <c r="B16" s="34">
        <f>SUM(C16:AE16)</f>
        <v>189</v>
      </c>
      <c r="C16" s="34">
        <v>3</v>
      </c>
      <c r="D16" s="34">
        <v>1</v>
      </c>
      <c r="E16" s="34">
        <v>5</v>
      </c>
      <c r="F16" s="34">
        <v>11</v>
      </c>
      <c r="G16" s="34">
        <v>8</v>
      </c>
      <c r="H16" s="34">
        <v>15</v>
      </c>
      <c r="I16" s="34">
        <v>20</v>
      </c>
      <c r="J16" s="34">
        <v>9</v>
      </c>
      <c r="K16" s="34">
        <v>9</v>
      </c>
      <c r="L16" s="34">
        <v>19</v>
      </c>
      <c r="M16" s="34">
        <v>12</v>
      </c>
      <c r="N16" s="34">
        <v>11</v>
      </c>
      <c r="O16" s="34">
        <v>6</v>
      </c>
      <c r="P16" s="34">
        <v>9</v>
      </c>
      <c r="Q16" s="34">
        <v>14</v>
      </c>
      <c r="R16" s="34">
        <v>5</v>
      </c>
      <c r="S16" s="34">
        <v>11</v>
      </c>
      <c r="T16" s="34">
        <v>4</v>
      </c>
      <c r="U16" s="34">
        <v>5</v>
      </c>
      <c r="V16" s="34">
        <v>5</v>
      </c>
      <c r="W16" s="34">
        <v>3</v>
      </c>
      <c r="X16" s="34">
        <v>3</v>
      </c>
      <c r="Y16" s="34">
        <v>1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f>C16+D16+E16</f>
        <v>9</v>
      </c>
      <c r="AG16" s="34">
        <f>SUM(F16:J16)</f>
        <v>63</v>
      </c>
      <c r="AH16" s="34">
        <f>SUM(K16:O16)</f>
        <v>57</v>
      </c>
      <c r="AI16" s="34">
        <f>SUM(P16:T16)</f>
        <v>43</v>
      </c>
      <c r="AJ16" s="34">
        <f>SUM(U16:Y16)</f>
        <v>17</v>
      </c>
      <c r="AK16" s="34">
        <f>SUM(Z16:AD16)</f>
        <v>0</v>
      </c>
      <c r="AL16" s="34">
        <f>AE16</f>
        <v>0</v>
      </c>
    </row>
    <row r="17" spans="1:38" s="20" customFormat="1" x14ac:dyDescent="0.2"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</row>
    <row r="18" spans="1:38" s="20" customFormat="1" x14ac:dyDescent="0.2">
      <c r="A18" s="20" t="s">
        <v>383</v>
      </c>
      <c r="B18" s="34">
        <f>SUM(C18:AE18)</f>
        <v>9</v>
      </c>
      <c r="C18" s="34">
        <f t="shared" ref="C18:AE18" si="4">SUM(C19:C22)</f>
        <v>0</v>
      </c>
      <c r="D18" s="34">
        <f t="shared" si="4"/>
        <v>0</v>
      </c>
      <c r="E18" s="34">
        <f t="shared" si="4"/>
        <v>0</v>
      </c>
      <c r="F18" s="34">
        <f t="shared" si="4"/>
        <v>1</v>
      </c>
      <c r="G18" s="34">
        <f t="shared" si="4"/>
        <v>1</v>
      </c>
      <c r="H18" s="34">
        <f t="shared" si="4"/>
        <v>0</v>
      </c>
      <c r="I18" s="34">
        <f t="shared" si="4"/>
        <v>0</v>
      </c>
      <c r="J18" s="34">
        <f t="shared" si="4"/>
        <v>0</v>
      </c>
      <c r="K18" s="34">
        <f t="shared" si="4"/>
        <v>0</v>
      </c>
      <c r="L18" s="34">
        <f t="shared" si="4"/>
        <v>2</v>
      </c>
      <c r="M18" s="34">
        <f t="shared" si="4"/>
        <v>3</v>
      </c>
      <c r="N18" s="34">
        <f t="shared" si="4"/>
        <v>0</v>
      </c>
      <c r="O18" s="34">
        <f t="shared" si="4"/>
        <v>0</v>
      </c>
      <c r="P18" s="34">
        <f t="shared" si="4"/>
        <v>1</v>
      </c>
      <c r="Q18" s="34">
        <f t="shared" si="4"/>
        <v>0</v>
      </c>
      <c r="R18" s="34">
        <f t="shared" si="4"/>
        <v>1</v>
      </c>
      <c r="S18" s="34">
        <f t="shared" si="4"/>
        <v>0</v>
      </c>
      <c r="T18" s="34">
        <f t="shared" si="4"/>
        <v>0</v>
      </c>
      <c r="U18" s="34">
        <f t="shared" si="4"/>
        <v>0</v>
      </c>
      <c r="V18" s="34">
        <f t="shared" si="4"/>
        <v>0</v>
      </c>
      <c r="W18" s="34">
        <f t="shared" si="4"/>
        <v>0</v>
      </c>
      <c r="X18" s="34">
        <f t="shared" si="4"/>
        <v>0</v>
      </c>
      <c r="Y18" s="34">
        <f t="shared" si="4"/>
        <v>0</v>
      </c>
      <c r="Z18" s="34">
        <f t="shared" si="4"/>
        <v>0</v>
      </c>
      <c r="AA18" s="34">
        <f t="shared" si="4"/>
        <v>0</v>
      </c>
      <c r="AB18" s="34">
        <f t="shared" si="4"/>
        <v>0</v>
      </c>
      <c r="AC18" s="34">
        <f t="shared" si="4"/>
        <v>0</v>
      </c>
      <c r="AD18" s="34">
        <f t="shared" si="4"/>
        <v>0</v>
      </c>
      <c r="AE18" s="34">
        <f t="shared" si="4"/>
        <v>0</v>
      </c>
      <c r="AF18" s="34">
        <f>C18+D18+E18</f>
        <v>0</v>
      </c>
      <c r="AG18" s="34">
        <f>SUM(F18:J18)</f>
        <v>2</v>
      </c>
      <c r="AH18" s="34">
        <f>SUM(K18:O18)</f>
        <v>5</v>
      </c>
      <c r="AI18" s="34">
        <f>SUM(P18:T18)</f>
        <v>2</v>
      </c>
      <c r="AJ18" s="34">
        <f>SUM(U18:Y18)</f>
        <v>0</v>
      </c>
      <c r="AK18" s="34">
        <f>SUM(Z18:AD18)</f>
        <v>0</v>
      </c>
      <c r="AL18" s="34">
        <f>AE18</f>
        <v>0</v>
      </c>
    </row>
    <row r="19" spans="1:38" s="20" customFormat="1" x14ac:dyDescent="0.2">
      <c r="A19" s="20" t="s">
        <v>384</v>
      </c>
      <c r="B19" s="34">
        <f>SUM(C19:AE19)</f>
        <v>1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1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34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f>C19+D19+E19</f>
        <v>0</v>
      </c>
      <c r="AG19" s="34">
        <f>SUM(F19:J19)</f>
        <v>0</v>
      </c>
      <c r="AH19" s="34">
        <f>SUM(K19:O19)</f>
        <v>1</v>
      </c>
      <c r="AI19" s="34">
        <f>SUM(P19:T19)</f>
        <v>0</v>
      </c>
      <c r="AJ19" s="34">
        <f>SUM(U19:Y19)</f>
        <v>0</v>
      </c>
      <c r="AK19" s="34">
        <f>SUM(Z19:AD19)</f>
        <v>0</v>
      </c>
      <c r="AL19" s="34">
        <f>AE19</f>
        <v>0</v>
      </c>
    </row>
    <row r="20" spans="1:38" s="20" customFormat="1" x14ac:dyDescent="0.2">
      <c r="A20" s="20" t="s">
        <v>385</v>
      </c>
      <c r="B20" s="34">
        <f>SUM(C20:AE20)</f>
        <v>4</v>
      </c>
      <c r="C20" s="34">
        <v>0</v>
      </c>
      <c r="D20" s="34">
        <v>0</v>
      </c>
      <c r="E20" s="34">
        <v>0</v>
      </c>
      <c r="F20" s="34">
        <v>0</v>
      </c>
      <c r="G20" s="34">
        <v>1</v>
      </c>
      <c r="H20" s="34">
        <v>0</v>
      </c>
      <c r="I20" s="34">
        <v>0</v>
      </c>
      <c r="J20" s="34">
        <v>0</v>
      </c>
      <c r="K20" s="34">
        <v>0</v>
      </c>
      <c r="L20" s="34">
        <v>1</v>
      </c>
      <c r="M20" s="34">
        <v>0</v>
      </c>
      <c r="N20" s="34">
        <v>0</v>
      </c>
      <c r="O20" s="34">
        <v>0</v>
      </c>
      <c r="P20" s="34">
        <v>1</v>
      </c>
      <c r="Q20" s="34">
        <v>0</v>
      </c>
      <c r="R20" s="34">
        <v>1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f>C20+D20+E20</f>
        <v>0</v>
      </c>
      <c r="AG20" s="34">
        <f>SUM(F20:J20)</f>
        <v>1</v>
      </c>
      <c r="AH20" s="34">
        <f>SUM(K20:O20)</f>
        <v>1</v>
      </c>
      <c r="AI20" s="34">
        <f>SUM(P20:T20)</f>
        <v>2</v>
      </c>
      <c r="AJ20" s="34">
        <f>SUM(U20:Y20)</f>
        <v>0</v>
      </c>
      <c r="AK20" s="34">
        <f>SUM(Z20:AD20)</f>
        <v>0</v>
      </c>
      <c r="AL20" s="34">
        <f>AE20</f>
        <v>0</v>
      </c>
    </row>
    <row r="21" spans="1:38" s="20" customFormat="1" x14ac:dyDescent="0.2">
      <c r="A21" s="20" t="s">
        <v>386</v>
      </c>
      <c r="B21" s="34">
        <f>SUM(C21:AE21)</f>
        <v>1</v>
      </c>
      <c r="C21" s="34">
        <v>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1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  <c r="T21" s="34">
        <v>0</v>
      </c>
      <c r="U21" s="34">
        <v>0</v>
      </c>
      <c r="V21" s="34">
        <v>0</v>
      </c>
      <c r="W21" s="34">
        <v>0</v>
      </c>
      <c r="X21" s="34">
        <v>0</v>
      </c>
      <c r="Y21" s="34">
        <v>0</v>
      </c>
      <c r="Z21" s="34">
        <v>0</v>
      </c>
      <c r="AA21" s="34">
        <v>0</v>
      </c>
      <c r="AB21" s="34">
        <v>0</v>
      </c>
      <c r="AC21" s="34">
        <v>0</v>
      </c>
      <c r="AD21" s="34">
        <v>0</v>
      </c>
      <c r="AE21" s="34">
        <v>0</v>
      </c>
      <c r="AF21" s="34">
        <f>C21+D21+E21</f>
        <v>0</v>
      </c>
      <c r="AG21" s="34">
        <f>SUM(F21:J21)</f>
        <v>0</v>
      </c>
      <c r="AH21" s="34">
        <f>SUM(K21:O21)</f>
        <v>1</v>
      </c>
      <c r="AI21" s="34">
        <f>SUM(P21:T21)</f>
        <v>0</v>
      </c>
      <c r="AJ21" s="34">
        <f>SUM(U21:Y21)</f>
        <v>0</v>
      </c>
      <c r="AK21" s="34">
        <f>SUM(Z21:AD21)</f>
        <v>0</v>
      </c>
      <c r="AL21" s="34">
        <f>AE21</f>
        <v>0</v>
      </c>
    </row>
    <row r="22" spans="1:38" s="20" customFormat="1" x14ac:dyDescent="0.2">
      <c r="A22" s="20" t="s">
        <v>387</v>
      </c>
      <c r="B22" s="34">
        <f>SUM(C22:AE22)</f>
        <v>3</v>
      </c>
      <c r="C22" s="34">
        <v>0</v>
      </c>
      <c r="D22" s="34">
        <v>0</v>
      </c>
      <c r="E22" s="34">
        <v>0</v>
      </c>
      <c r="F22" s="34">
        <v>1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1</v>
      </c>
      <c r="M22" s="34">
        <v>1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f>C22+D22+E22</f>
        <v>0</v>
      </c>
      <c r="AG22" s="34">
        <f>SUM(F22:J22)</f>
        <v>1</v>
      </c>
      <c r="AH22" s="34">
        <f>SUM(K22:O22)</f>
        <v>2</v>
      </c>
      <c r="AI22" s="34">
        <f>SUM(P22:T22)</f>
        <v>0</v>
      </c>
      <c r="AJ22" s="34">
        <f>SUM(U22:Y22)</f>
        <v>0</v>
      </c>
      <c r="AK22" s="34">
        <f>SUM(Z22:AD22)</f>
        <v>0</v>
      </c>
      <c r="AL22" s="34">
        <f>AE22</f>
        <v>0</v>
      </c>
    </row>
    <row r="23" spans="1:38" s="20" customFormat="1" x14ac:dyDescent="0.2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38" s="20" customFormat="1" x14ac:dyDescent="0.2">
      <c r="A24" s="20" t="s">
        <v>388</v>
      </c>
      <c r="B24" s="34">
        <f t="shared" ref="B24:B29" si="5">SUM(C24:AE24)</f>
        <v>0</v>
      </c>
      <c r="C24" s="34">
        <f t="shared" ref="C24:AE24" si="6">SUM(C25:C29)</f>
        <v>0</v>
      </c>
      <c r="D24" s="34">
        <f t="shared" si="6"/>
        <v>0</v>
      </c>
      <c r="E24" s="34">
        <f t="shared" si="6"/>
        <v>0</v>
      </c>
      <c r="F24" s="34">
        <f t="shared" si="6"/>
        <v>0</v>
      </c>
      <c r="G24" s="34">
        <f t="shared" si="6"/>
        <v>0</v>
      </c>
      <c r="H24" s="34">
        <f t="shared" si="6"/>
        <v>0</v>
      </c>
      <c r="I24" s="34">
        <f t="shared" si="6"/>
        <v>0</v>
      </c>
      <c r="J24" s="34">
        <f t="shared" si="6"/>
        <v>0</v>
      </c>
      <c r="K24" s="34">
        <f t="shared" si="6"/>
        <v>0</v>
      </c>
      <c r="L24" s="34">
        <f t="shared" si="6"/>
        <v>0</v>
      </c>
      <c r="M24" s="34">
        <f t="shared" si="6"/>
        <v>0</v>
      </c>
      <c r="N24" s="34">
        <f t="shared" si="6"/>
        <v>0</v>
      </c>
      <c r="O24" s="34">
        <f t="shared" si="6"/>
        <v>0</v>
      </c>
      <c r="P24" s="34">
        <f t="shared" si="6"/>
        <v>0</v>
      </c>
      <c r="Q24" s="34">
        <f t="shared" si="6"/>
        <v>0</v>
      </c>
      <c r="R24" s="34">
        <f t="shared" si="6"/>
        <v>0</v>
      </c>
      <c r="S24" s="34">
        <f t="shared" si="6"/>
        <v>0</v>
      </c>
      <c r="T24" s="34">
        <f t="shared" si="6"/>
        <v>0</v>
      </c>
      <c r="U24" s="34">
        <f t="shared" si="6"/>
        <v>0</v>
      </c>
      <c r="V24" s="34">
        <f t="shared" si="6"/>
        <v>0</v>
      </c>
      <c r="W24" s="34">
        <f t="shared" si="6"/>
        <v>0</v>
      </c>
      <c r="X24" s="34">
        <f t="shared" si="6"/>
        <v>0</v>
      </c>
      <c r="Y24" s="34">
        <f t="shared" si="6"/>
        <v>0</v>
      </c>
      <c r="Z24" s="34">
        <f t="shared" si="6"/>
        <v>0</v>
      </c>
      <c r="AA24" s="34">
        <f t="shared" si="6"/>
        <v>0</v>
      </c>
      <c r="AB24" s="34">
        <f t="shared" si="6"/>
        <v>0</v>
      </c>
      <c r="AC24" s="34">
        <f t="shared" si="6"/>
        <v>0</v>
      </c>
      <c r="AD24" s="34">
        <f t="shared" si="6"/>
        <v>0</v>
      </c>
      <c r="AE24" s="34">
        <f t="shared" si="6"/>
        <v>0</v>
      </c>
      <c r="AF24" s="34">
        <f t="shared" ref="AF24:AF29" si="7">C24+D24+E24</f>
        <v>0</v>
      </c>
      <c r="AG24" s="34">
        <f t="shared" ref="AG24:AG29" si="8">SUM(F24:J24)</f>
        <v>0</v>
      </c>
      <c r="AH24" s="34">
        <f t="shared" ref="AH24:AH29" si="9">SUM(K24:O24)</f>
        <v>0</v>
      </c>
      <c r="AI24" s="34">
        <f t="shared" ref="AI24:AI29" si="10">SUM(P24:T24)</f>
        <v>0</v>
      </c>
      <c r="AJ24" s="34">
        <f t="shared" ref="AJ24:AJ29" si="11">SUM(U24:Y24)</f>
        <v>0</v>
      </c>
      <c r="AK24" s="34">
        <f t="shared" ref="AK24:AK29" si="12">SUM(Z24:AD24)</f>
        <v>0</v>
      </c>
      <c r="AL24" s="34">
        <f t="shared" ref="AL24:AL29" si="13">AE24</f>
        <v>0</v>
      </c>
    </row>
    <row r="25" spans="1:38" s="20" customFormat="1" x14ac:dyDescent="0.2">
      <c r="A25" s="20" t="s">
        <v>389</v>
      </c>
      <c r="B25" s="34">
        <f t="shared" si="5"/>
        <v>0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f t="shared" si="7"/>
        <v>0</v>
      </c>
      <c r="AG25" s="34">
        <f t="shared" si="8"/>
        <v>0</v>
      </c>
      <c r="AH25" s="34">
        <f t="shared" si="9"/>
        <v>0</v>
      </c>
      <c r="AI25" s="34">
        <f t="shared" si="10"/>
        <v>0</v>
      </c>
      <c r="AJ25" s="34">
        <f t="shared" si="11"/>
        <v>0</v>
      </c>
      <c r="AK25" s="34">
        <f t="shared" si="12"/>
        <v>0</v>
      </c>
      <c r="AL25" s="34">
        <f t="shared" si="13"/>
        <v>0</v>
      </c>
    </row>
    <row r="26" spans="1:38" s="20" customFormat="1" x14ac:dyDescent="0.2">
      <c r="A26" s="20" t="s">
        <v>390</v>
      </c>
      <c r="B26" s="34">
        <f t="shared" si="5"/>
        <v>0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4">
        <v>0</v>
      </c>
      <c r="AA26" s="34">
        <v>0</v>
      </c>
      <c r="AB26" s="34">
        <v>0</v>
      </c>
      <c r="AC26" s="34">
        <v>0</v>
      </c>
      <c r="AD26" s="34">
        <v>0</v>
      </c>
      <c r="AE26" s="34">
        <v>0</v>
      </c>
      <c r="AF26" s="34">
        <f t="shared" si="7"/>
        <v>0</v>
      </c>
      <c r="AG26" s="34">
        <f t="shared" si="8"/>
        <v>0</v>
      </c>
      <c r="AH26" s="34">
        <f t="shared" si="9"/>
        <v>0</v>
      </c>
      <c r="AI26" s="34">
        <f t="shared" si="10"/>
        <v>0</v>
      </c>
      <c r="AJ26" s="34">
        <f t="shared" si="11"/>
        <v>0</v>
      </c>
      <c r="AK26" s="34">
        <f t="shared" si="12"/>
        <v>0</v>
      </c>
      <c r="AL26" s="34">
        <f t="shared" si="13"/>
        <v>0</v>
      </c>
    </row>
    <row r="27" spans="1:38" s="20" customFormat="1" x14ac:dyDescent="0.2">
      <c r="A27" s="20" t="s">
        <v>391</v>
      </c>
      <c r="B27" s="34">
        <f t="shared" si="5"/>
        <v>0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f t="shared" si="7"/>
        <v>0</v>
      </c>
      <c r="AG27" s="34">
        <f t="shared" si="8"/>
        <v>0</v>
      </c>
      <c r="AH27" s="34">
        <f t="shared" si="9"/>
        <v>0</v>
      </c>
      <c r="AI27" s="34">
        <f t="shared" si="10"/>
        <v>0</v>
      </c>
      <c r="AJ27" s="34">
        <f t="shared" si="11"/>
        <v>0</v>
      </c>
      <c r="AK27" s="34">
        <f t="shared" si="12"/>
        <v>0</v>
      </c>
      <c r="AL27" s="34">
        <f t="shared" si="13"/>
        <v>0</v>
      </c>
    </row>
    <row r="28" spans="1:38" s="20" customFormat="1" x14ac:dyDescent="0.2">
      <c r="A28" s="20" t="s">
        <v>392</v>
      </c>
      <c r="B28" s="34">
        <f t="shared" si="5"/>
        <v>0</v>
      </c>
      <c r="C28" s="34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f t="shared" si="7"/>
        <v>0</v>
      </c>
      <c r="AG28" s="34">
        <f t="shared" si="8"/>
        <v>0</v>
      </c>
      <c r="AH28" s="34">
        <f t="shared" si="9"/>
        <v>0</v>
      </c>
      <c r="AI28" s="34">
        <f t="shared" si="10"/>
        <v>0</v>
      </c>
      <c r="AJ28" s="34">
        <f t="shared" si="11"/>
        <v>0</v>
      </c>
      <c r="AK28" s="34">
        <f t="shared" si="12"/>
        <v>0</v>
      </c>
      <c r="AL28" s="34">
        <f t="shared" si="13"/>
        <v>0</v>
      </c>
    </row>
    <row r="29" spans="1:38" s="20" customFormat="1" x14ac:dyDescent="0.2">
      <c r="A29" s="20" t="s">
        <v>393</v>
      </c>
      <c r="B29" s="34">
        <f t="shared" si="5"/>
        <v>0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f t="shared" si="7"/>
        <v>0</v>
      </c>
      <c r="AG29" s="34">
        <f t="shared" si="8"/>
        <v>0</v>
      </c>
      <c r="AH29" s="34">
        <f t="shared" si="9"/>
        <v>0</v>
      </c>
      <c r="AI29" s="34">
        <f t="shared" si="10"/>
        <v>0</v>
      </c>
      <c r="AJ29" s="34">
        <f t="shared" si="11"/>
        <v>0</v>
      </c>
      <c r="AK29" s="34">
        <f t="shared" si="12"/>
        <v>0</v>
      </c>
      <c r="AL29" s="34">
        <f t="shared" si="13"/>
        <v>0</v>
      </c>
    </row>
    <row r="30" spans="1:38" s="20" customFormat="1" x14ac:dyDescent="0.2"/>
  </sheetData>
  <mergeCells count="3">
    <mergeCell ref="A3:A4"/>
    <mergeCell ref="B3:B4"/>
    <mergeCell ref="C3:AL3"/>
  </mergeCells>
  <phoneticPr fontId="2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8"/>
  <sheetViews>
    <sheetView showGridLines="0" workbookViewId="0">
      <selection activeCell="A2" sqref="A2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14" t="s">
        <v>565</v>
      </c>
    </row>
    <row r="3" spans="1:4" s="44" customFormat="1" x14ac:dyDescent="0.2">
      <c r="A3" s="12" t="s">
        <v>394</v>
      </c>
      <c r="B3" s="12" t="s">
        <v>191</v>
      </c>
      <c r="C3" s="12" t="s">
        <v>332</v>
      </c>
      <c r="D3" s="12" t="s">
        <v>333</v>
      </c>
    </row>
    <row r="4" spans="1:4" x14ac:dyDescent="0.2">
      <c r="A4" s="8" t="s">
        <v>395</v>
      </c>
      <c r="B4" s="11">
        <f>SUM(C4:D4)</f>
        <v>1145</v>
      </c>
      <c r="C4" s="11">
        <f>SUM(C7:C8)</f>
        <v>964</v>
      </c>
      <c r="D4" s="11">
        <f>SUM(D7:D8)</f>
        <v>181</v>
      </c>
    </row>
    <row r="5" spans="1:4" x14ac:dyDescent="0.2">
      <c r="A5" s="8"/>
      <c r="B5" s="11"/>
      <c r="C5" s="11"/>
      <c r="D5" s="11"/>
    </row>
    <row r="6" spans="1:4" x14ac:dyDescent="0.2">
      <c r="A6" s="8" t="s">
        <v>14</v>
      </c>
      <c r="B6" s="11"/>
      <c r="C6" s="11"/>
      <c r="D6" s="11"/>
    </row>
    <row r="7" spans="1:4" x14ac:dyDescent="0.2">
      <c r="A7" s="8" t="s">
        <v>6</v>
      </c>
      <c r="B7" s="11">
        <f>SUM(C7:D7)</f>
        <v>579</v>
      </c>
      <c r="C7" s="11">
        <v>476</v>
      </c>
      <c r="D7" s="11">
        <v>103</v>
      </c>
    </row>
    <row r="8" spans="1:4" x14ac:dyDescent="0.2">
      <c r="A8" s="8" t="s">
        <v>7</v>
      </c>
      <c r="B8" s="11">
        <f>SUM(C8:D8)</f>
        <v>566</v>
      </c>
      <c r="C8" s="11">
        <v>488</v>
      </c>
      <c r="D8" s="11">
        <v>78</v>
      </c>
    </row>
    <row r="9" spans="1:4" x14ac:dyDescent="0.2">
      <c r="A9" s="8" t="s">
        <v>318</v>
      </c>
      <c r="B9" s="11">
        <f>SUM(C9:D9)</f>
        <v>1131</v>
      </c>
      <c r="C9" s="11">
        <v>951</v>
      </c>
      <c r="D9" s="11">
        <v>180</v>
      </c>
    </row>
    <row r="10" spans="1:4" x14ac:dyDescent="0.2">
      <c r="A10" s="8" t="s">
        <v>396</v>
      </c>
      <c r="B10" s="11">
        <f>SUM(C10:D10)</f>
        <v>14</v>
      </c>
      <c r="C10" s="11">
        <v>13</v>
      </c>
      <c r="D10" s="11">
        <v>1</v>
      </c>
    </row>
    <row r="11" spans="1:4" x14ac:dyDescent="0.2">
      <c r="A11" s="8"/>
      <c r="B11" s="11"/>
      <c r="C11" s="11"/>
      <c r="D11" s="11"/>
    </row>
    <row r="12" spans="1:4" x14ac:dyDescent="0.2">
      <c r="A12" s="8" t="s">
        <v>397</v>
      </c>
      <c r="B12" s="11">
        <f>SUM(C12:D12)</f>
        <v>559</v>
      </c>
      <c r="C12" s="11">
        <f>C14+C19+C25</f>
        <v>470</v>
      </c>
      <c r="D12" s="11">
        <f>D14+D19+D25</f>
        <v>89</v>
      </c>
    </row>
    <row r="13" spans="1:4" x14ac:dyDescent="0.2">
      <c r="A13" s="8"/>
      <c r="B13" s="11"/>
      <c r="C13" s="11"/>
      <c r="D13" s="11"/>
    </row>
    <row r="14" spans="1:4" x14ac:dyDescent="0.2">
      <c r="A14" s="8" t="s">
        <v>380</v>
      </c>
      <c r="B14" s="11">
        <f>SUM(C14:D14)</f>
        <v>191</v>
      </c>
      <c r="C14" s="11">
        <f>SUM(C15:C17)</f>
        <v>157</v>
      </c>
      <c r="D14" s="11">
        <f>SUM(D15:D17)</f>
        <v>34</v>
      </c>
    </row>
    <row r="15" spans="1:4" x14ac:dyDescent="0.2">
      <c r="A15" s="8" t="s">
        <v>398</v>
      </c>
      <c r="B15" s="11">
        <f>SUM(C15:D15)</f>
        <v>188</v>
      </c>
      <c r="C15" s="11">
        <v>154</v>
      </c>
      <c r="D15" s="11">
        <v>34</v>
      </c>
    </row>
    <row r="16" spans="1:4" x14ac:dyDescent="0.2">
      <c r="A16" s="8" t="s">
        <v>399</v>
      </c>
      <c r="B16" s="11">
        <f>SUM(C16:D16)</f>
        <v>3</v>
      </c>
      <c r="C16" s="11">
        <v>3</v>
      </c>
      <c r="D16" s="11">
        <v>0</v>
      </c>
    </row>
    <row r="17" spans="1:4" x14ac:dyDescent="0.2">
      <c r="A17" s="8" t="s">
        <v>400</v>
      </c>
      <c r="B17" s="11">
        <f>SUM(C17:D17)</f>
        <v>0</v>
      </c>
      <c r="C17" s="11">
        <v>0</v>
      </c>
      <c r="D17" s="11">
        <v>0</v>
      </c>
    </row>
    <row r="18" spans="1:4" x14ac:dyDescent="0.2">
      <c r="A18" s="8"/>
      <c r="B18" s="11"/>
      <c r="C18" s="11"/>
      <c r="D18" s="11"/>
    </row>
    <row r="19" spans="1:4" x14ac:dyDescent="0.2">
      <c r="A19" s="8" t="s">
        <v>382</v>
      </c>
      <c r="B19" s="11">
        <f>SUM(C19:D19)</f>
        <v>189</v>
      </c>
      <c r="C19" s="11">
        <f>SUM(C20:C23)</f>
        <v>154</v>
      </c>
      <c r="D19" s="11">
        <f>SUM(D20:D23)</f>
        <v>35</v>
      </c>
    </row>
    <row r="20" spans="1:4" x14ac:dyDescent="0.2">
      <c r="A20" s="8" t="s">
        <v>398</v>
      </c>
      <c r="B20" s="11">
        <f>SUM(C20:D20)</f>
        <v>184</v>
      </c>
      <c r="C20" s="11">
        <v>150</v>
      </c>
      <c r="D20" s="11">
        <v>34</v>
      </c>
    </row>
    <row r="21" spans="1:4" x14ac:dyDescent="0.2">
      <c r="A21" s="8" t="s">
        <v>401</v>
      </c>
      <c r="B21" s="11">
        <f>SUM(C21:D21)</f>
        <v>1</v>
      </c>
      <c r="C21" s="11">
        <v>1</v>
      </c>
      <c r="D21" s="11">
        <v>0</v>
      </c>
    </row>
    <row r="22" spans="1:4" x14ac:dyDescent="0.2">
      <c r="A22" s="8" t="s">
        <v>402</v>
      </c>
      <c r="B22" s="11">
        <f>SUM(C22:D22)</f>
        <v>4</v>
      </c>
      <c r="C22" s="11">
        <v>3</v>
      </c>
      <c r="D22" s="11">
        <v>1</v>
      </c>
    </row>
    <row r="23" spans="1:4" x14ac:dyDescent="0.2">
      <c r="A23" s="8" t="s">
        <v>400</v>
      </c>
      <c r="B23" s="11">
        <f>SUM(C23:D23)</f>
        <v>0</v>
      </c>
      <c r="C23" s="11">
        <v>0</v>
      </c>
      <c r="D23" s="11">
        <v>0</v>
      </c>
    </row>
    <row r="24" spans="1:4" x14ac:dyDescent="0.2">
      <c r="A24" s="8"/>
      <c r="B24" s="11"/>
      <c r="C24" s="11"/>
      <c r="D24" s="11"/>
    </row>
    <row r="25" spans="1:4" x14ac:dyDescent="0.2">
      <c r="A25" s="8" t="s">
        <v>381</v>
      </c>
      <c r="B25" s="11">
        <f>SUM(C25:D25)</f>
        <v>179</v>
      </c>
      <c r="C25" s="11">
        <f>SUM(C26:C28)</f>
        <v>159</v>
      </c>
      <c r="D25" s="11">
        <f>SUM(D26:D28)</f>
        <v>20</v>
      </c>
    </row>
    <row r="26" spans="1:4" x14ac:dyDescent="0.2">
      <c r="A26" s="8" t="s">
        <v>403</v>
      </c>
      <c r="B26" s="11">
        <f>SUM(C26:D26)</f>
        <v>174</v>
      </c>
      <c r="C26" s="11">
        <v>154</v>
      </c>
      <c r="D26" s="11">
        <v>20</v>
      </c>
    </row>
    <row r="27" spans="1:4" x14ac:dyDescent="0.2">
      <c r="A27" s="8" t="s">
        <v>404</v>
      </c>
      <c r="B27" s="11">
        <f>SUM(C27:D27)</f>
        <v>5</v>
      </c>
      <c r="C27" s="11">
        <v>5</v>
      </c>
      <c r="D27" s="11">
        <v>0</v>
      </c>
    </row>
    <row r="28" spans="1:4" x14ac:dyDescent="0.2">
      <c r="A28" s="8" t="s">
        <v>405</v>
      </c>
      <c r="B28" s="11">
        <f>SUM(C28:D28)</f>
        <v>0</v>
      </c>
      <c r="C28" s="11">
        <v>0</v>
      </c>
      <c r="D28" s="11">
        <v>0</v>
      </c>
    </row>
    <row r="29" spans="1:4" x14ac:dyDescent="0.2">
      <c r="A29" s="8"/>
      <c r="B29" s="11"/>
      <c r="C29" s="11"/>
      <c r="D29" s="11"/>
    </row>
    <row r="30" spans="1:4" x14ac:dyDescent="0.2">
      <c r="A30" s="8" t="s">
        <v>406</v>
      </c>
      <c r="B30" s="11">
        <f>SUM(C30:D30)</f>
        <v>9</v>
      </c>
      <c r="C30" s="11">
        <f>C32+C38+C46+C54</f>
        <v>8</v>
      </c>
      <c r="D30" s="11">
        <f>D32+D38+D46+D54</f>
        <v>1</v>
      </c>
    </row>
    <row r="31" spans="1:4" x14ac:dyDescent="0.2">
      <c r="A31" s="8"/>
      <c r="B31" s="11"/>
      <c r="C31" s="11"/>
      <c r="D31" s="11"/>
    </row>
    <row r="32" spans="1:4" x14ac:dyDescent="0.2">
      <c r="A32" s="8" t="s">
        <v>384</v>
      </c>
      <c r="B32" s="11">
        <f>SUM(C32:D32)</f>
        <v>1</v>
      </c>
      <c r="C32" s="11">
        <f>SUM(C33:C36)</f>
        <v>1</v>
      </c>
      <c r="D32" s="11">
        <f>SUM(D33:D36)</f>
        <v>0</v>
      </c>
    </row>
    <row r="33" spans="1:4" x14ac:dyDescent="0.2">
      <c r="A33" s="8" t="s">
        <v>407</v>
      </c>
      <c r="B33" s="11">
        <f>SUM(C33:D33)</f>
        <v>1</v>
      </c>
      <c r="C33" s="11">
        <v>1</v>
      </c>
      <c r="D33" s="11">
        <v>0</v>
      </c>
    </row>
    <row r="34" spans="1:4" x14ac:dyDescent="0.2">
      <c r="A34" s="8" t="s">
        <v>408</v>
      </c>
      <c r="B34" s="11">
        <f>SUM(C34:D34)</f>
        <v>0</v>
      </c>
      <c r="C34" s="11">
        <v>0</v>
      </c>
      <c r="D34" s="11">
        <v>0</v>
      </c>
    </row>
    <row r="35" spans="1:4" x14ac:dyDescent="0.2">
      <c r="A35" s="8" t="s">
        <v>409</v>
      </c>
      <c r="B35" s="11">
        <f>SUM(C35:D35)</f>
        <v>0</v>
      </c>
      <c r="C35" s="11">
        <v>0</v>
      </c>
      <c r="D35" s="11">
        <v>0</v>
      </c>
    </row>
    <row r="36" spans="1:4" x14ac:dyDescent="0.2">
      <c r="A36" s="8" t="s">
        <v>410</v>
      </c>
      <c r="B36" s="11">
        <f>SUM(C36:D36)</f>
        <v>0</v>
      </c>
      <c r="C36" s="11">
        <v>0</v>
      </c>
      <c r="D36" s="11">
        <v>0</v>
      </c>
    </row>
    <row r="37" spans="1:4" x14ac:dyDescent="0.2">
      <c r="A37" s="8"/>
      <c r="B37" s="11"/>
      <c r="C37" s="11"/>
      <c r="D37" s="11"/>
    </row>
    <row r="38" spans="1:4" x14ac:dyDescent="0.2">
      <c r="A38" s="8" t="s">
        <v>386</v>
      </c>
      <c r="B38" s="11">
        <f t="shared" ref="B38:B44" si="0">SUM(C38:D38)</f>
        <v>1</v>
      </c>
      <c r="C38" s="11">
        <f>SUM(C39:C44)</f>
        <v>1</v>
      </c>
      <c r="D38" s="11">
        <f>SUM(D39:D44)</f>
        <v>0</v>
      </c>
    </row>
    <row r="39" spans="1:4" x14ac:dyDescent="0.2">
      <c r="A39" s="8" t="s">
        <v>411</v>
      </c>
      <c r="B39" s="11">
        <f t="shared" si="0"/>
        <v>1</v>
      </c>
      <c r="C39" s="11">
        <v>1</v>
      </c>
      <c r="D39" s="11">
        <v>0</v>
      </c>
    </row>
    <row r="40" spans="1:4" x14ac:dyDescent="0.2">
      <c r="A40" s="8" t="s">
        <v>412</v>
      </c>
      <c r="B40" s="11">
        <f t="shared" si="0"/>
        <v>0</v>
      </c>
      <c r="C40" s="11">
        <v>0</v>
      </c>
      <c r="D40" s="11">
        <v>0</v>
      </c>
    </row>
    <row r="41" spans="1:4" x14ac:dyDescent="0.2">
      <c r="A41" s="8" t="s">
        <v>413</v>
      </c>
      <c r="B41" s="11">
        <f t="shared" si="0"/>
        <v>0</v>
      </c>
      <c r="C41" s="11">
        <v>0</v>
      </c>
      <c r="D41" s="11">
        <v>0</v>
      </c>
    </row>
    <row r="42" spans="1:4" x14ac:dyDescent="0.2">
      <c r="A42" s="8" t="s">
        <v>414</v>
      </c>
      <c r="B42" s="11">
        <f t="shared" si="0"/>
        <v>0</v>
      </c>
      <c r="C42" s="11">
        <v>0</v>
      </c>
      <c r="D42" s="11">
        <v>0</v>
      </c>
    </row>
    <row r="43" spans="1:4" x14ac:dyDescent="0.2">
      <c r="A43" s="8" t="s">
        <v>415</v>
      </c>
      <c r="B43" s="11">
        <f t="shared" si="0"/>
        <v>0</v>
      </c>
      <c r="C43" s="11">
        <v>0</v>
      </c>
      <c r="D43" s="11">
        <v>0</v>
      </c>
    </row>
    <row r="44" spans="1:4" x14ac:dyDescent="0.2">
      <c r="A44" s="8" t="s">
        <v>416</v>
      </c>
      <c r="B44" s="11">
        <f t="shared" si="0"/>
        <v>0</v>
      </c>
      <c r="C44" s="11">
        <v>0</v>
      </c>
      <c r="D44" s="11">
        <v>0</v>
      </c>
    </row>
    <row r="45" spans="1:4" x14ac:dyDescent="0.2">
      <c r="A45" s="8"/>
      <c r="B45" s="11"/>
      <c r="C45" s="11"/>
      <c r="D45" s="11"/>
    </row>
    <row r="46" spans="1:4" x14ac:dyDescent="0.2">
      <c r="A46" s="8" t="s">
        <v>417</v>
      </c>
      <c r="B46" s="11">
        <f t="shared" ref="B46:B52" si="1">SUM(C46:D46)</f>
        <v>3</v>
      </c>
      <c r="C46" s="11">
        <f>SUM(C47:C52)</f>
        <v>3</v>
      </c>
      <c r="D46" s="11">
        <f>SUM(D47:D52)</f>
        <v>0</v>
      </c>
    </row>
    <row r="47" spans="1:4" x14ac:dyDescent="0.2">
      <c r="A47" s="8" t="s">
        <v>418</v>
      </c>
      <c r="B47" s="11">
        <f t="shared" si="1"/>
        <v>3</v>
      </c>
      <c r="C47" s="11">
        <v>3</v>
      </c>
      <c r="D47" s="11">
        <v>0</v>
      </c>
    </row>
    <row r="48" spans="1:4" x14ac:dyDescent="0.2">
      <c r="A48" s="8" t="s">
        <v>419</v>
      </c>
      <c r="B48" s="11">
        <f t="shared" si="1"/>
        <v>0</v>
      </c>
      <c r="C48" s="11">
        <v>0</v>
      </c>
      <c r="D48" s="11">
        <v>0</v>
      </c>
    </row>
    <row r="49" spans="1:4" x14ac:dyDescent="0.2">
      <c r="A49" s="8" t="s">
        <v>420</v>
      </c>
      <c r="B49" s="11">
        <f t="shared" si="1"/>
        <v>0</v>
      </c>
      <c r="C49" s="11">
        <v>0</v>
      </c>
      <c r="D49" s="11">
        <v>0</v>
      </c>
    </row>
    <row r="50" spans="1:4" x14ac:dyDescent="0.2">
      <c r="A50" s="8" t="s">
        <v>421</v>
      </c>
      <c r="B50" s="11">
        <f t="shared" si="1"/>
        <v>0</v>
      </c>
      <c r="C50" s="11">
        <v>0</v>
      </c>
      <c r="D50" s="11">
        <v>0</v>
      </c>
    </row>
    <row r="51" spans="1:4" x14ac:dyDescent="0.2">
      <c r="A51" s="8" t="s">
        <v>422</v>
      </c>
      <c r="B51" s="11">
        <f t="shared" si="1"/>
        <v>0</v>
      </c>
      <c r="C51" s="11">
        <v>0</v>
      </c>
      <c r="D51" s="11">
        <v>0</v>
      </c>
    </row>
    <row r="52" spans="1:4" x14ac:dyDescent="0.2">
      <c r="A52" s="8" t="s">
        <v>423</v>
      </c>
      <c r="B52" s="11">
        <f t="shared" si="1"/>
        <v>0</v>
      </c>
      <c r="C52" s="11">
        <v>0</v>
      </c>
      <c r="D52" s="11">
        <v>0</v>
      </c>
    </row>
    <row r="53" spans="1:4" x14ac:dyDescent="0.2">
      <c r="A53" s="8"/>
      <c r="B53" s="11"/>
      <c r="C53" s="11"/>
      <c r="D53" s="11"/>
    </row>
    <row r="54" spans="1:4" x14ac:dyDescent="0.2">
      <c r="A54" s="8" t="s">
        <v>385</v>
      </c>
      <c r="B54" s="11">
        <f>SUM(C54:D54)</f>
        <v>4</v>
      </c>
      <c r="C54" s="11">
        <f>SUM(C55:C58)</f>
        <v>3</v>
      </c>
      <c r="D54" s="11">
        <f>SUM(D55:D58)</f>
        <v>1</v>
      </c>
    </row>
    <row r="55" spans="1:4" x14ac:dyDescent="0.2">
      <c r="A55" s="8" t="s">
        <v>424</v>
      </c>
      <c r="B55" s="11">
        <f>SUM(C55:D55)</f>
        <v>3</v>
      </c>
      <c r="C55" s="11">
        <v>2</v>
      </c>
      <c r="D55" s="11">
        <v>1</v>
      </c>
    </row>
    <row r="56" spans="1:4" x14ac:dyDescent="0.2">
      <c r="A56" s="8" t="s">
        <v>425</v>
      </c>
      <c r="B56" s="11">
        <f>SUM(C56:D56)</f>
        <v>1</v>
      </c>
      <c r="C56" s="11">
        <v>1</v>
      </c>
      <c r="D56" s="11">
        <v>0</v>
      </c>
    </row>
    <row r="57" spans="1:4" x14ac:dyDescent="0.2">
      <c r="A57" s="8" t="s">
        <v>426</v>
      </c>
      <c r="B57" s="11">
        <f>SUM(C57:D57)</f>
        <v>0</v>
      </c>
      <c r="C57" s="11">
        <v>0</v>
      </c>
      <c r="D57" s="11">
        <v>0</v>
      </c>
    </row>
    <row r="58" spans="1:4" x14ac:dyDescent="0.2">
      <c r="A58" s="8" t="s">
        <v>427</v>
      </c>
      <c r="B58" s="11">
        <f>SUM(C58:D58)</f>
        <v>0</v>
      </c>
      <c r="C58" s="11">
        <v>0</v>
      </c>
      <c r="D58" s="11">
        <v>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44"/>
  <sheetViews>
    <sheetView showGridLines="0" workbookViewId="0">
      <selection activeCell="I30" sqref="I30"/>
    </sheetView>
  </sheetViews>
  <sheetFormatPr defaultRowHeight="11.25" x14ac:dyDescent="0.2"/>
  <cols>
    <col min="1" max="1" width="9.140625" style="23"/>
    <col min="2" max="7" width="9.7109375" style="15" customWidth="1"/>
    <col min="8" max="16384" width="9.140625" style="15"/>
  </cols>
  <sheetData>
    <row r="1" spans="1:7" ht="15.75" x14ac:dyDescent="0.25">
      <c r="A1" s="14" t="s">
        <v>566</v>
      </c>
    </row>
    <row r="3" spans="1:7" ht="20.100000000000001" customHeight="1" x14ac:dyDescent="0.2">
      <c r="A3" s="84" t="s">
        <v>428</v>
      </c>
      <c r="B3" s="86" t="s">
        <v>1</v>
      </c>
      <c r="C3" s="86"/>
      <c r="D3" s="86"/>
      <c r="E3" s="86" t="s">
        <v>4</v>
      </c>
      <c r="F3" s="86"/>
      <c r="G3" s="86"/>
    </row>
    <row r="4" spans="1:7" ht="20.100000000000001" customHeight="1" x14ac:dyDescent="0.2">
      <c r="A4" s="84"/>
      <c r="B4" s="17" t="s">
        <v>5</v>
      </c>
      <c r="C4" s="17" t="s">
        <v>429</v>
      </c>
      <c r="D4" s="17" t="s">
        <v>9</v>
      </c>
      <c r="E4" s="17" t="s">
        <v>5</v>
      </c>
      <c r="F4" s="17" t="s">
        <v>429</v>
      </c>
      <c r="G4" s="17" t="s">
        <v>9</v>
      </c>
    </row>
    <row r="5" spans="1:7" s="20" customFormat="1" x14ac:dyDescent="0.2">
      <c r="A5" s="21" t="s">
        <v>191</v>
      </c>
      <c r="B5" s="34">
        <f t="shared" ref="B5:G5" si="0">SUM(B6:B44)</f>
        <v>60363</v>
      </c>
      <c r="C5" s="34">
        <f t="shared" si="0"/>
        <v>51877</v>
      </c>
      <c r="D5" s="34">
        <f t="shared" si="0"/>
        <v>8486</v>
      </c>
      <c r="E5" s="34">
        <f t="shared" si="0"/>
        <v>60123</v>
      </c>
      <c r="F5" s="34">
        <f t="shared" si="0"/>
        <v>51693</v>
      </c>
      <c r="G5" s="34">
        <f t="shared" si="0"/>
        <v>8430</v>
      </c>
    </row>
    <row r="6" spans="1:7" s="20" customFormat="1" x14ac:dyDescent="0.2">
      <c r="A6" s="21">
        <v>1984</v>
      </c>
      <c r="B6" s="34">
        <f t="shared" ref="B6:B37" si="1">SUM(C6:D6)</f>
        <v>2</v>
      </c>
      <c r="C6" s="34">
        <v>0</v>
      </c>
      <c r="D6" s="34">
        <v>2</v>
      </c>
      <c r="E6" s="34">
        <f t="shared" ref="E6:E37" si="2">SUM(F6:G6)</f>
        <v>2</v>
      </c>
      <c r="F6" s="34">
        <v>0</v>
      </c>
      <c r="G6" s="34">
        <v>2</v>
      </c>
    </row>
    <row r="7" spans="1:7" s="20" customFormat="1" x14ac:dyDescent="0.2">
      <c r="A7" s="21">
        <v>1983</v>
      </c>
      <c r="B7" s="34">
        <f t="shared" si="1"/>
        <v>4</v>
      </c>
      <c r="C7" s="34">
        <v>0</v>
      </c>
      <c r="D7" s="34">
        <v>4</v>
      </c>
      <c r="E7" s="34">
        <f t="shared" si="2"/>
        <v>3</v>
      </c>
      <c r="F7" s="34">
        <v>0</v>
      </c>
      <c r="G7" s="34">
        <v>3</v>
      </c>
    </row>
    <row r="8" spans="1:7" s="20" customFormat="1" x14ac:dyDescent="0.2">
      <c r="A8" s="21">
        <v>1982</v>
      </c>
      <c r="B8" s="34">
        <f t="shared" si="1"/>
        <v>22</v>
      </c>
      <c r="C8" s="34">
        <v>0</v>
      </c>
      <c r="D8" s="34">
        <v>22</v>
      </c>
      <c r="E8" s="34">
        <f t="shared" si="2"/>
        <v>22</v>
      </c>
      <c r="F8" s="34">
        <v>0</v>
      </c>
      <c r="G8" s="34">
        <v>22</v>
      </c>
    </row>
    <row r="9" spans="1:7" s="20" customFormat="1" x14ac:dyDescent="0.2">
      <c r="A9" s="21">
        <v>1981</v>
      </c>
      <c r="B9" s="34">
        <f t="shared" si="1"/>
        <v>74</v>
      </c>
      <c r="C9" s="34">
        <v>0</v>
      </c>
      <c r="D9" s="34">
        <v>74</v>
      </c>
      <c r="E9" s="34">
        <f t="shared" si="2"/>
        <v>73</v>
      </c>
      <c r="F9" s="34">
        <v>0</v>
      </c>
      <c r="G9" s="34">
        <v>73</v>
      </c>
    </row>
    <row r="10" spans="1:7" s="20" customFormat="1" x14ac:dyDescent="0.2">
      <c r="A10" s="21">
        <v>1980</v>
      </c>
      <c r="B10" s="34">
        <f t="shared" si="1"/>
        <v>292</v>
      </c>
      <c r="C10" s="34">
        <v>9</v>
      </c>
      <c r="D10" s="34">
        <v>283</v>
      </c>
      <c r="E10" s="34">
        <f t="shared" si="2"/>
        <v>286</v>
      </c>
      <c r="F10" s="34">
        <v>9</v>
      </c>
      <c r="G10" s="34">
        <v>277</v>
      </c>
    </row>
    <row r="11" spans="1:7" s="20" customFormat="1" x14ac:dyDescent="0.2">
      <c r="A11" s="21">
        <v>1979</v>
      </c>
      <c r="B11" s="34">
        <f t="shared" si="1"/>
        <v>667</v>
      </c>
      <c r="C11" s="34">
        <v>132</v>
      </c>
      <c r="D11" s="34">
        <v>535</v>
      </c>
      <c r="E11" s="34">
        <f t="shared" si="2"/>
        <v>666</v>
      </c>
      <c r="F11" s="34">
        <v>132</v>
      </c>
      <c r="G11" s="34">
        <v>534</v>
      </c>
    </row>
    <row r="12" spans="1:7" s="20" customFormat="1" x14ac:dyDescent="0.2">
      <c r="A12" s="21">
        <v>1978</v>
      </c>
      <c r="B12" s="34">
        <f t="shared" si="1"/>
        <v>1416</v>
      </c>
      <c r="C12" s="34">
        <v>713</v>
      </c>
      <c r="D12" s="34">
        <v>703</v>
      </c>
      <c r="E12" s="34">
        <f t="shared" si="2"/>
        <v>1409</v>
      </c>
      <c r="F12" s="34">
        <v>710</v>
      </c>
      <c r="G12" s="34">
        <v>699</v>
      </c>
    </row>
    <row r="13" spans="1:7" s="20" customFormat="1" x14ac:dyDescent="0.2">
      <c r="A13" s="21">
        <v>1977</v>
      </c>
      <c r="B13" s="34">
        <f t="shared" si="1"/>
        <v>2676</v>
      </c>
      <c r="C13" s="34">
        <v>1941</v>
      </c>
      <c r="D13" s="34">
        <v>735</v>
      </c>
      <c r="E13" s="34">
        <f t="shared" si="2"/>
        <v>2665</v>
      </c>
      <c r="F13" s="34">
        <v>1936</v>
      </c>
      <c r="G13" s="34">
        <v>729</v>
      </c>
    </row>
    <row r="14" spans="1:7" s="20" customFormat="1" x14ac:dyDescent="0.2">
      <c r="A14" s="21">
        <v>1976</v>
      </c>
      <c r="B14" s="34">
        <f t="shared" si="1"/>
        <v>4169</v>
      </c>
      <c r="C14" s="34">
        <v>3372</v>
      </c>
      <c r="D14" s="34">
        <v>797</v>
      </c>
      <c r="E14" s="34">
        <f t="shared" si="2"/>
        <v>4156</v>
      </c>
      <c r="F14" s="34">
        <v>3362</v>
      </c>
      <c r="G14" s="34">
        <v>794</v>
      </c>
    </row>
    <row r="15" spans="1:7" s="20" customFormat="1" x14ac:dyDescent="0.2">
      <c r="A15" s="21">
        <v>1975</v>
      </c>
      <c r="B15" s="34">
        <f t="shared" si="1"/>
        <v>4978</v>
      </c>
      <c r="C15" s="34">
        <v>4239</v>
      </c>
      <c r="D15" s="34">
        <v>739</v>
      </c>
      <c r="E15" s="34">
        <f t="shared" si="2"/>
        <v>4966</v>
      </c>
      <c r="F15" s="34">
        <v>4229</v>
      </c>
      <c r="G15" s="34">
        <v>737</v>
      </c>
    </row>
    <row r="16" spans="1:7" s="20" customFormat="1" x14ac:dyDescent="0.2">
      <c r="A16" s="21">
        <v>1974</v>
      </c>
      <c r="B16" s="34">
        <f t="shared" si="1"/>
        <v>5491</v>
      </c>
      <c r="C16" s="34">
        <v>4830</v>
      </c>
      <c r="D16" s="34">
        <v>661</v>
      </c>
      <c r="E16" s="34">
        <f t="shared" si="2"/>
        <v>5471</v>
      </c>
      <c r="F16" s="34">
        <v>4814</v>
      </c>
      <c r="G16" s="34">
        <v>657</v>
      </c>
    </row>
    <row r="17" spans="1:7" s="20" customFormat="1" x14ac:dyDescent="0.2">
      <c r="A17" s="21">
        <v>1973</v>
      </c>
      <c r="B17" s="34">
        <f t="shared" si="1"/>
        <v>5230</v>
      </c>
      <c r="C17" s="34">
        <v>4698</v>
      </c>
      <c r="D17" s="34">
        <v>532</v>
      </c>
      <c r="E17" s="34">
        <f t="shared" si="2"/>
        <v>5210</v>
      </c>
      <c r="F17" s="34">
        <v>4679</v>
      </c>
      <c r="G17" s="34">
        <v>531</v>
      </c>
    </row>
    <row r="18" spans="1:7" s="20" customFormat="1" x14ac:dyDescent="0.2">
      <c r="A18" s="21">
        <v>1972</v>
      </c>
      <c r="B18" s="34">
        <f t="shared" si="1"/>
        <v>5042</v>
      </c>
      <c r="C18" s="34">
        <v>4580</v>
      </c>
      <c r="D18" s="34">
        <v>462</v>
      </c>
      <c r="E18" s="34">
        <f t="shared" si="2"/>
        <v>5029</v>
      </c>
      <c r="F18" s="34">
        <v>4570</v>
      </c>
      <c r="G18" s="34">
        <v>459</v>
      </c>
    </row>
    <row r="19" spans="1:7" s="20" customFormat="1" x14ac:dyDescent="0.2">
      <c r="A19" s="21">
        <v>1971</v>
      </c>
      <c r="B19" s="34">
        <f t="shared" si="1"/>
        <v>4471</v>
      </c>
      <c r="C19" s="34">
        <v>4104</v>
      </c>
      <c r="D19" s="34">
        <v>367</v>
      </c>
      <c r="E19" s="34">
        <f t="shared" si="2"/>
        <v>4462</v>
      </c>
      <c r="F19" s="34">
        <v>4096</v>
      </c>
      <c r="G19" s="34">
        <v>366</v>
      </c>
    </row>
    <row r="20" spans="1:7" s="20" customFormat="1" x14ac:dyDescent="0.2">
      <c r="A20" s="21">
        <v>1970</v>
      </c>
      <c r="B20" s="34">
        <f t="shared" si="1"/>
        <v>4054</v>
      </c>
      <c r="C20" s="34">
        <v>3725</v>
      </c>
      <c r="D20" s="34">
        <v>329</v>
      </c>
      <c r="E20" s="34">
        <f t="shared" si="2"/>
        <v>4043</v>
      </c>
      <c r="F20" s="34">
        <v>3715</v>
      </c>
      <c r="G20" s="34">
        <v>328</v>
      </c>
    </row>
    <row r="21" spans="1:7" s="20" customFormat="1" x14ac:dyDescent="0.2">
      <c r="A21" s="21">
        <v>1969</v>
      </c>
      <c r="B21" s="34">
        <f t="shared" si="1"/>
        <v>3642</v>
      </c>
      <c r="C21" s="34">
        <v>3325</v>
      </c>
      <c r="D21" s="34">
        <v>317</v>
      </c>
      <c r="E21" s="34">
        <f t="shared" si="2"/>
        <v>3627</v>
      </c>
      <c r="F21" s="34">
        <v>3313</v>
      </c>
      <c r="G21" s="34">
        <v>314</v>
      </c>
    </row>
    <row r="22" spans="1:7" s="20" customFormat="1" x14ac:dyDescent="0.2">
      <c r="A22" s="21">
        <v>1968</v>
      </c>
      <c r="B22" s="34">
        <f t="shared" si="1"/>
        <v>2997</v>
      </c>
      <c r="C22" s="34">
        <v>2744</v>
      </c>
      <c r="D22" s="34">
        <v>253</v>
      </c>
      <c r="E22" s="34">
        <f t="shared" si="2"/>
        <v>2982</v>
      </c>
      <c r="F22" s="34">
        <v>2733</v>
      </c>
      <c r="G22" s="34">
        <v>249</v>
      </c>
    </row>
    <row r="23" spans="1:7" s="20" customFormat="1" x14ac:dyDescent="0.2">
      <c r="A23" s="21">
        <v>1967</v>
      </c>
      <c r="B23" s="34">
        <f t="shared" si="1"/>
        <v>2613</v>
      </c>
      <c r="C23" s="34">
        <v>2381</v>
      </c>
      <c r="D23" s="34">
        <v>232</v>
      </c>
      <c r="E23" s="34">
        <f t="shared" si="2"/>
        <v>2607</v>
      </c>
      <c r="F23" s="34">
        <v>2376</v>
      </c>
      <c r="G23" s="34">
        <v>231</v>
      </c>
    </row>
    <row r="24" spans="1:7" s="20" customFormat="1" x14ac:dyDescent="0.2">
      <c r="A24" s="21">
        <v>1966</v>
      </c>
      <c r="B24" s="34">
        <f t="shared" si="1"/>
        <v>2266</v>
      </c>
      <c r="C24" s="34">
        <v>2054</v>
      </c>
      <c r="D24" s="34">
        <v>212</v>
      </c>
      <c r="E24" s="34">
        <f t="shared" si="2"/>
        <v>2261</v>
      </c>
      <c r="F24" s="34">
        <v>2049</v>
      </c>
      <c r="G24" s="34">
        <v>212</v>
      </c>
    </row>
    <row r="25" spans="1:7" s="20" customFormat="1" x14ac:dyDescent="0.2">
      <c r="A25" s="21">
        <v>1965</v>
      </c>
      <c r="B25" s="34">
        <f t="shared" si="1"/>
        <v>1970</v>
      </c>
      <c r="C25" s="34">
        <v>1794</v>
      </c>
      <c r="D25" s="34">
        <v>176</v>
      </c>
      <c r="E25" s="34">
        <f t="shared" si="2"/>
        <v>1962</v>
      </c>
      <c r="F25" s="34">
        <v>1788</v>
      </c>
      <c r="G25" s="34">
        <v>174</v>
      </c>
    </row>
    <row r="26" spans="1:7" s="20" customFormat="1" x14ac:dyDescent="0.2">
      <c r="A26" s="21">
        <v>1964</v>
      </c>
      <c r="B26" s="34">
        <f t="shared" si="1"/>
        <v>1738</v>
      </c>
      <c r="C26" s="34">
        <v>1553</v>
      </c>
      <c r="D26" s="34">
        <v>185</v>
      </c>
      <c r="E26" s="34">
        <f t="shared" si="2"/>
        <v>1728</v>
      </c>
      <c r="F26" s="34">
        <v>1545</v>
      </c>
      <c r="G26" s="34">
        <v>183</v>
      </c>
    </row>
    <row r="27" spans="1:7" s="20" customFormat="1" x14ac:dyDescent="0.2">
      <c r="A27" s="21">
        <v>1963</v>
      </c>
      <c r="B27" s="34">
        <f t="shared" si="1"/>
        <v>1344</v>
      </c>
      <c r="C27" s="34">
        <v>1211</v>
      </c>
      <c r="D27" s="34">
        <v>133</v>
      </c>
      <c r="E27" s="34">
        <f t="shared" si="2"/>
        <v>1332</v>
      </c>
      <c r="F27" s="34">
        <v>1199</v>
      </c>
      <c r="G27" s="34">
        <v>133</v>
      </c>
    </row>
    <row r="28" spans="1:7" s="20" customFormat="1" x14ac:dyDescent="0.2">
      <c r="A28" s="21">
        <v>1962</v>
      </c>
      <c r="B28" s="34">
        <f t="shared" si="1"/>
        <v>1149</v>
      </c>
      <c r="C28" s="34">
        <v>1003</v>
      </c>
      <c r="D28" s="34">
        <v>146</v>
      </c>
      <c r="E28" s="34">
        <f t="shared" si="2"/>
        <v>1142</v>
      </c>
      <c r="F28" s="34">
        <v>997</v>
      </c>
      <c r="G28" s="34">
        <v>145</v>
      </c>
    </row>
    <row r="29" spans="1:7" s="20" customFormat="1" x14ac:dyDescent="0.2">
      <c r="A29" s="21">
        <v>1961</v>
      </c>
      <c r="B29" s="34">
        <f t="shared" si="1"/>
        <v>971</v>
      </c>
      <c r="C29" s="34">
        <v>858</v>
      </c>
      <c r="D29" s="34">
        <v>113</v>
      </c>
      <c r="E29" s="34">
        <f t="shared" si="2"/>
        <v>966</v>
      </c>
      <c r="F29" s="34">
        <v>853</v>
      </c>
      <c r="G29" s="34">
        <v>113</v>
      </c>
    </row>
    <row r="30" spans="1:7" s="20" customFormat="1" x14ac:dyDescent="0.2">
      <c r="A30" s="21">
        <v>1960</v>
      </c>
      <c r="B30" s="34">
        <f t="shared" si="1"/>
        <v>800</v>
      </c>
      <c r="C30" s="34">
        <v>698</v>
      </c>
      <c r="D30" s="34">
        <v>102</v>
      </c>
      <c r="E30" s="34">
        <f t="shared" si="2"/>
        <v>796</v>
      </c>
      <c r="F30" s="34">
        <v>695</v>
      </c>
      <c r="G30" s="34">
        <v>101</v>
      </c>
    </row>
    <row r="31" spans="1:7" s="20" customFormat="1" x14ac:dyDescent="0.2">
      <c r="A31" s="21">
        <v>1959</v>
      </c>
      <c r="B31" s="34">
        <f t="shared" si="1"/>
        <v>613</v>
      </c>
      <c r="C31" s="34">
        <v>537</v>
      </c>
      <c r="D31" s="34">
        <v>76</v>
      </c>
      <c r="E31" s="34">
        <f t="shared" si="2"/>
        <v>607</v>
      </c>
      <c r="F31" s="34">
        <v>532</v>
      </c>
      <c r="G31" s="34">
        <v>75</v>
      </c>
    </row>
    <row r="32" spans="1:7" s="20" customFormat="1" x14ac:dyDescent="0.2">
      <c r="A32" s="21">
        <v>1958</v>
      </c>
      <c r="B32" s="34">
        <f t="shared" si="1"/>
        <v>529</v>
      </c>
      <c r="C32" s="34">
        <v>428</v>
      </c>
      <c r="D32" s="34">
        <v>101</v>
      </c>
      <c r="E32" s="34">
        <f t="shared" si="2"/>
        <v>523</v>
      </c>
      <c r="F32" s="34">
        <v>425</v>
      </c>
      <c r="G32" s="34">
        <v>98</v>
      </c>
    </row>
    <row r="33" spans="1:7" s="20" customFormat="1" x14ac:dyDescent="0.2">
      <c r="A33" s="21">
        <v>1957</v>
      </c>
      <c r="B33" s="34">
        <f t="shared" si="1"/>
        <v>396</v>
      </c>
      <c r="C33" s="34">
        <v>330</v>
      </c>
      <c r="D33" s="34">
        <v>66</v>
      </c>
      <c r="E33" s="34">
        <f t="shared" si="2"/>
        <v>394</v>
      </c>
      <c r="F33" s="34">
        <v>329</v>
      </c>
      <c r="G33" s="34">
        <v>65</v>
      </c>
    </row>
    <row r="34" spans="1:7" s="20" customFormat="1" x14ac:dyDescent="0.2">
      <c r="A34" s="21">
        <v>1956</v>
      </c>
      <c r="B34" s="34">
        <f t="shared" si="1"/>
        <v>301</v>
      </c>
      <c r="C34" s="34">
        <v>249</v>
      </c>
      <c r="D34" s="34">
        <v>52</v>
      </c>
      <c r="E34" s="34">
        <f t="shared" si="2"/>
        <v>294</v>
      </c>
      <c r="F34" s="34">
        <v>245</v>
      </c>
      <c r="G34" s="34">
        <v>49</v>
      </c>
    </row>
    <row r="35" spans="1:7" s="20" customFormat="1" x14ac:dyDescent="0.2">
      <c r="A35" s="21">
        <v>1955</v>
      </c>
      <c r="B35" s="34">
        <f t="shared" si="1"/>
        <v>175</v>
      </c>
      <c r="C35" s="34">
        <v>143</v>
      </c>
      <c r="D35" s="34">
        <v>32</v>
      </c>
      <c r="E35" s="34">
        <f t="shared" si="2"/>
        <v>173</v>
      </c>
      <c r="F35" s="34">
        <v>141</v>
      </c>
      <c r="G35" s="34">
        <v>32</v>
      </c>
    </row>
    <row r="36" spans="1:7" s="20" customFormat="1" x14ac:dyDescent="0.2">
      <c r="A36" s="21">
        <v>1954</v>
      </c>
      <c r="B36" s="34">
        <f t="shared" si="1"/>
        <v>114</v>
      </c>
      <c r="C36" s="34">
        <v>97</v>
      </c>
      <c r="D36" s="34">
        <v>17</v>
      </c>
      <c r="E36" s="34">
        <f t="shared" si="2"/>
        <v>114</v>
      </c>
      <c r="F36" s="34">
        <v>97</v>
      </c>
      <c r="G36" s="34">
        <v>17</v>
      </c>
    </row>
    <row r="37" spans="1:7" s="20" customFormat="1" x14ac:dyDescent="0.2">
      <c r="A37" s="21">
        <v>1953</v>
      </c>
      <c r="B37" s="34">
        <f t="shared" si="1"/>
        <v>74</v>
      </c>
      <c r="C37" s="34">
        <v>64</v>
      </c>
      <c r="D37" s="34">
        <v>10</v>
      </c>
      <c r="E37" s="34">
        <f t="shared" si="2"/>
        <v>74</v>
      </c>
      <c r="F37" s="34">
        <v>64</v>
      </c>
      <c r="G37" s="34">
        <v>10</v>
      </c>
    </row>
    <row r="38" spans="1:7" s="20" customFormat="1" x14ac:dyDescent="0.2">
      <c r="A38" s="21">
        <v>1952</v>
      </c>
      <c r="B38" s="34">
        <f t="shared" ref="B38:B44" si="3">SUM(C38:D38)</f>
        <v>44</v>
      </c>
      <c r="C38" s="34">
        <v>35</v>
      </c>
      <c r="D38" s="34">
        <v>9</v>
      </c>
      <c r="E38" s="34">
        <f t="shared" ref="E38:E44" si="4">SUM(F38:G38)</f>
        <v>41</v>
      </c>
      <c r="F38" s="34">
        <v>32</v>
      </c>
      <c r="G38" s="34">
        <v>9</v>
      </c>
    </row>
    <row r="39" spans="1:7" s="20" customFormat="1" x14ac:dyDescent="0.2">
      <c r="A39" s="21">
        <v>1951</v>
      </c>
      <c r="B39" s="34">
        <f t="shared" si="3"/>
        <v>23</v>
      </c>
      <c r="C39" s="34">
        <v>18</v>
      </c>
      <c r="D39" s="34">
        <v>5</v>
      </c>
      <c r="E39" s="34">
        <f t="shared" si="4"/>
        <v>21</v>
      </c>
      <c r="F39" s="34">
        <v>16</v>
      </c>
      <c r="G39" s="34">
        <v>5</v>
      </c>
    </row>
    <row r="40" spans="1:7" s="20" customFormat="1" x14ac:dyDescent="0.2">
      <c r="A40" s="21">
        <v>1950</v>
      </c>
      <c r="B40" s="34">
        <f t="shared" si="3"/>
        <v>6</v>
      </c>
      <c r="C40" s="34">
        <v>4</v>
      </c>
      <c r="D40" s="34">
        <v>2</v>
      </c>
      <c r="E40" s="34">
        <f t="shared" si="4"/>
        <v>6</v>
      </c>
      <c r="F40" s="34">
        <v>4</v>
      </c>
      <c r="G40" s="34">
        <v>2</v>
      </c>
    </row>
    <row r="41" spans="1:7" s="20" customFormat="1" x14ac:dyDescent="0.2">
      <c r="A41" s="21">
        <v>1949</v>
      </c>
      <c r="B41" s="34">
        <f t="shared" si="3"/>
        <v>8</v>
      </c>
      <c r="C41" s="34">
        <v>7</v>
      </c>
      <c r="D41" s="34">
        <v>1</v>
      </c>
      <c r="E41" s="34">
        <f t="shared" si="4"/>
        <v>8</v>
      </c>
      <c r="F41" s="34">
        <v>7</v>
      </c>
      <c r="G41" s="34">
        <v>1</v>
      </c>
    </row>
    <row r="42" spans="1:7" s="20" customFormat="1" x14ac:dyDescent="0.2">
      <c r="A42" s="21">
        <v>1948</v>
      </c>
      <c r="B42" s="34">
        <f t="shared" si="3"/>
        <v>1</v>
      </c>
      <c r="C42" s="34">
        <v>0</v>
      </c>
      <c r="D42" s="34">
        <v>1</v>
      </c>
      <c r="E42" s="34">
        <f t="shared" si="4"/>
        <v>1</v>
      </c>
      <c r="F42" s="34">
        <v>0</v>
      </c>
      <c r="G42" s="34">
        <v>1</v>
      </c>
    </row>
    <row r="43" spans="1:7" x14ac:dyDescent="0.2">
      <c r="A43" s="23">
        <v>1947</v>
      </c>
      <c r="B43" s="34">
        <f t="shared" si="3"/>
        <v>1</v>
      </c>
      <c r="C43" s="31">
        <v>1</v>
      </c>
      <c r="D43" s="31">
        <v>0</v>
      </c>
      <c r="E43" s="34">
        <f t="shared" si="4"/>
        <v>1</v>
      </c>
      <c r="F43" s="31">
        <v>1</v>
      </c>
      <c r="G43" s="31">
        <v>0</v>
      </c>
    </row>
    <row r="44" spans="1:7" x14ac:dyDescent="0.2">
      <c r="A44" s="23">
        <v>1946</v>
      </c>
      <c r="B44" s="34">
        <f t="shared" si="3"/>
        <v>0</v>
      </c>
      <c r="C44" s="31">
        <v>0</v>
      </c>
      <c r="D44" s="31">
        <v>0</v>
      </c>
      <c r="E44" s="34">
        <f t="shared" si="4"/>
        <v>0</v>
      </c>
      <c r="F44" s="31">
        <v>0</v>
      </c>
      <c r="G44" s="31">
        <v>0</v>
      </c>
    </row>
  </sheetData>
  <mergeCells count="3">
    <mergeCell ref="A3:A4"/>
    <mergeCell ref="B3:D3"/>
    <mergeCell ref="E3:G3"/>
  </mergeCells>
  <phoneticPr fontId="2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82"/>
  <sheetViews>
    <sheetView showGridLines="0" workbookViewId="0"/>
  </sheetViews>
  <sheetFormatPr defaultRowHeight="11.25" x14ac:dyDescent="0.2"/>
  <cols>
    <col min="1" max="1" width="9.140625" style="15"/>
    <col min="2" max="2" width="9.140625" style="23"/>
    <col min="3" max="8" width="9.7109375" style="15" customWidth="1"/>
    <col min="9" max="16384" width="9.140625" style="15"/>
  </cols>
  <sheetData>
    <row r="1" spans="1:8" ht="15.75" x14ac:dyDescent="0.25">
      <c r="A1" s="14" t="s">
        <v>567</v>
      </c>
      <c r="B1" s="15"/>
    </row>
    <row r="3" spans="1:8" ht="20.100000000000001" customHeight="1" x14ac:dyDescent="0.2">
      <c r="A3" s="84" t="s">
        <v>430</v>
      </c>
      <c r="B3" s="84" t="s">
        <v>428</v>
      </c>
      <c r="C3" s="86" t="s">
        <v>1</v>
      </c>
      <c r="D3" s="86"/>
      <c r="E3" s="86"/>
      <c r="F3" s="86" t="s">
        <v>4</v>
      </c>
      <c r="G3" s="86"/>
      <c r="H3" s="86"/>
    </row>
    <row r="4" spans="1:8" ht="20.100000000000001" customHeight="1" x14ac:dyDescent="0.2">
      <c r="A4" s="84"/>
      <c r="B4" s="84"/>
      <c r="C4" s="17" t="s">
        <v>5</v>
      </c>
      <c r="D4" s="17" t="s">
        <v>429</v>
      </c>
      <c r="E4" s="17" t="s">
        <v>9</v>
      </c>
      <c r="F4" s="17" t="s">
        <v>5</v>
      </c>
      <c r="G4" s="17" t="s">
        <v>429</v>
      </c>
      <c r="H4" s="17" t="s">
        <v>9</v>
      </c>
    </row>
    <row r="5" spans="1:8" s="20" customFormat="1" x14ac:dyDescent="0.2">
      <c r="A5" s="21" t="s">
        <v>191</v>
      </c>
      <c r="B5" s="21" t="s">
        <v>191</v>
      </c>
      <c r="C5" s="34">
        <f t="shared" ref="C5:C36" si="0">SUM(D5:E5)</f>
        <v>60363</v>
      </c>
      <c r="D5" s="34">
        <f>SUM(D6:D82)</f>
        <v>51877</v>
      </c>
      <c r="E5" s="34">
        <f>SUM(E6:E82)</f>
        <v>8486</v>
      </c>
      <c r="F5" s="34">
        <f t="shared" ref="F5:F36" si="1">SUM(G5:H5)</f>
        <v>60123</v>
      </c>
      <c r="G5" s="34">
        <f>SUM(G6:G82)</f>
        <v>51693</v>
      </c>
      <c r="H5" s="34">
        <f>SUM(H6:H82)</f>
        <v>8430</v>
      </c>
    </row>
    <row r="6" spans="1:8" x14ac:dyDescent="0.2">
      <c r="A6" s="15">
        <v>11</v>
      </c>
      <c r="B6" s="23">
        <v>1984</v>
      </c>
      <c r="C6" s="34">
        <f t="shared" si="0"/>
        <v>0</v>
      </c>
      <c r="D6" s="15">
        <v>0</v>
      </c>
      <c r="E6" s="15">
        <v>0</v>
      </c>
      <c r="F6" s="34">
        <f t="shared" si="1"/>
        <v>0</v>
      </c>
      <c r="G6" s="15">
        <v>0</v>
      </c>
      <c r="H6" s="15">
        <v>0</v>
      </c>
    </row>
    <row r="7" spans="1:8" x14ac:dyDescent="0.2">
      <c r="A7" s="15">
        <v>12</v>
      </c>
      <c r="B7" s="23">
        <v>1984</v>
      </c>
      <c r="C7" s="34">
        <f t="shared" si="0"/>
        <v>2</v>
      </c>
      <c r="D7" s="15">
        <v>0</v>
      </c>
      <c r="E7" s="15">
        <v>2</v>
      </c>
      <c r="F7" s="34">
        <f t="shared" si="1"/>
        <v>2</v>
      </c>
      <c r="G7" s="15">
        <v>0</v>
      </c>
      <c r="H7" s="15">
        <v>2</v>
      </c>
    </row>
    <row r="8" spans="1:8" x14ac:dyDescent="0.2">
      <c r="B8" s="23">
        <v>1983</v>
      </c>
      <c r="C8" s="34">
        <f t="shared" si="0"/>
        <v>0</v>
      </c>
      <c r="D8" s="15">
        <v>0</v>
      </c>
      <c r="E8" s="15">
        <v>0</v>
      </c>
      <c r="F8" s="34">
        <f t="shared" si="1"/>
        <v>0</v>
      </c>
      <c r="G8" s="15">
        <v>0</v>
      </c>
      <c r="H8" s="15">
        <v>0</v>
      </c>
    </row>
    <row r="9" spans="1:8" x14ac:dyDescent="0.2">
      <c r="A9" s="15">
        <v>13</v>
      </c>
      <c r="B9" s="23">
        <v>1983</v>
      </c>
      <c r="C9" s="34">
        <f t="shared" si="0"/>
        <v>4</v>
      </c>
      <c r="D9" s="15">
        <v>0</v>
      </c>
      <c r="E9" s="15">
        <v>4</v>
      </c>
      <c r="F9" s="34">
        <f t="shared" si="1"/>
        <v>3</v>
      </c>
      <c r="G9" s="15">
        <v>0</v>
      </c>
      <c r="H9" s="15">
        <v>3</v>
      </c>
    </row>
    <row r="10" spans="1:8" x14ac:dyDescent="0.2">
      <c r="B10" s="23">
        <v>1982</v>
      </c>
      <c r="C10" s="34">
        <f t="shared" si="0"/>
        <v>8</v>
      </c>
      <c r="D10" s="15">
        <v>0</v>
      </c>
      <c r="E10" s="15">
        <v>8</v>
      </c>
      <c r="F10" s="34">
        <f t="shared" si="1"/>
        <v>8</v>
      </c>
      <c r="G10" s="15">
        <v>0</v>
      </c>
      <c r="H10" s="15">
        <v>8</v>
      </c>
    </row>
    <row r="11" spans="1:8" x14ac:dyDescent="0.2">
      <c r="A11" s="15">
        <v>14</v>
      </c>
      <c r="B11" s="23">
        <v>1982</v>
      </c>
      <c r="C11" s="34">
        <f t="shared" si="0"/>
        <v>14</v>
      </c>
      <c r="D11" s="15">
        <v>0</v>
      </c>
      <c r="E11" s="15">
        <v>14</v>
      </c>
      <c r="F11" s="34">
        <f t="shared" si="1"/>
        <v>14</v>
      </c>
      <c r="G11" s="15">
        <v>0</v>
      </c>
      <c r="H11" s="15">
        <v>14</v>
      </c>
    </row>
    <row r="12" spans="1:8" x14ac:dyDescent="0.2">
      <c r="B12" s="23">
        <v>1981</v>
      </c>
      <c r="C12" s="34">
        <f t="shared" si="0"/>
        <v>19</v>
      </c>
      <c r="D12" s="15">
        <v>0</v>
      </c>
      <c r="E12" s="15">
        <v>19</v>
      </c>
      <c r="F12" s="34">
        <f t="shared" si="1"/>
        <v>18</v>
      </c>
      <c r="G12" s="15">
        <v>0</v>
      </c>
      <c r="H12" s="15">
        <v>18</v>
      </c>
    </row>
    <row r="13" spans="1:8" x14ac:dyDescent="0.2">
      <c r="A13" s="15">
        <v>15</v>
      </c>
      <c r="B13" s="23">
        <v>1981</v>
      </c>
      <c r="C13" s="34">
        <f t="shared" si="0"/>
        <v>55</v>
      </c>
      <c r="D13" s="15">
        <v>0</v>
      </c>
      <c r="E13" s="15">
        <v>55</v>
      </c>
      <c r="F13" s="34">
        <f t="shared" si="1"/>
        <v>55</v>
      </c>
      <c r="G13" s="15">
        <v>0</v>
      </c>
      <c r="H13" s="15">
        <v>55</v>
      </c>
    </row>
    <row r="14" spans="1:8" x14ac:dyDescent="0.2">
      <c r="B14" s="23">
        <v>1980</v>
      </c>
      <c r="C14" s="34">
        <f t="shared" si="0"/>
        <v>103</v>
      </c>
      <c r="D14" s="15">
        <v>0</v>
      </c>
      <c r="E14" s="15">
        <v>103</v>
      </c>
      <c r="F14" s="34">
        <f t="shared" si="1"/>
        <v>99</v>
      </c>
      <c r="G14" s="15">
        <v>0</v>
      </c>
      <c r="H14" s="15">
        <v>99</v>
      </c>
    </row>
    <row r="15" spans="1:8" x14ac:dyDescent="0.2">
      <c r="A15" s="15">
        <v>16</v>
      </c>
      <c r="B15" s="23">
        <v>1980</v>
      </c>
      <c r="C15" s="34">
        <f t="shared" si="0"/>
        <v>189</v>
      </c>
      <c r="D15" s="15">
        <v>9</v>
      </c>
      <c r="E15" s="15">
        <v>180</v>
      </c>
      <c r="F15" s="34">
        <f t="shared" si="1"/>
        <v>187</v>
      </c>
      <c r="G15" s="15">
        <v>9</v>
      </c>
      <c r="H15" s="15">
        <v>178</v>
      </c>
    </row>
    <row r="16" spans="1:8" x14ac:dyDescent="0.2">
      <c r="B16" s="23">
        <v>1979</v>
      </c>
      <c r="C16" s="34">
        <f t="shared" si="0"/>
        <v>259</v>
      </c>
      <c r="D16" s="15">
        <v>38</v>
      </c>
      <c r="E16" s="15">
        <v>221</v>
      </c>
      <c r="F16" s="34">
        <f t="shared" si="1"/>
        <v>258</v>
      </c>
      <c r="G16" s="15">
        <v>38</v>
      </c>
      <c r="H16" s="15">
        <v>220</v>
      </c>
    </row>
    <row r="17" spans="1:8" x14ac:dyDescent="0.2">
      <c r="A17" s="15">
        <v>17</v>
      </c>
      <c r="B17" s="23">
        <v>1979</v>
      </c>
      <c r="C17" s="34">
        <f t="shared" si="0"/>
        <v>408</v>
      </c>
      <c r="D17" s="15">
        <v>94</v>
      </c>
      <c r="E17" s="15">
        <v>314</v>
      </c>
      <c r="F17" s="34">
        <f t="shared" si="1"/>
        <v>408</v>
      </c>
      <c r="G17" s="15">
        <v>94</v>
      </c>
      <c r="H17" s="15">
        <v>314</v>
      </c>
    </row>
    <row r="18" spans="1:8" x14ac:dyDescent="0.2">
      <c r="B18" s="23">
        <v>1978</v>
      </c>
      <c r="C18" s="34">
        <f t="shared" si="0"/>
        <v>578</v>
      </c>
      <c r="D18" s="15">
        <v>204</v>
      </c>
      <c r="E18" s="15">
        <v>374</v>
      </c>
      <c r="F18" s="34">
        <f t="shared" si="1"/>
        <v>576</v>
      </c>
      <c r="G18" s="15">
        <v>204</v>
      </c>
      <c r="H18" s="15">
        <v>372</v>
      </c>
    </row>
    <row r="19" spans="1:8" x14ac:dyDescent="0.2">
      <c r="A19" s="15">
        <v>18</v>
      </c>
      <c r="B19" s="23">
        <v>1978</v>
      </c>
      <c r="C19" s="34">
        <f t="shared" si="0"/>
        <v>838</v>
      </c>
      <c r="D19" s="15">
        <v>509</v>
      </c>
      <c r="E19" s="15">
        <v>329</v>
      </c>
      <c r="F19" s="34">
        <f t="shared" si="1"/>
        <v>833</v>
      </c>
      <c r="G19" s="15">
        <v>506</v>
      </c>
      <c r="H19" s="15">
        <v>327</v>
      </c>
    </row>
    <row r="20" spans="1:8" x14ac:dyDescent="0.2">
      <c r="B20" s="23">
        <v>1977</v>
      </c>
      <c r="C20" s="34">
        <f t="shared" si="0"/>
        <v>1088</v>
      </c>
      <c r="D20" s="15">
        <v>734</v>
      </c>
      <c r="E20" s="15">
        <v>354</v>
      </c>
      <c r="F20" s="34">
        <f t="shared" si="1"/>
        <v>1086</v>
      </c>
      <c r="G20" s="15">
        <v>733</v>
      </c>
      <c r="H20" s="15">
        <v>353</v>
      </c>
    </row>
    <row r="21" spans="1:8" x14ac:dyDescent="0.2">
      <c r="A21" s="15">
        <v>19</v>
      </c>
      <c r="B21" s="23">
        <v>1977</v>
      </c>
      <c r="C21" s="34">
        <f t="shared" si="0"/>
        <v>1588</v>
      </c>
      <c r="D21" s="15">
        <v>1207</v>
      </c>
      <c r="E21" s="15">
        <v>381</v>
      </c>
      <c r="F21" s="34">
        <f t="shared" si="1"/>
        <v>1579</v>
      </c>
      <c r="G21" s="15">
        <v>1203</v>
      </c>
      <c r="H21" s="15">
        <v>376</v>
      </c>
    </row>
    <row r="22" spans="1:8" x14ac:dyDescent="0.2">
      <c r="B22" s="23">
        <v>1976</v>
      </c>
      <c r="C22" s="34">
        <f t="shared" si="0"/>
        <v>1932</v>
      </c>
      <c r="D22" s="15">
        <v>1515</v>
      </c>
      <c r="E22" s="15">
        <v>417</v>
      </c>
      <c r="F22" s="34">
        <f t="shared" si="1"/>
        <v>1925</v>
      </c>
      <c r="G22" s="15">
        <v>1509</v>
      </c>
      <c r="H22" s="15">
        <v>416</v>
      </c>
    </row>
    <row r="23" spans="1:8" x14ac:dyDescent="0.2">
      <c r="A23" s="15">
        <v>20</v>
      </c>
      <c r="B23" s="23">
        <v>1976</v>
      </c>
      <c r="C23" s="34">
        <f t="shared" si="0"/>
        <v>2237</v>
      </c>
      <c r="D23" s="15">
        <v>1857</v>
      </c>
      <c r="E23" s="15">
        <v>380</v>
      </c>
      <c r="F23" s="34">
        <f t="shared" si="1"/>
        <v>2231</v>
      </c>
      <c r="G23" s="15">
        <v>1853</v>
      </c>
      <c r="H23" s="15">
        <v>378</v>
      </c>
    </row>
    <row r="24" spans="1:8" x14ac:dyDescent="0.2">
      <c r="B24" s="23">
        <v>1975</v>
      </c>
      <c r="C24" s="34">
        <f t="shared" si="0"/>
        <v>2388</v>
      </c>
      <c r="D24" s="15">
        <v>2030</v>
      </c>
      <c r="E24" s="15">
        <v>358</v>
      </c>
      <c r="F24" s="34">
        <f t="shared" si="1"/>
        <v>2384</v>
      </c>
      <c r="G24" s="15">
        <v>2026</v>
      </c>
      <c r="H24" s="15">
        <v>358</v>
      </c>
    </row>
    <row r="25" spans="1:8" x14ac:dyDescent="0.2">
      <c r="A25" s="15">
        <v>21</v>
      </c>
      <c r="B25" s="23">
        <v>1975</v>
      </c>
      <c r="C25" s="34">
        <f t="shared" si="0"/>
        <v>2590</v>
      </c>
      <c r="D25" s="15">
        <v>2209</v>
      </c>
      <c r="E25" s="15">
        <v>381</v>
      </c>
      <c r="F25" s="34">
        <f t="shared" si="1"/>
        <v>2582</v>
      </c>
      <c r="G25" s="15">
        <v>2203</v>
      </c>
      <c r="H25" s="15">
        <v>379</v>
      </c>
    </row>
    <row r="26" spans="1:8" x14ac:dyDescent="0.2">
      <c r="B26" s="23">
        <v>1974</v>
      </c>
      <c r="C26" s="34">
        <f t="shared" si="0"/>
        <v>2743</v>
      </c>
      <c r="D26" s="15">
        <v>2381</v>
      </c>
      <c r="E26" s="15">
        <v>362</v>
      </c>
      <c r="F26" s="34">
        <f t="shared" si="1"/>
        <v>2734</v>
      </c>
      <c r="G26" s="15">
        <v>2375</v>
      </c>
      <c r="H26" s="15">
        <v>359</v>
      </c>
    </row>
    <row r="27" spans="1:8" x14ac:dyDescent="0.2">
      <c r="A27" s="15">
        <v>22</v>
      </c>
      <c r="B27" s="23">
        <v>1974</v>
      </c>
      <c r="C27" s="34">
        <f t="shared" si="0"/>
        <v>2748</v>
      </c>
      <c r="D27" s="15">
        <v>2449</v>
      </c>
      <c r="E27" s="15">
        <v>299</v>
      </c>
      <c r="F27" s="34">
        <f t="shared" si="1"/>
        <v>2737</v>
      </c>
      <c r="G27" s="15">
        <v>2439</v>
      </c>
      <c r="H27" s="15">
        <v>298</v>
      </c>
    </row>
    <row r="28" spans="1:8" x14ac:dyDescent="0.2">
      <c r="B28" s="23">
        <v>1973</v>
      </c>
      <c r="C28" s="34">
        <f t="shared" si="0"/>
        <v>2690</v>
      </c>
      <c r="D28" s="15">
        <v>2411</v>
      </c>
      <c r="E28" s="15">
        <v>279</v>
      </c>
      <c r="F28" s="34">
        <f t="shared" si="1"/>
        <v>2677</v>
      </c>
      <c r="G28" s="15">
        <v>2399</v>
      </c>
      <c r="H28" s="15">
        <v>278</v>
      </c>
    </row>
    <row r="29" spans="1:8" x14ac:dyDescent="0.2">
      <c r="A29" s="15">
        <v>23</v>
      </c>
      <c r="B29" s="23">
        <v>1973</v>
      </c>
      <c r="C29" s="34">
        <f t="shared" si="0"/>
        <v>2540</v>
      </c>
      <c r="D29" s="15">
        <v>2287</v>
      </c>
      <c r="E29" s="15">
        <v>253</v>
      </c>
      <c r="F29" s="34">
        <f t="shared" si="1"/>
        <v>2533</v>
      </c>
      <c r="G29" s="15">
        <v>2280</v>
      </c>
      <c r="H29" s="15">
        <v>253</v>
      </c>
    </row>
    <row r="30" spans="1:8" x14ac:dyDescent="0.2">
      <c r="B30" s="23">
        <v>1972</v>
      </c>
      <c r="C30" s="34">
        <f t="shared" si="0"/>
        <v>2598</v>
      </c>
      <c r="D30" s="15">
        <v>2342</v>
      </c>
      <c r="E30" s="15">
        <v>256</v>
      </c>
      <c r="F30" s="34">
        <f t="shared" si="1"/>
        <v>2591</v>
      </c>
      <c r="G30" s="15">
        <v>2336</v>
      </c>
      <c r="H30" s="15">
        <v>255</v>
      </c>
    </row>
    <row r="31" spans="1:8" x14ac:dyDescent="0.2">
      <c r="A31" s="15">
        <v>24</v>
      </c>
      <c r="B31" s="23">
        <v>1972</v>
      </c>
      <c r="C31" s="34">
        <f t="shared" si="0"/>
        <v>2444</v>
      </c>
      <c r="D31" s="15">
        <v>2238</v>
      </c>
      <c r="E31" s="15">
        <v>206</v>
      </c>
      <c r="F31" s="34">
        <f t="shared" si="1"/>
        <v>2438</v>
      </c>
      <c r="G31" s="15">
        <v>2234</v>
      </c>
      <c r="H31" s="15">
        <v>204</v>
      </c>
    </row>
    <row r="32" spans="1:8" x14ac:dyDescent="0.2">
      <c r="B32" s="23">
        <v>1971</v>
      </c>
      <c r="C32" s="34">
        <f t="shared" si="0"/>
        <v>2276</v>
      </c>
      <c r="D32" s="15">
        <v>2077</v>
      </c>
      <c r="E32" s="15">
        <v>199</v>
      </c>
      <c r="F32" s="34">
        <f t="shared" si="1"/>
        <v>2270</v>
      </c>
      <c r="G32" s="15">
        <v>2072</v>
      </c>
      <c r="H32" s="15">
        <v>198</v>
      </c>
    </row>
    <row r="33" spans="1:8" x14ac:dyDescent="0.2">
      <c r="A33" s="15">
        <v>25</v>
      </c>
      <c r="B33" s="23">
        <v>1971</v>
      </c>
      <c r="C33" s="34">
        <f t="shared" si="0"/>
        <v>2195</v>
      </c>
      <c r="D33" s="15">
        <v>2027</v>
      </c>
      <c r="E33" s="15">
        <v>168</v>
      </c>
      <c r="F33" s="34">
        <f t="shared" si="1"/>
        <v>2192</v>
      </c>
      <c r="G33" s="15">
        <v>2024</v>
      </c>
      <c r="H33" s="15">
        <v>168</v>
      </c>
    </row>
    <row r="34" spans="1:8" x14ac:dyDescent="0.2">
      <c r="B34" s="23">
        <v>1970</v>
      </c>
      <c r="C34" s="34">
        <f t="shared" si="0"/>
        <v>2111</v>
      </c>
      <c r="D34" s="15">
        <v>1943</v>
      </c>
      <c r="E34" s="15">
        <v>168</v>
      </c>
      <c r="F34" s="34">
        <f t="shared" si="1"/>
        <v>2103</v>
      </c>
      <c r="G34" s="15">
        <v>1936</v>
      </c>
      <c r="H34" s="15">
        <v>167</v>
      </c>
    </row>
    <row r="35" spans="1:8" x14ac:dyDescent="0.2">
      <c r="A35" s="15">
        <v>26</v>
      </c>
      <c r="B35" s="23">
        <v>1970</v>
      </c>
      <c r="C35" s="34">
        <f t="shared" si="0"/>
        <v>1943</v>
      </c>
      <c r="D35" s="15">
        <v>1782</v>
      </c>
      <c r="E35" s="15">
        <v>161</v>
      </c>
      <c r="F35" s="34">
        <f t="shared" si="1"/>
        <v>1940</v>
      </c>
      <c r="G35" s="15">
        <v>1779</v>
      </c>
      <c r="H35" s="15">
        <v>161</v>
      </c>
    </row>
    <row r="36" spans="1:8" x14ac:dyDescent="0.2">
      <c r="B36" s="23">
        <v>1969</v>
      </c>
      <c r="C36" s="34">
        <f t="shared" si="0"/>
        <v>1884</v>
      </c>
      <c r="D36" s="15">
        <v>1720</v>
      </c>
      <c r="E36" s="15">
        <v>164</v>
      </c>
      <c r="F36" s="34">
        <f t="shared" si="1"/>
        <v>1877</v>
      </c>
      <c r="G36" s="15">
        <v>1716</v>
      </c>
      <c r="H36" s="15">
        <v>161</v>
      </c>
    </row>
    <row r="37" spans="1:8" x14ac:dyDescent="0.2">
      <c r="A37" s="15">
        <v>27</v>
      </c>
      <c r="B37" s="23">
        <v>1969</v>
      </c>
      <c r="C37" s="34">
        <f t="shared" ref="C37:C68" si="2">SUM(D37:E37)</f>
        <v>1758</v>
      </c>
      <c r="D37" s="15">
        <v>1605</v>
      </c>
      <c r="E37" s="15">
        <v>153</v>
      </c>
      <c r="F37" s="34">
        <f t="shared" ref="F37:F68" si="3">SUM(G37:H37)</f>
        <v>1750</v>
      </c>
      <c r="G37" s="15">
        <v>1597</v>
      </c>
      <c r="H37" s="15">
        <v>153</v>
      </c>
    </row>
    <row r="38" spans="1:8" x14ac:dyDescent="0.2">
      <c r="B38" s="23">
        <v>1968</v>
      </c>
      <c r="C38" s="34">
        <f t="shared" si="2"/>
        <v>1563</v>
      </c>
      <c r="D38" s="15">
        <v>1425</v>
      </c>
      <c r="E38" s="15">
        <v>138</v>
      </c>
      <c r="F38" s="34">
        <f t="shared" si="3"/>
        <v>1559</v>
      </c>
      <c r="G38" s="15">
        <v>1422</v>
      </c>
      <c r="H38" s="15">
        <v>137</v>
      </c>
    </row>
    <row r="39" spans="1:8" x14ac:dyDescent="0.2">
      <c r="A39" s="15">
        <v>28</v>
      </c>
      <c r="B39" s="23">
        <v>1968</v>
      </c>
      <c r="C39" s="34">
        <f t="shared" si="2"/>
        <v>1434</v>
      </c>
      <c r="D39" s="15">
        <v>1319</v>
      </c>
      <c r="E39" s="15">
        <v>115</v>
      </c>
      <c r="F39" s="34">
        <f t="shared" si="3"/>
        <v>1423</v>
      </c>
      <c r="G39" s="15">
        <v>1311</v>
      </c>
      <c r="H39" s="15">
        <v>112</v>
      </c>
    </row>
    <row r="40" spans="1:8" x14ac:dyDescent="0.2">
      <c r="B40" s="23">
        <v>1967</v>
      </c>
      <c r="C40" s="34">
        <f t="shared" si="2"/>
        <v>1361</v>
      </c>
      <c r="D40" s="15">
        <v>1241</v>
      </c>
      <c r="E40" s="15">
        <v>120</v>
      </c>
      <c r="F40" s="34">
        <f t="shared" si="3"/>
        <v>1357</v>
      </c>
      <c r="G40" s="15">
        <v>1237</v>
      </c>
      <c r="H40" s="15">
        <v>120</v>
      </c>
    </row>
    <row r="41" spans="1:8" x14ac:dyDescent="0.2">
      <c r="A41" s="15">
        <v>29</v>
      </c>
      <c r="B41" s="23">
        <v>1967</v>
      </c>
      <c r="C41" s="34">
        <f t="shared" si="2"/>
        <v>1252</v>
      </c>
      <c r="D41" s="15">
        <v>1140</v>
      </c>
      <c r="E41" s="15">
        <v>112</v>
      </c>
      <c r="F41" s="34">
        <f t="shared" si="3"/>
        <v>1250</v>
      </c>
      <c r="G41" s="15">
        <v>1139</v>
      </c>
      <c r="H41" s="15">
        <v>111</v>
      </c>
    </row>
    <row r="42" spans="1:8" x14ac:dyDescent="0.2">
      <c r="B42" s="23">
        <v>1966</v>
      </c>
      <c r="C42" s="34">
        <f t="shared" si="2"/>
        <v>1203</v>
      </c>
      <c r="D42" s="15">
        <v>1105</v>
      </c>
      <c r="E42" s="15">
        <v>98</v>
      </c>
      <c r="F42" s="34">
        <f t="shared" si="3"/>
        <v>1200</v>
      </c>
      <c r="G42" s="15">
        <v>1102</v>
      </c>
      <c r="H42" s="15">
        <v>98</v>
      </c>
    </row>
    <row r="43" spans="1:8" x14ac:dyDescent="0.2">
      <c r="A43" s="15">
        <v>30</v>
      </c>
      <c r="B43" s="23">
        <v>1966</v>
      </c>
      <c r="C43" s="34">
        <f t="shared" si="2"/>
        <v>1063</v>
      </c>
      <c r="D43" s="15">
        <v>949</v>
      </c>
      <c r="E43" s="15">
        <v>114</v>
      </c>
      <c r="F43" s="34">
        <f t="shared" si="3"/>
        <v>1061</v>
      </c>
      <c r="G43" s="15">
        <v>947</v>
      </c>
      <c r="H43" s="15">
        <v>114</v>
      </c>
    </row>
    <row r="44" spans="1:8" x14ac:dyDescent="0.2">
      <c r="B44" s="23">
        <v>1965</v>
      </c>
      <c r="C44" s="34">
        <f t="shared" si="2"/>
        <v>1026</v>
      </c>
      <c r="D44" s="15">
        <v>941</v>
      </c>
      <c r="E44" s="15">
        <v>85</v>
      </c>
      <c r="F44" s="34">
        <f t="shared" si="3"/>
        <v>1021</v>
      </c>
      <c r="G44" s="15">
        <v>937</v>
      </c>
      <c r="H44" s="15">
        <v>84</v>
      </c>
    </row>
    <row r="45" spans="1:8" x14ac:dyDescent="0.2">
      <c r="A45" s="15">
        <v>31</v>
      </c>
      <c r="B45" s="23">
        <v>1965</v>
      </c>
      <c r="C45" s="34">
        <f t="shared" si="2"/>
        <v>944</v>
      </c>
      <c r="D45" s="15">
        <v>853</v>
      </c>
      <c r="E45" s="15">
        <v>91</v>
      </c>
      <c r="F45" s="34">
        <f t="shared" si="3"/>
        <v>941</v>
      </c>
      <c r="G45" s="15">
        <v>851</v>
      </c>
      <c r="H45" s="15">
        <v>90</v>
      </c>
    </row>
    <row r="46" spans="1:8" x14ac:dyDescent="0.2">
      <c r="B46" s="23">
        <v>1964</v>
      </c>
      <c r="C46" s="34">
        <f t="shared" si="2"/>
        <v>899</v>
      </c>
      <c r="D46" s="15">
        <v>815</v>
      </c>
      <c r="E46" s="15">
        <v>84</v>
      </c>
      <c r="F46" s="34">
        <f t="shared" si="3"/>
        <v>897</v>
      </c>
      <c r="G46" s="15">
        <v>814</v>
      </c>
      <c r="H46" s="15">
        <v>83</v>
      </c>
    </row>
    <row r="47" spans="1:8" x14ac:dyDescent="0.2">
      <c r="A47" s="15">
        <v>32</v>
      </c>
      <c r="B47" s="23">
        <v>1964</v>
      </c>
      <c r="C47" s="34">
        <f t="shared" si="2"/>
        <v>839</v>
      </c>
      <c r="D47" s="15">
        <v>738</v>
      </c>
      <c r="E47" s="15">
        <v>101</v>
      </c>
      <c r="F47" s="34">
        <f t="shared" si="3"/>
        <v>831</v>
      </c>
      <c r="G47" s="15">
        <v>731</v>
      </c>
      <c r="H47" s="15">
        <v>100</v>
      </c>
    </row>
    <row r="48" spans="1:8" x14ac:dyDescent="0.2">
      <c r="B48" s="23">
        <v>1963</v>
      </c>
      <c r="C48" s="34">
        <f t="shared" si="2"/>
        <v>729</v>
      </c>
      <c r="D48" s="15">
        <v>657</v>
      </c>
      <c r="E48" s="15">
        <v>72</v>
      </c>
      <c r="F48" s="34">
        <f t="shared" si="3"/>
        <v>721</v>
      </c>
      <c r="G48" s="15">
        <v>649</v>
      </c>
      <c r="H48" s="15">
        <v>72</v>
      </c>
    </row>
    <row r="49" spans="1:8" x14ac:dyDescent="0.2">
      <c r="A49" s="15">
        <v>33</v>
      </c>
      <c r="B49" s="23">
        <v>1963</v>
      </c>
      <c r="C49" s="34">
        <f t="shared" si="2"/>
        <v>615</v>
      </c>
      <c r="D49" s="15">
        <v>554</v>
      </c>
      <c r="E49" s="15">
        <v>61</v>
      </c>
      <c r="F49" s="34">
        <f t="shared" si="3"/>
        <v>611</v>
      </c>
      <c r="G49" s="15">
        <v>550</v>
      </c>
      <c r="H49" s="15">
        <v>61</v>
      </c>
    </row>
    <row r="50" spans="1:8" x14ac:dyDescent="0.2">
      <c r="B50" s="23">
        <v>1962</v>
      </c>
      <c r="C50" s="34">
        <f t="shared" si="2"/>
        <v>612</v>
      </c>
      <c r="D50" s="15">
        <v>538</v>
      </c>
      <c r="E50" s="15">
        <v>74</v>
      </c>
      <c r="F50" s="34">
        <f t="shared" si="3"/>
        <v>605</v>
      </c>
      <c r="G50" s="15">
        <v>532</v>
      </c>
      <c r="H50" s="15">
        <v>73</v>
      </c>
    </row>
    <row r="51" spans="1:8" x14ac:dyDescent="0.2">
      <c r="A51" s="15">
        <v>34</v>
      </c>
      <c r="B51" s="23">
        <v>1962</v>
      </c>
      <c r="C51" s="34">
        <f t="shared" si="2"/>
        <v>537</v>
      </c>
      <c r="D51" s="15">
        <v>465</v>
      </c>
      <c r="E51" s="15">
        <v>72</v>
      </c>
      <c r="F51" s="34">
        <f t="shared" si="3"/>
        <v>537</v>
      </c>
      <c r="G51" s="15">
        <v>465</v>
      </c>
      <c r="H51" s="15">
        <v>72</v>
      </c>
    </row>
    <row r="52" spans="1:8" x14ac:dyDescent="0.2">
      <c r="B52" s="23">
        <v>1961</v>
      </c>
      <c r="C52" s="34">
        <f t="shared" si="2"/>
        <v>479</v>
      </c>
      <c r="D52" s="15">
        <v>424</v>
      </c>
      <c r="E52" s="15">
        <v>55</v>
      </c>
      <c r="F52" s="34">
        <f t="shared" si="3"/>
        <v>477</v>
      </c>
      <c r="G52" s="15">
        <v>422</v>
      </c>
      <c r="H52" s="15">
        <v>55</v>
      </c>
    </row>
    <row r="53" spans="1:8" x14ac:dyDescent="0.2">
      <c r="A53" s="15">
        <v>35</v>
      </c>
      <c r="B53" s="23">
        <v>1961</v>
      </c>
      <c r="C53" s="34">
        <f t="shared" si="2"/>
        <v>492</v>
      </c>
      <c r="D53" s="15">
        <v>434</v>
      </c>
      <c r="E53" s="15">
        <v>58</v>
      </c>
      <c r="F53" s="34">
        <f t="shared" si="3"/>
        <v>489</v>
      </c>
      <c r="G53" s="15">
        <v>431</v>
      </c>
      <c r="H53" s="15">
        <v>58</v>
      </c>
    </row>
    <row r="54" spans="1:8" x14ac:dyDescent="0.2">
      <c r="B54" s="23">
        <v>1960</v>
      </c>
      <c r="C54" s="34">
        <f t="shared" si="2"/>
        <v>444</v>
      </c>
      <c r="D54" s="15">
        <v>387</v>
      </c>
      <c r="E54" s="15">
        <v>57</v>
      </c>
      <c r="F54" s="34">
        <f t="shared" si="3"/>
        <v>444</v>
      </c>
      <c r="G54" s="15">
        <v>387</v>
      </c>
      <c r="H54" s="15">
        <v>57</v>
      </c>
    </row>
    <row r="55" spans="1:8" x14ac:dyDescent="0.2">
      <c r="A55" s="15">
        <v>36</v>
      </c>
      <c r="B55" s="23">
        <v>1960</v>
      </c>
      <c r="C55" s="34">
        <f t="shared" si="2"/>
        <v>356</v>
      </c>
      <c r="D55" s="15">
        <v>311</v>
      </c>
      <c r="E55" s="15">
        <v>45</v>
      </c>
      <c r="F55" s="34">
        <f t="shared" si="3"/>
        <v>352</v>
      </c>
      <c r="G55" s="15">
        <v>308</v>
      </c>
      <c r="H55" s="15">
        <v>44</v>
      </c>
    </row>
    <row r="56" spans="1:8" x14ac:dyDescent="0.2">
      <c r="B56" s="23">
        <v>1959</v>
      </c>
      <c r="C56" s="34">
        <f t="shared" si="2"/>
        <v>327</v>
      </c>
      <c r="D56" s="15">
        <v>285</v>
      </c>
      <c r="E56" s="15">
        <v>42</v>
      </c>
      <c r="F56" s="34">
        <f t="shared" si="3"/>
        <v>325</v>
      </c>
      <c r="G56" s="15">
        <v>284</v>
      </c>
      <c r="H56" s="15">
        <v>41</v>
      </c>
    </row>
    <row r="57" spans="1:8" x14ac:dyDescent="0.2">
      <c r="A57" s="15">
        <v>37</v>
      </c>
      <c r="B57" s="23">
        <v>1959</v>
      </c>
      <c r="C57" s="34">
        <f t="shared" si="2"/>
        <v>286</v>
      </c>
      <c r="D57" s="15">
        <v>252</v>
      </c>
      <c r="E57" s="15">
        <v>34</v>
      </c>
      <c r="F57" s="34">
        <f t="shared" si="3"/>
        <v>282</v>
      </c>
      <c r="G57" s="15">
        <v>248</v>
      </c>
      <c r="H57" s="15">
        <v>34</v>
      </c>
    </row>
    <row r="58" spans="1:8" x14ac:dyDescent="0.2">
      <c r="B58" s="23">
        <v>1958</v>
      </c>
      <c r="C58" s="34">
        <f t="shared" si="2"/>
        <v>293</v>
      </c>
      <c r="D58" s="15">
        <v>243</v>
      </c>
      <c r="E58" s="15">
        <v>50</v>
      </c>
      <c r="F58" s="34">
        <f t="shared" si="3"/>
        <v>289</v>
      </c>
      <c r="G58" s="15">
        <v>241</v>
      </c>
      <c r="H58" s="15">
        <v>48</v>
      </c>
    </row>
    <row r="59" spans="1:8" x14ac:dyDescent="0.2">
      <c r="A59" s="15">
        <v>38</v>
      </c>
      <c r="B59" s="23">
        <v>1958</v>
      </c>
      <c r="C59" s="34">
        <f t="shared" si="2"/>
        <v>236</v>
      </c>
      <c r="D59" s="15">
        <v>185</v>
      </c>
      <c r="E59" s="15">
        <v>51</v>
      </c>
      <c r="F59" s="34">
        <f t="shared" si="3"/>
        <v>234</v>
      </c>
      <c r="G59" s="15">
        <v>184</v>
      </c>
      <c r="H59" s="15">
        <v>50</v>
      </c>
    </row>
    <row r="60" spans="1:8" x14ac:dyDescent="0.2">
      <c r="B60" s="23">
        <v>1957</v>
      </c>
      <c r="C60" s="34">
        <f t="shared" si="2"/>
        <v>206</v>
      </c>
      <c r="D60" s="15">
        <v>170</v>
      </c>
      <c r="E60" s="15">
        <v>36</v>
      </c>
      <c r="F60" s="34">
        <f t="shared" si="3"/>
        <v>205</v>
      </c>
      <c r="G60" s="15">
        <v>170</v>
      </c>
      <c r="H60" s="15">
        <v>35</v>
      </c>
    </row>
    <row r="61" spans="1:8" x14ac:dyDescent="0.2">
      <c r="A61" s="15">
        <v>39</v>
      </c>
      <c r="B61" s="23">
        <v>1957</v>
      </c>
      <c r="C61" s="34">
        <f t="shared" si="2"/>
        <v>190</v>
      </c>
      <c r="D61" s="15">
        <v>160</v>
      </c>
      <c r="E61" s="15">
        <v>30</v>
      </c>
      <c r="F61" s="34">
        <f t="shared" si="3"/>
        <v>189</v>
      </c>
      <c r="G61" s="15">
        <v>159</v>
      </c>
      <c r="H61" s="15">
        <v>30</v>
      </c>
    </row>
    <row r="62" spans="1:8" x14ac:dyDescent="0.2">
      <c r="B62" s="23">
        <v>1956</v>
      </c>
      <c r="C62" s="34">
        <f t="shared" si="2"/>
        <v>167</v>
      </c>
      <c r="D62" s="15">
        <v>141</v>
      </c>
      <c r="E62" s="15">
        <v>26</v>
      </c>
      <c r="F62" s="34">
        <f t="shared" si="3"/>
        <v>164</v>
      </c>
      <c r="G62" s="15">
        <v>140</v>
      </c>
      <c r="H62" s="15">
        <v>24</v>
      </c>
    </row>
    <row r="63" spans="1:8" x14ac:dyDescent="0.2">
      <c r="A63" s="15">
        <v>40</v>
      </c>
      <c r="B63" s="23">
        <v>1956</v>
      </c>
      <c r="C63" s="34">
        <f t="shared" si="2"/>
        <v>134</v>
      </c>
      <c r="D63" s="15">
        <v>108</v>
      </c>
      <c r="E63" s="15">
        <v>26</v>
      </c>
      <c r="F63" s="34">
        <f t="shared" si="3"/>
        <v>130</v>
      </c>
      <c r="G63" s="15">
        <v>105</v>
      </c>
      <c r="H63" s="15">
        <v>25</v>
      </c>
    </row>
    <row r="64" spans="1:8" x14ac:dyDescent="0.2">
      <c r="B64" s="23">
        <v>1955</v>
      </c>
      <c r="C64" s="34">
        <f t="shared" si="2"/>
        <v>116</v>
      </c>
      <c r="D64" s="15">
        <v>93</v>
      </c>
      <c r="E64" s="15">
        <v>23</v>
      </c>
      <c r="F64" s="34">
        <f t="shared" si="3"/>
        <v>115</v>
      </c>
      <c r="G64" s="15">
        <v>92</v>
      </c>
      <c r="H64" s="15">
        <v>23</v>
      </c>
    </row>
    <row r="65" spans="1:8" x14ac:dyDescent="0.2">
      <c r="A65" s="15">
        <v>41</v>
      </c>
      <c r="B65" s="23">
        <v>1955</v>
      </c>
      <c r="C65" s="34">
        <f t="shared" si="2"/>
        <v>59</v>
      </c>
      <c r="D65" s="15">
        <v>50</v>
      </c>
      <c r="E65" s="15">
        <v>9</v>
      </c>
      <c r="F65" s="34">
        <f t="shared" si="3"/>
        <v>58</v>
      </c>
      <c r="G65" s="15">
        <v>49</v>
      </c>
      <c r="H65" s="15">
        <v>9</v>
      </c>
    </row>
    <row r="66" spans="1:8" x14ac:dyDescent="0.2">
      <c r="B66" s="23">
        <v>1954</v>
      </c>
      <c r="C66" s="34">
        <f t="shared" si="2"/>
        <v>62</v>
      </c>
      <c r="D66" s="15">
        <v>54</v>
      </c>
      <c r="E66" s="15">
        <v>8</v>
      </c>
      <c r="F66" s="34">
        <f t="shared" si="3"/>
        <v>62</v>
      </c>
      <c r="G66" s="15">
        <v>54</v>
      </c>
      <c r="H66" s="15">
        <v>8</v>
      </c>
    </row>
    <row r="67" spans="1:8" x14ac:dyDescent="0.2">
      <c r="A67" s="15">
        <v>42</v>
      </c>
      <c r="B67" s="23">
        <v>1954</v>
      </c>
      <c r="C67" s="34">
        <f t="shared" si="2"/>
        <v>52</v>
      </c>
      <c r="D67" s="15">
        <v>43</v>
      </c>
      <c r="E67" s="15">
        <v>9</v>
      </c>
      <c r="F67" s="34">
        <f t="shared" si="3"/>
        <v>52</v>
      </c>
      <c r="G67" s="15">
        <v>43</v>
      </c>
      <c r="H67" s="15">
        <v>9</v>
      </c>
    </row>
    <row r="68" spans="1:8" x14ac:dyDescent="0.2">
      <c r="B68" s="23">
        <v>1953</v>
      </c>
      <c r="C68" s="34">
        <f t="shared" si="2"/>
        <v>42</v>
      </c>
      <c r="D68" s="15">
        <v>37</v>
      </c>
      <c r="E68" s="15">
        <v>5</v>
      </c>
      <c r="F68" s="34">
        <f t="shared" si="3"/>
        <v>42</v>
      </c>
      <c r="G68" s="15">
        <v>37</v>
      </c>
      <c r="H68" s="15">
        <v>5</v>
      </c>
    </row>
    <row r="69" spans="1:8" x14ac:dyDescent="0.2">
      <c r="A69" s="15">
        <v>43</v>
      </c>
      <c r="B69" s="23">
        <v>1953</v>
      </c>
      <c r="C69" s="34">
        <f t="shared" ref="C69:C82" si="4">SUM(D69:E69)</f>
        <v>32</v>
      </c>
      <c r="D69" s="15">
        <v>27</v>
      </c>
      <c r="E69" s="15">
        <v>5</v>
      </c>
      <c r="F69" s="34">
        <f t="shared" ref="F69:F82" si="5">SUM(G69:H69)</f>
        <v>32</v>
      </c>
      <c r="G69" s="15">
        <v>27</v>
      </c>
      <c r="H69" s="15">
        <v>5</v>
      </c>
    </row>
    <row r="70" spans="1:8" x14ac:dyDescent="0.2">
      <c r="B70" s="23">
        <v>1952</v>
      </c>
      <c r="C70" s="34">
        <f t="shared" si="4"/>
        <v>28</v>
      </c>
      <c r="D70" s="15">
        <v>23</v>
      </c>
      <c r="E70" s="15">
        <v>5</v>
      </c>
      <c r="F70" s="34">
        <f t="shared" si="5"/>
        <v>26</v>
      </c>
      <c r="G70" s="15">
        <v>21</v>
      </c>
      <c r="H70" s="15">
        <v>5</v>
      </c>
    </row>
    <row r="71" spans="1:8" x14ac:dyDescent="0.2">
      <c r="A71" s="15">
        <v>44</v>
      </c>
      <c r="B71" s="23">
        <v>1952</v>
      </c>
      <c r="C71" s="34">
        <f t="shared" si="4"/>
        <v>16</v>
      </c>
      <c r="D71" s="15">
        <v>12</v>
      </c>
      <c r="E71" s="15">
        <v>4</v>
      </c>
      <c r="F71" s="34">
        <f t="shared" si="5"/>
        <v>15</v>
      </c>
      <c r="G71" s="15">
        <v>11</v>
      </c>
      <c r="H71" s="15">
        <v>4</v>
      </c>
    </row>
    <row r="72" spans="1:8" x14ac:dyDescent="0.2">
      <c r="B72" s="23">
        <v>1951</v>
      </c>
      <c r="C72" s="34">
        <f t="shared" si="4"/>
        <v>15</v>
      </c>
      <c r="D72" s="15">
        <v>10</v>
      </c>
      <c r="E72" s="15">
        <v>5</v>
      </c>
      <c r="F72" s="34">
        <f t="shared" si="5"/>
        <v>14</v>
      </c>
      <c r="G72" s="15">
        <v>9</v>
      </c>
      <c r="H72" s="15">
        <v>5</v>
      </c>
    </row>
    <row r="73" spans="1:8" x14ac:dyDescent="0.2">
      <c r="A73" s="15">
        <v>45</v>
      </c>
      <c r="B73" s="23">
        <v>1951</v>
      </c>
      <c r="C73" s="34">
        <f t="shared" si="4"/>
        <v>8</v>
      </c>
      <c r="D73" s="15">
        <v>8</v>
      </c>
      <c r="E73" s="15">
        <v>0</v>
      </c>
      <c r="F73" s="34">
        <f t="shared" si="5"/>
        <v>7</v>
      </c>
      <c r="G73" s="15">
        <v>7</v>
      </c>
      <c r="H73" s="15">
        <v>0</v>
      </c>
    </row>
    <row r="74" spans="1:8" x14ac:dyDescent="0.2">
      <c r="B74" s="23">
        <v>1950</v>
      </c>
      <c r="C74" s="34">
        <f t="shared" si="4"/>
        <v>2</v>
      </c>
      <c r="D74" s="15">
        <v>2</v>
      </c>
      <c r="E74" s="15">
        <v>0</v>
      </c>
      <c r="F74" s="34">
        <f t="shared" si="5"/>
        <v>2</v>
      </c>
      <c r="G74" s="15">
        <v>2</v>
      </c>
      <c r="H74" s="15">
        <v>0</v>
      </c>
    </row>
    <row r="75" spans="1:8" x14ac:dyDescent="0.2">
      <c r="A75" s="15">
        <v>46</v>
      </c>
      <c r="B75" s="23">
        <v>1950</v>
      </c>
      <c r="C75" s="34">
        <f t="shared" si="4"/>
        <v>4</v>
      </c>
      <c r="D75" s="15">
        <v>2</v>
      </c>
      <c r="E75" s="15">
        <v>2</v>
      </c>
      <c r="F75" s="34">
        <f t="shared" si="5"/>
        <v>4</v>
      </c>
      <c r="G75" s="15">
        <v>2</v>
      </c>
      <c r="H75" s="15">
        <v>2</v>
      </c>
    </row>
    <row r="76" spans="1:8" x14ac:dyDescent="0.2">
      <c r="B76" s="23">
        <v>1949</v>
      </c>
      <c r="C76" s="34">
        <f t="shared" si="4"/>
        <v>3</v>
      </c>
      <c r="D76" s="15">
        <v>2</v>
      </c>
      <c r="E76" s="15">
        <v>1</v>
      </c>
      <c r="F76" s="34">
        <f t="shared" si="5"/>
        <v>3</v>
      </c>
      <c r="G76" s="15">
        <v>2</v>
      </c>
      <c r="H76" s="15">
        <v>1</v>
      </c>
    </row>
    <row r="77" spans="1:8" x14ac:dyDescent="0.2">
      <c r="A77" s="15">
        <v>47</v>
      </c>
      <c r="B77" s="23">
        <v>1949</v>
      </c>
      <c r="C77" s="34">
        <f t="shared" si="4"/>
        <v>5</v>
      </c>
      <c r="D77" s="15">
        <v>5</v>
      </c>
      <c r="E77" s="15">
        <v>0</v>
      </c>
      <c r="F77" s="34">
        <f t="shared" si="5"/>
        <v>5</v>
      </c>
      <c r="G77" s="15">
        <v>5</v>
      </c>
      <c r="H77" s="15">
        <v>0</v>
      </c>
    </row>
    <row r="78" spans="1:8" x14ac:dyDescent="0.2">
      <c r="B78" s="23">
        <v>1948</v>
      </c>
      <c r="C78" s="34">
        <f t="shared" si="4"/>
        <v>1</v>
      </c>
      <c r="D78" s="15">
        <v>0</v>
      </c>
      <c r="E78" s="15">
        <v>1</v>
      </c>
      <c r="F78" s="34">
        <f t="shared" si="5"/>
        <v>1</v>
      </c>
      <c r="G78" s="15">
        <v>0</v>
      </c>
      <c r="H78" s="15">
        <v>1</v>
      </c>
    </row>
    <row r="79" spans="1:8" x14ac:dyDescent="0.2">
      <c r="A79" s="15">
        <v>48</v>
      </c>
      <c r="B79" s="23">
        <v>1948</v>
      </c>
      <c r="C79" s="34">
        <f t="shared" si="4"/>
        <v>0</v>
      </c>
      <c r="D79" s="15">
        <v>0</v>
      </c>
      <c r="E79" s="15">
        <v>0</v>
      </c>
      <c r="F79" s="34">
        <f t="shared" si="5"/>
        <v>0</v>
      </c>
      <c r="G79" s="15">
        <v>0</v>
      </c>
      <c r="H79" s="15">
        <v>0</v>
      </c>
    </row>
    <row r="80" spans="1:8" x14ac:dyDescent="0.2">
      <c r="B80" s="23">
        <v>1947</v>
      </c>
      <c r="C80" s="34">
        <f t="shared" si="4"/>
        <v>0</v>
      </c>
      <c r="D80" s="15">
        <v>0</v>
      </c>
      <c r="E80" s="15">
        <v>0</v>
      </c>
      <c r="F80" s="34">
        <f t="shared" si="5"/>
        <v>0</v>
      </c>
      <c r="G80" s="15">
        <v>0</v>
      </c>
      <c r="H80" s="15">
        <v>0</v>
      </c>
    </row>
    <row r="81" spans="1:8" x14ac:dyDescent="0.2">
      <c r="A81" s="15">
        <v>49</v>
      </c>
      <c r="B81" s="23">
        <v>1947</v>
      </c>
      <c r="C81" s="34">
        <f t="shared" si="4"/>
        <v>1</v>
      </c>
      <c r="D81" s="15">
        <v>1</v>
      </c>
      <c r="E81" s="15">
        <v>0</v>
      </c>
      <c r="F81" s="34">
        <f t="shared" si="5"/>
        <v>1</v>
      </c>
      <c r="G81" s="15">
        <v>1</v>
      </c>
      <c r="H81" s="15">
        <v>0</v>
      </c>
    </row>
    <row r="82" spans="1:8" x14ac:dyDescent="0.2">
      <c r="B82" s="23">
        <v>1946</v>
      </c>
      <c r="C82" s="34">
        <f t="shared" si="4"/>
        <v>0</v>
      </c>
      <c r="D82" s="15">
        <v>0</v>
      </c>
      <c r="E82" s="15">
        <v>0</v>
      </c>
      <c r="F82" s="34">
        <f t="shared" si="5"/>
        <v>0</v>
      </c>
      <c r="G82" s="15">
        <v>0</v>
      </c>
      <c r="H82" s="15">
        <v>0</v>
      </c>
    </row>
  </sheetData>
  <mergeCells count="4">
    <mergeCell ref="B3:B4"/>
    <mergeCell ref="C3:E3"/>
    <mergeCell ref="F3:H3"/>
    <mergeCell ref="A3:A4"/>
  </mergeCells>
  <phoneticPr fontId="2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A2" sqref="A2"/>
    </sheetView>
  </sheetViews>
  <sheetFormatPr defaultRowHeight="11.25" x14ac:dyDescent="0.2"/>
  <cols>
    <col min="1" max="1" width="18.42578125" style="8" bestFit="1" customWidth="1"/>
    <col min="2" max="2" width="7.28515625" style="8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568</v>
      </c>
    </row>
    <row r="3" spans="1:42" x14ac:dyDescent="0.2">
      <c r="A3" s="109" t="s">
        <v>431</v>
      </c>
      <c r="B3" s="109" t="s">
        <v>5</v>
      </c>
      <c r="C3" s="83" t="s">
        <v>432</v>
      </c>
      <c r="D3" s="83"/>
      <c r="E3" s="83"/>
      <c r="F3" s="83"/>
      <c r="G3" s="83"/>
      <c r="H3" s="83"/>
      <c r="I3" s="83"/>
      <c r="J3" s="83"/>
      <c r="K3" s="83"/>
      <c r="L3" s="83"/>
      <c r="M3" s="83" t="s">
        <v>433</v>
      </c>
      <c r="N3" s="83"/>
      <c r="O3" s="83"/>
      <c r="P3" s="83"/>
      <c r="Q3" s="83"/>
      <c r="R3" s="83"/>
      <c r="S3" s="83"/>
      <c r="T3" s="83"/>
      <c r="U3" s="83"/>
      <c r="V3" s="83"/>
      <c r="W3" s="83" t="s">
        <v>434</v>
      </c>
      <c r="X3" s="83"/>
      <c r="Y3" s="83"/>
      <c r="Z3" s="83"/>
      <c r="AA3" s="83"/>
      <c r="AB3" s="83"/>
      <c r="AC3" s="83"/>
      <c r="AD3" s="83"/>
      <c r="AE3" s="83"/>
      <c r="AF3" s="83"/>
      <c r="AG3" s="83" t="s">
        <v>435</v>
      </c>
      <c r="AH3" s="83"/>
      <c r="AI3" s="83"/>
      <c r="AJ3" s="83"/>
      <c r="AK3" s="83"/>
      <c r="AL3" s="83"/>
      <c r="AM3" s="83"/>
      <c r="AN3" s="83"/>
      <c r="AO3" s="83"/>
      <c r="AP3" s="83"/>
    </row>
    <row r="4" spans="1:42" x14ac:dyDescent="0.2">
      <c r="A4" s="109"/>
      <c r="B4" s="109"/>
      <c r="C4" s="45">
        <v>-19</v>
      </c>
      <c r="D4" s="45" t="s">
        <v>196</v>
      </c>
      <c r="E4" s="45" t="s">
        <v>197</v>
      </c>
      <c r="F4" s="45" t="s">
        <v>198</v>
      </c>
      <c r="G4" s="45" t="s">
        <v>199</v>
      </c>
      <c r="H4" s="45" t="s">
        <v>200</v>
      </c>
      <c r="I4" s="45" t="s">
        <v>201</v>
      </c>
      <c r="J4" s="45" t="s">
        <v>212</v>
      </c>
      <c r="K4" s="45" t="s">
        <v>213</v>
      </c>
      <c r="L4" s="45" t="s">
        <v>211</v>
      </c>
      <c r="M4" s="45">
        <v>-19</v>
      </c>
      <c r="N4" s="45" t="s">
        <v>196</v>
      </c>
      <c r="O4" s="45" t="s">
        <v>197</v>
      </c>
      <c r="P4" s="45" t="s">
        <v>198</v>
      </c>
      <c r="Q4" s="45" t="s">
        <v>199</v>
      </c>
      <c r="R4" s="45" t="s">
        <v>200</v>
      </c>
      <c r="S4" s="45" t="s">
        <v>201</v>
      </c>
      <c r="T4" s="45" t="s">
        <v>212</v>
      </c>
      <c r="U4" s="45" t="s">
        <v>213</v>
      </c>
      <c r="V4" s="45" t="s">
        <v>211</v>
      </c>
      <c r="W4" s="45">
        <v>-19</v>
      </c>
      <c r="X4" s="45" t="s">
        <v>196</v>
      </c>
      <c r="Y4" s="45" t="s">
        <v>197</v>
      </c>
      <c r="Z4" s="45" t="s">
        <v>198</v>
      </c>
      <c r="AA4" s="45" t="s">
        <v>199</v>
      </c>
      <c r="AB4" s="45" t="s">
        <v>200</v>
      </c>
      <c r="AC4" s="45" t="s">
        <v>201</v>
      </c>
      <c r="AD4" s="45" t="s">
        <v>212</v>
      </c>
      <c r="AE4" s="45" t="s">
        <v>213</v>
      </c>
      <c r="AF4" s="45" t="s">
        <v>211</v>
      </c>
      <c r="AG4" s="45">
        <v>-19</v>
      </c>
      <c r="AH4" s="45" t="s">
        <v>196</v>
      </c>
      <c r="AI4" s="45" t="s">
        <v>197</v>
      </c>
      <c r="AJ4" s="45" t="s">
        <v>198</v>
      </c>
      <c r="AK4" s="45" t="s">
        <v>199</v>
      </c>
      <c r="AL4" s="45" t="s">
        <v>200</v>
      </c>
      <c r="AM4" s="45" t="s">
        <v>201</v>
      </c>
      <c r="AN4" s="45" t="s">
        <v>212</v>
      </c>
      <c r="AO4" s="45" t="s">
        <v>213</v>
      </c>
      <c r="AP4" s="45" t="s">
        <v>211</v>
      </c>
    </row>
    <row r="5" spans="1:42" s="8" customFormat="1" x14ac:dyDescent="0.2">
      <c r="A5" s="46" t="s">
        <v>191</v>
      </c>
      <c r="B5" s="28">
        <f>SUM(C5:AP5)</f>
        <v>51877</v>
      </c>
      <c r="C5" s="7">
        <f t="shared" ref="C5:AP5" si="0">SUM(C8:C15,C18:C25,C28:C35,C38:C45)</f>
        <v>248</v>
      </c>
      <c r="D5" s="7">
        <f t="shared" si="0"/>
        <v>1444</v>
      </c>
      <c r="E5" s="7">
        <f t="shared" si="0"/>
        <v>1557</v>
      </c>
      <c r="F5" s="7">
        <f t="shared" si="0"/>
        <v>1123</v>
      </c>
      <c r="G5" s="7">
        <f t="shared" si="0"/>
        <v>653</v>
      </c>
      <c r="H5" s="7">
        <f t="shared" si="0"/>
        <v>239</v>
      </c>
      <c r="I5" s="7">
        <f t="shared" si="0"/>
        <v>79</v>
      </c>
      <c r="J5" s="7">
        <f t="shared" si="0"/>
        <v>8</v>
      </c>
      <c r="K5" s="7">
        <f t="shared" si="0"/>
        <v>6</v>
      </c>
      <c r="L5" s="7">
        <f t="shared" si="0"/>
        <v>5</v>
      </c>
      <c r="M5" s="7">
        <f t="shared" si="0"/>
        <v>465</v>
      </c>
      <c r="N5" s="7">
        <f t="shared" si="0"/>
        <v>7812</v>
      </c>
      <c r="O5" s="7">
        <f t="shared" si="0"/>
        <v>8003</v>
      </c>
      <c r="P5" s="7">
        <f t="shared" si="0"/>
        <v>4422</v>
      </c>
      <c r="Q5" s="7">
        <f t="shared" si="0"/>
        <v>2026</v>
      </c>
      <c r="R5" s="7">
        <f t="shared" si="0"/>
        <v>632</v>
      </c>
      <c r="S5" s="7">
        <f t="shared" si="0"/>
        <v>131</v>
      </c>
      <c r="T5" s="7">
        <f t="shared" si="0"/>
        <v>16</v>
      </c>
      <c r="U5" s="7">
        <f t="shared" si="0"/>
        <v>4</v>
      </c>
      <c r="V5" s="7">
        <f t="shared" si="0"/>
        <v>3</v>
      </c>
      <c r="W5" s="7">
        <f t="shared" si="0"/>
        <v>172</v>
      </c>
      <c r="X5" s="7">
        <f t="shared" si="0"/>
        <v>5024</v>
      </c>
      <c r="Y5" s="7">
        <f t="shared" si="0"/>
        <v>6533</v>
      </c>
      <c r="Z5" s="7">
        <f t="shared" si="0"/>
        <v>3463</v>
      </c>
      <c r="AA5" s="7">
        <f t="shared" si="0"/>
        <v>1192</v>
      </c>
      <c r="AB5" s="7">
        <f t="shared" si="0"/>
        <v>336</v>
      </c>
      <c r="AC5" s="7">
        <f t="shared" si="0"/>
        <v>106</v>
      </c>
      <c r="AD5" s="7">
        <f t="shared" si="0"/>
        <v>21</v>
      </c>
      <c r="AE5" s="7">
        <f t="shared" si="0"/>
        <v>1</v>
      </c>
      <c r="AF5" s="7">
        <f t="shared" si="0"/>
        <v>2</v>
      </c>
      <c r="AG5" s="7">
        <f t="shared" si="0"/>
        <v>0</v>
      </c>
      <c r="AH5" s="7">
        <f t="shared" si="0"/>
        <v>337</v>
      </c>
      <c r="AI5" s="7">
        <f t="shared" si="0"/>
        <v>2414</v>
      </c>
      <c r="AJ5" s="7">
        <f t="shared" si="0"/>
        <v>2067</v>
      </c>
      <c r="AK5" s="7">
        <f t="shared" si="0"/>
        <v>945</v>
      </c>
      <c r="AL5" s="7">
        <f t="shared" si="0"/>
        <v>306</v>
      </c>
      <c r="AM5" s="7">
        <f t="shared" si="0"/>
        <v>65</v>
      </c>
      <c r="AN5" s="7">
        <f t="shared" si="0"/>
        <v>13</v>
      </c>
      <c r="AO5" s="7">
        <f t="shared" si="0"/>
        <v>2</v>
      </c>
      <c r="AP5" s="7">
        <f t="shared" si="0"/>
        <v>2</v>
      </c>
    </row>
    <row r="6" spans="1:42" s="8" customFormat="1" x14ac:dyDescent="0.2">
      <c r="A6" s="47"/>
      <c r="B6" s="2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</row>
    <row r="7" spans="1:42" s="8" customFormat="1" x14ac:dyDescent="0.2">
      <c r="A7" s="8" t="s">
        <v>261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</row>
    <row r="8" spans="1:42" s="8" customFormat="1" x14ac:dyDescent="0.2">
      <c r="A8" s="48">
        <v>-19</v>
      </c>
      <c r="B8" s="28">
        <f t="shared" ref="B8:B15" si="1">SUM(C8:AP8)</f>
        <v>853</v>
      </c>
      <c r="C8" s="7">
        <v>99</v>
      </c>
      <c r="D8" s="7">
        <v>224</v>
      </c>
      <c r="E8" s="7">
        <v>33</v>
      </c>
      <c r="F8" s="7">
        <v>9</v>
      </c>
      <c r="G8" s="7">
        <v>1</v>
      </c>
      <c r="H8" s="7">
        <v>0</v>
      </c>
      <c r="I8" s="7">
        <v>0</v>
      </c>
      <c r="J8" s="7">
        <v>1</v>
      </c>
      <c r="K8" s="7">
        <v>0</v>
      </c>
      <c r="L8" s="7">
        <v>0</v>
      </c>
      <c r="M8" s="7">
        <v>62</v>
      </c>
      <c r="N8" s="7">
        <v>264</v>
      </c>
      <c r="O8" s="7">
        <v>41</v>
      </c>
      <c r="P8" s="7">
        <v>7</v>
      </c>
      <c r="Q8" s="7">
        <v>2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12</v>
      </c>
      <c r="X8" s="7">
        <v>73</v>
      </c>
      <c r="Y8" s="7">
        <v>17</v>
      </c>
      <c r="Z8" s="7">
        <v>0</v>
      </c>
      <c r="AA8" s="7">
        <v>1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1</v>
      </c>
      <c r="AI8" s="7">
        <v>4</v>
      </c>
      <c r="AJ8" s="7">
        <v>1</v>
      </c>
      <c r="AK8" s="7">
        <v>0</v>
      </c>
      <c r="AL8" s="7">
        <v>1</v>
      </c>
      <c r="AM8" s="7">
        <v>0</v>
      </c>
      <c r="AN8" s="7">
        <v>0</v>
      </c>
      <c r="AO8" s="7">
        <v>0</v>
      </c>
      <c r="AP8" s="7">
        <v>0</v>
      </c>
    </row>
    <row r="9" spans="1:42" s="8" customFormat="1" x14ac:dyDescent="0.2">
      <c r="A9" s="48" t="s">
        <v>196</v>
      </c>
      <c r="B9" s="28">
        <f t="shared" si="1"/>
        <v>2126</v>
      </c>
      <c r="C9" s="7">
        <v>54</v>
      </c>
      <c r="D9" s="7">
        <v>720</v>
      </c>
      <c r="E9" s="7">
        <v>526</v>
      </c>
      <c r="F9" s="7">
        <v>94</v>
      </c>
      <c r="G9" s="7">
        <v>24</v>
      </c>
      <c r="H9" s="7">
        <v>7</v>
      </c>
      <c r="I9" s="7">
        <v>3</v>
      </c>
      <c r="J9" s="7">
        <v>1</v>
      </c>
      <c r="K9" s="7">
        <v>0</v>
      </c>
      <c r="L9" s="7">
        <v>0</v>
      </c>
      <c r="M9" s="7">
        <v>14</v>
      </c>
      <c r="N9" s="7">
        <v>258</v>
      </c>
      <c r="O9" s="7">
        <v>227</v>
      </c>
      <c r="P9" s="7">
        <v>52</v>
      </c>
      <c r="Q9" s="7">
        <v>9</v>
      </c>
      <c r="R9" s="7">
        <v>1</v>
      </c>
      <c r="S9" s="7">
        <v>0</v>
      </c>
      <c r="T9" s="7">
        <v>0</v>
      </c>
      <c r="U9" s="7">
        <v>0</v>
      </c>
      <c r="V9" s="7">
        <v>0</v>
      </c>
      <c r="W9" s="7">
        <v>1</v>
      </c>
      <c r="X9" s="7">
        <v>49</v>
      </c>
      <c r="Y9" s="7">
        <v>65</v>
      </c>
      <c r="Z9" s="7">
        <v>10</v>
      </c>
      <c r="AA9" s="7">
        <v>1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2</v>
      </c>
      <c r="AI9" s="7">
        <v>5</v>
      </c>
      <c r="AJ9" s="7">
        <v>2</v>
      </c>
      <c r="AK9" s="7">
        <v>1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</row>
    <row r="10" spans="1:42" s="8" customFormat="1" x14ac:dyDescent="0.2">
      <c r="A10" s="48" t="s">
        <v>197</v>
      </c>
      <c r="B10" s="28">
        <f t="shared" si="1"/>
        <v>1595</v>
      </c>
      <c r="C10" s="7">
        <v>2</v>
      </c>
      <c r="D10" s="7">
        <v>76</v>
      </c>
      <c r="E10" s="7">
        <v>549</v>
      </c>
      <c r="F10" s="7">
        <v>396</v>
      </c>
      <c r="G10" s="7">
        <v>101</v>
      </c>
      <c r="H10" s="7">
        <v>8</v>
      </c>
      <c r="I10" s="7">
        <v>9</v>
      </c>
      <c r="J10" s="7">
        <v>1</v>
      </c>
      <c r="K10" s="7">
        <v>0</v>
      </c>
      <c r="L10" s="7">
        <v>1</v>
      </c>
      <c r="M10" s="7">
        <v>2</v>
      </c>
      <c r="N10" s="7">
        <v>23</v>
      </c>
      <c r="O10" s="7">
        <v>132</v>
      </c>
      <c r="P10" s="7">
        <v>162</v>
      </c>
      <c r="Q10" s="7">
        <v>40</v>
      </c>
      <c r="R10" s="7">
        <v>8</v>
      </c>
      <c r="S10" s="7">
        <v>6</v>
      </c>
      <c r="T10" s="7">
        <v>0</v>
      </c>
      <c r="U10" s="7">
        <v>0</v>
      </c>
      <c r="V10" s="7">
        <v>0</v>
      </c>
      <c r="W10" s="7">
        <v>1</v>
      </c>
      <c r="X10" s="7">
        <v>4</v>
      </c>
      <c r="Y10" s="7">
        <v>33</v>
      </c>
      <c r="Z10" s="7">
        <v>24</v>
      </c>
      <c r="AA10" s="7">
        <v>7</v>
      </c>
      <c r="AB10" s="7">
        <v>1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1</v>
      </c>
      <c r="AJ10" s="7">
        <v>6</v>
      </c>
      <c r="AK10" s="7">
        <v>2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</row>
    <row r="11" spans="1:42" s="8" customFormat="1" x14ac:dyDescent="0.2">
      <c r="A11" s="48" t="s">
        <v>198</v>
      </c>
      <c r="B11" s="28">
        <f t="shared" si="1"/>
        <v>1000</v>
      </c>
      <c r="C11" s="7">
        <v>0</v>
      </c>
      <c r="D11" s="7">
        <v>4</v>
      </c>
      <c r="E11" s="7">
        <v>69</v>
      </c>
      <c r="F11" s="7">
        <v>334</v>
      </c>
      <c r="G11" s="7">
        <v>227</v>
      </c>
      <c r="H11" s="7">
        <v>42</v>
      </c>
      <c r="I11" s="7">
        <v>11</v>
      </c>
      <c r="J11" s="7">
        <v>2</v>
      </c>
      <c r="K11" s="7">
        <v>0</v>
      </c>
      <c r="L11" s="7">
        <v>0</v>
      </c>
      <c r="M11" s="7">
        <v>0</v>
      </c>
      <c r="N11" s="7">
        <v>2</v>
      </c>
      <c r="O11" s="7">
        <v>17</v>
      </c>
      <c r="P11" s="7">
        <v>113</v>
      </c>
      <c r="Q11" s="7">
        <v>107</v>
      </c>
      <c r="R11" s="7">
        <v>18</v>
      </c>
      <c r="S11" s="7">
        <v>3</v>
      </c>
      <c r="T11" s="7">
        <v>1</v>
      </c>
      <c r="U11" s="7">
        <v>0</v>
      </c>
      <c r="V11" s="7">
        <v>0</v>
      </c>
      <c r="W11" s="7">
        <v>0</v>
      </c>
      <c r="X11" s="7">
        <v>0</v>
      </c>
      <c r="Y11" s="7">
        <v>2</v>
      </c>
      <c r="Z11" s="7">
        <v>19</v>
      </c>
      <c r="AA11" s="7">
        <v>18</v>
      </c>
      <c r="AB11" s="7">
        <v>1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1</v>
      </c>
      <c r="AI11" s="7">
        <v>0</v>
      </c>
      <c r="AJ11" s="7">
        <v>4</v>
      </c>
      <c r="AK11" s="7">
        <v>4</v>
      </c>
      <c r="AL11" s="7">
        <v>0</v>
      </c>
      <c r="AM11" s="7">
        <v>1</v>
      </c>
      <c r="AN11" s="7">
        <v>0</v>
      </c>
      <c r="AO11" s="7">
        <v>0</v>
      </c>
      <c r="AP11" s="7">
        <v>0</v>
      </c>
    </row>
    <row r="12" spans="1:42" s="8" customFormat="1" x14ac:dyDescent="0.2">
      <c r="A12" s="48" t="s">
        <v>199</v>
      </c>
      <c r="B12" s="28">
        <f t="shared" si="1"/>
        <v>519</v>
      </c>
      <c r="C12" s="7">
        <v>0</v>
      </c>
      <c r="D12" s="7">
        <v>1</v>
      </c>
      <c r="E12" s="7">
        <v>6</v>
      </c>
      <c r="F12" s="7">
        <v>37</v>
      </c>
      <c r="G12" s="7">
        <v>171</v>
      </c>
      <c r="H12" s="7">
        <v>88</v>
      </c>
      <c r="I12" s="7">
        <v>18</v>
      </c>
      <c r="J12" s="7">
        <v>1</v>
      </c>
      <c r="K12" s="7">
        <v>2</v>
      </c>
      <c r="L12" s="7">
        <v>3</v>
      </c>
      <c r="M12" s="7">
        <v>0</v>
      </c>
      <c r="N12" s="7">
        <v>1</v>
      </c>
      <c r="O12" s="7">
        <v>2</v>
      </c>
      <c r="P12" s="7">
        <v>20</v>
      </c>
      <c r="Q12" s="7">
        <v>62</v>
      </c>
      <c r="R12" s="7">
        <v>65</v>
      </c>
      <c r="S12" s="7">
        <v>8</v>
      </c>
      <c r="T12" s="7">
        <v>2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3</v>
      </c>
      <c r="AA12" s="7">
        <v>12</v>
      </c>
      <c r="AB12" s="7">
        <v>8</v>
      </c>
      <c r="AC12" s="7">
        <v>4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1</v>
      </c>
      <c r="AJ12" s="7">
        <v>0</v>
      </c>
      <c r="AK12" s="7">
        <v>4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</row>
    <row r="13" spans="1:42" s="8" customFormat="1" x14ac:dyDescent="0.2">
      <c r="A13" s="48" t="s">
        <v>200</v>
      </c>
      <c r="B13" s="28">
        <f t="shared" si="1"/>
        <v>126</v>
      </c>
      <c r="C13" s="7">
        <v>0</v>
      </c>
      <c r="D13" s="7">
        <v>0</v>
      </c>
      <c r="E13" s="7">
        <v>0</v>
      </c>
      <c r="F13" s="7">
        <v>3</v>
      </c>
      <c r="G13" s="7">
        <v>9</v>
      </c>
      <c r="H13" s="7">
        <v>31</v>
      </c>
      <c r="I13" s="7">
        <v>23</v>
      </c>
      <c r="J13" s="7">
        <v>1</v>
      </c>
      <c r="K13" s="7">
        <v>1</v>
      </c>
      <c r="L13" s="7">
        <v>0</v>
      </c>
      <c r="M13" s="7">
        <v>0</v>
      </c>
      <c r="N13" s="7">
        <v>0</v>
      </c>
      <c r="O13" s="7">
        <v>1</v>
      </c>
      <c r="P13" s="7">
        <v>2</v>
      </c>
      <c r="Q13" s="7">
        <v>10</v>
      </c>
      <c r="R13" s="7">
        <v>22</v>
      </c>
      <c r="S13" s="7">
        <v>14</v>
      </c>
      <c r="T13" s="7">
        <v>2</v>
      </c>
      <c r="U13" s="7">
        <v>0</v>
      </c>
      <c r="V13" s="7">
        <v>0</v>
      </c>
      <c r="W13" s="7">
        <v>0</v>
      </c>
      <c r="X13" s="7">
        <v>0</v>
      </c>
      <c r="Y13" s="7">
        <v>1</v>
      </c>
      <c r="Z13" s="7">
        <v>0</v>
      </c>
      <c r="AA13" s="7">
        <v>0</v>
      </c>
      <c r="AB13" s="7">
        <v>5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1</v>
      </c>
      <c r="AM13" s="7">
        <v>0</v>
      </c>
      <c r="AN13" s="7">
        <v>0</v>
      </c>
      <c r="AO13" s="7">
        <v>0</v>
      </c>
      <c r="AP13" s="7">
        <v>0</v>
      </c>
    </row>
    <row r="14" spans="1:42" s="8" customFormat="1" x14ac:dyDescent="0.2">
      <c r="A14" s="49" t="s">
        <v>201</v>
      </c>
      <c r="B14" s="28">
        <f t="shared" si="1"/>
        <v>8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4</v>
      </c>
      <c r="J14" s="7">
        <v>0</v>
      </c>
      <c r="K14" s="7">
        <v>2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1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1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</row>
    <row r="15" spans="1:42" s="8" customFormat="1" x14ac:dyDescent="0.2">
      <c r="A15" s="49" t="s">
        <v>194</v>
      </c>
      <c r="B15" s="28">
        <f t="shared" si="1"/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</row>
    <row r="16" spans="1:42" s="8" customFormat="1" x14ac:dyDescent="0.2">
      <c r="A16" s="2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</row>
    <row r="17" spans="1:42" s="8" customFormat="1" x14ac:dyDescent="0.2">
      <c r="A17" s="8" t="s">
        <v>436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</row>
    <row r="18" spans="1:42" s="8" customFormat="1" x14ac:dyDescent="0.2">
      <c r="A18" s="48">
        <v>-19</v>
      </c>
      <c r="B18" s="28">
        <f t="shared" ref="B18:B25" si="2">SUM(C18:AP18)</f>
        <v>2096</v>
      </c>
      <c r="C18" s="7">
        <v>45</v>
      </c>
      <c r="D18" s="7">
        <v>80</v>
      </c>
      <c r="E18" s="7">
        <v>18</v>
      </c>
      <c r="F18" s="7">
        <v>3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157</v>
      </c>
      <c r="N18" s="7">
        <v>1040</v>
      </c>
      <c r="O18" s="7">
        <v>223</v>
      </c>
      <c r="P18" s="7">
        <v>33</v>
      </c>
      <c r="Q18" s="7">
        <v>2</v>
      </c>
      <c r="R18" s="7">
        <v>1</v>
      </c>
      <c r="S18" s="7">
        <v>0</v>
      </c>
      <c r="T18" s="7">
        <v>0</v>
      </c>
      <c r="U18" s="7">
        <v>0</v>
      </c>
      <c r="V18" s="7">
        <v>0</v>
      </c>
      <c r="W18" s="7">
        <v>26</v>
      </c>
      <c r="X18" s="7">
        <v>352</v>
      </c>
      <c r="Y18" s="7">
        <v>91</v>
      </c>
      <c r="Z18" s="7">
        <v>15</v>
      </c>
      <c r="AA18" s="7">
        <v>1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2</v>
      </c>
      <c r="AI18" s="7">
        <v>5</v>
      </c>
      <c r="AJ18" s="7">
        <v>2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</row>
    <row r="19" spans="1:42" s="8" customFormat="1" x14ac:dyDescent="0.2">
      <c r="A19" s="48" t="s">
        <v>196</v>
      </c>
      <c r="B19" s="28">
        <f t="shared" si="2"/>
        <v>9225</v>
      </c>
      <c r="C19" s="7">
        <v>23</v>
      </c>
      <c r="D19" s="7">
        <v>211</v>
      </c>
      <c r="E19" s="7">
        <v>128</v>
      </c>
      <c r="F19" s="7">
        <v>45</v>
      </c>
      <c r="G19" s="7">
        <v>6</v>
      </c>
      <c r="H19" s="7">
        <v>2</v>
      </c>
      <c r="I19" s="7">
        <v>0</v>
      </c>
      <c r="J19" s="7">
        <v>0</v>
      </c>
      <c r="K19" s="7">
        <v>0</v>
      </c>
      <c r="L19" s="7">
        <v>0</v>
      </c>
      <c r="M19" s="7">
        <v>98</v>
      </c>
      <c r="N19" s="7">
        <v>2892</v>
      </c>
      <c r="O19" s="7">
        <v>2545</v>
      </c>
      <c r="P19" s="7">
        <v>505</v>
      </c>
      <c r="Q19" s="7">
        <v>79</v>
      </c>
      <c r="R19" s="7">
        <v>22</v>
      </c>
      <c r="S19" s="7">
        <v>2</v>
      </c>
      <c r="T19" s="7">
        <v>0</v>
      </c>
      <c r="U19" s="7">
        <v>0</v>
      </c>
      <c r="V19" s="7">
        <v>0</v>
      </c>
      <c r="W19" s="7">
        <v>27</v>
      </c>
      <c r="X19" s="7">
        <v>1078</v>
      </c>
      <c r="Y19" s="7">
        <v>1174</v>
      </c>
      <c r="Z19" s="7">
        <v>222</v>
      </c>
      <c r="AA19" s="7">
        <v>25</v>
      </c>
      <c r="AB19" s="7">
        <v>6</v>
      </c>
      <c r="AC19" s="7">
        <v>3</v>
      </c>
      <c r="AD19" s="7">
        <v>2</v>
      </c>
      <c r="AE19" s="7">
        <v>0</v>
      </c>
      <c r="AF19" s="7">
        <v>1</v>
      </c>
      <c r="AG19" s="7">
        <v>0</v>
      </c>
      <c r="AH19" s="7">
        <v>15</v>
      </c>
      <c r="AI19" s="7">
        <v>76</v>
      </c>
      <c r="AJ19" s="7">
        <v>28</v>
      </c>
      <c r="AK19" s="7">
        <v>5</v>
      </c>
      <c r="AL19" s="7">
        <v>4</v>
      </c>
      <c r="AM19" s="7">
        <v>1</v>
      </c>
      <c r="AN19" s="7">
        <v>0</v>
      </c>
      <c r="AO19" s="7">
        <v>0</v>
      </c>
      <c r="AP19" s="7">
        <v>0</v>
      </c>
    </row>
    <row r="20" spans="1:42" s="8" customFormat="1" x14ac:dyDescent="0.2">
      <c r="A20" s="48" t="s">
        <v>197</v>
      </c>
      <c r="B20" s="28">
        <f t="shared" si="2"/>
        <v>4598</v>
      </c>
      <c r="C20" s="7">
        <v>0</v>
      </c>
      <c r="D20" s="7">
        <v>14</v>
      </c>
      <c r="E20" s="7">
        <v>108</v>
      </c>
      <c r="F20" s="7">
        <v>70</v>
      </c>
      <c r="G20" s="7">
        <v>12</v>
      </c>
      <c r="H20" s="7">
        <v>4</v>
      </c>
      <c r="I20" s="7">
        <v>1</v>
      </c>
      <c r="J20" s="7">
        <v>0</v>
      </c>
      <c r="K20" s="7">
        <v>0</v>
      </c>
      <c r="L20" s="7">
        <v>0</v>
      </c>
      <c r="M20" s="7">
        <v>3</v>
      </c>
      <c r="N20" s="7">
        <v>285</v>
      </c>
      <c r="O20" s="7">
        <v>1411</v>
      </c>
      <c r="P20" s="7">
        <v>1140</v>
      </c>
      <c r="Q20" s="7">
        <v>203</v>
      </c>
      <c r="R20" s="7">
        <v>29</v>
      </c>
      <c r="S20" s="7">
        <v>6</v>
      </c>
      <c r="T20" s="7">
        <v>2</v>
      </c>
      <c r="U20" s="7">
        <v>0</v>
      </c>
      <c r="V20" s="7">
        <v>1</v>
      </c>
      <c r="W20" s="7">
        <v>1</v>
      </c>
      <c r="X20" s="7">
        <v>103</v>
      </c>
      <c r="Y20" s="7">
        <v>624</v>
      </c>
      <c r="Z20" s="7">
        <v>432</v>
      </c>
      <c r="AA20" s="7">
        <v>52</v>
      </c>
      <c r="AB20" s="7">
        <v>6</v>
      </c>
      <c r="AC20" s="7">
        <v>5</v>
      </c>
      <c r="AD20" s="7">
        <v>0</v>
      </c>
      <c r="AE20" s="7">
        <v>0</v>
      </c>
      <c r="AF20" s="7">
        <v>0</v>
      </c>
      <c r="AG20" s="7">
        <v>0</v>
      </c>
      <c r="AH20" s="7">
        <v>1</v>
      </c>
      <c r="AI20" s="7">
        <v>37</v>
      </c>
      <c r="AJ20" s="7">
        <v>32</v>
      </c>
      <c r="AK20" s="7">
        <v>11</v>
      </c>
      <c r="AL20" s="7">
        <v>3</v>
      </c>
      <c r="AM20" s="7">
        <v>2</v>
      </c>
      <c r="AN20" s="7">
        <v>0</v>
      </c>
      <c r="AO20" s="7">
        <v>0</v>
      </c>
      <c r="AP20" s="7">
        <v>0</v>
      </c>
    </row>
    <row r="21" spans="1:42" s="8" customFormat="1" x14ac:dyDescent="0.2">
      <c r="A21" s="48" t="s">
        <v>198</v>
      </c>
      <c r="B21" s="28">
        <f t="shared" si="2"/>
        <v>1873</v>
      </c>
      <c r="C21" s="7">
        <v>0</v>
      </c>
      <c r="D21" s="7">
        <v>1</v>
      </c>
      <c r="E21" s="7">
        <v>10</v>
      </c>
      <c r="F21" s="7">
        <v>38</v>
      </c>
      <c r="G21" s="7">
        <v>40</v>
      </c>
      <c r="H21" s="7">
        <v>11</v>
      </c>
      <c r="I21" s="7">
        <v>2</v>
      </c>
      <c r="J21" s="7">
        <v>0</v>
      </c>
      <c r="K21" s="7">
        <v>0</v>
      </c>
      <c r="L21" s="7">
        <v>0</v>
      </c>
      <c r="M21" s="7">
        <v>0</v>
      </c>
      <c r="N21" s="7">
        <v>23</v>
      </c>
      <c r="O21" s="7">
        <v>131</v>
      </c>
      <c r="P21" s="7">
        <v>584</v>
      </c>
      <c r="Q21" s="7">
        <v>482</v>
      </c>
      <c r="R21" s="7">
        <v>71</v>
      </c>
      <c r="S21" s="7">
        <v>10</v>
      </c>
      <c r="T21" s="7">
        <v>1</v>
      </c>
      <c r="U21" s="7">
        <v>0</v>
      </c>
      <c r="V21" s="7">
        <v>0</v>
      </c>
      <c r="W21" s="7">
        <v>0</v>
      </c>
      <c r="X21" s="7">
        <v>5</v>
      </c>
      <c r="Y21" s="7">
        <v>47</v>
      </c>
      <c r="Z21" s="7">
        <v>210</v>
      </c>
      <c r="AA21" s="7">
        <v>149</v>
      </c>
      <c r="AB21" s="7">
        <v>14</v>
      </c>
      <c r="AC21" s="7">
        <v>4</v>
      </c>
      <c r="AD21" s="7">
        <v>1</v>
      </c>
      <c r="AE21" s="7">
        <v>0</v>
      </c>
      <c r="AF21" s="7">
        <v>0</v>
      </c>
      <c r="AG21" s="7">
        <v>0</v>
      </c>
      <c r="AH21" s="7">
        <v>0</v>
      </c>
      <c r="AI21" s="7">
        <v>2</v>
      </c>
      <c r="AJ21" s="7">
        <v>18</v>
      </c>
      <c r="AK21" s="7">
        <v>18</v>
      </c>
      <c r="AL21" s="7">
        <v>1</v>
      </c>
      <c r="AM21" s="7">
        <v>0</v>
      </c>
      <c r="AN21" s="7">
        <v>0</v>
      </c>
      <c r="AO21" s="7">
        <v>0</v>
      </c>
      <c r="AP21" s="7">
        <v>0</v>
      </c>
    </row>
    <row r="22" spans="1:42" s="8" customFormat="1" x14ac:dyDescent="0.2">
      <c r="A22" s="48" t="s">
        <v>199</v>
      </c>
      <c r="B22" s="28">
        <f t="shared" si="2"/>
        <v>697</v>
      </c>
      <c r="C22" s="7">
        <v>0</v>
      </c>
      <c r="D22" s="7">
        <v>0</v>
      </c>
      <c r="E22" s="7">
        <v>0</v>
      </c>
      <c r="F22" s="7">
        <v>3</v>
      </c>
      <c r="G22" s="7">
        <v>26</v>
      </c>
      <c r="H22" s="7">
        <v>24</v>
      </c>
      <c r="I22" s="7">
        <v>4</v>
      </c>
      <c r="J22" s="7">
        <v>0</v>
      </c>
      <c r="K22" s="7">
        <v>1</v>
      </c>
      <c r="L22" s="7">
        <v>0</v>
      </c>
      <c r="M22" s="7">
        <v>0</v>
      </c>
      <c r="N22" s="7">
        <v>3</v>
      </c>
      <c r="O22" s="7">
        <v>13</v>
      </c>
      <c r="P22" s="7">
        <v>47</v>
      </c>
      <c r="Q22" s="7">
        <v>258</v>
      </c>
      <c r="R22" s="7">
        <v>146</v>
      </c>
      <c r="S22" s="7">
        <v>21</v>
      </c>
      <c r="T22" s="7">
        <v>2</v>
      </c>
      <c r="U22" s="7">
        <v>0</v>
      </c>
      <c r="V22" s="7">
        <v>0</v>
      </c>
      <c r="W22" s="7">
        <v>0</v>
      </c>
      <c r="X22" s="7">
        <v>1</v>
      </c>
      <c r="Y22" s="7">
        <v>1</v>
      </c>
      <c r="Z22" s="7">
        <v>18</v>
      </c>
      <c r="AA22" s="7">
        <v>71</v>
      </c>
      <c r="AB22" s="7">
        <v>35</v>
      </c>
      <c r="AC22" s="7">
        <v>7</v>
      </c>
      <c r="AD22" s="7">
        <v>0</v>
      </c>
      <c r="AE22" s="7">
        <v>1</v>
      </c>
      <c r="AF22" s="7">
        <v>0</v>
      </c>
      <c r="AG22" s="7">
        <v>0</v>
      </c>
      <c r="AH22" s="7">
        <v>0</v>
      </c>
      <c r="AI22" s="7">
        <v>1</v>
      </c>
      <c r="AJ22" s="7">
        <v>0</v>
      </c>
      <c r="AK22" s="7">
        <v>8</v>
      </c>
      <c r="AL22" s="7">
        <v>6</v>
      </c>
      <c r="AM22" s="7">
        <v>0</v>
      </c>
      <c r="AN22" s="7">
        <v>0</v>
      </c>
      <c r="AO22" s="7">
        <v>0</v>
      </c>
      <c r="AP22" s="7">
        <v>0</v>
      </c>
    </row>
    <row r="23" spans="1:42" s="8" customFormat="1" x14ac:dyDescent="0.2">
      <c r="A23" s="48" t="s">
        <v>200</v>
      </c>
      <c r="B23" s="28">
        <f t="shared" si="2"/>
        <v>106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4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1</v>
      </c>
      <c r="O23" s="7">
        <v>0</v>
      </c>
      <c r="P23" s="7">
        <v>3</v>
      </c>
      <c r="Q23" s="7">
        <v>12</v>
      </c>
      <c r="R23" s="7">
        <v>40</v>
      </c>
      <c r="S23" s="7">
        <v>19</v>
      </c>
      <c r="T23" s="7">
        <v>1</v>
      </c>
      <c r="U23" s="7">
        <v>1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4</v>
      </c>
      <c r="AB23" s="7">
        <v>11</v>
      </c>
      <c r="AC23" s="7">
        <v>6</v>
      </c>
      <c r="AD23" s="7">
        <v>1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1</v>
      </c>
      <c r="AK23" s="7">
        <v>2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</row>
    <row r="24" spans="1:42" s="8" customFormat="1" x14ac:dyDescent="0.2">
      <c r="A24" s="49" t="s">
        <v>201</v>
      </c>
      <c r="B24" s="28">
        <f t="shared" si="2"/>
        <v>5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2</v>
      </c>
      <c r="S24" s="7">
        <v>2</v>
      </c>
      <c r="T24" s="7">
        <v>0</v>
      </c>
      <c r="U24" s="7">
        <v>1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</row>
    <row r="25" spans="1:42" s="8" customFormat="1" x14ac:dyDescent="0.2">
      <c r="A25" s="49" t="s">
        <v>194</v>
      </c>
      <c r="B25" s="28">
        <f t="shared" si="2"/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</row>
    <row r="26" spans="1:42" s="8" customFormat="1" x14ac:dyDescent="0.2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</row>
    <row r="27" spans="1:42" s="8" customFormat="1" x14ac:dyDescent="0.2">
      <c r="A27" s="8" t="s">
        <v>437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</row>
    <row r="28" spans="1:42" s="8" customFormat="1" x14ac:dyDescent="0.2">
      <c r="A28" s="48">
        <v>-19</v>
      </c>
      <c r="B28" s="28">
        <f t="shared" ref="B28:B35" si="3">SUM(C28:AP28)</f>
        <v>1361</v>
      </c>
      <c r="C28" s="7">
        <v>12</v>
      </c>
      <c r="D28" s="7">
        <v>22</v>
      </c>
      <c r="E28" s="7">
        <v>4</v>
      </c>
      <c r="F28" s="7">
        <v>1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69</v>
      </c>
      <c r="N28" s="7">
        <v>492</v>
      </c>
      <c r="O28" s="7">
        <v>99</v>
      </c>
      <c r="P28" s="7">
        <v>11</v>
      </c>
      <c r="Q28" s="7">
        <v>1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63</v>
      </c>
      <c r="X28" s="7">
        <v>436</v>
      </c>
      <c r="Y28" s="7">
        <v>91</v>
      </c>
      <c r="Z28" s="7">
        <v>13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11</v>
      </c>
      <c r="AI28" s="7">
        <v>26</v>
      </c>
      <c r="AJ28" s="7">
        <v>7</v>
      </c>
      <c r="AK28" s="7">
        <v>3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</row>
    <row r="29" spans="1:42" s="8" customFormat="1" x14ac:dyDescent="0.2">
      <c r="A29" s="48" t="s">
        <v>196</v>
      </c>
      <c r="B29" s="28">
        <f t="shared" si="3"/>
        <v>10360</v>
      </c>
      <c r="C29" s="7">
        <v>13</v>
      </c>
      <c r="D29" s="7">
        <v>79</v>
      </c>
      <c r="E29" s="7">
        <v>53</v>
      </c>
      <c r="F29" s="7">
        <v>17</v>
      </c>
      <c r="G29" s="7">
        <v>4</v>
      </c>
      <c r="H29" s="7">
        <v>3</v>
      </c>
      <c r="I29" s="7">
        <v>0</v>
      </c>
      <c r="J29" s="7">
        <v>0</v>
      </c>
      <c r="K29" s="7">
        <v>0</v>
      </c>
      <c r="L29" s="7">
        <v>0</v>
      </c>
      <c r="M29" s="7">
        <v>60</v>
      </c>
      <c r="N29" s="7">
        <v>2211</v>
      </c>
      <c r="O29" s="7">
        <v>1657</v>
      </c>
      <c r="P29" s="7">
        <v>273</v>
      </c>
      <c r="Q29" s="7">
        <v>34</v>
      </c>
      <c r="R29" s="7">
        <v>7</v>
      </c>
      <c r="S29" s="7">
        <v>0</v>
      </c>
      <c r="T29" s="7">
        <v>0</v>
      </c>
      <c r="U29" s="7">
        <v>0</v>
      </c>
      <c r="V29" s="7">
        <v>0</v>
      </c>
      <c r="W29" s="7">
        <v>39</v>
      </c>
      <c r="X29" s="7">
        <v>2527</v>
      </c>
      <c r="Y29" s="7">
        <v>2029</v>
      </c>
      <c r="Z29" s="7">
        <v>324</v>
      </c>
      <c r="AA29" s="7">
        <v>41</v>
      </c>
      <c r="AB29" s="7">
        <v>7</v>
      </c>
      <c r="AC29" s="7">
        <v>4</v>
      </c>
      <c r="AD29" s="7">
        <v>2</v>
      </c>
      <c r="AE29" s="7">
        <v>0</v>
      </c>
      <c r="AF29" s="7">
        <v>0</v>
      </c>
      <c r="AG29" s="7">
        <v>0</v>
      </c>
      <c r="AH29" s="7">
        <v>161</v>
      </c>
      <c r="AI29" s="7">
        <v>529</v>
      </c>
      <c r="AJ29" s="7">
        <v>228</v>
      </c>
      <c r="AK29" s="7">
        <v>44</v>
      </c>
      <c r="AL29" s="7">
        <v>11</v>
      </c>
      <c r="AM29" s="7">
        <v>3</v>
      </c>
      <c r="AN29" s="7">
        <v>0</v>
      </c>
      <c r="AO29" s="7">
        <v>0</v>
      </c>
      <c r="AP29" s="7">
        <v>0</v>
      </c>
    </row>
    <row r="30" spans="1:42" s="8" customFormat="1" x14ac:dyDescent="0.2">
      <c r="A30" s="48" t="s">
        <v>197</v>
      </c>
      <c r="B30" s="28">
        <f t="shared" si="3"/>
        <v>6598</v>
      </c>
      <c r="C30" s="7">
        <v>0</v>
      </c>
      <c r="D30" s="7">
        <v>9</v>
      </c>
      <c r="E30" s="7">
        <v>37</v>
      </c>
      <c r="F30" s="7">
        <v>37</v>
      </c>
      <c r="G30" s="7">
        <v>6</v>
      </c>
      <c r="H30" s="7">
        <v>1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250</v>
      </c>
      <c r="O30" s="7">
        <v>1226</v>
      </c>
      <c r="P30" s="7">
        <v>796</v>
      </c>
      <c r="Q30" s="7">
        <v>151</v>
      </c>
      <c r="R30" s="7">
        <v>16</v>
      </c>
      <c r="S30" s="7">
        <v>3</v>
      </c>
      <c r="T30" s="7">
        <v>1</v>
      </c>
      <c r="U30" s="7">
        <v>1</v>
      </c>
      <c r="V30" s="7">
        <v>0</v>
      </c>
      <c r="W30" s="7">
        <v>2</v>
      </c>
      <c r="X30" s="7">
        <v>219</v>
      </c>
      <c r="Y30" s="7">
        <v>1612</v>
      </c>
      <c r="Z30" s="7">
        <v>1054</v>
      </c>
      <c r="AA30" s="7">
        <v>152</v>
      </c>
      <c r="AB30" s="7">
        <v>22</v>
      </c>
      <c r="AC30" s="7">
        <v>4</v>
      </c>
      <c r="AD30" s="7">
        <v>1</v>
      </c>
      <c r="AE30" s="7">
        <v>0</v>
      </c>
      <c r="AF30" s="7">
        <v>0</v>
      </c>
      <c r="AG30" s="7">
        <v>0</v>
      </c>
      <c r="AH30" s="7">
        <v>13</v>
      </c>
      <c r="AI30" s="7">
        <v>412</v>
      </c>
      <c r="AJ30" s="7">
        <v>423</v>
      </c>
      <c r="AK30" s="7">
        <v>122</v>
      </c>
      <c r="AL30" s="7">
        <v>20</v>
      </c>
      <c r="AM30" s="7">
        <v>6</v>
      </c>
      <c r="AN30" s="7">
        <v>2</v>
      </c>
      <c r="AO30" s="7">
        <v>0</v>
      </c>
      <c r="AP30" s="7">
        <v>0</v>
      </c>
    </row>
    <row r="31" spans="1:42" s="8" customFormat="1" x14ac:dyDescent="0.2">
      <c r="A31" s="48" t="s">
        <v>198</v>
      </c>
      <c r="B31" s="28">
        <f t="shared" si="3"/>
        <v>2825</v>
      </c>
      <c r="C31" s="7">
        <v>0</v>
      </c>
      <c r="D31" s="7">
        <v>1</v>
      </c>
      <c r="E31" s="7">
        <v>6</v>
      </c>
      <c r="F31" s="7">
        <v>24</v>
      </c>
      <c r="G31" s="7">
        <v>14</v>
      </c>
      <c r="H31" s="7">
        <v>2</v>
      </c>
      <c r="I31" s="7">
        <v>1</v>
      </c>
      <c r="J31" s="7">
        <v>0</v>
      </c>
      <c r="K31" s="7">
        <v>0</v>
      </c>
      <c r="L31" s="7">
        <v>0</v>
      </c>
      <c r="M31" s="7">
        <v>0</v>
      </c>
      <c r="N31" s="7">
        <v>20</v>
      </c>
      <c r="O31" s="7">
        <v>118</v>
      </c>
      <c r="P31" s="7">
        <v>511</v>
      </c>
      <c r="Q31" s="7">
        <v>316</v>
      </c>
      <c r="R31" s="7">
        <v>58</v>
      </c>
      <c r="S31" s="7">
        <v>10</v>
      </c>
      <c r="T31" s="7">
        <v>2</v>
      </c>
      <c r="U31" s="7">
        <v>1</v>
      </c>
      <c r="V31" s="7">
        <v>1</v>
      </c>
      <c r="W31" s="7">
        <v>0</v>
      </c>
      <c r="X31" s="7">
        <v>12</v>
      </c>
      <c r="Y31" s="7">
        <v>165</v>
      </c>
      <c r="Z31" s="7">
        <v>634</v>
      </c>
      <c r="AA31" s="7">
        <v>341</v>
      </c>
      <c r="AB31" s="7">
        <v>58</v>
      </c>
      <c r="AC31" s="7">
        <v>10</v>
      </c>
      <c r="AD31" s="7">
        <v>2</v>
      </c>
      <c r="AE31" s="7">
        <v>0</v>
      </c>
      <c r="AF31" s="7">
        <v>1</v>
      </c>
      <c r="AG31" s="7">
        <v>0</v>
      </c>
      <c r="AH31" s="7">
        <v>0</v>
      </c>
      <c r="AI31" s="7">
        <v>43</v>
      </c>
      <c r="AJ31" s="7">
        <v>243</v>
      </c>
      <c r="AK31" s="7">
        <v>186</v>
      </c>
      <c r="AL31" s="7">
        <v>35</v>
      </c>
      <c r="AM31" s="7">
        <v>8</v>
      </c>
      <c r="AN31" s="7">
        <v>2</v>
      </c>
      <c r="AO31" s="7">
        <v>0</v>
      </c>
      <c r="AP31" s="7">
        <v>0</v>
      </c>
    </row>
    <row r="32" spans="1:42" s="8" customFormat="1" x14ac:dyDescent="0.2">
      <c r="A32" s="48" t="s">
        <v>199</v>
      </c>
      <c r="B32" s="28">
        <f t="shared" si="3"/>
        <v>919</v>
      </c>
      <c r="C32" s="7">
        <v>0</v>
      </c>
      <c r="D32" s="7">
        <v>0</v>
      </c>
      <c r="E32" s="7">
        <v>0</v>
      </c>
      <c r="F32" s="7">
        <v>6</v>
      </c>
      <c r="G32" s="7">
        <v>9</v>
      </c>
      <c r="H32" s="7">
        <v>7</v>
      </c>
      <c r="I32" s="7">
        <v>1</v>
      </c>
      <c r="J32" s="7">
        <v>1</v>
      </c>
      <c r="K32" s="7">
        <v>0</v>
      </c>
      <c r="L32" s="7">
        <v>1</v>
      </c>
      <c r="M32" s="7">
        <v>0</v>
      </c>
      <c r="N32" s="7">
        <v>2</v>
      </c>
      <c r="O32" s="7">
        <v>12</v>
      </c>
      <c r="P32" s="7">
        <v>57</v>
      </c>
      <c r="Q32" s="7">
        <v>214</v>
      </c>
      <c r="R32" s="7">
        <v>84</v>
      </c>
      <c r="S32" s="7">
        <v>12</v>
      </c>
      <c r="T32" s="7">
        <v>0</v>
      </c>
      <c r="U32" s="7">
        <v>0</v>
      </c>
      <c r="V32" s="7">
        <v>1</v>
      </c>
      <c r="W32" s="7">
        <v>0</v>
      </c>
      <c r="X32" s="7">
        <v>0</v>
      </c>
      <c r="Y32" s="7">
        <v>11</v>
      </c>
      <c r="Z32" s="7">
        <v>64</v>
      </c>
      <c r="AA32" s="7">
        <v>169</v>
      </c>
      <c r="AB32" s="7">
        <v>82</v>
      </c>
      <c r="AC32" s="7">
        <v>20</v>
      </c>
      <c r="AD32" s="7">
        <v>3</v>
      </c>
      <c r="AE32" s="7">
        <v>0</v>
      </c>
      <c r="AF32" s="7">
        <v>0</v>
      </c>
      <c r="AG32" s="7">
        <v>0</v>
      </c>
      <c r="AH32" s="7">
        <v>0</v>
      </c>
      <c r="AI32" s="7">
        <v>3</v>
      </c>
      <c r="AJ32" s="7">
        <v>22</v>
      </c>
      <c r="AK32" s="7">
        <v>77</v>
      </c>
      <c r="AL32" s="7">
        <v>55</v>
      </c>
      <c r="AM32" s="7">
        <v>4</v>
      </c>
      <c r="AN32" s="7">
        <v>1</v>
      </c>
      <c r="AO32" s="7">
        <v>1</v>
      </c>
      <c r="AP32" s="7">
        <v>0</v>
      </c>
    </row>
    <row r="33" spans="1:42" x14ac:dyDescent="0.2">
      <c r="A33" s="48" t="s">
        <v>200</v>
      </c>
      <c r="B33" s="28">
        <f t="shared" si="3"/>
        <v>153</v>
      </c>
      <c r="C33" s="50">
        <v>0</v>
      </c>
      <c r="D33" s="50">
        <v>0</v>
      </c>
      <c r="E33" s="50">
        <v>0</v>
      </c>
      <c r="F33" s="50">
        <v>0</v>
      </c>
      <c r="G33" s="50">
        <v>0</v>
      </c>
      <c r="H33" s="50">
        <v>1</v>
      </c>
      <c r="I33" s="50">
        <v>1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50">
        <v>6</v>
      </c>
      <c r="Q33" s="50">
        <v>3</v>
      </c>
      <c r="R33" s="50">
        <v>27</v>
      </c>
      <c r="S33" s="50">
        <v>9</v>
      </c>
      <c r="T33" s="50">
        <v>0</v>
      </c>
      <c r="U33" s="50">
        <v>0</v>
      </c>
      <c r="V33" s="50">
        <v>0</v>
      </c>
      <c r="W33" s="50">
        <v>0</v>
      </c>
      <c r="X33" s="50">
        <v>1</v>
      </c>
      <c r="Y33" s="50">
        <v>1</v>
      </c>
      <c r="Z33" s="50">
        <v>0</v>
      </c>
      <c r="AA33" s="50">
        <v>9</v>
      </c>
      <c r="AB33" s="50">
        <v>28</v>
      </c>
      <c r="AC33" s="50">
        <v>25</v>
      </c>
      <c r="AD33" s="50">
        <v>4</v>
      </c>
      <c r="AE33" s="50">
        <v>0</v>
      </c>
      <c r="AF33" s="50">
        <v>0</v>
      </c>
      <c r="AG33" s="50">
        <v>0</v>
      </c>
      <c r="AH33" s="50">
        <v>0</v>
      </c>
      <c r="AI33" s="50">
        <v>1</v>
      </c>
      <c r="AJ33" s="50">
        <v>2</v>
      </c>
      <c r="AK33" s="50">
        <v>9</v>
      </c>
      <c r="AL33" s="50">
        <v>22</v>
      </c>
      <c r="AM33" s="50">
        <v>4</v>
      </c>
      <c r="AN33" s="50">
        <v>0</v>
      </c>
      <c r="AO33" s="50">
        <v>0</v>
      </c>
      <c r="AP33" s="50">
        <v>0</v>
      </c>
    </row>
    <row r="34" spans="1:42" x14ac:dyDescent="0.2">
      <c r="A34" s="49" t="s">
        <v>201</v>
      </c>
      <c r="B34" s="28">
        <f t="shared" si="3"/>
        <v>7</v>
      </c>
      <c r="C34" s="50">
        <v>0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50">
        <v>0</v>
      </c>
      <c r="Q34" s="50">
        <v>0</v>
      </c>
      <c r="R34" s="50">
        <v>0</v>
      </c>
      <c r="S34" s="50">
        <v>1</v>
      </c>
      <c r="T34" s="50">
        <v>1</v>
      </c>
      <c r="U34" s="50">
        <v>0</v>
      </c>
      <c r="V34" s="50">
        <v>0</v>
      </c>
      <c r="W34" s="50">
        <v>0</v>
      </c>
      <c r="X34" s="50">
        <v>0</v>
      </c>
      <c r="Y34" s="50">
        <v>0</v>
      </c>
      <c r="Z34" s="50">
        <v>0</v>
      </c>
      <c r="AA34" s="50">
        <v>0</v>
      </c>
      <c r="AB34" s="50">
        <v>1</v>
      </c>
      <c r="AC34" s="50">
        <v>1</v>
      </c>
      <c r="AD34" s="50">
        <v>2</v>
      </c>
      <c r="AE34" s="50">
        <v>0</v>
      </c>
      <c r="AF34" s="50">
        <v>0</v>
      </c>
      <c r="AG34" s="50">
        <v>0</v>
      </c>
      <c r="AH34" s="50">
        <v>0</v>
      </c>
      <c r="AI34" s="50">
        <v>0</v>
      </c>
      <c r="AJ34" s="50">
        <v>0</v>
      </c>
      <c r="AK34" s="50">
        <v>0</v>
      </c>
      <c r="AL34" s="50">
        <v>0</v>
      </c>
      <c r="AM34" s="50">
        <v>0</v>
      </c>
      <c r="AN34" s="50">
        <v>0</v>
      </c>
      <c r="AO34" s="50">
        <v>0</v>
      </c>
      <c r="AP34" s="50">
        <v>1</v>
      </c>
    </row>
    <row r="35" spans="1:42" x14ac:dyDescent="0.2">
      <c r="A35" s="49" t="s">
        <v>194</v>
      </c>
      <c r="B35" s="28">
        <f t="shared" si="3"/>
        <v>0</v>
      </c>
      <c r="C35" s="50">
        <v>0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0</v>
      </c>
      <c r="S35" s="50">
        <v>0</v>
      </c>
      <c r="T35" s="50">
        <v>0</v>
      </c>
      <c r="U35" s="50">
        <v>0</v>
      </c>
      <c r="V35" s="50">
        <v>0</v>
      </c>
      <c r="W35" s="50">
        <v>0</v>
      </c>
      <c r="X35" s="50">
        <v>0</v>
      </c>
      <c r="Y35" s="50">
        <v>0</v>
      </c>
      <c r="Z35" s="50">
        <v>0</v>
      </c>
      <c r="AA35" s="50">
        <v>0</v>
      </c>
      <c r="AB35" s="50">
        <v>0</v>
      </c>
      <c r="AC35" s="50">
        <v>0</v>
      </c>
      <c r="AD35" s="50">
        <v>0</v>
      </c>
      <c r="AE35" s="50">
        <v>0</v>
      </c>
      <c r="AF35" s="50">
        <v>0</v>
      </c>
      <c r="AG35" s="50">
        <v>0</v>
      </c>
      <c r="AH35" s="50">
        <v>0</v>
      </c>
      <c r="AI35" s="50">
        <v>0</v>
      </c>
      <c r="AJ35" s="50">
        <v>0</v>
      </c>
      <c r="AK35" s="50">
        <v>0</v>
      </c>
      <c r="AL35" s="50">
        <v>0</v>
      </c>
      <c r="AM35" s="50">
        <v>0</v>
      </c>
      <c r="AN35" s="50">
        <v>0</v>
      </c>
      <c r="AO35" s="50">
        <v>0</v>
      </c>
      <c r="AP35" s="50">
        <v>0</v>
      </c>
    </row>
    <row r="36" spans="1:42" x14ac:dyDescent="0.2">
      <c r="B36" s="7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</row>
    <row r="37" spans="1:42" x14ac:dyDescent="0.2">
      <c r="A37" s="8" t="s">
        <v>264</v>
      </c>
      <c r="B37" s="7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</row>
    <row r="38" spans="1:42" x14ac:dyDescent="0.2">
      <c r="A38" s="48">
        <v>-19</v>
      </c>
      <c r="B38" s="28">
        <f t="shared" ref="B38:B45" si="4">SUM(C38:AP38)</f>
        <v>0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v>0</v>
      </c>
      <c r="R38" s="50">
        <v>0</v>
      </c>
      <c r="S38" s="50">
        <v>0</v>
      </c>
      <c r="T38" s="50">
        <v>0</v>
      </c>
      <c r="U38" s="50">
        <v>0</v>
      </c>
      <c r="V38" s="50">
        <v>0</v>
      </c>
      <c r="W38" s="50">
        <v>0</v>
      </c>
      <c r="X38" s="50">
        <v>0</v>
      </c>
      <c r="Y38" s="50">
        <v>0</v>
      </c>
      <c r="Z38" s="50">
        <v>0</v>
      </c>
      <c r="AA38" s="50">
        <v>0</v>
      </c>
      <c r="AB38" s="50">
        <v>0</v>
      </c>
      <c r="AC38" s="50">
        <v>0</v>
      </c>
      <c r="AD38" s="50">
        <v>0</v>
      </c>
      <c r="AE38" s="50">
        <v>0</v>
      </c>
      <c r="AF38" s="50">
        <v>0</v>
      </c>
      <c r="AG38" s="50">
        <v>0</v>
      </c>
      <c r="AH38" s="50">
        <v>0</v>
      </c>
      <c r="AI38" s="50">
        <v>0</v>
      </c>
      <c r="AJ38" s="50">
        <v>0</v>
      </c>
      <c r="AK38" s="50">
        <v>0</v>
      </c>
      <c r="AL38" s="50">
        <v>0</v>
      </c>
      <c r="AM38" s="50">
        <v>0</v>
      </c>
      <c r="AN38" s="50">
        <v>0</v>
      </c>
      <c r="AO38" s="50">
        <v>0</v>
      </c>
      <c r="AP38" s="50">
        <v>0</v>
      </c>
    </row>
    <row r="39" spans="1:42" x14ac:dyDescent="0.2">
      <c r="A39" s="48" t="s">
        <v>196</v>
      </c>
      <c r="B39" s="28">
        <f t="shared" si="4"/>
        <v>570</v>
      </c>
      <c r="C39" s="50">
        <v>0</v>
      </c>
      <c r="D39" s="50">
        <v>0</v>
      </c>
      <c r="E39" s="50">
        <v>0</v>
      </c>
      <c r="F39" s="50">
        <v>1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25</v>
      </c>
      <c r="O39" s="50">
        <v>35</v>
      </c>
      <c r="P39" s="50">
        <v>3</v>
      </c>
      <c r="Q39" s="50">
        <v>2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86</v>
      </c>
      <c r="Y39" s="50">
        <v>108</v>
      </c>
      <c r="Z39" s="50">
        <v>23</v>
      </c>
      <c r="AA39" s="50">
        <v>1</v>
      </c>
      <c r="AB39" s="50">
        <v>0</v>
      </c>
      <c r="AC39" s="50">
        <v>0</v>
      </c>
      <c r="AD39" s="50">
        <v>0</v>
      </c>
      <c r="AE39" s="50">
        <v>0</v>
      </c>
      <c r="AF39" s="50">
        <v>0</v>
      </c>
      <c r="AG39" s="50">
        <v>0</v>
      </c>
      <c r="AH39" s="50">
        <v>74</v>
      </c>
      <c r="AI39" s="50">
        <v>164</v>
      </c>
      <c r="AJ39" s="50">
        <v>40</v>
      </c>
      <c r="AK39" s="50">
        <v>7</v>
      </c>
      <c r="AL39" s="50">
        <v>1</v>
      </c>
      <c r="AM39" s="50">
        <v>0</v>
      </c>
      <c r="AN39" s="50">
        <v>0</v>
      </c>
      <c r="AO39" s="50">
        <v>0</v>
      </c>
      <c r="AP39" s="50">
        <v>0</v>
      </c>
    </row>
    <row r="40" spans="1:42" x14ac:dyDescent="0.2">
      <c r="A40" s="48" t="s">
        <v>197</v>
      </c>
      <c r="B40" s="28">
        <f t="shared" si="4"/>
        <v>2516</v>
      </c>
      <c r="C40" s="50">
        <v>0</v>
      </c>
      <c r="D40" s="50">
        <v>2</v>
      </c>
      <c r="E40" s="50">
        <v>9</v>
      </c>
      <c r="F40" s="50">
        <v>2</v>
      </c>
      <c r="G40" s="50">
        <v>1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20</v>
      </c>
      <c r="O40" s="50">
        <v>91</v>
      </c>
      <c r="P40" s="50">
        <v>50</v>
      </c>
      <c r="Q40" s="50">
        <v>13</v>
      </c>
      <c r="R40" s="50">
        <v>1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69</v>
      </c>
      <c r="Y40" s="50">
        <v>406</v>
      </c>
      <c r="Z40" s="50">
        <v>199</v>
      </c>
      <c r="AA40" s="50">
        <v>31</v>
      </c>
      <c r="AB40" s="50">
        <v>5</v>
      </c>
      <c r="AC40" s="50">
        <v>1</v>
      </c>
      <c r="AD40" s="50">
        <v>0</v>
      </c>
      <c r="AE40" s="50">
        <v>0</v>
      </c>
      <c r="AF40" s="50">
        <v>0</v>
      </c>
      <c r="AG40" s="50">
        <v>0</v>
      </c>
      <c r="AH40" s="50">
        <v>53</v>
      </c>
      <c r="AI40" s="50">
        <v>1003</v>
      </c>
      <c r="AJ40" s="50">
        <v>460</v>
      </c>
      <c r="AK40" s="50">
        <v>79</v>
      </c>
      <c r="AL40" s="50">
        <v>19</v>
      </c>
      <c r="AM40" s="50">
        <v>2</v>
      </c>
      <c r="AN40" s="50">
        <v>0</v>
      </c>
      <c r="AO40" s="50">
        <v>0</v>
      </c>
      <c r="AP40" s="50">
        <v>0</v>
      </c>
    </row>
    <row r="41" spans="1:42" x14ac:dyDescent="0.2">
      <c r="A41" s="48" t="s">
        <v>198</v>
      </c>
      <c r="B41" s="28">
        <f t="shared" si="4"/>
        <v>1236</v>
      </c>
      <c r="C41" s="50">
        <v>0</v>
      </c>
      <c r="D41" s="50">
        <v>0</v>
      </c>
      <c r="E41" s="50">
        <v>1</v>
      </c>
      <c r="F41" s="50">
        <v>3</v>
      </c>
      <c r="G41" s="50">
        <v>0</v>
      </c>
      <c r="H41" s="50">
        <v>1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19</v>
      </c>
      <c r="P41" s="50">
        <v>35</v>
      </c>
      <c r="Q41" s="50">
        <v>10</v>
      </c>
      <c r="R41" s="50">
        <v>5</v>
      </c>
      <c r="S41" s="50">
        <v>2</v>
      </c>
      <c r="T41" s="50">
        <v>0</v>
      </c>
      <c r="U41" s="50">
        <v>0</v>
      </c>
      <c r="V41" s="50">
        <v>0</v>
      </c>
      <c r="W41" s="50">
        <v>0</v>
      </c>
      <c r="X41" s="50">
        <v>7</v>
      </c>
      <c r="Y41" s="50">
        <v>50</v>
      </c>
      <c r="Z41" s="50">
        <v>176</v>
      </c>
      <c r="AA41" s="50">
        <v>61</v>
      </c>
      <c r="AB41" s="50">
        <v>20</v>
      </c>
      <c r="AC41" s="50">
        <v>2</v>
      </c>
      <c r="AD41" s="50">
        <v>1</v>
      </c>
      <c r="AE41" s="50">
        <v>0</v>
      </c>
      <c r="AF41" s="50">
        <v>0</v>
      </c>
      <c r="AG41" s="50">
        <v>0</v>
      </c>
      <c r="AH41" s="50">
        <v>3</v>
      </c>
      <c r="AI41" s="50">
        <v>96</v>
      </c>
      <c r="AJ41" s="50">
        <v>491</v>
      </c>
      <c r="AK41" s="50">
        <v>199</v>
      </c>
      <c r="AL41" s="50">
        <v>41</v>
      </c>
      <c r="AM41" s="50">
        <v>7</v>
      </c>
      <c r="AN41" s="50">
        <v>5</v>
      </c>
      <c r="AO41" s="50">
        <v>1</v>
      </c>
      <c r="AP41" s="50">
        <v>0</v>
      </c>
    </row>
    <row r="42" spans="1:42" x14ac:dyDescent="0.2">
      <c r="A42" s="48" t="s">
        <v>199</v>
      </c>
      <c r="B42" s="28">
        <f t="shared" si="4"/>
        <v>433</v>
      </c>
      <c r="C42" s="50">
        <v>0</v>
      </c>
      <c r="D42" s="50">
        <v>0</v>
      </c>
      <c r="E42" s="50">
        <v>0</v>
      </c>
      <c r="F42" s="50">
        <v>0</v>
      </c>
      <c r="G42" s="50">
        <v>2</v>
      </c>
      <c r="H42" s="50">
        <v>3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2</v>
      </c>
      <c r="P42" s="50">
        <v>11</v>
      </c>
      <c r="Q42" s="50">
        <v>16</v>
      </c>
      <c r="R42" s="50">
        <v>8</v>
      </c>
      <c r="S42" s="50">
        <v>3</v>
      </c>
      <c r="T42" s="50">
        <v>0</v>
      </c>
      <c r="U42" s="50">
        <v>0</v>
      </c>
      <c r="V42" s="50">
        <v>0</v>
      </c>
      <c r="W42" s="50">
        <v>0</v>
      </c>
      <c r="X42" s="50">
        <v>2</v>
      </c>
      <c r="Y42" s="50">
        <v>5</v>
      </c>
      <c r="Z42" s="50">
        <v>22</v>
      </c>
      <c r="AA42" s="50">
        <v>43</v>
      </c>
      <c r="AB42" s="50">
        <v>19</v>
      </c>
      <c r="AC42" s="50">
        <v>6</v>
      </c>
      <c r="AD42" s="50">
        <v>1</v>
      </c>
      <c r="AE42" s="50">
        <v>0</v>
      </c>
      <c r="AF42" s="50">
        <v>0</v>
      </c>
      <c r="AG42" s="50">
        <v>0</v>
      </c>
      <c r="AH42" s="50">
        <v>0</v>
      </c>
      <c r="AI42" s="50">
        <v>5</v>
      </c>
      <c r="AJ42" s="50">
        <v>56</v>
      </c>
      <c r="AK42" s="50">
        <v>153</v>
      </c>
      <c r="AL42" s="50">
        <v>56</v>
      </c>
      <c r="AM42" s="50">
        <v>20</v>
      </c>
      <c r="AN42" s="50">
        <v>0</v>
      </c>
      <c r="AO42" s="50">
        <v>0</v>
      </c>
      <c r="AP42" s="50">
        <v>0</v>
      </c>
    </row>
    <row r="43" spans="1:42" x14ac:dyDescent="0.2">
      <c r="A43" s="48" t="s">
        <v>200</v>
      </c>
      <c r="B43" s="28">
        <f t="shared" si="4"/>
        <v>72</v>
      </c>
      <c r="C43" s="50">
        <v>0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1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1</v>
      </c>
      <c r="P43" s="50">
        <v>1</v>
      </c>
      <c r="Q43" s="50">
        <v>0</v>
      </c>
      <c r="R43" s="50">
        <v>1</v>
      </c>
      <c r="S43" s="50">
        <v>0</v>
      </c>
      <c r="T43" s="50">
        <v>0</v>
      </c>
      <c r="U43" s="50">
        <v>0</v>
      </c>
      <c r="V43" s="50">
        <v>0</v>
      </c>
      <c r="W43" s="50">
        <v>0</v>
      </c>
      <c r="X43" s="50">
        <v>0</v>
      </c>
      <c r="Y43" s="50">
        <v>0</v>
      </c>
      <c r="Z43" s="50">
        <v>1</v>
      </c>
      <c r="AA43" s="50">
        <v>3</v>
      </c>
      <c r="AB43" s="50">
        <v>7</v>
      </c>
      <c r="AC43" s="50">
        <v>3</v>
      </c>
      <c r="AD43" s="50">
        <v>1</v>
      </c>
      <c r="AE43" s="50">
        <v>0</v>
      </c>
      <c r="AF43" s="50">
        <v>0</v>
      </c>
      <c r="AG43" s="50">
        <v>0</v>
      </c>
      <c r="AH43" s="50">
        <v>0</v>
      </c>
      <c r="AI43" s="50">
        <v>0</v>
      </c>
      <c r="AJ43" s="50">
        <v>1</v>
      </c>
      <c r="AK43" s="50">
        <v>11</v>
      </c>
      <c r="AL43" s="50">
        <v>30</v>
      </c>
      <c r="AM43" s="50">
        <v>7</v>
      </c>
      <c r="AN43" s="50">
        <v>3</v>
      </c>
      <c r="AO43" s="50">
        <v>0</v>
      </c>
      <c r="AP43" s="50">
        <v>1</v>
      </c>
    </row>
    <row r="44" spans="1:42" x14ac:dyDescent="0.2">
      <c r="A44" s="49" t="s">
        <v>201</v>
      </c>
      <c r="B44" s="28">
        <f t="shared" si="4"/>
        <v>0</v>
      </c>
      <c r="C44" s="50">
        <v>0</v>
      </c>
      <c r="D44" s="50">
        <v>0</v>
      </c>
      <c r="E44" s="50">
        <v>0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50">
        <v>0</v>
      </c>
      <c r="X44" s="50">
        <v>0</v>
      </c>
      <c r="Y44" s="50">
        <v>0</v>
      </c>
      <c r="Z44" s="50">
        <v>0</v>
      </c>
      <c r="AA44" s="50">
        <v>0</v>
      </c>
      <c r="AB44" s="50">
        <v>0</v>
      </c>
      <c r="AC44" s="50">
        <v>0</v>
      </c>
      <c r="AD44" s="50">
        <v>0</v>
      </c>
      <c r="AE44" s="50">
        <v>0</v>
      </c>
      <c r="AF44" s="50">
        <v>0</v>
      </c>
      <c r="AG44" s="50">
        <v>0</v>
      </c>
      <c r="AH44" s="50">
        <v>0</v>
      </c>
      <c r="AI44" s="50">
        <v>0</v>
      </c>
      <c r="AJ44" s="50">
        <v>0</v>
      </c>
      <c r="AK44" s="50">
        <v>0</v>
      </c>
      <c r="AL44" s="50">
        <v>0</v>
      </c>
      <c r="AM44" s="50">
        <v>0</v>
      </c>
      <c r="AN44" s="50">
        <v>0</v>
      </c>
      <c r="AO44" s="50">
        <v>0</v>
      </c>
      <c r="AP44" s="50">
        <v>0</v>
      </c>
    </row>
    <row r="45" spans="1:42" x14ac:dyDescent="0.2">
      <c r="A45" s="49" t="s">
        <v>194</v>
      </c>
      <c r="B45" s="28">
        <f t="shared" si="4"/>
        <v>0</v>
      </c>
      <c r="C45" s="50">
        <v>0</v>
      </c>
      <c r="D45" s="50">
        <v>0</v>
      </c>
      <c r="E45" s="50">
        <v>0</v>
      </c>
      <c r="F45" s="50">
        <v>0</v>
      </c>
      <c r="G45" s="50">
        <v>0</v>
      </c>
      <c r="H45" s="50">
        <v>0</v>
      </c>
      <c r="I45" s="50">
        <v>0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0</v>
      </c>
      <c r="R45" s="50">
        <v>0</v>
      </c>
      <c r="S45" s="50">
        <v>0</v>
      </c>
      <c r="T45" s="50">
        <v>0</v>
      </c>
      <c r="U45" s="50">
        <v>0</v>
      </c>
      <c r="V45" s="50">
        <v>0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0">
        <v>0</v>
      </c>
      <c r="AD45" s="50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v>0</v>
      </c>
      <c r="AJ45" s="50">
        <v>0</v>
      </c>
      <c r="AK45" s="50">
        <v>0</v>
      </c>
      <c r="AL45" s="50">
        <v>0</v>
      </c>
      <c r="AM45" s="50">
        <v>0</v>
      </c>
      <c r="AN45" s="50">
        <v>0</v>
      </c>
      <c r="AO45" s="50">
        <v>0</v>
      </c>
      <c r="AP45" s="50">
        <v>0</v>
      </c>
    </row>
  </sheetData>
  <mergeCells count="6">
    <mergeCell ref="W3:AF3"/>
    <mergeCell ref="AG3:AP3"/>
    <mergeCell ref="A3:A4"/>
    <mergeCell ref="B3:B4"/>
    <mergeCell ref="C3:L3"/>
    <mergeCell ref="M3:V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>
      <selection activeCell="A2" sqref="A2"/>
    </sheetView>
  </sheetViews>
  <sheetFormatPr defaultRowHeight="11.25" x14ac:dyDescent="0.2"/>
  <cols>
    <col min="1" max="1" width="20.7109375" style="8" customWidth="1"/>
    <col min="2" max="2" width="5.85546875" style="8" bestFit="1" customWidth="1"/>
    <col min="3" max="8" width="4.85546875" style="8" bestFit="1" customWidth="1"/>
    <col min="9" max="9" width="5.7109375" style="8" bestFit="1" customWidth="1"/>
    <col min="10" max="10" width="4.85546875" style="8" bestFit="1" customWidth="1"/>
    <col min="11" max="11" width="3.7109375" style="8" bestFit="1" customWidth="1"/>
    <col min="12" max="15" width="3.5703125" style="8" bestFit="1" customWidth="1"/>
    <col min="16" max="16" width="4.85546875" style="8" bestFit="1" customWidth="1"/>
    <col min="17" max="17" width="4.28515625" style="8" bestFit="1" customWidth="1"/>
    <col min="18" max="19" width="3.5703125" style="8" bestFit="1" customWidth="1"/>
    <col min="20" max="20" width="4.85546875" style="8" bestFit="1" customWidth="1"/>
    <col min="21" max="21" width="3.7109375" style="8" bestFit="1" customWidth="1"/>
    <col min="22" max="25" width="3.5703125" style="8" bestFit="1" customWidth="1"/>
    <col min="26" max="26" width="4.85546875" style="8" bestFit="1" customWidth="1"/>
    <col min="27" max="28" width="3.5703125" style="8" bestFit="1" customWidth="1"/>
    <col min="29" max="29" width="4" style="8" bestFit="1" customWidth="1"/>
    <col min="30" max="30" width="4.140625" style="8" bestFit="1" customWidth="1"/>
    <col min="31" max="32" width="3.5703125" style="8" bestFit="1" customWidth="1"/>
    <col min="33" max="33" width="4.85546875" style="8" bestFit="1" customWidth="1"/>
    <col min="34" max="34" width="3.5703125" style="8" bestFit="1" customWidth="1"/>
    <col min="35" max="39" width="4.85546875" style="8" bestFit="1" customWidth="1"/>
    <col min="40" max="41" width="3.5703125" style="8" bestFit="1" customWidth="1"/>
    <col min="42" max="42" width="4" style="8" bestFit="1" customWidth="1"/>
    <col min="43" max="43" width="3.5703125" style="8" bestFit="1" customWidth="1"/>
    <col min="44" max="44" width="4.85546875" style="8" bestFit="1" customWidth="1"/>
    <col min="45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2" width="3.5703125" style="8" bestFit="1" customWidth="1"/>
    <col min="53" max="54" width="4.85546875" style="8" bestFit="1" customWidth="1"/>
    <col min="55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2" width="4.85546875" style="8" bestFit="1" customWidth="1"/>
    <col min="63" max="66" width="3.5703125" style="8" bestFit="1" customWidth="1"/>
    <col min="67" max="67" width="4.85546875" style="8" bestFit="1" customWidth="1"/>
    <col min="68" max="68" width="3.5703125" style="8" bestFit="1" customWidth="1"/>
    <col min="69" max="69" width="4.85546875" style="8" bestFit="1" customWidth="1"/>
    <col min="70" max="70" width="3.5703125" style="8" bestFit="1" customWidth="1"/>
    <col min="71" max="71" width="3.85546875" style="8" bestFit="1" customWidth="1"/>
    <col min="72" max="74" width="4.85546875" style="8" bestFit="1" customWidth="1"/>
    <col min="75" max="78" width="3.5703125" style="8" bestFit="1" customWidth="1"/>
    <col min="79" max="79" width="4.85546875" style="8" bestFit="1" customWidth="1"/>
    <col min="80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569</v>
      </c>
    </row>
    <row r="3" spans="1:91" s="51" customFormat="1" ht="20.100000000000001" customHeight="1" x14ac:dyDescent="0.2">
      <c r="A3" s="82" t="s">
        <v>438</v>
      </c>
      <c r="B3" s="98" t="s">
        <v>13</v>
      </c>
      <c r="C3" s="98" t="s">
        <v>439</v>
      </c>
      <c r="D3" s="98"/>
      <c r="E3" s="98"/>
      <c r="F3" s="98"/>
      <c r="G3" s="98"/>
      <c r="H3" s="98"/>
      <c r="I3" s="98"/>
      <c r="J3" s="98"/>
      <c r="K3" s="98" t="s">
        <v>440</v>
      </c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  <c r="CD3" s="98"/>
      <c r="CE3" s="98"/>
      <c r="CF3" s="98"/>
      <c r="CG3" s="98"/>
      <c r="CH3" s="98"/>
      <c r="CI3" s="98"/>
      <c r="CJ3" s="98"/>
      <c r="CK3" s="98"/>
      <c r="CL3" s="98"/>
      <c r="CM3" s="98"/>
    </row>
    <row r="4" spans="1:91" s="51" customFormat="1" ht="20.100000000000001" customHeight="1" x14ac:dyDescent="0.2">
      <c r="A4" s="82"/>
      <c r="B4" s="98"/>
      <c r="C4" s="36" t="s">
        <v>441</v>
      </c>
      <c r="D4" s="36" t="s">
        <v>442</v>
      </c>
      <c r="E4" s="36" t="s">
        <v>443</v>
      </c>
      <c r="F4" s="36" t="s">
        <v>444</v>
      </c>
      <c r="G4" s="36" t="s">
        <v>445</v>
      </c>
      <c r="H4" s="36" t="s">
        <v>446</v>
      </c>
      <c r="I4" s="36" t="s">
        <v>447</v>
      </c>
      <c r="J4" s="36" t="s">
        <v>448</v>
      </c>
      <c r="K4" s="52" t="s">
        <v>449</v>
      </c>
      <c r="L4" s="52" t="s">
        <v>450</v>
      </c>
      <c r="M4" s="52" t="s">
        <v>451</v>
      </c>
      <c r="N4" s="52" t="s">
        <v>452</v>
      </c>
      <c r="O4" s="52" t="s">
        <v>453</v>
      </c>
      <c r="P4" s="52" t="s">
        <v>454</v>
      </c>
      <c r="Q4" s="52" t="s">
        <v>455</v>
      </c>
      <c r="R4" s="52" t="s">
        <v>456</v>
      </c>
      <c r="S4" s="52" t="s">
        <v>457</v>
      </c>
      <c r="T4" s="52" t="s">
        <v>458</v>
      </c>
      <c r="U4" s="52" t="s">
        <v>459</v>
      </c>
      <c r="V4" s="52" t="s">
        <v>460</v>
      </c>
      <c r="W4" s="52" t="s">
        <v>461</v>
      </c>
      <c r="X4" s="52" t="s">
        <v>462</v>
      </c>
      <c r="Y4" s="52" t="s">
        <v>463</v>
      </c>
      <c r="Z4" s="52" t="s">
        <v>464</v>
      </c>
      <c r="AA4" s="52" t="s">
        <v>465</v>
      </c>
      <c r="AB4" s="52" t="s">
        <v>466</v>
      </c>
      <c r="AC4" s="52" t="s">
        <v>467</v>
      </c>
      <c r="AD4" s="52" t="s">
        <v>468</v>
      </c>
      <c r="AE4" s="52" t="s">
        <v>469</v>
      </c>
      <c r="AF4" s="52" t="s">
        <v>470</v>
      </c>
      <c r="AG4" s="52" t="s">
        <v>471</v>
      </c>
      <c r="AH4" s="52" t="s">
        <v>472</v>
      </c>
      <c r="AI4" s="52" t="s">
        <v>473</v>
      </c>
      <c r="AJ4" s="52" t="s">
        <v>474</v>
      </c>
      <c r="AK4" s="52" t="s">
        <v>475</v>
      </c>
      <c r="AL4" s="52" t="s">
        <v>476</v>
      </c>
      <c r="AM4" s="52" t="s">
        <v>477</v>
      </c>
      <c r="AN4" s="52" t="s">
        <v>478</v>
      </c>
      <c r="AO4" s="52" t="s">
        <v>479</v>
      </c>
      <c r="AP4" s="52" t="s">
        <v>480</v>
      </c>
      <c r="AQ4" s="52" t="s">
        <v>481</v>
      </c>
      <c r="AR4" s="52" t="s">
        <v>482</v>
      </c>
      <c r="AS4" s="52" t="s">
        <v>483</v>
      </c>
      <c r="AT4" s="52" t="s">
        <v>484</v>
      </c>
      <c r="AU4" s="52" t="s">
        <v>485</v>
      </c>
      <c r="AV4" s="52" t="s">
        <v>486</v>
      </c>
      <c r="AW4" s="52" t="s">
        <v>487</v>
      </c>
      <c r="AX4" s="52" t="s">
        <v>488</v>
      </c>
      <c r="AY4" s="52" t="s">
        <v>489</v>
      </c>
      <c r="AZ4" s="52" t="s">
        <v>490</v>
      </c>
      <c r="BA4" s="52" t="s">
        <v>491</v>
      </c>
      <c r="BB4" s="52" t="s">
        <v>492</v>
      </c>
      <c r="BC4" s="52" t="s">
        <v>493</v>
      </c>
      <c r="BD4" s="52" t="s">
        <v>494</v>
      </c>
      <c r="BE4" s="52" t="s">
        <v>495</v>
      </c>
      <c r="BF4" s="52" t="s">
        <v>496</v>
      </c>
      <c r="BG4" s="52" t="s">
        <v>497</v>
      </c>
      <c r="BH4" s="52" t="s">
        <v>498</v>
      </c>
      <c r="BI4" s="52" t="s">
        <v>499</v>
      </c>
      <c r="BJ4" s="52" t="s">
        <v>500</v>
      </c>
      <c r="BK4" s="52" t="s">
        <v>501</v>
      </c>
      <c r="BL4" s="52" t="s">
        <v>502</v>
      </c>
      <c r="BM4" s="52" t="s">
        <v>503</v>
      </c>
      <c r="BN4" s="52" t="s">
        <v>504</v>
      </c>
      <c r="BO4" s="52" t="s">
        <v>505</v>
      </c>
      <c r="BP4" s="52" t="s">
        <v>506</v>
      </c>
      <c r="BQ4" s="52" t="s">
        <v>507</v>
      </c>
      <c r="BR4" s="52" t="s">
        <v>508</v>
      </c>
      <c r="BS4" s="52" t="s">
        <v>509</v>
      </c>
      <c r="BT4" s="52" t="s">
        <v>510</v>
      </c>
      <c r="BU4" s="52" t="s">
        <v>511</v>
      </c>
      <c r="BV4" s="52" t="s">
        <v>512</v>
      </c>
      <c r="BW4" s="52" t="s">
        <v>513</v>
      </c>
      <c r="BX4" s="52" t="s">
        <v>514</v>
      </c>
      <c r="BY4" s="52" t="s">
        <v>515</v>
      </c>
      <c r="BZ4" s="52" t="s">
        <v>516</v>
      </c>
      <c r="CA4" s="52" t="s">
        <v>517</v>
      </c>
      <c r="CB4" s="52" t="s">
        <v>518</v>
      </c>
      <c r="CC4" s="52" t="s">
        <v>519</v>
      </c>
      <c r="CD4" s="52" t="s">
        <v>520</v>
      </c>
      <c r="CE4" s="52" t="s">
        <v>521</v>
      </c>
      <c r="CF4" s="52" t="s">
        <v>522</v>
      </c>
      <c r="CG4" s="52" t="s">
        <v>523</v>
      </c>
      <c r="CH4" s="52" t="s">
        <v>524</v>
      </c>
      <c r="CI4" s="52" t="s">
        <v>525</v>
      </c>
      <c r="CJ4" s="52" t="s">
        <v>526</v>
      </c>
      <c r="CK4" s="52" t="s">
        <v>527</v>
      </c>
      <c r="CL4" s="52" t="s">
        <v>528</v>
      </c>
      <c r="CM4" s="52" t="s">
        <v>529</v>
      </c>
    </row>
    <row r="5" spans="1:91" x14ac:dyDescent="0.2">
      <c r="A5" s="8" t="s">
        <v>265</v>
      </c>
      <c r="B5" s="7">
        <f>SUM(C5:J5)</f>
        <v>60363</v>
      </c>
      <c r="C5" s="7">
        <f>SUM(K5:S5)-P5</f>
        <v>5096</v>
      </c>
      <c r="D5" s="7">
        <f>SUM(T5:Z5)</f>
        <v>5537</v>
      </c>
      <c r="E5" s="7">
        <f>SUM(AA5:AI5)</f>
        <v>6086</v>
      </c>
      <c r="F5" s="7">
        <f>SUM(AJ5:AP5)</f>
        <v>7330</v>
      </c>
      <c r="G5" s="7">
        <f>SUM(AQ5:BA5)</f>
        <v>8399</v>
      </c>
      <c r="H5" s="7">
        <f>SUM(BB5:BN5)</f>
        <v>7174</v>
      </c>
      <c r="I5" s="7">
        <f>SUM(BO5:CA5)</f>
        <v>11206</v>
      </c>
      <c r="J5" s="7">
        <f>SUM(CB5:CM5)-CG5</f>
        <v>9535</v>
      </c>
      <c r="K5" s="7">
        <f t="shared" ref="K5:AP5" si="0">SUM(K9:K14,K17:K22,K25:K30,K33:K38)</f>
        <v>338</v>
      </c>
      <c r="L5" s="7">
        <f t="shared" si="0"/>
        <v>897</v>
      </c>
      <c r="M5" s="7">
        <f t="shared" si="0"/>
        <v>504</v>
      </c>
      <c r="N5" s="7">
        <f t="shared" si="0"/>
        <v>861</v>
      </c>
      <c r="O5" s="7">
        <f t="shared" si="0"/>
        <v>829</v>
      </c>
      <c r="P5" s="7">
        <f t="shared" si="0"/>
        <v>3429</v>
      </c>
      <c r="Q5" s="7">
        <f t="shared" si="0"/>
        <v>623</v>
      </c>
      <c r="R5" s="7">
        <f t="shared" si="0"/>
        <v>589</v>
      </c>
      <c r="S5" s="7">
        <f t="shared" si="0"/>
        <v>455</v>
      </c>
      <c r="T5" s="7">
        <f t="shared" si="0"/>
        <v>1116</v>
      </c>
      <c r="U5" s="7">
        <f t="shared" si="0"/>
        <v>982</v>
      </c>
      <c r="V5" s="7">
        <f t="shared" si="0"/>
        <v>471</v>
      </c>
      <c r="W5" s="7">
        <f t="shared" si="0"/>
        <v>598</v>
      </c>
      <c r="X5" s="7">
        <f t="shared" si="0"/>
        <v>640</v>
      </c>
      <c r="Y5" s="7">
        <f t="shared" si="0"/>
        <v>498</v>
      </c>
      <c r="Z5" s="7">
        <f t="shared" si="0"/>
        <v>1232</v>
      </c>
      <c r="AA5" s="7">
        <f t="shared" si="0"/>
        <v>366</v>
      </c>
      <c r="AB5" s="7">
        <f t="shared" si="0"/>
        <v>605</v>
      </c>
      <c r="AC5" s="7">
        <f t="shared" si="0"/>
        <v>251</v>
      </c>
      <c r="AD5" s="7">
        <f t="shared" si="0"/>
        <v>599</v>
      </c>
      <c r="AE5" s="7">
        <f t="shared" si="0"/>
        <v>525</v>
      </c>
      <c r="AF5" s="7">
        <f t="shared" si="0"/>
        <v>756</v>
      </c>
      <c r="AG5" s="7">
        <f t="shared" si="0"/>
        <v>1396</v>
      </c>
      <c r="AH5" s="7">
        <f t="shared" si="0"/>
        <v>502</v>
      </c>
      <c r="AI5" s="7">
        <f t="shared" si="0"/>
        <v>1086</v>
      </c>
      <c r="AJ5" s="7">
        <f t="shared" si="0"/>
        <v>1142</v>
      </c>
      <c r="AK5" s="7">
        <f t="shared" si="0"/>
        <v>1268</v>
      </c>
      <c r="AL5" s="7">
        <f t="shared" si="0"/>
        <v>1636</v>
      </c>
      <c r="AM5" s="7">
        <f t="shared" si="0"/>
        <v>1474</v>
      </c>
      <c r="AN5" s="7">
        <f t="shared" si="0"/>
        <v>561</v>
      </c>
      <c r="AO5" s="7">
        <f t="shared" si="0"/>
        <v>792</v>
      </c>
      <c r="AP5" s="7">
        <f t="shared" si="0"/>
        <v>457</v>
      </c>
      <c r="AQ5" s="7">
        <f t="shared" ref="AQ5:BV5" si="1">SUM(AQ9:AQ14,AQ17:AQ22,AQ25:AQ30,AQ33:AQ38)</f>
        <v>395</v>
      </c>
      <c r="AR5" s="7">
        <f t="shared" si="1"/>
        <v>1245</v>
      </c>
      <c r="AS5" s="7">
        <f t="shared" si="1"/>
        <v>497</v>
      </c>
      <c r="AT5" s="7">
        <f t="shared" si="1"/>
        <v>361</v>
      </c>
      <c r="AU5" s="7">
        <f t="shared" si="1"/>
        <v>771</v>
      </c>
      <c r="AV5" s="7">
        <f t="shared" si="1"/>
        <v>939</v>
      </c>
      <c r="AW5" s="7">
        <f t="shared" si="1"/>
        <v>979</v>
      </c>
      <c r="AX5" s="7">
        <f t="shared" si="1"/>
        <v>698</v>
      </c>
      <c r="AY5" s="7">
        <f t="shared" si="1"/>
        <v>153</v>
      </c>
      <c r="AZ5" s="7">
        <f t="shared" si="1"/>
        <v>531</v>
      </c>
      <c r="BA5" s="7">
        <f t="shared" si="1"/>
        <v>1830</v>
      </c>
      <c r="BB5" s="7">
        <f t="shared" si="1"/>
        <v>1033</v>
      </c>
      <c r="BC5" s="7">
        <f t="shared" si="1"/>
        <v>163</v>
      </c>
      <c r="BD5" s="7">
        <f t="shared" si="1"/>
        <v>726</v>
      </c>
      <c r="BE5" s="7">
        <f t="shared" si="1"/>
        <v>356</v>
      </c>
      <c r="BF5" s="7">
        <f t="shared" si="1"/>
        <v>285</v>
      </c>
      <c r="BG5" s="7">
        <f t="shared" si="1"/>
        <v>820</v>
      </c>
      <c r="BH5" s="7">
        <f t="shared" si="1"/>
        <v>242</v>
      </c>
      <c r="BI5" s="7">
        <f t="shared" si="1"/>
        <v>502</v>
      </c>
      <c r="BJ5" s="7">
        <f t="shared" si="1"/>
        <v>1043</v>
      </c>
      <c r="BK5" s="7">
        <f t="shared" si="1"/>
        <v>504</v>
      </c>
      <c r="BL5" s="7">
        <f t="shared" si="1"/>
        <v>703</v>
      </c>
      <c r="BM5" s="7">
        <f t="shared" si="1"/>
        <v>257</v>
      </c>
      <c r="BN5" s="7">
        <f t="shared" si="1"/>
        <v>540</v>
      </c>
      <c r="BO5" s="7">
        <f t="shared" si="1"/>
        <v>1058</v>
      </c>
      <c r="BP5" s="7">
        <f t="shared" si="1"/>
        <v>778</v>
      </c>
      <c r="BQ5" s="7">
        <f t="shared" si="1"/>
        <v>1135</v>
      </c>
      <c r="BR5" s="7">
        <f t="shared" si="1"/>
        <v>479</v>
      </c>
      <c r="BS5" s="7">
        <f t="shared" si="1"/>
        <v>147</v>
      </c>
      <c r="BT5" s="7">
        <f t="shared" si="1"/>
        <v>1271</v>
      </c>
      <c r="BU5" s="7">
        <f t="shared" si="1"/>
        <v>2171</v>
      </c>
      <c r="BV5" s="7">
        <f t="shared" si="1"/>
        <v>1012</v>
      </c>
      <c r="BW5" s="7">
        <f t="shared" ref="BW5:CM5" si="2">SUM(BW9:BW14,BW17:BW22,BW25:BW30,BW33:BW38)</f>
        <v>491</v>
      </c>
      <c r="BX5" s="7">
        <f t="shared" si="2"/>
        <v>841</v>
      </c>
      <c r="BY5" s="7">
        <f t="shared" si="2"/>
        <v>242</v>
      </c>
      <c r="BZ5" s="7">
        <f t="shared" si="2"/>
        <v>449</v>
      </c>
      <c r="CA5" s="7">
        <f t="shared" si="2"/>
        <v>1132</v>
      </c>
      <c r="CB5" s="7">
        <f t="shared" si="2"/>
        <v>442</v>
      </c>
      <c r="CC5" s="7">
        <f t="shared" si="2"/>
        <v>795</v>
      </c>
      <c r="CD5" s="7">
        <f t="shared" si="2"/>
        <v>891</v>
      </c>
      <c r="CE5" s="7">
        <f t="shared" si="2"/>
        <v>313</v>
      </c>
      <c r="CF5" s="7">
        <f t="shared" si="2"/>
        <v>624</v>
      </c>
      <c r="CG5" s="7">
        <f t="shared" si="2"/>
        <v>2623</v>
      </c>
      <c r="CH5" s="7">
        <f t="shared" si="2"/>
        <v>1383</v>
      </c>
      <c r="CI5" s="7">
        <f t="shared" si="2"/>
        <v>1385</v>
      </c>
      <c r="CJ5" s="7">
        <f t="shared" si="2"/>
        <v>740</v>
      </c>
      <c r="CK5" s="7">
        <f t="shared" si="2"/>
        <v>275</v>
      </c>
      <c r="CL5" s="7">
        <f t="shared" si="2"/>
        <v>1343</v>
      </c>
      <c r="CM5" s="7">
        <f t="shared" si="2"/>
        <v>1344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530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261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48">
        <v>-19</v>
      </c>
      <c r="B9" s="7">
        <f t="shared" ref="B9:B14" si="3">SUM(C9:J9)</f>
        <v>2192</v>
      </c>
      <c r="C9" s="7">
        <f t="shared" ref="C9:C14" si="4">SUM(K9:S9)-P9</f>
        <v>92</v>
      </c>
      <c r="D9" s="7">
        <f t="shared" ref="D9:D14" si="5">SUM(T9:Z9)</f>
        <v>165</v>
      </c>
      <c r="E9" s="7">
        <f t="shared" ref="E9:E14" si="6">SUM(AA9:AI9)</f>
        <v>75</v>
      </c>
      <c r="F9" s="7">
        <f t="shared" ref="F9:F14" si="7">SUM(AJ9:AP9)</f>
        <v>245</v>
      </c>
      <c r="G9" s="7">
        <f t="shared" ref="G9:G14" si="8">SUM(AQ9:BA9)</f>
        <v>120</v>
      </c>
      <c r="H9" s="7">
        <f t="shared" ref="H9:H14" si="9">SUM(BB9:BN9)</f>
        <v>348</v>
      </c>
      <c r="I9" s="7">
        <f t="shared" ref="I9:I14" si="10">SUM(BO9:CA9)</f>
        <v>586</v>
      </c>
      <c r="J9" s="7">
        <f t="shared" ref="J9:J14" si="11">SUM(CB9:CM9)-CG9</f>
        <v>561</v>
      </c>
      <c r="K9" s="7">
        <v>4</v>
      </c>
      <c r="L9" s="7">
        <v>20</v>
      </c>
      <c r="M9" s="7">
        <v>4</v>
      </c>
      <c r="N9" s="7">
        <v>6</v>
      </c>
      <c r="O9" s="7">
        <v>25</v>
      </c>
      <c r="P9" s="7">
        <f t="shared" ref="P9:P14" si="12">SUM(K9:O9)</f>
        <v>59</v>
      </c>
      <c r="Q9" s="7">
        <v>18</v>
      </c>
      <c r="R9" s="7">
        <v>8</v>
      </c>
      <c r="S9" s="7">
        <v>7</v>
      </c>
      <c r="T9" s="7">
        <v>59</v>
      </c>
      <c r="U9" s="7">
        <v>27</v>
      </c>
      <c r="V9" s="7">
        <v>9</v>
      </c>
      <c r="W9" s="7">
        <v>12</v>
      </c>
      <c r="X9" s="7">
        <v>21</v>
      </c>
      <c r="Y9" s="7">
        <v>13</v>
      </c>
      <c r="Z9" s="7">
        <v>24</v>
      </c>
      <c r="AA9" s="7">
        <v>2</v>
      </c>
      <c r="AB9" s="7">
        <v>4</v>
      </c>
      <c r="AC9" s="7">
        <v>5</v>
      </c>
      <c r="AD9" s="7">
        <v>7</v>
      </c>
      <c r="AE9" s="7">
        <v>7</v>
      </c>
      <c r="AF9" s="7">
        <v>6</v>
      </c>
      <c r="AG9" s="7">
        <v>23</v>
      </c>
      <c r="AH9" s="7">
        <v>10</v>
      </c>
      <c r="AI9" s="7">
        <v>11</v>
      </c>
      <c r="AJ9" s="7">
        <v>43</v>
      </c>
      <c r="AK9" s="7">
        <v>50</v>
      </c>
      <c r="AL9" s="7">
        <v>37</v>
      </c>
      <c r="AM9" s="7">
        <v>57</v>
      </c>
      <c r="AN9" s="7">
        <v>34</v>
      </c>
      <c r="AO9" s="7">
        <v>12</v>
      </c>
      <c r="AP9" s="7">
        <v>12</v>
      </c>
      <c r="AQ9" s="7">
        <v>4</v>
      </c>
      <c r="AR9" s="7">
        <v>15</v>
      </c>
      <c r="AS9" s="7">
        <v>4</v>
      </c>
      <c r="AT9" s="7">
        <v>12</v>
      </c>
      <c r="AU9" s="7">
        <v>15</v>
      </c>
      <c r="AV9" s="7">
        <v>20</v>
      </c>
      <c r="AW9" s="7">
        <v>6</v>
      </c>
      <c r="AX9" s="7">
        <v>8</v>
      </c>
      <c r="AY9" s="7">
        <v>4</v>
      </c>
      <c r="AZ9" s="7">
        <v>2</v>
      </c>
      <c r="BA9" s="7">
        <v>30</v>
      </c>
      <c r="BB9" s="7">
        <v>17</v>
      </c>
      <c r="BC9" s="7">
        <v>3</v>
      </c>
      <c r="BD9" s="7">
        <v>28</v>
      </c>
      <c r="BE9" s="7">
        <v>7</v>
      </c>
      <c r="BF9" s="7">
        <v>9</v>
      </c>
      <c r="BG9" s="7">
        <v>69</v>
      </c>
      <c r="BH9" s="7">
        <v>5</v>
      </c>
      <c r="BI9" s="7">
        <v>47</v>
      </c>
      <c r="BJ9" s="7">
        <v>108</v>
      </c>
      <c r="BK9" s="7">
        <v>24</v>
      </c>
      <c r="BL9" s="7">
        <v>15</v>
      </c>
      <c r="BM9" s="7">
        <v>2</v>
      </c>
      <c r="BN9" s="7">
        <v>14</v>
      </c>
      <c r="BO9" s="7">
        <v>48</v>
      </c>
      <c r="BP9" s="7">
        <v>24</v>
      </c>
      <c r="BQ9" s="7">
        <v>81</v>
      </c>
      <c r="BR9" s="7">
        <v>27</v>
      </c>
      <c r="BS9" s="7">
        <v>9</v>
      </c>
      <c r="BT9" s="7">
        <v>49</v>
      </c>
      <c r="BU9" s="7">
        <v>88</v>
      </c>
      <c r="BV9" s="7">
        <v>97</v>
      </c>
      <c r="BW9" s="7">
        <v>9</v>
      </c>
      <c r="BX9" s="7">
        <v>34</v>
      </c>
      <c r="BY9" s="7">
        <v>12</v>
      </c>
      <c r="BZ9" s="7">
        <v>22</v>
      </c>
      <c r="CA9" s="7">
        <v>86</v>
      </c>
      <c r="CB9" s="7">
        <v>32</v>
      </c>
      <c r="CC9" s="7">
        <v>19</v>
      </c>
      <c r="CD9" s="7">
        <v>41</v>
      </c>
      <c r="CE9" s="7">
        <v>9</v>
      </c>
      <c r="CF9" s="7">
        <v>15</v>
      </c>
      <c r="CG9" s="7">
        <f t="shared" ref="CG9:CG14" si="13">SUM(CC9:CF9)</f>
        <v>84</v>
      </c>
      <c r="CH9" s="7">
        <v>102</v>
      </c>
      <c r="CI9" s="7">
        <v>91</v>
      </c>
      <c r="CJ9" s="7">
        <v>59</v>
      </c>
      <c r="CK9" s="7">
        <v>12</v>
      </c>
      <c r="CL9" s="7">
        <v>106</v>
      </c>
      <c r="CM9" s="7">
        <v>75</v>
      </c>
    </row>
    <row r="10" spans="1:91" x14ac:dyDescent="0.2">
      <c r="A10" s="48" t="s">
        <v>196</v>
      </c>
      <c r="B10" s="7">
        <f t="shared" si="3"/>
        <v>4574</v>
      </c>
      <c r="C10" s="7">
        <f t="shared" si="4"/>
        <v>219</v>
      </c>
      <c r="D10" s="7">
        <f t="shared" si="5"/>
        <v>311</v>
      </c>
      <c r="E10" s="7">
        <f t="shared" si="6"/>
        <v>162</v>
      </c>
      <c r="F10" s="7">
        <f t="shared" si="7"/>
        <v>474</v>
      </c>
      <c r="G10" s="7">
        <f t="shared" si="8"/>
        <v>245</v>
      </c>
      <c r="H10" s="7">
        <f t="shared" si="9"/>
        <v>772</v>
      </c>
      <c r="I10" s="7">
        <f t="shared" si="10"/>
        <v>1143</v>
      </c>
      <c r="J10" s="7">
        <f t="shared" si="11"/>
        <v>1248</v>
      </c>
      <c r="K10" s="7">
        <v>13</v>
      </c>
      <c r="L10" s="7">
        <v>31</v>
      </c>
      <c r="M10" s="7">
        <v>18</v>
      </c>
      <c r="N10" s="7">
        <v>28</v>
      </c>
      <c r="O10" s="7">
        <v>47</v>
      </c>
      <c r="P10" s="7">
        <f t="shared" si="12"/>
        <v>137</v>
      </c>
      <c r="Q10" s="7">
        <v>51</v>
      </c>
      <c r="R10" s="7">
        <v>14</v>
      </c>
      <c r="S10" s="7">
        <v>17</v>
      </c>
      <c r="T10" s="7">
        <v>82</v>
      </c>
      <c r="U10" s="7">
        <v>80</v>
      </c>
      <c r="V10" s="7">
        <v>14</v>
      </c>
      <c r="W10" s="7">
        <v>21</v>
      </c>
      <c r="X10" s="7">
        <v>41</v>
      </c>
      <c r="Y10" s="7">
        <v>39</v>
      </c>
      <c r="Z10" s="7">
        <v>34</v>
      </c>
      <c r="AA10" s="7">
        <v>13</v>
      </c>
      <c r="AB10" s="7">
        <v>12</v>
      </c>
      <c r="AC10" s="7">
        <v>9</v>
      </c>
      <c r="AD10" s="7">
        <v>22</v>
      </c>
      <c r="AE10" s="7">
        <v>21</v>
      </c>
      <c r="AF10" s="7">
        <v>11</v>
      </c>
      <c r="AG10" s="7">
        <v>39</v>
      </c>
      <c r="AH10" s="7">
        <v>9</v>
      </c>
      <c r="AI10" s="7">
        <v>26</v>
      </c>
      <c r="AJ10" s="7">
        <v>117</v>
      </c>
      <c r="AK10" s="7">
        <v>121</v>
      </c>
      <c r="AL10" s="7">
        <v>68</v>
      </c>
      <c r="AM10" s="7">
        <v>86</v>
      </c>
      <c r="AN10" s="7">
        <v>39</v>
      </c>
      <c r="AO10" s="7">
        <v>21</v>
      </c>
      <c r="AP10" s="7">
        <v>22</v>
      </c>
      <c r="AQ10" s="7">
        <v>5</v>
      </c>
      <c r="AR10" s="7">
        <v>28</v>
      </c>
      <c r="AS10" s="7">
        <v>15</v>
      </c>
      <c r="AT10" s="7">
        <v>9</v>
      </c>
      <c r="AU10" s="7">
        <v>50</v>
      </c>
      <c r="AV10" s="7">
        <v>45</v>
      </c>
      <c r="AW10" s="7">
        <v>20</v>
      </c>
      <c r="AX10" s="7">
        <v>19</v>
      </c>
      <c r="AY10" s="7">
        <v>7</v>
      </c>
      <c r="AZ10" s="7">
        <v>13</v>
      </c>
      <c r="BA10" s="7">
        <v>34</v>
      </c>
      <c r="BB10" s="7">
        <v>43</v>
      </c>
      <c r="BC10" s="7">
        <v>10</v>
      </c>
      <c r="BD10" s="7">
        <v>106</v>
      </c>
      <c r="BE10" s="7">
        <v>19</v>
      </c>
      <c r="BF10" s="7">
        <v>21</v>
      </c>
      <c r="BG10" s="7">
        <v>153</v>
      </c>
      <c r="BH10" s="7">
        <v>18</v>
      </c>
      <c r="BI10" s="7">
        <v>81</v>
      </c>
      <c r="BJ10" s="7">
        <v>194</v>
      </c>
      <c r="BK10" s="7">
        <v>46</v>
      </c>
      <c r="BL10" s="7">
        <v>41</v>
      </c>
      <c r="BM10" s="7">
        <v>7</v>
      </c>
      <c r="BN10" s="7">
        <v>33</v>
      </c>
      <c r="BO10" s="7">
        <v>69</v>
      </c>
      <c r="BP10" s="7">
        <v>30</v>
      </c>
      <c r="BQ10" s="7">
        <v>172</v>
      </c>
      <c r="BR10" s="7">
        <v>71</v>
      </c>
      <c r="BS10" s="7">
        <v>14</v>
      </c>
      <c r="BT10" s="7">
        <v>125</v>
      </c>
      <c r="BU10" s="7">
        <v>216</v>
      </c>
      <c r="BV10" s="7">
        <v>132</v>
      </c>
      <c r="BW10" s="7">
        <v>20</v>
      </c>
      <c r="BX10" s="7">
        <v>92</v>
      </c>
      <c r="BY10" s="7">
        <v>14</v>
      </c>
      <c r="BZ10" s="7">
        <v>42</v>
      </c>
      <c r="CA10" s="7">
        <v>146</v>
      </c>
      <c r="CB10" s="7">
        <v>79</v>
      </c>
      <c r="CC10" s="7">
        <v>65</v>
      </c>
      <c r="CD10" s="7">
        <v>80</v>
      </c>
      <c r="CE10" s="7">
        <v>37</v>
      </c>
      <c r="CF10" s="7">
        <v>52</v>
      </c>
      <c r="CG10" s="7">
        <f t="shared" si="13"/>
        <v>234</v>
      </c>
      <c r="CH10" s="7">
        <v>208</v>
      </c>
      <c r="CI10" s="7">
        <v>204</v>
      </c>
      <c r="CJ10" s="7">
        <v>108</v>
      </c>
      <c r="CK10" s="7">
        <v>12</v>
      </c>
      <c r="CL10" s="7">
        <v>222</v>
      </c>
      <c r="CM10" s="7">
        <v>181</v>
      </c>
    </row>
    <row r="11" spans="1:91" x14ac:dyDescent="0.2">
      <c r="A11" s="48" t="s">
        <v>197</v>
      </c>
      <c r="B11" s="7">
        <f t="shared" si="3"/>
        <v>2195</v>
      </c>
      <c r="C11" s="7">
        <f t="shared" si="4"/>
        <v>105</v>
      </c>
      <c r="D11" s="7">
        <f t="shared" si="5"/>
        <v>180</v>
      </c>
      <c r="E11" s="7">
        <f t="shared" si="6"/>
        <v>101</v>
      </c>
      <c r="F11" s="7">
        <f t="shared" si="7"/>
        <v>250</v>
      </c>
      <c r="G11" s="7">
        <f t="shared" si="8"/>
        <v>151</v>
      </c>
      <c r="H11" s="7">
        <f t="shared" si="9"/>
        <v>327</v>
      </c>
      <c r="I11" s="7">
        <f t="shared" si="10"/>
        <v>540</v>
      </c>
      <c r="J11" s="7">
        <f t="shared" si="11"/>
        <v>541</v>
      </c>
      <c r="K11" s="7">
        <v>10</v>
      </c>
      <c r="L11" s="7">
        <v>11</v>
      </c>
      <c r="M11" s="7">
        <v>8</v>
      </c>
      <c r="N11" s="7">
        <v>17</v>
      </c>
      <c r="O11" s="7">
        <v>10</v>
      </c>
      <c r="P11" s="7">
        <f t="shared" si="12"/>
        <v>56</v>
      </c>
      <c r="Q11" s="7">
        <v>24</v>
      </c>
      <c r="R11" s="7">
        <v>10</v>
      </c>
      <c r="S11" s="7">
        <v>15</v>
      </c>
      <c r="T11" s="7">
        <v>47</v>
      </c>
      <c r="U11" s="7">
        <v>48</v>
      </c>
      <c r="V11" s="7">
        <v>7</v>
      </c>
      <c r="W11" s="7">
        <v>12</v>
      </c>
      <c r="X11" s="7">
        <v>19</v>
      </c>
      <c r="Y11" s="7">
        <v>20</v>
      </c>
      <c r="Z11" s="7">
        <v>27</v>
      </c>
      <c r="AA11" s="7">
        <v>12</v>
      </c>
      <c r="AB11" s="7">
        <v>9</v>
      </c>
      <c r="AC11" s="7">
        <v>8</v>
      </c>
      <c r="AD11" s="7">
        <v>8</v>
      </c>
      <c r="AE11" s="7">
        <v>12</v>
      </c>
      <c r="AF11" s="7">
        <v>7</v>
      </c>
      <c r="AG11" s="7">
        <v>27</v>
      </c>
      <c r="AH11" s="7">
        <v>5</v>
      </c>
      <c r="AI11" s="7">
        <v>13</v>
      </c>
      <c r="AJ11" s="7">
        <v>63</v>
      </c>
      <c r="AK11" s="7">
        <v>50</v>
      </c>
      <c r="AL11" s="7">
        <v>45</v>
      </c>
      <c r="AM11" s="7">
        <v>39</v>
      </c>
      <c r="AN11" s="7">
        <v>31</v>
      </c>
      <c r="AO11" s="7">
        <v>9</v>
      </c>
      <c r="AP11" s="7">
        <v>13</v>
      </c>
      <c r="AQ11" s="7">
        <v>5</v>
      </c>
      <c r="AR11" s="7">
        <v>21</v>
      </c>
      <c r="AS11" s="7">
        <v>7</v>
      </c>
      <c r="AT11" s="7">
        <v>10</v>
      </c>
      <c r="AU11" s="7">
        <v>25</v>
      </c>
      <c r="AV11" s="7">
        <v>21</v>
      </c>
      <c r="AW11" s="7">
        <v>24</v>
      </c>
      <c r="AX11" s="7">
        <v>9</v>
      </c>
      <c r="AY11" s="7">
        <v>2</v>
      </c>
      <c r="AZ11" s="7">
        <v>6</v>
      </c>
      <c r="BA11" s="7">
        <v>21</v>
      </c>
      <c r="BB11" s="7">
        <v>28</v>
      </c>
      <c r="BC11" s="7">
        <v>0</v>
      </c>
      <c r="BD11" s="7">
        <v>42</v>
      </c>
      <c r="BE11" s="7">
        <v>10</v>
      </c>
      <c r="BF11" s="7">
        <v>10</v>
      </c>
      <c r="BG11" s="7">
        <v>40</v>
      </c>
      <c r="BH11" s="7">
        <v>6</v>
      </c>
      <c r="BI11" s="7">
        <v>40</v>
      </c>
      <c r="BJ11" s="7">
        <v>66</v>
      </c>
      <c r="BK11" s="7">
        <v>30</v>
      </c>
      <c r="BL11" s="7">
        <v>24</v>
      </c>
      <c r="BM11" s="7">
        <v>2</v>
      </c>
      <c r="BN11" s="7">
        <v>29</v>
      </c>
      <c r="BO11" s="7">
        <v>39</v>
      </c>
      <c r="BP11" s="7">
        <v>14</v>
      </c>
      <c r="BQ11" s="7">
        <v>110</v>
      </c>
      <c r="BR11" s="7">
        <v>30</v>
      </c>
      <c r="BS11" s="7">
        <v>8</v>
      </c>
      <c r="BT11" s="7">
        <v>67</v>
      </c>
      <c r="BU11" s="7">
        <v>94</v>
      </c>
      <c r="BV11" s="7">
        <v>48</v>
      </c>
      <c r="BW11" s="7">
        <v>6</v>
      </c>
      <c r="BX11" s="7">
        <v>41</v>
      </c>
      <c r="BY11" s="7">
        <v>9</v>
      </c>
      <c r="BZ11" s="7">
        <v>12</v>
      </c>
      <c r="CA11" s="7">
        <v>62</v>
      </c>
      <c r="CB11" s="7">
        <v>33</v>
      </c>
      <c r="CC11" s="7">
        <v>32</v>
      </c>
      <c r="CD11" s="7">
        <v>56</v>
      </c>
      <c r="CE11" s="7">
        <v>15</v>
      </c>
      <c r="CF11" s="7">
        <v>26</v>
      </c>
      <c r="CG11" s="7">
        <f t="shared" si="13"/>
        <v>129</v>
      </c>
      <c r="CH11" s="7">
        <v>91</v>
      </c>
      <c r="CI11" s="7">
        <v>45</v>
      </c>
      <c r="CJ11" s="7">
        <v>46</v>
      </c>
      <c r="CK11" s="7">
        <v>9</v>
      </c>
      <c r="CL11" s="7">
        <v>99</v>
      </c>
      <c r="CM11" s="7">
        <v>89</v>
      </c>
    </row>
    <row r="12" spans="1:91" x14ac:dyDescent="0.2">
      <c r="A12" s="48" t="s">
        <v>198</v>
      </c>
      <c r="B12" s="7">
        <f t="shared" si="3"/>
        <v>1329</v>
      </c>
      <c r="C12" s="7">
        <f t="shared" si="4"/>
        <v>84</v>
      </c>
      <c r="D12" s="7">
        <f t="shared" si="5"/>
        <v>131</v>
      </c>
      <c r="E12" s="7">
        <f t="shared" si="6"/>
        <v>75</v>
      </c>
      <c r="F12" s="7">
        <f t="shared" si="7"/>
        <v>150</v>
      </c>
      <c r="G12" s="7">
        <f t="shared" si="8"/>
        <v>103</v>
      </c>
      <c r="H12" s="7">
        <f t="shared" si="9"/>
        <v>171</v>
      </c>
      <c r="I12" s="7">
        <f t="shared" si="10"/>
        <v>299</v>
      </c>
      <c r="J12" s="7">
        <f t="shared" si="11"/>
        <v>316</v>
      </c>
      <c r="K12" s="7">
        <v>1</v>
      </c>
      <c r="L12" s="7">
        <v>13</v>
      </c>
      <c r="M12" s="7">
        <v>5</v>
      </c>
      <c r="N12" s="7">
        <v>9</v>
      </c>
      <c r="O12" s="7">
        <v>11</v>
      </c>
      <c r="P12" s="7">
        <f t="shared" si="12"/>
        <v>39</v>
      </c>
      <c r="Q12" s="7">
        <v>22</v>
      </c>
      <c r="R12" s="7">
        <v>12</v>
      </c>
      <c r="S12" s="7">
        <v>11</v>
      </c>
      <c r="T12" s="7">
        <v>46</v>
      </c>
      <c r="U12" s="7">
        <v>24</v>
      </c>
      <c r="V12" s="7">
        <v>5</v>
      </c>
      <c r="W12" s="7">
        <v>9</v>
      </c>
      <c r="X12" s="7">
        <v>14</v>
      </c>
      <c r="Y12" s="7">
        <v>17</v>
      </c>
      <c r="Z12" s="7">
        <v>16</v>
      </c>
      <c r="AA12" s="7">
        <v>7</v>
      </c>
      <c r="AB12" s="7">
        <v>5</v>
      </c>
      <c r="AC12" s="7">
        <v>3</v>
      </c>
      <c r="AD12" s="7">
        <v>5</v>
      </c>
      <c r="AE12" s="7">
        <v>8</v>
      </c>
      <c r="AF12" s="7">
        <v>9</v>
      </c>
      <c r="AG12" s="7">
        <v>22</v>
      </c>
      <c r="AH12" s="7">
        <v>7</v>
      </c>
      <c r="AI12" s="7">
        <v>9</v>
      </c>
      <c r="AJ12" s="7">
        <v>49</v>
      </c>
      <c r="AK12" s="7">
        <v>28</v>
      </c>
      <c r="AL12" s="7">
        <v>21</v>
      </c>
      <c r="AM12" s="7">
        <v>31</v>
      </c>
      <c r="AN12" s="7">
        <v>14</v>
      </c>
      <c r="AO12" s="7">
        <v>4</v>
      </c>
      <c r="AP12" s="7">
        <v>3</v>
      </c>
      <c r="AQ12" s="7">
        <v>4</v>
      </c>
      <c r="AR12" s="7">
        <v>12</v>
      </c>
      <c r="AS12" s="7">
        <v>9</v>
      </c>
      <c r="AT12" s="7">
        <v>3</v>
      </c>
      <c r="AU12" s="7">
        <v>7</v>
      </c>
      <c r="AV12" s="7">
        <v>19</v>
      </c>
      <c r="AW12" s="7">
        <v>20</v>
      </c>
      <c r="AX12" s="7">
        <v>7</v>
      </c>
      <c r="AY12" s="7">
        <v>4</v>
      </c>
      <c r="AZ12" s="7">
        <v>3</v>
      </c>
      <c r="BA12" s="7">
        <v>15</v>
      </c>
      <c r="BB12" s="7">
        <v>8</v>
      </c>
      <c r="BC12" s="7">
        <v>1</v>
      </c>
      <c r="BD12" s="7">
        <v>14</v>
      </c>
      <c r="BE12" s="7">
        <v>5</v>
      </c>
      <c r="BF12" s="7">
        <v>5</v>
      </c>
      <c r="BG12" s="7">
        <v>28</v>
      </c>
      <c r="BH12" s="7">
        <v>2</v>
      </c>
      <c r="BI12" s="7">
        <v>13</v>
      </c>
      <c r="BJ12" s="7">
        <v>49</v>
      </c>
      <c r="BK12" s="7">
        <v>19</v>
      </c>
      <c r="BL12" s="7">
        <v>12</v>
      </c>
      <c r="BM12" s="7">
        <v>4</v>
      </c>
      <c r="BN12" s="7">
        <v>11</v>
      </c>
      <c r="BO12" s="7">
        <v>21</v>
      </c>
      <c r="BP12" s="7">
        <v>4</v>
      </c>
      <c r="BQ12" s="7">
        <v>54</v>
      </c>
      <c r="BR12" s="7">
        <v>15</v>
      </c>
      <c r="BS12" s="7">
        <v>3</v>
      </c>
      <c r="BT12" s="7">
        <v>35</v>
      </c>
      <c r="BU12" s="7">
        <v>52</v>
      </c>
      <c r="BV12" s="7">
        <v>34</v>
      </c>
      <c r="BW12" s="7">
        <v>4</v>
      </c>
      <c r="BX12" s="7">
        <v>33</v>
      </c>
      <c r="BY12" s="7">
        <v>10</v>
      </c>
      <c r="BZ12" s="7">
        <v>8</v>
      </c>
      <c r="CA12" s="7">
        <v>26</v>
      </c>
      <c r="CB12" s="7">
        <v>22</v>
      </c>
      <c r="CC12" s="7">
        <v>21</v>
      </c>
      <c r="CD12" s="7">
        <v>23</v>
      </c>
      <c r="CE12" s="7">
        <v>7</v>
      </c>
      <c r="CF12" s="7">
        <v>15</v>
      </c>
      <c r="CG12" s="7">
        <f t="shared" si="13"/>
        <v>66</v>
      </c>
      <c r="CH12" s="7">
        <v>59</v>
      </c>
      <c r="CI12" s="7">
        <v>37</v>
      </c>
      <c r="CJ12" s="7">
        <v>19</v>
      </c>
      <c r="CK12" s="7">
        <v>4</v>
      </c>
      <c r="CL12" s="7">
        <v>64</v>
      </c>
      <c r="CM12" s="7">
        <v>45</v>
      </c>
    </row>
    <row r="13" spans="1:91" x14ac:dyDescent="0.2">
      <c r="A13" s="48" t="s">
        <v>199</v>
      </c>
      <c r="B13" s="7">
        <f t="shared" si="3"/>
        <v>695</v>
      </c>
      <c r="C13" s="7">
        <f t="shared" si="4"/>
        <v>39</v>
      </c>
      <c r="D13" s="7">
        <f t="shared" si="5"/>
        <v>55</v>
      </c>
      <c r="E13" s="7">
        <f t="shared" si="6"/>
        <v>40</v>
      </c>
      <c r="F13" s="7">
        <f t="shared" si="7"/>
        <v>73</v>
      </c>
      <c r="G13" s="7">
        <f t="shared" si="8"/>
        <v>89</v>
      </c>
      <c r="H13" s="7">
        <f t="shared" si="9"/>
        <v>86</v>
      </c>
      <c r="I13" s="7">
        <f t="shared" si="10"/>
        <v>159</v>
      </c>
      <c r="J13" s="7">
        <f t="shared" si="11"/>
        <v>154</v>
      </c>
      <c r="K13" s="7">
        <v>3</v>
      </c>
      <c r="L13" s="7">
        <v>7</v>
      </c>
      <c r="M13" s="7">
        <v>4</v>
      </c>
      <c r="N13" s="7">
        <v>5</v>
      </c>
      <c r="O13" s="7">
        <v>5</v>
      </c>
      <c r="P13" s="7">
        <f t="shared" si="12"/>
        <v>24</v>
      </c>
      <c r="Q13" s="7">
        <v>5</v>
      </c>
      <c r="R13" s="7">
        <v>5</v>
      </c>
      <c r="S13" s="7">
        <v>5</v>
      </c>
      <c r="T13" s="7">
        <v>14</v>
      </c>
      <c r="U13" s="7">
        <v>17</v>
      </c>
      <c r="V13" s="7">
        <v>1</v>
      </c>
      <c r="W13" s="7">
        <v>5</v>
      </c>
      <c r="X13" s="7">
        <v>8</v>
      </c>
      <c r="Y13" s="7">
        <v>5</v>
      </c>
      <c r="Z13" s="7">
        <v>5</v>
      </c>
      <c r="AA13" s="7">
        <v>4</v>
      </c>
      <c r="AB13" s="7">
        <v>5</v>
      </c>
      <c r="AC13" s="7">
        <v>2</v>
      </c>
      <c r="AD13" s="7">
        <v>1</v>
      </c>
      <c r="AE13" s="7">
        <v>5</v>
      </c>
      <c r="AF13" s="7">
        <v>9</v>
      </c>
      <c r="AG13" s="7">
        <v>7</v>
      </c>
      <c r="AH13" s="7">
        <v>4</v>
      </c>
      <c r="AI13" s="7">
        <v>3</v>
      </c>
      <c r="AJ13" s="7">
        <v>11</v>
      </c>
      <c r="AK13" s="7">
        <v>11</v>
      </c>
      <c r="AL13" s="7">
        <v>19</v>
      </c>
      <c r="AM13" s="7">
        <v>17</v>
      </c>
      <c r="AN13" s="7">
        <v>5</v>
      </c>
      <c r="AO13" s="7">
        <v>8</v>
      </c>
      <c r="AP13" s="7">
        <v>2</v>
      </c>
      <c r="AQ13" s="7">
        <v>1</v>
      </c>
      <c r="AR13" s="7">
        <v>11</v>
      </c>
      <c r="AS13" s="7">
        <v>5</v>
      </c>
      <c r="AT13" s="7">
        <v>3</v>
      </c>
      <c r="AU13" s="7">
        <v>11</v>
      </c>
      <c r="AV13" s="7">
        <v>9</v>
      </c>
      <c r="AW13" s="7">
        <v>15</v>
      </c>
      <c r="AX13" s="7">
        <v>12</v>
      </c>
      <c r="AY13" s="7">
        <v>1</v>
      </c>
      <c r="AZ13" s="7">
        <v>7</v>
      </c>
      <c r="BA13" s="7">
        <v>14</v>
      </c>
      <c r="BB13" s="7">
        <v>5</v>
      </c>
      <c r="BC13" s="7">
        <v>1</v>
      </c>
      <c r="BD13" s="7">
        <v>10</v>
      </c>
      <c r="BE13" s="7">
        <v>4</v>
      </c>
      <c r="BF13" s="7">
        <v>5</v>
      </c>
      <c r="BG13" s="7">
        <v>12</v>
      </c>
      <c r="BH13" s="7">
        <v>1</v>
      </c>
      <c r="BI13" s="7">
        <v>7</v>
      </c>
      <c r="BJ13" s="7">
        <v>17</v>
      </c>
      <c r="BK13" s="7">
        <v>11</v>
      </c>
      <c r="BL13" s="7">
        <v>9</v>
      </c>
      <c r="BM13" s="7">
        <v>1</v>
      </c>
      <c r="BN13" s="7">
        <v>3</v>
      </c>
      <c r="BO13" s="7">
        <v>8</v>
      </c>
      <c r="BP13" s="7">
        <v>4</v>
      </c>
      <c r="BQ13" s="7">
        <v>30</v>
      </c>
      <c r="BR13" s="7">
        <v>4</v>
      </c>
      <c r="BS13" s="7">
        <v>2</v>
      </c>
      <c r="BT13" s="7">
        <v>22</v>
      </c>
      <c r="BU13" s="7">
        <v>24</v>
      </c>
      <c r="BV13" s="7">
        <v>23</v>
      </c>
      <c r="BW13" s="7">
        <v>3</v>
      </c>
      <c r="BX13" s="7">
        <v>17</v>
      </c>
      <c r="BY13" s="7">
        <v>2</v>
      </c>
      <c r="BZ13" s="7">
        <v>6</v>
      </c>
      <c r="CA13" s="7">
        <v>14</v>
      </c>
      <c r="CB13" s="7">
        <v>15</v>
      </c>
      <c r="CC13" s="7">
        <v>13</v>
      </c>
      <c r="CD13" s="7">
        <v>9</v>
      </c>
      <c r="CE13" s="7">
        <v>5</v>
      </c>
      <c r="CF13" s="7">
        <v>2</v>
      </c>
      <c r="CG13" s="7">
        <f t="shared" si="13"/>
        <v>29</v>
      </c>
      <c r="CH13" s="7">
        <v>30</v>
      </c>
      <c r="CI13" s="7">
        <v>12</v>
      </c>
      <c r="CJ13" s="7">
        <v>4</v>
      </c>
      <c r="CK13" s="7">
        <v>1</v>
      </c>
      <c r="CL13" s="7">
        <v>38</v>
      </c>
      <c r="CM13" s="7">
        <v>25</v>
      </c>
    </row>
    <row r="14" spans="1:91" x14ac:dyDescent="0.2">
      <c r="A14" s="48" t="s">
        <v>531</v>
      </c>
      <c r="B14" s="7">
        <f t="shared" si="3"/>
        <v>177</v>
      </c>
      <c r="C14" s="7">
        <f t="shared" si="4"/>
        <v>10</v>
      </c>
      <c r="D14" s="7">
        <f t="shared" si="5"/>
        <v>18</v>
      </c>
      <c r="E14" s="7">
        <f t="shared" si="6"/>
        <v>9</v>
      </c>
      <c r="F14" s="7">
        <f t="shared" si="7"/>
        <v>18</v>
      </c>
      <c r="G14" s="7">
        <f t="shared" si="8"/>
        <v>14</v>
      </c>
      <c r="H14" s="7">
        <f t="shared" si="9"/>
        <v>22</v>
      </c>
      <c r="I14" s="7">
        <f t="shared" si="10"/>
        <v>47</v>
      </c>
      <c r="J14" s="7">
        <f t="shared" si="11"/>
        <v>39</v>
      </c>
      <c r="K14" s="7">
        <v>3</v>
      </c>
      <c r="L14" s="7">
        <v>0</v>
      </c>
      <c r="M14" s="7">
        <v>0</v>
      </c>
      <c r="N14" s="7">
        <v>2</v>
      </c>
      <c r="O14" s="7">
        <v>2</v>
      </c>
      <c r="P14" s="7">
        <f t="shared" si="12"/>
        <v>7</v>
      </c>
      <c r="Q14" s="7">
        <v>1</v>
      </c>
      <c r="R14" s="7">
        <v>0</v>
      </c>
      <c r="S14" s="7">
        <v>2</v>
      </c>
      <c r="T14" s="7">
        <v>1</v>
      </c>
      <c r="U14" s="7">
        <v>6</v>
      </c>
      <c r="V14" s="7">
        <v>3</v>
      </c>
      <c r="W14" s="7">
        <v>2</v>
      </c>
      <c r="X14" s="7">
        <v>1</v>
      </c>
      <c r="Y14" s="7">
        <v>2</v>
      </c>
      <c r="Z14" s="7">
        <v>3</v>
      </c>
      <c r="AA14" s="7">
        <v>1</v>
      </c>
      <c r="AB14" s="7">
        <v>0</v>
      </c>
      <c r="AC14" s="7">
        <v>0</v>
      </c>
      <c r="AD14" s="7">
        <v>0</v>
      </c>
      <c r="AE14" s="7">
        <v>1</v>
      </c>
      <c r="AF14" s="7">
        <v>0</v>
      </c>
      <c r="AG14" s="7">
        <v>4</v>
      </c>
      <c r="AH14" s="7">
        <v>0</v>
      </c>
      <c r="AI14" s="7">
        <v>3</v>
      </c>
      <c r="AJ14" s="7">
        <v>3</v>
      </c>
      <c r="AK14" s="7">
        <v>2</v>
      </c>
      <c r="AL14" s="7">
        <v>2</v>
      </c>
      <c r="AM14" s="7">
        <v>5</v>
      </c>
      <c r="AN14" s="7">
        <v>2</v>
      </c>
      <c r="AO14" s="7">
        <v>1</v>
      </c>
      <c r="AP14" s="7">
        <v>3</v>
      </c>
      <c r="AQ14" s="7">
        <v>0</v>
      </c>
      <c r="AR14" s="7">
        <v>2</v>
      </c>
      <c r="AS14" s="7">
        <v>1</v>
      </c>
      <c r="AT14" s="7">
        <v>1</v>
      </c>
      <c r="AU14" s="7">
        <v>0</v>
      </c>
      <c r="AV14" s="7">
        <v>2</v>
      </c>
      <c r="AW14" s="7">
        <v>3</v>
      </c>
      <c r="AX14" s="7">
        <v>1</v>
      </c>
      <c r="AY14" s="7">
        <v>0</v>
      </c>
      <c r="AZ14" s="7">
        <v>1</v>
      </c>
      <c r="BA14" s="7">
        <v>3</v>
      </c>
      <c r="BB14" s="7">
        <v>0</v>
      </c>
      <c r="BC14" s="7">
        <v>0</v>
      </c>
      <c r="BD14" s="7">
        <v>3</v>
      </c>
      <c r="BE14" s="7">
        <v>1</v>
      </c>
      <c r="BF14" s="7">
        <v>2</v>
      </c>
      <c r="BG14" s="7">
        <v>2</v>
      </c>
      <c r="BH14" s="7">
        <v>2</v>
      </c>
      <c r="BI14" s="7">
        <v>1</v>
      </c>
      <c r="BJ14" s="7">
        <v>4</v>
      </c>
      <c r="BK14" s="7">
        <v>2</v>
      </c>
      <c r="BL14" s="7">
        <v>1</v>
      </c>
      <c r="BM14" s="7">
        <v>0</v>
      </c>
      <c r="BN14" s="7">
        <v>4</v>
      </c>
      <c r="BO14" s="7">
        <v>2</v>
      </c>
      <c r="BP14" s="7">
        <v>1</v>
      </c>
      <c r="BQ14" s="7">
        <v>6</v>
      </c>
      <c r="BR14" s="7">
        <v>1</v>
      </c>
      <c r="BS14" s="7">
        <v>1</v>
      </c>
      <c r="BT14" s="7">
        <v>6</v>
      </c>
      <c r="BU14" s="7">
        <v>10</v>
      </c>
      <c r="BV14" s="7">
        <v>4</v>
      </c>
      <c r="BW14" s="7">
        <v>1</v>
      </c>
      <c r="BX14" s="7">
        <v>10</v>
      </c>
      <c r="BY14" s="7">
        <v>1</v>
      </c>
      <c r="BZ14" s="7">
        <v>2</v>
      </c>
      <c r="CA14" s="7">
        <v>2</v>
      </c>
      <c r="CB14" s="7">
        <v>4</v>
      </c>
      <c r="CC14" s="7">
        <v>1</v>
      </c>
      <c r="CD14" s="7">
        <v>2</v>
      </c>
      <c r="CE14" s="7">
        <v>0</v>
      </c>
      <c r="CF14" s="7">
        <v>4</v>
      </c>
      <c r="CG14" s="7">
        <f t="shared" si="13"/>
        <v>7</v>
      </c>
      <c r="CH14" s="7">
        <v>9</v>
      </c>
      <c r="CI14" s="7">
        <v>3</v>
      </c>
      <c r="CJ14" s="7">
        <v>1</v>
      </c>
      <c r="CK14" s="7">
        <v>1</v>
      </c>
      <c r="CL14" s="7">
        <v>9</v>
      </c>
      <c r="CM14" s="7">
        <v>5</v>
      </c>
    </row>
    <row r="15" spans="1:91" x14ac:dyDescent="0.2">
      <c r="A15" s="48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2" t="s">
        <v>436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</row>
    <row r="17" spans="1:91" x14ac:dyDescent="0.2">
      <c r="A17" s="48">
        <v>-19</v>
      </c>
      <c r="B17" s="7">
        <f t="shared" ref="B17:B22" si="14">SUM(C17:J17)</f>
        <v>1017</v>
      </c>
      <c r="C17" s="7">
        <f t="shared" ref="C17:C22" si="15">SUM(K17:S17)-P17</f>
        <v>67</v>
      </c>
      <c r="D17" s="7">
        <f t="shared" ref="D17:D22" si="16">SUM(T17:Z17)</f>
        <v>129</v>
      </c>
      <c r="E17" s="7">
        <f t="shared" ref="E17:E22" si="17">SUM(AA17:AI17)</f>
        <v>117</v>
      </c>
      <c r="F17" s="7">
        <f t="shared" ref="F17:F22" si="18">SUM(AJ17:AP17)</f>
        <v>172</v>
      </c>
      <c r="G17" s="7">
        <f t="shared" ref="G17:G22" si="19">SUM(AQ17:BA17)</f>
        <v>143</v>
      </c>
      <c r="H17" s="7">
        <f t="shared" ref="H17:H22" si="20">SUM(BB17:BN17)</f>
        <v>134</v>
      </c>
      <c r="I17" s="7">
        <f t="shared" ref="I17:I22" si="21">SUM(BO17:CA17)</f>
        <v>121</v>
      </c>
      <c r="J17" s="7">
        <f t="shared" ref="J17:J22" si="22">SUM(CB17:CM17)-CG17</f>
        <v>134</v>
      </c>
      <c r="K17" s="7">
        <v>3</v>
      </c>
      <c r="L17" s="7">
        <v>5</v>
      </c>
      <c r="M17" s="7">
        <v>4</v>
      </c>
      <c r="N17" s="7">
        <v>1</v>
      </c>
      <c r="O17" s="7">
        <v>20</v>
      </c>
      <c r="P17" s="7">
        <f t="shared" ref="P17:P22" si="23">SUM(K17:O17)</f>
        <v>33</v>
      </c>
      <c r="Q17" s="7">
        <v>13</v>
      </c>
      <c r="R17" s="7">
        <v>13</v>
      </c>
      <c r="S17" s="7">
        <v>8</v>
      </c>
      <c r="T17" s="7">
        <v>29</v>
      </c>
      <c r="U17" s="7">
        <v>27</v>
      </c>
      <c r="V17" s="7">
        <v>8</v>
      </c>
      <c r="W17" s="7">
        <v>13</v>
      </c>
      <c r="X17" s="7">
        <v>19</v>
      </c>
      <c r="Y17" s="7">
        <v>11</v>
      </c>
      <c r="Z17" s="7">
        <v>22</v>
      </c>
      <c r="AA17" s="7">
        <v>8</v>
      </c>
      <c r="AB17" s="7">
        <v>7</v>
      </c>
      <c r="AC17" s="7">
        <v>3</v>
      </c>
      <c r="AD17" s="7">
        <v>11</v>
      </c>
      <c r="AE17" s="7">
        <v>11</v>
      </c>
      <c r="AF17" s="7">
        <v>14</v>
      </c>
      <c r="AG17" s="7">
        <v>30</v>
      </c>
      <c r="AH17" s="7">
        <v>11</v>
      </c>
      <c r="AI17" s="7">
        <v>22</v>
      </c>
      <c r="AJ17" s="7">
        <v>30</v>
      </c>
      <c r="AK17" s="7">
        <v>28</v>
      </c>
      <c r="AL17" s="7">
        <v>42</v>
      </c>
      <c r="AM17" s="7">
        <v>33</v>
      </c>
      <c r="AN17" s="7">
        <v>9</v>
      </c>
      <c r="AO17" s="7">
        <v>23</v>
      </c>
      <c r="AP17" s="7">
        <v>7</v>
      </c>
      <c r="AQ17" s="7">
        <v>8</v>
      </c>
      <c r="AR17" s="7">
        <v>26</v>
      </c>
      <c r="AS17" s="7">
        <v>7</v>
      </c>
      <c r="AT17" s="7">
        <v>4</v>
      </c>
      <c r="AU17" s="7">
        <v>15</v>
      </c>
      <c r="AV17" s="7">
        <v>17</v>
      </c>
      <c r="AW17" s="7">
        <v>13</v>
      </c>
      <c r="AX17" s="7">
        <v>10</v>
      </c>
      <c r="AY17" s="7">
        <v>4</v>
      </c>
      <c r="AZ17" s="7">
        <v>8</v>
      </c>
      <c r="BA17" s="7">
        <v>31</v>
      </c>
      <c r="BB17" s="7">
        <v>15</v>
      </c>
      <c r="BC17" s="7">
        <v>2</v>
      </c>
      <c r="BD17" s="7">
        <v>13</v>
      </c>
      <c r="BE17" s="7">
        <v>12</v>
      </c>
      <c r="BF17" s="7">
        <v>6</v>
      </c>
      <c r="BG17" s="7">
        <v>10</v>
      </c>
      <c r="BH17" s="7">
        <v>7</v>
      </c>
      <c r="BI17" s="7">
        <v>3</v>
      </c>
      <c r="BJ17" s="7">
        <v>28</v>
      </c>
      <c r="BK17" s="7">
        <v>9</v>
      </c>
      <c r="BL17" s="7">
        <v>11</v>
      </c>
      <c r="BM17" s="7">
        <v>4</v>
      </c>
      <c r="BN17" s="7">
        <v>14</v>
      </c>
      <c r="BO17" s="7">
        <v>7</v>
      </c>
      <c r="BP17" s="7">
        <v>13</v>
      </c>
      <c r="BQ17" s="7">
        <v>18</v>
      </c>
      <c r="BR17" s="7">
        <v>1</v>
      </c>
      <c r="BS17" s="7">
        <v>1</v>
      </c>
      <c r="BT17" s="7">
        <v>14</v>
      </c>
      <c r="BU17" s="7">
        <v>17</v>
      </c>
      <c r="BV17" s="7">
        <v>9</v>
      </c>
      <c r="BW17" s="7">
        <v>8</v>
      </c>
      <c r="BX17" s="7">
        <v>10</v>
      </c>
      <c r="BY17" s="7">
        <v>1</v>
      </c>
      <c r="BZ17" s="7">
        <v>4</v>
      </c>
      <c r="CA17" s="7">
        <v>18</v>
      </c>
      <c r="CB17" s="7">
        <v>10</v>
      </c>
      <c r="CC17" s="7">
        <v>4</v>
      </c>
      <c r="CD17" s="7">
        <v>8</v>
      </c>
      <c r="CE17" s="7">
        <v>7</v>
      </c>
      <c r="CF17" s="7">
        <v>9</v>
      </c>
      <c r="CG17" s="7">
        <f t="shared" ref="CG17:CG22" si="24">SUM(CC17:CF17)</f>
        <v>28</v>
      </c>
      <c r="CH17" s="7">
        <v>19</v>
      </c>
      <c r="CI17" s="7">
        <v>19</v>
      </c>
      <c r="CJ17" s="7">
        <v>10</v>
      </c>
      <c r="CK17" s="7">
        <v>9</v>
      </c>
      <c r="CL17" s="7">
        <v>13</v>
      </c>
      <c r="CM17" s="7">
        <v>26</v>
      </c>
    </row>
    <row r="18" spans="1:91" x14ac:dyDescent="0.2">
      <c r="A18" s="48" t="s">
        <v>196</v>
      </c>
      <c r="B18" s="7">
        <f t="shared" si="14"/>
        <v>11656</v>
      </c>
      <c r="C18" s="7">
        <f t="shared" si="15"/>
        <v>753</v>
      </c>
      <c r="D18" s="7">
        <f t="shared" si="16"/>
        <v>1235</v>
      </c>
      <c r="E18" s="7">
        <f t="shared" si="17"/>
        <v>1420</v>
      </c>
      <c r="F18" s="7">
        <f t="shared" si="18"/>
        <v>1574</v>
      </c>
      <c r="G18" s="7">
        <f t="shared" si="19"/>
        <v>1846</v>
      </c>
      <c r="H18" s="7">
        <f t="shared" si="20"/>
        <v>1346</v>
      </c>
      <c r="I18" s="7">
        <f t="shared" si="21"/>
        <v>1913</v>
      </c>
      <c r="J18" s="7">
        <f t="shared" si="22"/>
        <v>1569</v>
      </c>
      <c r="K18" s="7">
        <v>17</v>
      </c>
      <c r="L18" s="7">
        <v>116</v>
      </c>
      <c r="M18" s="7">
        <v>48</v>
      </c>
      <c r="N18" s="7">
        <v>88</v>
      </c>
      <c r="O18" s="7">
        <v>123</v>
      </c>
      <c r="P18" s="7">
        <f t="shared" si="23"/>
        <v>392</v>
      </c>
      <c r="Q18" s="7">
        <v>141</v>
      </c>
      <c r="R18" s="7">
        <v>126</v>
      </c>
      <c r="S18" s="7">
        <v>94</v>
      </c>
      <c r="T18" s="7">
        <v>257</v>
      </c>
      <c r="U18" s="7">
        <v>233</v>
      </c>
      <c r="V18" s="7">
        <v>113</v>
      </c>
      <c r="W18" s="7">
        <v>106</v>
      </c>
      <c r="X18" s="7">
        <v>139</v>
      </c>
      <c r="Y18" s="7">
        <v>106</v>
      </c>
      <c r="Z18" s="7">
        <v>281</v>
      </c>
      <c r="AA18" s="7">
        <v>82</v>
      </c>
      <c r="AB18" s="7">
        <v>128</v>
      </c>
      <c r="AC18" s="7">
        <v>57</v>
      </c>
      <c r="AD18" s="7">
        <v>120</v>
      </c>
      <c r="AE18" s="7">
        <v>113</v>
      </c>
      <c r="AF18" s="7">
        <v>155</v>
      </c>
      <c r="AG18" s="7">
        <v>390</v>
      </c>
      <c r="AH18" s="7">
        <v>138</v>
      </c>
      <c r="AI18" s="7">
        <v>237</v>
      </c>
      <c r="AJ18" s="7">
        <v>244</v>
      </c>
      <c r="AK18" s="7">
        <v>262</v>
      </c>
      <c r="AL18" s="7">
        <v>307</v>
      </c>
      <c r="AM18" s="7">
        <v>325</v>
      </c>
      <c r="AN18" s="7">
        <v>113</v>
      </c>
      <c r="AO18" s="7">
        <v>226</v>
      </c>
      <c r="AP18" s="7">
        <v>97</v>
      </c>
      <c r="AQ18" s="7">
        <v>116</v>
      </c>
      <c r="AR18" s="7">
        <v>314</v>
      </c>
      <c r="AS18" s="7">
        <v>91</v>
      </c>
      <c r="AT18" s="7">
        <v>94</v>
      </c>
      <c r="AU18" s="7">
        <v>153</v>
      </c>
      <c r="AV18" s="7">
        <v>173</v>
      </c>
      <c r="AW18" s="7">
        <v>221</v>
      </c>
      <c r="AX18" s="7">
        <v>154</v>
      </c>
      <c r="AY18" s="7">
        <v>42</v>
      </c>
      <c r="AZ18" s="7">
        <v>88</v>
      </c>
      <c r="BA18" s="7">
        <v>400</v>
      </c>
      <c r="BB18" s="7">
        <v>144</v>
      </c>
      <c r="BC18" s="7">
        <v>40</v>
      </c>
      <c r="BD18" s="7">
        <v>128</v>
      </c>
      <c r="BE18" s="7">
        <v>81</v>
      </c>
      <c r="BF18" s="7">
        <v>75</v>
      </c>
      <c r="BG18" s="7">
        <v>131</v>
      </c>
      <c r="BH18" s="7">
        <v>59</v>
      </c>
      <c r="BI18" s="7">
        <v>105</v>
      </c>
      <c r="BJ18" s="7">
        <v>170</v>
      </c>
      <c r="BK18" s="7">
        <v>114</v>
      </c>
      <c r="BL18" s="7">
        <v>132</v>
      </c>
      <c r="BM18" s="7">
        <v>68</v>
      </c>
      <c r="BN18" s="7">
        <v>99</v>
      </c>
      <c r="BO18" s="7">
        <v>215</v>
      </c>
      <c r="BP18" s="7">
        <v>141</v>
      </c>
      <c r="BQ18" s="7">
        <v>214</v>
      </c>
      <c r="BR18" s="7">
        <v>82</v>
      </c>
      <c r="BS18" s="7">
        <v>28</v>
      </c>
      <c r="BT18" s="7">
        <v>195</v>
      </c>
      <c r="BU18" s="7">
        <v>308</v>
      </c>
      <c r="BV18" s="7">
        <v>160</v>
      </c>
      <c r="BW18" s="7">
        <v>107</v>
      </c>
      <c r="BX18" s="7">
        <v>142</v>
      </c>
      <c r="BY18" s="7">
        <v>35</v>
      </c>
      <c r="BZ18" s="7">
        <v>92</v>
      </c>
      <c r="CA18" s="7">
        <v>194</v>
      </c>
      <c r="CB18" s="7">
        <v>80</v>
      </c>
      <c r="CC18" s="7">
        <v>79</v>
      </c>
      <c r="CD18" s="7">
        <v>112</v>
      </c>
      <c r="CE18" s="7">
        <v>61</v>
      </c>
      <c r="CF18" s="7">
        <v>121</v>
      </c>
      <c r="CG18" s="7">
        <f t="shared" si="24"/>
        <v>373</v>
      </c>
      <c r="CH18" s="7">
        <v>256</v>
      </c>
      <c r="CI18" s="7">
        <v>243</v>
      </c>
      <c r="CJ18" s="7">
        <v>131</v>
      </c>
      <c r="CK18" s="7">
        <v>79</v>
      </c>
      <c r="CL18" s="7">
        <v>191</v>
      </c>
      <c r="CM18" s="7">
        <v>216</v>
      </c>
    </row>
    <row r="19" spans="1:91" x14ac:dyDescent="0.2">
      <c r="A19" s="48" t="s">
        <v>197</v>
      </c>
      <c r="B19" s="7">
        <f t="shared" si="14"/>
        <v>4993</v>
      </c>
      <c r="C19" s="7">
        <f t="shared" si="15"/>
        <v>306</v>
      </c>
      <c r="D19" s="7">
        <f t="shared" si="16"/>
        <v>503</v>
      </c>
      <c r="E19" s="7">
        <f t="shared" si="17"/>
        <v>549</v>
      </c>
      <c r="F19" s="7">
        <f t="shared" si="18"/>
        <v>625</v>
      </c>
      <c r="G19" s="7">
        <f t="shared" si="19"/>
        <v>862</v>
      </c>
      <c r="H19" s="7">
        <f t="shared" si="20"/>
        <v>499</v>
      </c>
      <c r="I19" s="7">
        <f t="shared" si="21"/>
        <v>1033</v>
      </c>
      <c r="J19" s="7">
        <f t="shared" si="22"/>
        <v>616</v>
      </c>
      <c r="K19" s="7">
        <v>12</v>
      </c>
      <c r="L19" s="7">
        <v>44</v>
      </c>
      <c r="M19" s="7">
        <v>21</v>
      </c>
      <c r="N19" s="7">
        <v>39</v>
      </c>
      <c r="O19" s="7">
        <v>44</v>
      </c>
      <c r="P19" s="7">
        <f t="shared" si="23"/>
        <v>160</v>
      </c>
      <c r="Q19" s="7">
        <v>53</v>
      </c>
      <c r="R19" s="7">
        <v>59</v>
      </c>
      <c r="S19" s="7">
        <v>34</v>
      </c>
      <c r="T19" s="7">
        <v>91</v>
      </c>
      <c r="U19" s="7">
        <v>89</v>
      </c>
      <c r="V19" s="7">
        <v>51</v>
      </c>
      <c r="W19" s="7">
        <v>49</v>
      </c>
      <c r="X19" s="7">
        <v>64</v>
      </c>
      <c r="Y19" s="7">
        <v>51</v>
      </c>
      <c r="Z19" s="7">
        <v>108</v>
      </c>
      <c r="AA19" s="7">
        <v>36</v>
      </c>
      <c r="AB19" s="7">
        <v>64</v>
      </c>
      <c r="AC19" s="7">
        <v>16</v>
      </c>
      <c r="AD19" s="7">
        <v>46</v>
      </c>
      <c r="AE19" s="7">
        <v>50</v>
      </c>
      <c r="AF19" s="7">
        <v>75</v>
      </c>
      <c r="AG19" s="7">
        <v>113</v>
      </c>
      <c r="AH19" s="7">
        <v>57</v>
      </c>
      <c r="AI19" s="7">
        <v>92</v>
      </c>
      <c r="AJ19" s="7">
        <v>98</v>
      </c>
      <c r="AK19" s="7">
        <v>96</v>
      </c>
      <c r="AL19" s="7">
        <v>140</v>
      </c>
      <c r="AM19" s="7">
        <v>118</v>
      </c>
      <c r="AN19" s="7">
        <v>50</v>
      </c>
      <c r="AO19" s="7">
        <v>83</v>
      </c>
      <c r="AP19" s="7">
        <v>40</v>
      </c>
      <c r="AQ19" s="7">
        <v>43</v>
      </c>
      <c r="AR19" s="7">
        <v>166</v>
      </c>
      <c r="AS19" s="7">
        <v>40</v>
      </c>
      <c r="AT19" s="7">
        <v>36</v>
      </c>
      <c r="AU19" s="7">
        <v>67</v>
      </c>
      <c r="AV19" s="7">
        <v>58</v>
      </c>
      <c r="AW19" s="7">
        <v>138</v>
      </c>
      <c r="AX19" s="7">
        <v>63</v>
      </c>
      <c r="AY19" s="7">
        <v>15</v>
      </c>
      <c r="AZ19" s="7">
        <v>64</v>
      </c>
      <c r="BA19" s="7">
        <v>172</v>
      </c>
      <c r="BB19" s="7">
        <v>64</v>
      </c>
      <c r="BC19" s="7">
        <v>20</v>
      </c>
      <c r="BD19" s="7">
        <v>54</v>
      </c>
      <c r="BE19" s="7">
        <v>27</v>
      </c>
      <c r="BF19" s="7">
        <v>22</v>
      </c>
      <c r="BG19" s="7">
        <v>50</v>
      </c>
      <c r="BH19" s="7">
        <v>26</v>
      </c>
      <c r="BI19" s="7">
        <v>35</v>
      </c>
      <c r="BJ19" s="7">
        <v>60</v>
      </c>
      <c r="BK19" s="7">
        <v>37</v>
      </c>
      <c r="BL19" s="7">
        <v>40</v>
      </c>
      <c r="BM19" s="7">
        <v>20</v>
      </c>
      <c r="BN19" s="7">
        <v>44</v>
      </c>
      <c r="BO19" s="7">
        <v>115</v>
      </c>
      <c r="BP19" s="7">
        <v>71</v>
      </c>
      <c r="BQ19" s="7">
        <v>81</v>
      </c>
      <c r="BR19" s="7">
        <v>43</v>
      </c>
      <c r="BS19" s="7">
        <v>9</v>
      </c>
      <c r="BT19" s="7">
        <v>106</v>
      </c>
      <c r="BU19" s="7">
        <v>204</v>
      </c>
      <c r="BV19" s="7">
        <v>101</v>
      </c>
      <c r="BW19" s="7">
        <v>48</v>
      </c>
      <c r="BX19" s="7">
        <v>93</v>
      </c>
      <c r="BY19" s="7">
        <v>26</v>
      </c>
      <c r="BZ19" s="7">
        <v>37</v>
      </c>
      <c r="CA19" s="7">
        <v>99</v>
      </c>
      <c r="CB19" s="7">
        <v>42</v>
      </c>
      <c r="CC19" s="7">
        <v>49</v>
      </c>
      <c r="CD19" s="7">
        <v>61</v>
      </c>
      <c r="CE19" s="7">
        <v>14</v>
      </c>
      <c r="CF19" s="7">
        <v>39</v>
      </c>
      <c r="CG19" s="7">
        <f t="shared" si="24"/>
        <v>163</v>
      </c>
      <c r="CH19" s="7">
        <v>102</v>
      </c>
      <c r="CI19" s="7">
        <v>80</v>
      </c>
      <c r="CJ19" s="7">
        <v>32</v>
      </c>
      <c r="CK19" s="7">
        <v>17</v>
      </c>
      <c r="CL19" s="7">
        <v>86</v>
      </c>
      <c r="CM19" s="7">
        <v>94</v>
      </c>
    </row>
    <row r="20" spans="1:91" x14ac:dyDescent="0.2">
      <c r="A20" s="48" t="s">
        <v>198</v>
      </c>
      <c r="B20" s="7">
        <f t="shared" si="14"/>
        <v>2070</v>
      </c>
      <c r="C20" s="7">
        <f t="shared" si="15"/>
        <v>109</v>
      </c>
      <c r="D20" s="7">
        <f t="shared" si="16"/>
        <v>163</v>
      </c>
      <c r="E20" s="7">
        <f t="shared" si="17"/>
        <v>255</v>
      </c>
      <c r="F20" s="7">
        <f t="shared" si="18"/>
        <v>224</v>
      </c>
      <c r="G20" s="7">
        <f t="shared" si="19"/>
        <v>380</v>
      </c>
      <c r="H20" s="7">
        <f t="shared" si="20"/>
        <v>203</v>
      </c>
      <c r="I20" s="7">
        <f t="shared" si="21"/>
        <v>458</v>
      </c>
      <c r="J20" s="7">
        <f t="shared" si="22"/>
        <v>278</v>
      </c>
      <c r="K20" s="7">
        <v>7</v>
      </c>
      <c r="L20" s="7">
        <v>17</v>
      </c>
      <c r="M20" s="7">
        <v>4</v>
      </c>
      <c r="N20" s="7">
        <v>16</v>
      </c>
      <c r="O20" s="7">
        <v>22</v>
      </c>
      <c r="P20" s="7">
        <f t="shared" si="23"/>
        <v>66</v>
      </c>
      <c r="Q20" s="7">
        <v>13</v>
      </c>
      <c r="R20" s="7">
        <v>19</v>
      </c>
      <c r="S20" s="7">
        <v>11</v>
      </c>
      <c r="T20" s="7">
        <v>23</v>
      </c>
      <c r="U20" s="7">
        <v>18</v>
      </c>
      <c r="V20" s="7">
        <v>14</v>
      </c>
      <c r="W20" s="7">
        <v>26</v>
      </c>
      <c r="X20" s="7">
        <v>20</v>
      </c>
      <c r="Y20" s="7">
        <v>11</v>
      </c>
      <c r="Z20" s="7">
        <v>51</v>
      </c>
      <c r="AA20" s="7">
        <v>18</v>
      </c>
      <c r="AB20" s="7">
        <v>29</v>
      </c>
      <c r="AC20" s="7">
        <v>14</v>
      </c>
      <c r="AD20" s="7">
        <v>30</v>
      </c>
      <c r="AE20" s="7">
        <v>25</v>
      </c>
      <c r="AF20" s="7">
        <v>42</v>
      </c>
      <c r="AG20" s="7">
        <v>40</v>
      </c>
      <c r="AH20" s="7">
        <v>14</v>
      </c>
      <c r="AI20" s="7">
        <v>43</v>
      </c>
      <c r="AJ20" s="7">
        <v>31</v>
      </c>
      <c r="AK20" s="7">
        <v>42</v>
      </c>
      <c r="AL20" s="7">
        <v>44</v>
      </c>
      <c r="AM20" s="7">
        <v>38</v>
      </c>
      <c r="AN20" s="7">
        <v>14</v>
      </c>
      <c r="AO20" s="7">
        <v>39</v>
      </c>
      <c r="AP20" s="7">
        <v>16</v>
      </c>
      <c r="AQ20" s="7">
        <v>25</v>
      </c>
      <c r="AR20" s="7">
        <v>67</v>
      </c>
      <c r="AS20" s="7">
        <v>23</v>
      </c>
      <c r="AT20" s="7">
        <v>8</v>
      </c>
      <c r="AU20" s="7">
        <v>27</v>
      </c>
      <c r="AV20" s="7">
        <v>34</v>
      </c>
      <c r="AW20" s="7">
        <v>60</v>
      </c>
      <c r="AX20" s="7">
        <v>27</v>
      </c>
      <c r="AY20" s="7">
        <v>5</v>
      </c>
      <c r="AZ20" s="7">
        <v>34</v>
      </c>
      <c r="BA20" s="7">
        <v>70</v>
      </c>
      <c r="BB20" s="7">
        <v>36</v>
      </c>
      <c r="BC20" s="7">
        <v>8</v>
      </c>
      <c r="BD20" s="7">
        <v>26</v>
      </c>
      <c r="BE20" s="7">
        <v>11</v>
      </c>
      <c r="BF20" s="7">
        <v>7</v>
      </c>
      <c r="BG20" s="7">
        <v>9</v>
      </c>
      <c r="BH20" s="7">
        <v>12</v>
      </c>
      <c r="BI20" s="7">
        <v>5</v>
      </c>
      <c r="BJ20" s="7">
        <v>28</v>
      </c>
      <c r="BK20" s="7">
        <v>24</v>
      </c>
      <c r="BL20" s="7">
        <v>12</v>
      </c>
      <c r="BM20" s="7">
        <v>10</v>
      </c>
      <c r="BN20" s="7">
        <v>15</v>
      </c>
      <c r="BO20" s="7">
        <v>50</v>
      </c>
      <c r="BP20" s="7">
        <v>31</v>
      </c>
      <c r="BQ20" s="7">
        <v>33</v>
      </c>
      <c r="BR20" s="7">
        <v>26</v>
      </c>
      <c r="BS20" s="7">
        <v>5</v>
      </c>
      <c r="BT20" s="7">
        <v>43</v>
      </c>
      <c r="BU20" s="7">
        <v>72</v>
      </c>
      <c r="BV20" s="7">
        <v>52</v>
      </c>
      <c r="BW20" s="7">
        <v>22</v>
      </c>
      <c r="BX20" s="7">
        <v>51</v>
      </c>
      <c r="BY20" s="7">
        <v>8</v>
      </c>
      <c r="BZ20" s="7">
        <v>20</v>
      </c>
      <c r="CA20" s="7">
        <v>45</v>
      </c>
      <c r="CB20" s="7">
        <v>12</v>
      </c>
      <c r="CC20" s="7">
        <v>27</v>
      </c>
      <c r="CD20" s="7">
        <v>24</v>
      </c>
      <c r="CE20" s="7">
        <v>11</v>
      </c>
      <c r="CF20" s="7">
        <v>15</v>
      </c>
      <c r="CG20" s="7">
        <f t="shared" si="24"/>
        <v>77</v>
      </c>
      <c r="CH20" s="7">
        <v>34</v>
      </c>
      <c r="CI20" s="7">
        <v>42</v>
      </c>
      <c r="CJ20" s="7">
        <v>13</v>
      </c>
      <c r="CK20" s="7">
        <v>14</v>
      </c>
      <c r="CL20" s="7">
        <v>50</v>
      </c>
      <c r="CM20" s="7">
        <v>36</v>
      </c>
    </row>
    <row r="21" spans="1:91" x14ac:dyDescent="0.2">
      <c r="A21" s="48" t="s">
        <v>199</v>
      </c>
      <c r="B21" s="7">
        <f t="shared" si="14"/>
        <v>791</v>
      </c>
      <c r="C21" s="7">
        <f t="shared" si="15"/>
        <v>55</v>
      </c>
      <c r="D21" s="7">
        <f t="shared" si="16"/>
        <v>61</v>
      </c>
      <c r="E21" s="7">
        <f t="shared" si="17"/>
        <v>88</v>
      </c>
      <c r="F21" s="7">
        <f t="shared" si="18"/>
        <v>86</v>
      </c>
      <c r="G21" s="7">
        <f t="shared" si="19"/>
        <v>183</v>
      </c>
      <c r="H21" s="7">
        <f t="shared" si="20"/>
        <v>55</v>
      </c>
      <c r="I21" s="7">
        <f t="shared" si="21"/>
        <v>183</v>
      </c>
      <c r="J21" s="7">
        <f t="shared" si="22"/>
        <v>80</v>
      </c>
      <c r="K21" s="7">
        <v>3</v>
      </c>
      <c r="L21" s="7">
        <v>3</v>
      </c>
      <c r="M21" s="7">
        <v>5</v>
      </c>
      <c r="N21" s="7">
        <v>5</v>
      </c>
      <c r="O21" s="7">
        <v>15</v>
      </c>
      <c r="P21" s="7">
        <f t="shared" si="23"/>
        <v>31</v>
      </c>
      <c r="Q21" s="7">
        <v>8</v>
      </c>
      <c r="R21" s="7">
        <v>12</v>
      </c>
      <c r="S21" s="7">
        <v>4</v>
      </c>
      <c r="T21" s="7">
        <v>6</v>
      </c>
      <c r="U21" s="7">
        <v>7</v>
      </c>
      <c r="V21" s="7">
        <v>7</v>
      </c>
      <c r="W21" s="7">
        <v>11</v>
      </c>
      <c r="X21" s="7">
        <v>8</v>
      </c>
      <c r="Y21" s="7">
        <v>1</v>
      </c>
      <c r="Z21" s="7">
        <v>21</v>
      </c>
      <c r="AA21" s="7">
        <v>7</v>
      </c>
      <c r="AB21" s="7">
        <v>12</v>
      </c>
      <c r="AC21" s="7">
        <v>5</v>
      </c>
      <c r="AD21" s="7">
        <v>11</v>
      </c>
      <c r="AE21" s="7">
        <v>5</v>
      </c>
      <c r="AF21" s="7">
        <v>14</v>
      </c>
      <c r="AG21" s="7">
        <v>18</v>
      </c>
      <c r="AH21" s="7">
        <v>4</v>
      </c>
      <c r="AI21" s="7">
        <v>12</v>
      </c>
      <c r="AJ21" s="7">
        <v>9</v>
      </c>
      <c r="AK21" s="7">
        <v>15</v>
      </c>
      <c r="AL21" s="7">
        <v>20</v>
      </c>
      <c r="AM21" s="7">
        <v>16</v>
      </c>
      <c r="AN21" s="7">
        <v>6</v>
      </c>
      <c r="AO21" s="7">
        <v>14</v>
      </c>
      <c r="AP21" s="7">
        <v>6</v>
      </c>
      <c r="AQ21" s="7">
        <v>10</v>
      </c>
      <c r="AR21" s="7">
        <v>38</v>
      </c>
      <c r="AS21" s="7">
        <v>5</v>
      </c>
      <c r="AT21" s="7">
        <v>6</v>
      </c>
      <c r="AU21" s="7">
        <v>11</v>
      </c>
      <c r="AV21" s="7">
        <v>11</v>
      </c>
      <c r="AW21" s="7">
        <v>30</v>
      </c>
      <c r="AX21" s="7">
        <v>14</v>
      </c>
      <c r="AY21" s="7">
        <v>1</v>
      </c>
      <c r="AZ21" s="7">
        <v>15</v>
      </c>
      <c r="BA21" s="7">
        <v>42</v>
      </c>
      <c r="BB21" s="7">
        <v>10</v>
      </c>
      <c r="BC21" s="7">
        <v>2</v>
      </c>
      <c r="BD21" s="7">
        <v>6</v>
      </c>
      <c r="BE21" s="7">
        <v>2</v>
      </c>
      <c r="BF21" s="7">
        <v>4</v>
      </c>
      <c r="BG21" s="7">
        <v>10</v>
      </c>
      <c r="BH21" s="7">
        <v>0</v>
      </c>
      <c r="BI21" s="7">
        <v>2</v>
      </c>
      <c r="BJ21" s="7">
        <v>5</v>
      </c>
      <c r="BK21" s="7">
        <v>5</v>
      </c>
      <c r="BL21" s="7">
        <v>5</v>
      </c>
      <c r="BM21" s="7">
        <v>1</v>
      </c>
      <c r="BN21" s="7">
        <v>3</v>
      </c>
      <c r="BO21" s="7">
        <v>15</v>
      </c>
      <c r="BP21" s="7">
        <v>9</v>
      </c>
      <c r="BQ21" s="7">
        <v>24</v>
      </c>
      <c r="BR21" s="7">
        <v>1</v>
      </c>
      <c r="BS21" s="7">
        <v>2</v>
      </c>
      <c r="BT21" s="7">
        <v>14</v>
      </c>
      <c r="BU21" s="7">
        <v>43</v>
      </c>
      <c r="BV21" s="7">
        <v>23</v>
      </c>
      <c r="BW21" s="7">
        <v>9</v>
      </c>
      <c r="BX21" s="7">
        <v>21</v>
      </c>
      <c r="BY21" s="7">
        <v>5</v>
      </c>
      <c r="BZ21" s="7">
        <v>4</v>
      </c>
      <c r="CA21" s="7">
        <v>13</v>
      </c>
      <c r="CB21" s="7">
        <v>4</v>
      </c>
      <c r="CC21" s="7">
        <v>6</v>
      </c>
      <c r="CD21" s="7">
        <v>10</v>
      </c>
      <c r="CE21" s="7">
        <v>2</v>
      </c>
      <c r="CF21" s="7">
        <v>6</v>
      </c>
      <c r="CG21" s="7">
        <f t="shared" si="24"/>
        <v>24</v>
      </c>
      <c r="CH21" s="7">
        <v>14</v>
      </c>
      <c r="CI21" s="7">
        <v>10</v>
      </c>
      <c r="CJ21" s="7">
        <v>3</v>
      </c>
      <c r="CK21" s="7">
        <v>3</v>
      </c>
      <c r="CL21" s="7">
        <v>9</v>
      </c>
      <c r="CM21" s="7">
        <v>13</v>
      </c>
    </row>
    <row r="22" spans="1:91" x14ac:dyDescent="0.2">
      <c r="A22" s="48" t="s">
        <v>531</v>
      </c>
      <c r="B22" s="7">
        <f t="shared" si="14"/>
        <v>136</v>
      </c>
      <c r="C22" s="7">
        <f t="shared" si="15"/>
        <v>7</v>
      </c>
      <c r="D22" s="7">
        <f t="shared" si="16"/>
        <v>9</v>
      </c>
      <c r="E22" s="7">
        <f t="shared" si="17"/>
        <v>16</v>
      </c>
      <c r="F22" s="7">
        <f t="shared" si="18"/>
        <v>15</v>
      </c>
      <c r="G22" s="7">
        <f t="shared" si="19"/>
        <v>36</v>
      </c>
      <c r="H22" s="7">
        <f t="shared" si="20"/>
        <v>15</v>
      </c>
      <c r="I22" s="7">
        <f t="shared" si="21"/>
        <v>28</v>
      </c>
      <c r="J22" s="7">
        <f t="shared" si="22"/>
        <v>10</v>
      </c>
      <c r="K22" s="7">
        <v>1</v>
      </c>
      <c r="L22" s="7">
        <v>3</v>
      </c>
      <c r="M22" s="7">
        <v>0</v>
      </c>
      <c r="N22" s="7">
        <v>0</v>
      </c>
      <c r="O22" s="7">
        <v>1</v>
      </c>
      <c r="P22" s="7">
        <f t="shared" si="23"/>
        <v>5</v>
      </c>
      <c r="Q22" s="7">
        <v>0</v>
      </c>
      <c r="R22" s="7">
        <v>2</v>
      </c>
      <c r="S22" s="7">
        <v>0</v>
      </c>
      <c r="T22" s="7">
        <v>0</v>
      </c>
      <c r="U22" s="7">
        <v>4</v>
      </c>
      <c r="V22" s="7">
        <v>2</v>
      </c>
      <c r="W22" s="7">
        <v>2</v>
      </c>
      <c r="X22" s="7">
        <v>1</v>
      </c>
      <c r="Y22" s="7">
        <v>0</v>
      </c>
      <c r="Z22" s="7">
        <v>0</v>
      </c>
      <c r="AA22" s="7">
        <v>1</v>
      </c>
      <c r="AB22" s="7">
        <v>2</v>
      </c>
      <c r="AC22" s="7">
        <v>0</v>
      </c>
      <c r="AD22" s="7">
        <v>4</v>
      </c>
      <c r="AE22" s="7">
        <v>0</v>
      </c>
      <c r="AF22" s="7">
        <v>0</v>
      </c>
      <c r="AG22" s="7">
        <v>3</v>
      </c>
      <c r="AH22" s="7">
        <v>1</v>
      </c>
      <c r="AI22" s="7">
        <v>5</v>
      </c>
      <c r="AJ22" s="7">
        <v>1</v>
      </c>
      <c r="AK22" s="7">
        <v>5</v>
      </c>
      <c r="AL22" s="7">
        <v>2</v>
      </c>
      <c r="AM22" s="7">
        <v>2</v>
      </c>
      <c r="AN22" s="7">
        <v>0</v>
      </c>
      <c r="AO22" s="7">
        <v>3</v>
      </c>
      <c r="AP22" s="7">
        <v>2</v>
      </c>
      <c r="AQ22" s="7">
        <v>1</v>
      </c>
      <c r="AR22" s="7">
        <v>6</v>
      </c>
      <c r="AS22" s="7">
        <v>0</v>
      </c>
      <c r="AT22" s="7">
        <v>2</v>
      </c>
      <c r="AU22" s="7">
        <v>1</v>
      </c>
      <c r="AV22" s="7">
        <v>2</v>
      </c>
      <c r="AW22" s="7">
        <v>9</v>
      </c>
      <c r="AX22" s="7">
        <v>4</v>
      </c>
      <c r="AY22" s="7">
        <v>0</v>
      </c>
      <c r="AZ22" s="7">
        <v>2</v>
      </c>
      <c r="BA22" s="7">
        <v>9</v>
      </c>
      <c r="BB22" s="7">
        <v>2</v>
      </c>
      <c r="BC22" s="7">
        <v>0</v>
      </c>
      <c r="BD22" s="7">
        <v>1</v>
      </c>
      <c r="BE22" s="7">
        <v>1</v>
      </c>
      <c r="BF22" s="7">
        <v>1</v>
      </c>
      <c r="BG22" s="7">
        <v>1</v>
      </c>
      <c r="BH22" s="7">
        <v>0</v>
      </c>
      <c r="BI22" s="7">
        <v>0</v>
      </c>
      <c r="BJ22" s="7">
        <v>2</v>
      </c>
      <c r="BK22" s="7">
        <v>1</v>
      </c>
      <c r="BL22" s="7">
        <v>3</v>
      </c>
      <c r="BM22" s="7">
        <v>0</v>
      </c>
      <c r="BN22" s="7">
        <v>3</v>
      </c>
      <c r="BO22" s="7">
        <v>2</v>
      </c>
      <c r="BP22" s="7">
        <v>4</v>
      </c>
      <c r="BQ22" s="7">
        <v>5</v>
      </c>
      <c r="BR22" s="7">
        <v>0</v>
      </c>
      <c r="BS22" s="7">
        <v>0</v>
      </c>
      <c r="BT22" s="7">
        <v>2</v>
      </c>
      <c r="BU22" s="7">
        <v>5</v>
      </c>
      <c r="BV22" s="7">
        <v>3</v>
      </c>
      <c r="BW22" s="7">
        <v>1</v>
      </c>
      <c r="BX22" s="7">
        <v>1</v>
      </c>
      <c r="BY22" s="7">
        <v>0</v>
      </c>
      <c r="BZ22" s="7">
        <v>0</v>
      </c>
      <c r="CA22" s="7">
        <v>5</v>
      </c>
      <c r="CB22" s="7">
        <v>0</v>
      </c>
      <c r="CC22" s="7">
        <v>1</v>
      </c>
      <c r="CD22" s="7">
        <v>4</v>
      </c>
      <c r="CE22" s="7">
        <v>2</v>
      </c>
      <c r="CF22" s="7">
        <v>0</v>
      </c>
      <c r="CG22" s="7">
        <f t="shared" si="24"/>
        <v>7</v>
      </c>
      <c r="CH22" s="7">
        <v>1</v>
      </c>
      <c r="CI22" s="7">
        <v>0</v>
      </c>
      <c r="CJ22" s="7">
        <v>0</v>
      </c>
      <c r="CK22" s="7">
        <v>0</v>
      </c>
      <c r="CL22" s="7">
        <v>0</v>
      </c>
      <c r="CM22" s="7">
        <v>2</v>
      </c>
    </row>
    <row r="23" spans="1:91" x14ac:dyDescent="0.2">
      <c r="A23" s="53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</row>
    <row r="24" spans="1:91" x14ac:dyDescent="0.2">
      <c r="A24" s="2" t="s">
        <v>437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</row>
    <row r="25" spans="1:91" x14ac:dyDescent="0.2">
      <c r="A25" s="48">
        <v>-19</v>
      </c>
      <c r="B25" s="7">
        <f t="shared" ref="B25:B30" si="25">SUM(C25:J25)</f>
        <v>356</v>
      </c>
      <c r="C25" s="7">
        <f t="shared" ref="C25:C30" si="26">SUM(K25:S25)-P25</f>
        <v>20</v>
      </c>
      <c r="D25" s="7">
        <f t="shared" ref="D25:D30" si="27">SUM(T25:Z25)</f>
        <v>47</v>
      </c>
      <c r="E25" s="7">
        <f t="shared" ref="E25:E30" si="28">SUM(AA25:AI25)</f>
        <v>30</v>
      </c>
      <c r="F25" s="7">
        <f t="shared" ref="F25:F30" si="29">SUM(AJ25:AP25)</f>
        <v>52</v>
      </c>
      <c r="G25" s="7">
        <f t="shared" ref="G25:G30" si="30">SUM(AQ25:BA25)</f>
        <v>60</v>
      </c>
      <c r="H25" s="7">
        <f t="shared" ref="H25:H30" si="31">SUM(BB25:BN25)</f>
        <v>52</v>
      </c>
      <c r="I25" s="7">
        <f t="shared" ref="I25:I30" si="32">SUM(BO25:CA25)</f>
        <v>38</v>
      </c>
      <c r="J25" s="7">
        <f t="shared" ref="J25:J30" si="33">SUM(CB25:CM25)-CG25</f>
        <v>57</v>
      </c>
      <c r="K25" s="7">
        <v>0</v>
      </c>
      <c r="L25" s="7">
        <v>5</v>
      </c>
      <c r="M25" s="7">
        <v>1</v>
      </c>
      <c r="N25" s="7">
        <v>1</v>
      </c>
      <c r="O25" s="7">
        <v>5</v>
      </c>
      <c r="P25" s="7">
        <f t="shared" ref="P25:P30" si="34">SUM(K25:O25)</f>
        <v>12</v>
      </c>
      <c r="Q25" s="7">
        <v>6</v>
      </c>
      <c r="R25" s="7">
        <v>1</v>
      </c>
      <c r="S25" s="7">
        <v>1</v>
      </c>
      <c r="T25" s="7">
        <v>16</v>
      </c>
      <c r="U25" s="7">
        <v>6</v>
      </c>
      <c r="V25" s="7">
        <v>4</v>
      </c>
      <c r="W25" s="7">
        <v>4</v>
      </c>
      <c r="X25" s="7">
        <v>7</v>
      </c>
      <c r="Y25" s="7">
        <v>2</v>
      </c>
      <c r="Z25" s="7">
        <v>8</v>
      </c>
      <c r="AA25" s="7">
        <v>0</v>
      </c>
      <c r="AB25" s="7">
        <v>3</v>
      </c>
      <c r="AC25" s="7">
        <v>1</v>
      </c>
      <c r="AD25" s="7">
        <v>7</v>
      </c>
      <c r="AE25" s="7">
        <v>4</v>
      </c>
      <c r="AF25" s="7">
        <v>1</v>
      </c>
      <c r="AG25" s="7">
        <v>4</v>
      </c>
      <c r="AH25" s="7">
        <v>4</v>
      </c>
      <c r="AI25" s="7">
        <v>6</v>
      </c>
      <c r="AJ25" s="7">
        <v>13</v>
      </c>
      <c r="AK25" s="7">
        <v>8</v>
      </c>
      <c r="AL25" s="7">
        <v>12</v>
      </c>
      <c r="AM25" s="7">
        <v>7</v>
      </c>
      <c r="AN25" s="7">
        <v>4</v>
      </c>
      <c r="AO25" s="7">
        <v>3</v>
      </c>
      <c r="AP25" s="7">
        <v>5</v>
      </c>
      <c r="AQ25" s="7">
        <v>10</v>
      </c>
      <c r="AR25" s="7">
        <v>5</v>
      </c>
      <c r="AS25" s="7">
        <v>3</v>
      </c>
      <c r="AT25" s="7">
        <v>3</v>
      </c>
      <c r="AU25" s="7">
        <v>3</v>
      </c>
      <c r="AV25" s="7">
        <v>6</v>
      </c>
      <c r="AW25" s="7">
        <v>7</v>
      </c>
      <c r="AX25" s="7">
        <v>4</v>
      </c>
      <c r="AY25" s="7">
        <v>0</v>
      </c>
      <c r="AZ25" s="7">
        <v>3</v>
      </c>
      <c r="BA25" s="7">
        <v>16</v>
      </c>
      <c r="BB25" s="7">
        <v>6</v>
      </c>
      <c r="BC25" s="7">
        <v>1</v>
      </c>
      <c r="BD25" s="7">
        <v>2</v>
      </c>
      <c r="BE25" s="7">
        <v>1</v>
      </c>
      <c r="BF25" s="7">
        <v>4</v>
      </c>
      <c r="BG25" s="7">
        <v>11</v>
      </c>
      <c r="BH25" s="7">
        <v>4</v>
      </c>
      <c r="BI25" s="7">
        <v>2</v>
      </c>
      <c r="BJ25" s="7">
        <v>5</v>
      </c>
      <c r="BK25" s="7">
        <v>2</v>
      </c>
      <c r="BL25" s="7">
        <v>6</v>
      </c>
      <c r="BM25" s="7">
        <v>3</v>
      </c>
      <c r="BN25" s="7">
        <v>5</v>
      </c>
      <c r="BO25" s="7">
        <v>2</v>
      </c>
      <c r="BP25" s="7">
        <v>4</v>
      </c>
      <c r="BQ25" s="7">
        <v>3</v>
      </c>
      <c r="BR25" s="7">
        <v>3</v>
      </c>
      <c r="BS25" s="7">
        <v>0</v>
      </c>
      <c r="BT25" s="7">
        <v>3</v>
      </c>
      <c r="BU25" s="7">
        <v>7</v>
      </c>
      <c r="BV25" s="7">
        <v>1</v>
      </c>
      <c r="BW25" s="7">
        <v>4</v>
      </c>
      <c r="BX25" s="7">
        <v>2</v>
      </c>
      <c r="BY25" s="7">
        <v>2</v>
      </c>
      <c r="BZ25" s="7">
        <v>1</v>
      </c>
      <c r="CA25" s="7">
        <v>6</v>
      </c>
      <c r="CB25" s="7">
        <v>0</v>
      </c>
      <c r="CC25" s="7">
        <v>3</v>
      </c>
      <c r="CD25" s="7">
        <v>2</v>
      </c>
      <c r="CE25" s="7">
        <v>4</v>
      </c>
      <c r="CF25" s="7">
        <v>3</v>
      </c>
      <c r="CG25" s="7">
        <f t="shared" ref="CG25:CG30" si="35">SUM(CC25:CF25)</f>
        <v>12</v>
      </c>
      <c r="CH25" s="7">
        <v>11</v>
      </c>
      <c r="CI25" s="7">
        <v>6</v>
      </c>
      <c r="CJ25" s="7">
        <v>8</v>
      </c>
      <c r="CK25" s="7">
        <v>4</v>
      </c>
      <c r="CL25" s="7">
        <v>8</v>
      </c>
      <c r="CM25" s="7">
        <v>8</v>
      </c>
    </row>
    <row r="26" spans="1:91" x14ac:dyDescent="0.2">
      <c r="A26" s="48" t="s">
        <v>196</v>
      </c>
      <c r="B26" s="7">
        <f t="shared" si="25"/>
        <v>11961</v>
      </c>
      <c r="C26" s="7">
        <f t="shared" si="26"/>
        <v>1005</v>
      </c>
      <c r="D26" s="7">
        <f t="shared" si="27"/>
        <v>1127</v>
      </c>
      <c r="E26" s="7">
        <f t="shared" si="28"/>
        <v>1360</v>
      </c>
      <c r="F26" s="7">
        <f t="shared" si="29"/>
        <v>1552</v>
      </c>
      <c r="G26" s="7">
        <f t="shared" si="30"/>
        <v>1780</v>
      </c>
      <c r="H26" s="7">
        <f t="shared" si="31"/>
        <v>1441</v>
      </c>
      <c r="I26" s="7">
        <f t="shared" si="32"/>
        <v>1924</v>
      </c>
      <c r="J26" s="7">
        <f t="shared" si="33"/>
        <v>1772</v>
      </c>
      <c r="K26" s="7">
        <v>47</v>
      </c>
      <c r="L26" s="7">
        <v>163</v>
      </c>
      <c r="M26" s="7">
        <v>104</v>
      </c>
      <c r="N26" s="7">
        <v>157</v>
      </c>
      <c r="O26" s="7">
        <v>158</v>
      </c>
      <c r="P26" s="7">
        <f t="shared" si="34"/>
        <v>629</v>
      </c>
      <c r="Q26" s="7">
        <v>134</v>
      </c>
      <c r="R26" s="7">
        <v>125</v>
      </c>
      <c r="S26" s="7">
        <v>117</v>
      </c>
      <c r="T26" s="7">
        <v>211</v>
      </c>
      <c r="U26" s="7">
        <v>188</v>
      </c>
      <c r="V26" s="7">
        <v>99</v>
      </c>
      <c r="W26" s="7">
        <v>132</v>
      </c>
      <c r="X26" s="7">
        <v>131</v>
      </c>
      <c r="Y26" s="7">
        <v>121</v>
      </c>
      <c r="Z26" s="7">
        <v>245</v>
      </c>
      <c r="AA26" s="7">
        <v>86</v>
      </c>
      <c r="AB26" s="7">
        <v>133</v>
      </c>
      <c r="AC26" s="7">
        <v>62</v>
      </c>
      <c r="AD26" s="7">
        <v>156</v>
      </c>
      <c r="AE26" s="7">
        <v>106</v>
      </c>
      <c r="AF26" s="7">
        <v>166</v>
      </c>
      <c r="AG26" s="7">
        <v>288</v>
      </c>
      <c r="AH26" s="7">
        <v>106</v>
      </c>
      <c r="AI26" s="7">
        <v>257</v>
      </c>
      <c r="AJ26" s="7">
        <v>222</v>
      </c>
      <c r="AK26" s="7">
        <v>246</v>
      </c>
      <c r="AL26" s="7">
        <v>371</v>
      </c>
      <c r="AM26" s="7">
        <v>349</v>
      </c>
      <c r="AN26" s="7">
        <v>107</v>
      </c>
      <c r="AO26" s="7">
        <v>158</v>
      </c>
      <c r="AP26" s="7">
        <v>99</v>
      </c>
      <c r="AQ26" s="7">
        <v>81</v>
      </c>
      <c r="AR26" s="7">
        <v>273</v>
      </c>
      <c r="AS26" s="7">
        <v>111</v>
      </c>
      <c r="AT26" s="7">
        <v>84</v>
      </c>
      <c r="AU26" s="7">
        <v>156</v>
      </c>
      <c r="AV26" s="7">
        <v>215</v>
      </c>
      <c r="AW26" s="7">
        <v>191</v>
      </c>
      <c r="AX26" s="7">
        <v>145</v>
      </c>
      <c r="AY26" s="7">
        <v>33</v>
      </c>
      <c r="AZ26" s="7">
        <v>113</v>
      </c>
      <c r="BA26" s="7">
        <v>378</v>
      </c>
      <c r="BB26" s="7">
        <v>239</v>
      </c>
      <c r="BC26" s="7">
        <v>40</v>
      </c>
      <c r="BD26" s="7">
        <v>144</v>
      </c>
      <c r="BE26" s="7">
        <v>87</v>
      </c>
      <c r="BF26" s="7">
        <v>54</v>
      </c>
      <c r="BG26" s="7">
        <v>130</v>
      </c>
      <c r="BH26" s="7">
        <v>52</v>
      </c>
      <c r="BI26" s="7">
        <v>88</v>
      </c>
      <c r="BJ26" s="7">
        <v>164</v>
      </c>
      <c r="BK26" s="7">
        <v>95</v>
      </c>
      <c r="BL26" s="7">
        <v>167</v>
      </c>
      <c r="BM26" s="7">
        <v>63</v>
      </c>
      <c r="BN26" s="7">
        <v>118</v>
      </c>
      <c r="BO26" s="7">
        <v>190</v>
      </c>
      <c r="BP26" s="7">
        <v>190</v>
      </c>
      <c r="BQ26" s="7">
        <v>137</v>
      </c>
      <c r="BR26" s="7">
        <v>78</v>
      </c>
      <c r="BS26" s="7">
        <v>28</v>
      </c>
      <c r="BT26" s="7">
        <v>216</v>
      </c>
      <c r="BU26" s="7">
        <v>366</v>
      </c>
      <c r="BV26" s="7">
        <v>137</v>
      </c>
      <c r="BW26" s="7">
        <v>113</v>
      </c>
      <c r="BX26" s="7">
        <v>131</v>
      </c>
      <c r="BY26" s="7">
        <v>37</v>
      </c>
      <c r="BZ26" s="7">
        <v>97</v>
      </c>
      <c r="CA26" s="7">
        <v>204</v>
      </c>
      <c r="CB26" s="7">
        <v>52</v>
      </c>
      <c r="CC26" s="7">
        <v>141</v>
      </c>
      <c r="CD26" s="7">
        <v>162</v>
      </c>
      <c r="CE26" s="7">
        <v>69</v>
      </c>
      <c r="CF26" s="7">
        <v>148</v>
      </c>
      <c r="CG26" s="7">
        <f t="shared" si="35"/>
        <v>520</v>
      </c>
      <c r="CH26" s="7">
        <v>237</v>
      </c>
      <c r="CI26" s="7">
        <v>271</v>
      </c>
      <c r="CJ26" s="7">
        <v>159</v>
      </c>
      <c r="CK26" s="7">
        <v>56</v>
      </c>
      <c r="CL26" s="7">
        <v>201</v>
      </c>
      <c r="CM26" s="7">
        <v>276</v>
      </c>
    </row>
    <row r="27" spans="1:91" x14ac:dyDescent="0.2">
      <c r="A27" s="48" t="s">
        <v>197</v>
      </c>
      <c r="B27" s="7">
        <f t="shared" si="25"/>
        <v>6938</v>
      </c>
      <c r="C27" s="7">
        <f t="shared" si="26"/>
        <v>650</v>
      </c>
      <c r="D27" s="7">
        <f t="shared" si="27"/>
        <v>633</v>
      </c>
      <c r="E27" s="7">
        <f t="shared" si="28"/>
        <v>808</v>
      </c>
      <c r="F27" s="7">
        <f t="shared" si="29"/>
        <v>835</v>
      </c>
      <c r="G27" s="7">
        <f t="shared" si="30"/>
        <v>1062</v>
      </c>
      <c r="H27" s="7">
        <f t="shared" si="31"/>
        <v>783</v>
      </c>
      <c r="I27" s="7">
        <f t="shared" si="32"/>
        <v>1243</v>
      </c>
      <c r="J27" s="7">
        <f t="shared" si="33"/>
        <v>924</v>
      </c>
      <c r="K27" s="7">
        <v>39</v>
      </c>
      <c r="L27" s="7">
        <v>147</v>
      </c>
      <c r="M27" s="7">
        <v>81</v>
      </c>
      <c r="N27" s="7">
        <v>119</v>
      </c>
      <c r="O27" s="7">
        <v>83</v>
      </c>
      <c r="P27" s="7">
        <f t="shared" si="34"/>
        <v>469</v>
      </c>
      <c r="Q27" s="7">
        <v>48</v>
      </c>
      <c r="R27" s="7">
        <v>78</v>
      </c>
      <c r="S27" s="7">
        <v>55</v>
      </c>
      <c r="T27" s="7">
        <v>99</v>
      </c>
      <c r="U27" s="7">
        <v>104</v>
      </c>
      <c r="V27" s="7">
        <v>73</v>
      </c>
      <c r="W27" s="7">
        <v>83</v>
      </c>
      <c r="X27" s="7">
        <v>72</v>
      </c>
      <c r="Y27" s="7">
        <v>43</v>
      </c>
      <c r="Z27" s="7">
        <v>159</v>
      </c>
      <c r="AA27" s="7">
        <v>38</v>
      </c>
      <c r="AB27" s="7">
        <v>87</v>
      </c>
      <c r="AC27" s="7">
        <v>34</v>
      </c>
      <c r="AD27" s="7">
        <v>81</v>
      </c>
      <c r="AE27" s="7">
        <v>72</v>
      </c>
      <c r="AF27" s="7">
        <v>118</v>
      </c>
      <c r="AG27" s="7">
        <v>168</v>
      </c>
      <c r="AH27" s="7">
        <v>63</v>
      </c>
      <c r="AI27" s="7">
        <v>147</v>
      </c>
      <c r="AJ27" s="7">
        <v>100</v>
      </c>
      <c r="AK27" s="7">
        <v>143</v>
      </c>
      <c r="AL27" s="7">
        <v>213</v>
      </c>
      <c r="AM27" s="7">
        <v>171</v>
      </c>
      <c r="AN27" s="7">
        <v>66</v>
      </c>
      <c r="AO27" s="7">
        <v>90</v>
      </c>
      <c r="AP27" s="7">
        <v>52</v>
      </c>
      <c r="AQ27" s="7">
        <v>38</v>
      </c>
      <c r="AR27" s="7">
        <v>119</v>
      </c>
      <c r="AS27" s="7">
        <v>70</v>
      </c>
      <c r="AT27" s="7">
        <v>49</v>
      </c>
      <c r="AU27" s="7">
        <v>91</v>
      </c>
      <c r="AV27" s="7">
        <v>133</v>
      </c>
      <c r="AW27" s="7">
        <v>111</v>
      </c>
      <c r="AX27" s="7">
        <v>96</v>
      </c>
      <c r="AY27" s="7">
        <v>20</v>
      </c>
      <c r="AZ27" s="7">
        <v>79</v>
      </c>
      <c r="BA27" s="7">
        <v>256</v>
      </c>
      <c r="BB27" s="7">
        <v>163</v>
      </c>
      <c r="BC27" s="7">
        <v>13</v>
      </c>
      <c r="BD27" s="7">
        <v>71</v>
      </c>
      <c r="BE27" s="7">
        <v>47</v>
      </c>
      <c r="BF27" s="7">
        <v>26</v>
      </c>
      <c r="BG27" s="7">
        <v>79</v>
      </c>
      <c r="BH27" s="7">
        <v>27</v>
      </c>
      <c r="BI27" s="7">
        <v>35</v>
      </c>
      <c r="BJ27" s="7">
        <v>68</v>
      </c>
      <c r="BK27" s="7">
        <v>54</v>
      </c>
      <c r="BL27" s="7">
        <v>93</v>
      </c>
      <c r="BM27" s="7">
        <v>34</v>
      </c>
      <c r="BN27" s="7">
        <v>73</v>
      </c>
      <c r="BO27" s="7">
        <v>133</v>
      </c>
      <c r="BP27" s="7">
        <v>113</v>
      </c>
      <c r="BQ27" s="7">
        <v>81</v>
      </c>
      <c r="BR27" s="7">
        <v>44</v>
      </c>
      <c r="BS27" s="7">
        <v>16</v>
      </c>
      <c r="BT27" s="7">
        <v>154</v>
      </c>
      <c r="BU27" s="7">
        <v>263</v>
      </c>
      <c r="BV27" s="7">
        <v>95</v>
      </c>
      <c r="BW27" s="7">
        <v>77</v>
      </c>
      <c r="BX27" s="7">
        <v>73</v>
      </c>
      <c r="BY27" s="7">
        <v>40</v>
      </c>
      <c r="BZ27" s="7">
        <v>44</v>
      </c>
      <c r="CA27" s="7">
        <v>110</v>
      </c>
      <c r="CB27" s="7">
        <v>27</v>
      </c>
      <c r="CC27" s="7">
        <v>115</v>
      </c>
      <c r="CD27" s="7">
        <v>101</v>
      </c>
      <c r="CE27" s="7">
        <v>22</v>
      </c>
      <c r="CF27" s="7">
        <v>78</v>
      </c>
      <c r="CG27" s="7">
        <f t="shared" si="35"/>
        <v>316</v>
      </c>
      <c r="CH27" s="7">
        <v>114</v>
      </c>
      <c r="CI27" s="7">
        <v>143</v>
      </c>
      <c r="CJ27" s="7">
        <v>74</v>
      </c>
      <c r="CK27" s="7">
        <v>22</v>
      </c>
      <c r="CL27" s="7">
        <v>103</v>
      </c>
      <c r="CM27" s="7">
        <v>125</v>
      </c>
    </row>
    <row r="28" spans="1:91" x14ac:dyDescent="0.2">
      <c r="A28" s="48" t="s">
        <v>198</v>
      </c>
      <c r="B28" s="7">
        <f t="shared" si="25"/>
        <v>3041</v>
      </c>
      <c r="C28" s="7">
        <f t="shared" si="26"/>
        <v>329</v>
      </c>
      <c r="D28" s="7">
        <f t="shared" si="27"/>
        <v>279</v>
      </c>
      <c r="E28" s="7">
        <f t="shared" si="28"/>
        <v>325</v>
      </c>
      <c r="F28" s="7">
        <f t="shared" si="29"/>
        <v>330</v>
      </c>
      <c r="G28" s="7">
        <f t="shared" si="30"/>
        <v>507</v>
      </c>
      <c r="H28" s="7">
        <f t="shared" si="31"/>
        <v>310</v>
      </c>
      <c r="I28" s="7">
        <f t="shared" si="32"/>
        <v>585</v>
      </c>
      <c r="J28" s="7">
        <f t="shared" si="33"/>
        <v>376</v>
      </c>
      <c r="K28" s="7">
        <v>33</v>
      </c>
      <c r="L28" s="7">
        <v>51</v>
      </c>
      <c r="M28" s="7">
        <v>36</v>
      </c>
      <c r="N28" s="7">
        <v>65</v>
      </c>
      <c r="O28" s="7">
        <v>65</v>
      </c>
      <c r="P28" s="7">
        <f t="shared" si="34"/>
        <v>250</v>
      </c>
      <c r="Q28" s="7">
        <v>30</v>
      </c>
      <c r="R28" s="7">
        <v>24</v>
      </c>
      <c r="S28" s="7">
        <v>25</v>
      </c>
      <c r="T28" s="7">
        <v>42</v>
      </c>
      <c r="U28" s="7">
        <v>41</v>
      </c>
      <c r="V28" s="7">
        <v>26</v>
      </c>
      <c r="W28" s="7">
        <v>51</v>
      </c>
      <c r="X28" s="7">
        <v>31</v>
      </c>
      <c r="Y28" s="7">
        <v>17</v>
      </c>
      <c r="Z28" s="7">
        <v>71</v>
      </c>
      <c r="AA28" s="7">
        <v>16</v>
      </c>
      <c r="AB28" s="7">
        <v>36</v>
      </c>
      <c r="AC28" s="7">
        <v>7</v>
      </c>
      <c r="AD28" s="7">
        <v>30</v>
      </c>
      <c r="AE28" s="7">
        <v>34</v>
      </c>
      <c r="AF28" s="7">
        <v>47</v>
      </c>
      <c r="AG28" s="7">
        <v>78</v>
      </c>
      <c r="AH28" s="7">
        <v>18</v>
      </c>
      <c r="AI28" s="7">
        <v>59</v>
      </c>
      <c r="AJ28" s="7">
        <v>44</v>
      </c>
      <c r="AK28" s="7">
        <v>58</v>
      </c>
      <c r="AL28" s="7">
        <v>66</v>
      </c>
      <c r="AM28" s="7">
        <v>83</v>
      </c>
      <c r="AN28" s="7">
        <v>14</v>
      </c>
      <c r="AO28" s="7">
        <v>33</v>
      </c>
      <c r="AP28" s="7">
        <v>32</v>
      </c>
      <c r="AQ28" s="7">
        <v>22</v>
      </c>
      <c r="AR28" s="7">
        <v>76</v>
      </c>
      <c r="AS28" s="7">
        <v>46</v>
      </c>
      <c r="AT28" s="7">
        <v>12</v>
      </c>
      <c r="AU28" s="7">
        <v>39</v>
      </c>
      <c r="AV28" s="7">
        <v>46</v>
      </c>
      <c r="AW28" s="7">
        <v>53</v>
      </c>
      <c r="AX28" s="7">
        <v>43</v>
      </c>
      <c r="AY28" s="7">
        <v>5</v>
      </c>
      <c r="AZ28" s="7">
        <v>41</v>
      </c>
      <c r="BA28" s="7">
        <v>124</v>
      </c>
      <c r="BB28" s="7">
        <v>71</v>
      </c>
      <c r="BC28" s="7">
        <v>10</v>
      </c>
      <c r="BD28" s="7">
        <v>26</v>
      </c>
      <c r="BE28" s="7">
        <v>22</v>
      </c>
      <c r="BF28" s="7">
        <v>15</v>
      </c>
      <c r="BG28" s="7">
        <v>28</v>
      </c>
      <c r="BH28" s="7">
        <v>6</v>
      </c>
      <c r="BI28" s="7">
        <v>11</v>
      </c>
      <c r="BJ28" s="7">
        <v>24</v>
      </c>
      <c r="BK28" s="7">
        <v>12</v>
      </c>
      <c r="BL28" s="7">
        <v>44</v>
      </c>
      <c r="BM28" s="7">
        <v>16</v>
      </c>
      <c r="BN28" s="7">
        <v>25</v>
      </c>
      <c r="BO28" s="7">
        <v>68</v>
      </c>
      <c r="BP28" s="7">
        <v>52</v>
      </c>
      <c r="BQ28" s="7">
        <v>44</v>
      </c>
      <c r="BR28" s="7">
        <v>9</v>
      </c>
      <c r="BS28" s="7">
        <v>10</v>
      </c>
      <c r="BT28" s="7">
        <v>80</v>
      </c>
      <c r="BU28" s="7">
        <v>137</v>
      </c>
      <c r="BV28" s="7">
        <v>41</v>
      </c>
      <c r="BW28" s="7">
        <v>27</v>
      </c>
      <c r="BX28" s="7">
        <v>49</v>
      </c>
      <c r="BY28" s="7">
        <v>9</v>
      </c>
      <c r="BZ28" s="7">
        <v>24</v>
      </c>
      <c r="CA28" s="7">
        <v>35</v>
      </c>
      <c r="CB28" s="7">
        <v>15</v>
      </c>
      <c r="CC28" s="7">
        <v>43</v>
      </c>
      <c r="CD28" s="7">
        <v>56</v>
      </c>
      <c r="CE28" s="7">
        <v>9</v>
      </c>
      <c r="CF28" s="7">
        <v>15</v>
      </c>
      <c r="CG28" s="7">
        <f t="shared" si="35"/>
        <v>123</v>
      </c>
      <c r="CH28" s="7">
        <v>40</v>
      </c>
      <c r="CI28" s="7">
        <v>59</v>
      </c>
      <c r="CJ28" s="7">
        <v>21</v>
      </c>
      <c r="CK28" s="7">
        <v>14</v>
      </c>
      <c r="CL28" s="7">
        <v>55</v>
      </c>
      <c r="CM28" s="7">
        <v>49</v>
      </c>
    </row>
    <row r="29" spans="1:91" x14ac:dyDescent="0.2">
      <c r="A29" s="48" t="s">
        <v>199</v>
      </c>
      <c r="B29" s="7">
        <f t="shared" si="25"/>
        <v>1038</v>
      </c>
      <c r="C29" s="7">
        <f t="shared" si="26"/>
        <v>113</v>
      </c>
      <c r="D29" s="7">
        <f t="shared" si="27"/>
        <v>81</v>
      </c>
      <c r="E29" s="7">
        <f t="shared" si="28"/>
        <v>111</v>
      </c>
      <c r="F29" s="7">
        <f t="shared" si="29"/>
        <v>99</v>
      </c>
      <c r="G29" s="7">
        <f t="shared" si="30"/>
        <v>174</v>
      </c>
      <c r="H29" s="7">
        <f t="shared" si="31"/>
        <v>92</v>
      </c>
      <c r="I29" s="7">
        <f t="shared" si="32"/>
        <v>224</v>
      </c>
      <c r="J29" s="7">
        <f t="shared" si="33"/>
        <v>144</v>
      </c>
      <c r="K29" s="7">
        <v>4</v>
      </c>
      <c r="L29" s="7">
        <v>19</v>
      </c>
      <c r="M29" s="7">
        <v>13</v>
      </c>
      <c r="N29" s="7">
        <v>18</v>
      </c>
      <c r="O29" s="7">
        <v>37</v>
      </c>
      <c r="P29" s="7">
        <f t="shared" si="34"/>
        <v>91</v>
      </c>
      <c r="Q29" s="7">
        <v>6</v>
      </c>
      <c r="R29" s="7">
        <v>11</v>
      </c>
      <c r="S29" s="7">
        <v>5</v>
      </c>
      <c r="T29" s="7">
        <v>17</v>
      </c>
      <c r="U29" s="7">
        <v>10</v>
      </c>
      <c r="V29" s="7">
        <v>6</v>
      </c>
      <c r="W29" s="7">
        <v>11</v>
      </c>
      <c r="X29" s="7">
        <v>10</v>
      </c>
      <c r="Y29" s="7">
        <v>8</v>
      </c>
      <c r="Z29" s="7">
        <v>19</v>
      </c>
      <c r="AA29" s="7">
        <v>5</v>
      </c>
      <c r="AB29" s="7">
        <v>14</v>
      </c>
      <c r="AC29" s="7">
        <v>1</v>
      </c>
      <c r="AD29" s="7">
        <v>9</v>
      </c>
      <c r="AE29" s="7">
        <v>9</v>
      </c>
      <c r="AF29" s="7">
        <v>14</v>
      </c>
      <c r="AG29" s="7">
        <v>31</v>
      </c>
      <c r="AH29" s="7">
        <v>9</v>
      </c>
      <c r="AI29" s="7">
        <v>19</v>
      </c>
      <c r="AJ29" s="7">
        <v>7</v>
      </c>
      <c r="AK29" s="7">
        <v>17</v>
      </c>
      <c r="AL29" s="7">
        <v>24</v>
      </c>
      <c r="AM29" s="7">
        <v>17</v>
      </c>
      <c r="AN29" s="7">
        <v>7</v>
      </c>
      <c r="AO29" s="7">
        <v>15</v>
      </c>
      <c r="AP29" s="7">
        <v>12</v>
      </c>
      <c r="AQ29" s="7">
        <v>9</v>
      </c>
      <c r="AR29" s="7">
        <v>18</v>
      </c>
      <c r="AS29" s="7">
        <v>20</v>
      </c>
      <c r="AT29" s="7">
        <v>8</v>
      </c>
      <c r="AU29" s="7">
        <v>18</v>
      </c>
      <c r="AV29" s="7">
        <v>16</v>
      </c>
      <c r="AW29" s="7">
        <v>13</v>
      </c>
      <c r="AX29" s="7">
        <v>21</v>
      </c>
      <c r="AY29" s="7">
        <v>4</v>
      </c>
      <c r="AZ29" s="7">
        <v>12</v>
      </c>
      <c r="BA29" s="7">
        <v>35</v>
      </c>
      <c r="BB29" s="7">
        <v>27</v>
      </c>
      <c r="BC29" s="7">
        <v>2</v>
      </c>
      <c r="BD29" s="7">
        <v>8</v>
      </c>
      <c r="BE29" s="7">
        <v>3</v>
      </c>
      <c r="BF29" s="7">
        <v>9</v>
      </c>
      <c r="BG29" s="7">
        <v>4</v>
      </c>
      <c r="BH29" s="7">
        <v>4</v>
      </c>
      <c r="BI29" s="7">
        <v>4</v>
      </c>
      <c r="BJ29" s="7">
        <v>7</v>
      </c>
      <c r="BK29" s="7">
        <v>3</v>
      </c>
      <c r="BL29" s="7">
        <v>13</v>
      </c>
      <c r="BM29" s="7">
        <v>2</v>
      </c>
      <c r="BN29" s="7">
        <v>6</v>
      </c>
      <c r="BO29" s="7">
        <v>16</v>
      </c>
      <c r="BP29" s="7">
        <v>20</v>
      </c>
      <c r="BQ29" s="7">
        <v>15</v>
      </c>
      <c r="BR29" s="7">
        <v>9</v>
      </c>
      <c r="BS29" s="7">
        <v>3</v>
      </c>
      <c r="BT29" s="7">
        <v>30</v>
      </c>
      <c r="BU29" s="7">
        <v>56</v>
      </c>
      <c r="BV29" s="7">
        <v>14</v>
      </c>
      <c r="BW29" s="7">
        <v>9</v>
      </c>
      <c r="BX29" s="7">
        <v>17</v>
      </c>
      <c r="BY29" s="7">
        <v>9</v>
      </c>
      <c r="BZ29" s="7">
        <v>9</v>
      </c>
      <c r="CA29" s="7">
        <v>17</v>
      </c>
      <c r="CB29" s="7">
        <v>5</v>
      </c>
      <c r="CC29" s="7">
        <v>16</v>
      </c>
      <c r="CD29" s="7">
        <v>20</v>
      </c>
      <c r="CE29" s="7">
        <v>8</v>
      </c>
      <c r="CF29" s="7">
        <v>7</v>
      </c>
      <c r="CG29" s="7">
        <f t="shared" si="35"/>
        <v>51</v>
      </c>
      <c r="CH29" s="7">
        <v>12</v>
      </c>
      <c r="CI29" s="7">
        <v>22</v>
      </c>
      <c r="CJ29" s="7">
        <v>6</v>
      </c>
      <c r="CK29" s="7">
        <v>4</v>
      </c>
      <c r="CL29" s="7">
        <v>14</v>
      </c>
      <c r="CM29" s="7">
        <v>30</v>
      </c>
    </row>
    <row r="30" spans="1:91" x14ac:dyDescent="0.2">
      <c r="A30" s="48" t="s">
        <v>531</v>
      </c>
      <c r="B30" s="7">
        <f t="shared" si="25"/>
        <v>187</v>
      </c>
      <c r="C30" s="7">
        <f t="shared" si="26"/>
        <v>25</v>
      </c>
      <c r="D30" s="7">
        <f t="shared" si="27"/>
        <v>12</v>
      </c>
      <c r="E30" s="7">
        <f t="shared" si="28"/>
        <v>22</v>
      </c>
      <c r="F30" s="7">
        <f t="shared" si="29"/>
        <v>20</v>
      </c>
      <c r="G30" s="7">
        <f t="shared" si="30"/>
        <v>36</v>
      </c>
      <c r="H30" s="7">
        <f t="shared" si="31"/>
        <v>13</v>
      </c>
      <c r="I30" s="7">
        <f t="shared" si="32"/>
        <v>32</v>
      </c>
      <c r="J30" s="7">
        <f t="shared" si="33"/>
        <v>27</v>
      </c>
      <c r="K30" s="7">
        <v>0</v>
      </c>
      <c r="L30" s="7">
        <v>3</v>
      </c>
      <c r="M30" s="7">
        <v>4</v>
      </c>
      <c r="N30" s="7">
        <v>3</v>
      </c>
      <c r="O30" s="7">
        <v>9</v>
      </c>
      <c r="P30" s="7">
        <f t="shared" si="34"/>
        <v>19</v>
      </c>
      <c r="Q30" s="7">
        <v>2</v>
      </c>
      <c r="R30" s="7">
        <v>2</v>
      </c>
      <c r="S30" s="7">
        <v>2</v>
      </c>
      <c r="T30" s="7">
        <v>2</v>
      </c>
      <c r="U30" s="7">
        <v>0</v>
      </c>
      <c r="V30" s="7">
        <v>1</v>
      </c>
      <c r="W30" s="7">
        <v>1</v>
      </c>
      <c r="X30" s="7">
        <v>2</v>
      </c>
      <c r="Y30" s="7">
        <v>1</v>
      </c>
      <c r="Z30" s="7">
        <v>5</v>
      </c>
      <c r="AA30" s="7">
        <v>0</v>
      </c>
      <c r="AB30" s="7">
        <v>4</v>
      </c>
      <c r="AC30" s="7">
        <v>0</v>
      </c>
      <c r="AD30" s="7">
        <v>2</v>
      </c>
      <c r="AE30" s="7">
        <v>3</v>
      </c>
      <c r="AF30" s="7">
        <v>5</v>
      </c>
      <c r="AG30" s="7">
        <v>3</v>
      </c>
      <c r="AH30" s="7">
        <v>1</v>
      </c>
      <c r="AI30" s="7">
        <v>4</v>
      </c>
      <c r="AJ30" s="7">
        <v>2</v>
      </c>
      <c r="AK30" s="7">
        <v>4</v>
      </c>
      <c r="AL30" s="7">
        <v>3</v>
      </c>
      <c r="AM30" s="7">
        <v>5</v>
      </c>
      <c r="AN30" s="7">
        <v>0</v>
      </c>
      <c r="AO30" s="7">
        <v>4</v>
      </c>
      <c r="AP30" s="7">
        <v>2</v>
      </c>
      <c r="AQ30" s="7">
        <v>2</v>
      </c>
      <c r="AR30" s="7">
        <v>2</v>
      </c>
      <c r="AS30" s="7">
        <v>1</v>
      </c>
      <c r="AT30" s="7">
        <v>0</v>
      </c>
      <c r="AU30" s="7">
        <v>2</v>
      </c>
      <c r="AV30" s="7">
        <v>1</v>
      </c>
      <c r="AW30" s="7">
        <v>4</v>
      </c>
      <c r="AX30" s="7">
        <v>4</v>
      </c>
      <c r="AY30" s="7">
        <v>0</v>
      </c>
      <c r="AZ30" s="7">
        <v>8</v>
      </c>
      <c r="BA30" s="7">
        <v>12</v>
      </c>
      <c r="BB30" s="7">
        <v>6</v>
      </c>
      <c r="BC30" s="7">
        <v>0</v>
      </c>
      <c r="BD30" s="7">
        <v>1</v>
      </c>
      <c r="BE30" s="7">
        <v>1</v>
      </c>
      <c r="BF30" s="7">
        <v>0</v>
      </c>
      <c r="BG30" s="7">
        <v>2</v>
      </c>
      <c r="BH30" s="7">
        <v>1</v>
      </c>
      <c r="BI30" s="7">
        <v>0</v>
      </c>
      <c r="BJ30" s="7">
        <v>0</v>
      </c>
      <c r="BK30" s="7">
        <v>0</v>
      </c>
      <c r="BL30" s="7">
        <v>0</v>
      </c>
      <c r="BM30" s="7">
        <v>0</v>
      </c>
      <c r="BN30" s="7">
        <v>2</v>
      </c>
      <c r="BO30" s="7">
        <v>2</v>
      </c>
      <c r="BP30" s="7">
        <v>3</v>
      </c>
      <c r="BQ30" s="7">
        <v>1</v>
      </c>
      <c r="BR30" s="7">
        <v>3</v>
      </c>
      <c r="BS30" s="7">
        <v>0</v>
      </c>
      <c r="BT30" s="7">
        <v>7</v>
      </c>
      <c r="BU30" s="7">
        <v>6</v>
      </c>
      <c r="BV30" s="7">
        <v>4</v>
      </c>
      <c r="BW30" s="7">
        <v>0</v>
      </c>
      <c r="BX30" s="7">
        <v>2</v>
      </c>
      <c r="BY30" s="7">
        <v>0</v>
      </c>
      <c r="BZ30" s="7">
        <v>1</v>
      </c>
      <c r="CA30" s="7">
        <v>3</v>
      </c>
      <c r="CB30" s="7">
        <v>0</v>
      </c>
      <c r="CC30" s="7">
        <v>2</v>
      </c>
      <c r="CD30" s="7">
        <v>1</v>
      </c>
      <c r="CE30" s="7">
        <v>3</v>
      </c>
      <c r="CF30" s="7">
        <v>5</v>
      </c>
      <c r="CG30" s="7">
        <f t="shared" si="35"/>
        <v>11</v>
      </c>
      <c r="CH30" s="7">
        <v>0</v>
      </c>
      <c r="CI30" s="7">
        <v>4</v>
      </c>
      <c r="CJ30" s="7">
        <v>1</v>
      </c>
      <c r="CK30" s="7">
        <v>2</v>
      </c>
      <c r="CL30" s="7">
        <v>6</v>
      </c>
      <c r="CM30" s="7">
        <v>3</v>
      </c>
    </row>
    <row r="31" spans="1:91" x14ac:dyDescent="0.2">
      <c r="A31" s="53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</row>
    <row r="32" spans="1:91" x14ac:dyDescent="0.2">
      <c r="A32" s="2" t="s">
        <v>264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</row>
    <row r="33" spans="1:91" x14ac:dyDescent="0.2">
      <c r="A33" s="48">
        <v>-19</v>
      </c>
      <c r="B33" s="7">
        <f t="shared" ref="B33:B38" si="36">SUM(C33:J33)</f>
        <v>0</v>
      </c>
      <c r="C33" s="7">
        <f t="shared" ref="C33:C38" si="37">SUM(K33:S33)-P33</f>
        <v>0</v>
      </c>
      <c r="D33" s="7">
        <f t="shared" ref="D33:D38" si="38">SUM(T33:Z33)</f>
        <v>0</v>
      </c>
      <c r="E33" s="7">
        <f t="shared" ref="E33:E38" si="39">SUM(AA33:AI33)</f>
        <v>0</v>
      </c>
      <c r="F33" s="7">
        <f t="shared" ref="F33:F38" si="40">SUM(AJ33:AP33)</f>
        <v>0</v>
      </c>
      <c r="G33" s="7">
        <f t="shared" ref="G33:G38" si="41">SUM(AQ33:BA33)</f>
        <v>0</v>
      </c>
      <c r="H33" s="7">
        <f t="shared" ref="H33:H38" si="42">SUM(BB33:BN33)</f>
        <v>0</v>
      </c>
      <c r="I33" s="7">
        <f t="shared" ref="I33:I38" si="43">SUM(BO33:CA33)</f>
        <v>0</v>
      </c>
      <c r="J33" s="7">
        <f t="shared" ref="J33:J38" si="44">SUM(CB33:CM33)-CG33</f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 t="shared" ref="P33:P38" si="45">SUM(K33:O33)</f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7">
        <v>0</v>
      </c>
      <c r="BM33" s="7">
        <v>0</v>
      </c>
      <c r="BN33" s="7">
        <v>0</v>
      </c>
      <c r="BO33" s="7">
        <v>0</v>
      </c>
      <c r="BP33" s="7">
        <v>0</v>
      </c>
      <c r="BQ33" s="7">
        <v>0</v>
      </c>
      <c r="BR33" s="7">
        <v>0</v>
      </c>
      <c r="BS33" s="7">
        <v>0</v>
      </c>
      <c r="BT33" s="7">
        <v>0</v>
      </c>
      <c r="BU33" s="7">
        <v>0</v>
      </c>
      <c r="BV33" s="7">
        <v>0</v>
      </c>
      <c r="BW33" s="7">
        <v>0</v>
      </c>
      <c r="BX33" s="7">
        <v>0</v>
      </c>
      <c r="BY33" s="7">
        <v>0</v>
      </c>
      <c r="BZ33" s="7">
        <v>0</v>
      </c>
      <c r="CA33" s="7">
        <v>0</v>
      </c>
      <c r="CB33" s="7">
        <v>0</v>
      </c>
      <c r="CC33" s="7">
        <v>0</v>
      </c>
      <c r="CD33" s="7">
        <v>0</v>
      </c>
      <c r="CE33" s="7">
        <v>0</v>
      </c>
      <c r="CF33" s="7">
        <v>0</v>
      </c>
      <c r="CG33" s="7">
        <f t="shared" ref="CG33:CG38" si="46">SUM(CC33:CF33)</f>
        <v>0</v>
      </c>
      <c r="CH33" s="7">
        <v>0</v>
      </c>
      <c r="CI33" s="7">
        <v>0</v>
      </c>
      <c r="CJ33" s="7">
        <v>0</v>
      </c>
      <c r="CK33" s="7">
        <v>0</v>
      </c>
      <c r="CL33" s="7">
        <v>0</v>
      </c>
      <c r="CM33" s="7">
        <v>0</v>
      </c>
    </row>
    <row r="34" spans="1:91" x14ac:dyDescent="0.2">
      <c r="A34" s="48" t="s">
        <v>196</v>
      </c>
      <c r="B34" s="7">
        <f t="shared" si="36"/>
        <v>583</v>
      </c>
      <c r="C34" s="7">
        <f t="shared" si="37"/>
        <v>68</v>
      </c>
      <c r="D34" s="7">
        <f t="shared" si="38"/>
        <v>61</v>
      </c>
      <c r="E34" s="7">
        <f t="shared" si="39"/>
        <v>61</v>
      </c>
      <c r="F34" s="7">
        <f t="shared" si="40"/>
        <v>84</v>
      </c>
      <c r="G34" s="7">
        <f t="shared" si="41"/>
        <v>83</v>
      </c>
      <c r="H34" s="7">
        <f t="shared" si="42"/>
        <v>62</v>
      </c>
      <c r="I34" s="7">
        <f t="shared" si="43"/>
        <v>76</v>
      </c>
      <c r="J34" s="7">
        <f t="shared" si="44"/>
        <v>88</v>
      </c>
      <c r="K34" s="7">
        <v>2</v>
      </c>
      <c r="L34" s="7">
        <v>16</v>
      </c>
      <c r="M34" s="7">
        <v>6</v>
      </c>
      <c r="N34" s="7">
        <v>21</v>
      </c>
      <c r="O34" s="7">
        <v>4</v>
      </c>
      <c r="P34" s="7">
        <f t="shared" si="45"/>
        <v>49</v>
      </c>
      <c r="Q34" s="7">
        <v>8</v>
      </c>
      <c r="R34" s="7">
        <v>6</v>
      </c>
      <c r="S34" s="7">
        <v>5</v>
      </c>
      <c r="T34" s="7">
        <v>12</v>
      </c>
      <c r="U34" s="7">
        <v>12</v>
      </c>
      <c r="V34" s="7">
        <v>2</v>
      </c>
      <c r="W34" s="7">
        <v>1</v>
      </c>
      <c r="X34" s="7">
        <v>10</v>
      </c>
      <c r="Y34" s="7">
        <v>3</v>
      </c>
      <c r="Z34" s="7">
        <v>21</v>
      </c>
      <c r="AA34" s="7">
        <v>2</v>
      </c>
      <c r="AB34" s="7">
        <v>3</v>
      </c>
      <c r="AC34" s="7">
        <v>8</v>
      </c>
      <c r="AD34" s="7">
        <v>4</v>
      </c>
      <c r="AE34" s="7">
        <v>4</v>
      </c>
      <c r="AF34" s="7">
        <v>8</v>
      </c>
      <c r="AG34" s="7">
        <v>13</v>
      </c>
      <c r="AH34" s="7">
        <v>9</v>
      </c>
      <c r="AI34" s="7">
        <v>10</v>
      </c>
      <c r="AJ34" s="7">
        <v>9</v>
      </c>
      <c r="AK34" s="7">
        <v>16</v>
      </c>
      <c r="AL34" s="7">
        <v>29</v>
      </c>
      <c r="AM34" s="7">
        <v>9</v>
      </c>
      <c r="AN34" s="7">
        <v>7</v>
      </c>
      <c r="AO34" s="7">
        <v>10</v>
      </c>
      <c r="AP34" s="7">
        <v>4</v>
      </c>
      <c r="AQ34" s="7">
        <v>2</v>
      </c>
      <c r="AR34" s="7">
        <v>5</v>
      </c>
      <c r="AS34" s="7">
        <v>7</v>
      </c>
      <c r="AT34" s="7">
        <v>4</v>
      </c>
      <c r="AU34" s="7">
        <v>12</v>
      </c>
      <c r="AV34" s="7">
        <v>9</v>
      </c>
      <c r="AW34" s="7">
        <v>16</v>
      </c>
      <c r="AX34" s="7">
        <v>6</v>
      </c>
      <c r="AY34" s="7">
        <v>1</v>
      </c>
      <c r="AZ34" s="7">
        <v>6</v>
      </c>
      <c r="BA34" s="7">
        <v>15</v>
      </c>
      <c r="BB34" s="7">
        <v>17</v>
      </c>
      <c r="BC34" s="7">
        <v>2</v>
      </c>
      <c r="BD34" s="7">
        <v>1</v>
      </c>
      <c r="BE34" s="7">
        <v>3</v>
      </c>
      <c r="BF34" s="7">
        <v>0</v>
      </c>
      <c r="BG34" s="7">
        <v>8</v>
      </c>
      <c r="BH34" s="7">
        <v>2</v>
      </c>
      <c r="BI34" s="7">
        <v>4</v>
      </c>
      <c r="BJ34" s="7">
        <v>3</v>
      </c>
      <c r="BK34" s="7">
        <v>5</v>
      </c>
      <c r="BL34" s="7">
        <v>9</v>
      </c>
      <c r="BM34" s="7">
        <v>2</v>
      </c>
      <c r="BN34" s="7">
        <v>6</v>
      </c>
      <c r="BO34" s="7">
        <v>10</v>
      </c>
      <c r="BP34" s="7">
        <v>4</v>
      </c>
      <c r="BQ34" s="7">
        <v>5</v>
      </c>
      <c r="BR34" s="7">
        <v>3</v>
      </c>
      <c r="BS34" s="7">
        <v>2</v>
      </c>
      <c r="BT34" s="7">
        <v>11</v>
      </c>
      <c r="BU34" s="7">
        <v>20</v>
      </c>
      <c r="BV34" s="7">
        <v>6</v>
      </c>
      <c r="BW34" s="7">
        <v>3</v>
      </c>
      <c r="BX34" s="7">
        <v>0</v>
      </c>
      <c r="BY34" s="7">
        <v>1</v>
      </c>
      <c r="BZ34" s="7">
        <v>3</v>
      </c>
      <c r="CA34" s="7">
        <v>8</v>
      </c>
      <c r="CB34" s="7">
        <v>1</v>
      </c>
      <c r="CC34" s="7">
        <v>15</v>
      </c>
      <c r="CD34" s="7">
        <v>12</v>
      </c>
      <c r="CE34" s="7">
        <v>3</v>
      </c>
      <c r="CF34" s="7">
        <v>14</v>
      </c>
      <c r="CG34" s="7">
        <f t="shared" si="46"/>
        <v>44</v>
      </c>
      <c r="CH34" s="7">
        <v>8</v>
      </c>
      <c r="CI34" s="7">
        <v>8</v>
      </c>
      <c r="CJ34" s="7">
        <v>11</v>
      </c>
      <c r="CK34" s="7">
        <v>1</v>
      </c>
      <c r="CL34" s="7">
        <v>9</v>
      </c>
      <c r="CM34" s="7">
        <v>6</v>
      </c>
    </row>
    <row r="35" spans="1:91" x14ac:dyDescent="0.2">
      <c r="A35" s="48" t="s">
        <v>197</v>
      </c>
      <c r="B35" s="7">
        <f t="shared" si="36"/>
        <v>2578</v>
      </c>
      <c r="C35" s="7">
        <f t="shared" si="37"/>
        <v>514</v>
      </c>
      <c r="D35" s="7">
        <f t="shared" si="38"/>
        <v>215</v>
      </c>
      <c r="E35" s="7">
        <f t="shared" si="39"/>
        <v>288</v>
      </c>
      <c r="F35" s="7">
        <f t="shared" si="40"/>
        <v>282</v>
      </c>
      <c r="G35" s="7">
        <f t="shared" si="41"/>
        <v>318</v>
      </c>
      <c r="H35" s="7">
        <f t="shared" si="42"/>
        <v>277</v>
      </c>
      <c r="I35" s="7">
        <f t="shared" si="43"/>
        <v>318</v>
      </c>
      <c r="J35" s="7">
        <f t="shared" si="44"/>
        <v>366</v>
      </c>
      <c r="K35" s="7">
        <v>69</v>
      </c>
      <c r="L35" s="7">
        <v>104</v>
      </c>
      <c r="M35" s="7">
        <v>68</v>
      </c>
      <c r="N35" s="7">
        <v>131</v>
      </c>
      <c r="O35" s="7">
        <v>54</v>
      </c>
      <c r="P35" s="7">
        <f t="shared" si="45"/>
        <v>426</v>
      </c>
      <c r="Q35" s="7">
        <v>26</v>
      </c>
      <c r="R35" s="7">
        <v>40</v>
      </c>
      <c r="S35" s="7">
        <v>22</v>
      </c>
      <c r="T35" s="7">
        <v>38</v>
      </c>
      <c r="U35" s="7">
        <v>22</v>
      </c>
      <c r="V35" s="7">
        <v>22</v>
      </c>
      <c r="W35" s="7">
        <v>34</v>
      </c>
      <c r="X35" s="7">
        <v>15</v>
      </c>
      <c r="Y35" s="7">
        <v>19</v>
      </c>
      <c r="Z35" s="7">
        <v>65</v>
      </c>
      <c r="AA35" s="7">
        <v>23</v>
      </c>
      <c r="AB35" s="7">
        <v>33</v>
      </c>
      <c r="AC35" s="7">
        <v>10</v>
      </c>
      <c r="AD35" s="7">
        <v>25</v>
      </c>
      <c r="AE35" s="7">
        <v>24</v>
      </c>
      <c r="AF35" s="7">
        <v>28</v>
      </c>
      <c r="AG35" s="7">
        <v>61</v>
      </c>
      <c r="AH35" s="7">
        <v>23</v>
      </c>
      <c r="AI35" s="7">
        <v>61</v>
      </c>
      <c r="AJ35" s="7">
        <v>30</v>
      </c>
      <c r="AK35" s="7">
        <v>43</v>
      </c>
      <c r="AL35" s="7">
        <v>101</v>
      </c>
      <c r="AM35" s="7">
        <v>37</v>
      </c>
      <c r="AN35" s="7">
        <v>29</v>
      </c>
      <c r="AO35" s="7">
        <v>22</v>
      </c>
      <c r="AP35" s="7">
        <v>20</v>
      </c>
      <c r="AQ35" s="7">
        <v>5</v>
      </c>
      <c r="AR35" s="7">
        <v>26</v>
      </c>
      <c r="AS35" s="7">
        <v>18</v>
      </c>
      <c r="AT35" s="7">
        <v>6</v>
      </c>
      <c r="AU35" s="7">
        <v>42</v>
      </c>
      <c r="AV35" s="7">
        <v>65</v>
      </c>
      <c r="AW35" s="7">
        <v>14</v>
      </c>
      <c r="AX35" s="7">
        <v>31</v>
      </c>
      <c r="AY35" s="7">
        <v>4</v>
      </c>
      <c r="AZ35" s="7">
        <v>20</v>
      </c>
      <c r="BA35" s="7">
        <v>87</v>
      </c>
      <c r="BB35" s="7">
        <v>69</v>
      </c>
      <c r="BC35" s="7">
        <v>4</v>
      </c>
      <c r="BD35" s="7">
        <v>24</v>
      </c>
      <c r="BE35" s="7">
        <v>6</v>
      </c>
      <c r="BF35" s="7">
        <v>6</v>
      </c>
      <c r="BG35" s="7">
        <v>26</v>
      </c>
      <c r="BH35" s="7">
        <v>5</v>
      </c>
      <c r="BI35" s="7">
        <v>15</v>
      </c>
      <c r="BJ35" s="7">
        <v>33</v>
      </c>
      <c r="BK35" s="7">
        <v>8</v>
      </c>
      <c r="BL35" s="7">
        <v>47</v>
      </c>
      <c r="BM35" s="7">
        <v>12</v>
      </c>
      <c r="BN35" s="7">
        <v>22</v>
      </c>
      <c r="BO35" s="7">
        <v>22</v>
      </c>
      <c r="BP35" s="7">
        <v>23</v>
      </c>
      <c r="BQ35" s="7">
        <v>13</v>
      </c>
      <c r="BR35" s="7">
        <v>19</v>
      </c>
      <c r="BS35" s="7">
        <v>4</v>
      </c>
      <c r="BT35" s="7">
        <v>47</v>
      </c>
      <c r="BU35" s="7">
        <v>106</v>
      </c>
      <c r="BV35" s="7">
        <v>16</v>
      </c>
      <c r="BW35" s="7">
        <v>13</v>
      </c>
      <c r="BX35" s="7">
        <v>12</v>
      </c>
      <c r="BY35" s="7">
        <v>11</v>
      </c>
      <c r="BZ35" s="7">
        <v>10</v>
      </c>
      <c r="CA35" s="7">
        <v>22</v>
      </c>
      <c r="CB35" s="7">
        <v>4</v>
      </c>
      <c r="CC35" s="7">
        <v>80</v>
      </c>
      <c r="CD35" s="7">
        <v>57</v>
      </c>
      <c r="CE35" s="7">
        <v>21</v>
      </c>
      <c r="CF35" s="7">
        <v>35</v>
      </c>
      <c r="CG35" s="7">
        <f t="shared" si="46"/>
        <v>193</v>
      </c>
      <c r="CH35" s="7">
        <v>21</v>
      </c>
      <c r="CI35" s="7">
        <v>55</v>
      </c>
      <c r="CJ35" s="7">
        <v>20</v>
      </c>
      <c r="CK35" s="7">
        <v>9</v>
      </c>
      <c r="CL35" s="7">
        <v>37</v>
      </c>
      <c r="CM35" s="7">
        <v>27</v>
      </c>
    </row>
    <row r="36" spans="1:91" x14ac:dyDescent="0.2">
      <c r="A36" s="48" t="s">
        <v>198</v>
      </c>
      <c r="B36" s="7">
        <f t="shared" si="36"/>
        <v>1303</v>
      </c>
      <c r="C36" s="7">
        <f t="shared" si="37"/>
        <v>358</v>
      </c>
      <c r="D36" s="7">
        <f t="shared" si="38"/>
        <v>88</v>
      </c>
      <c r="E36" s="7">
        <f t="shared" si="39"/>
        <v>112</v>
      </c>
      <c r="F36" s="7">
        <f t="shared" si="40"/>
        <v>118</v>
      </c>
      <c r="G36" s="7">
        <f t="shared" si="41"/>
        <v>149</v>
      </c>
      <c r="H36" s="7">
        <f t="shared" si="42"/>
        <v>125</v>
      </c>
      <c r="I36" s="7">
        <f t="shared" si="43"/>
        <v>172</v>
      </c>
      <c r="J36" s="7">
        <f t="shared" si="44"/>
        <v>181</v>
      </c>
      <c r="K36" s="7">
        <v>39</v>
      </c>
      <c r="L36" s="7">
        <v>81</v>
      </c>
      <c r="M36" s="7">
        <v>50</v>
      </c>
      <c r="N36" s="7">
        <v>99</v>
      </c>
      <c r="O36" s="7">
        <v>57</v>
      </c>
      <c r="P36" s="7">
        <f t="shared" si="45"/>
        <v>326</v>
      </c>
      <c r="Q36" s="7">
        <v>7</v>
      </c>
      <c r="R36" s="7">
        <v>15</v>
      </c>
      <c r="S36" s="7">
        <v>10</v>
      </c>
      <c r="T36" s="7">
        <v>20</v>
      </c>
      <c r="U36" s="7">
        <v>12</v>
      </c>
      <c r="V36" s="7">
        <v>2</v>
      </c>
      <c r="W36" s="7">
        <v>9</v>
      </c>
      <c r="X36" s="7">
        <v>4</v>
      </c>
      <c r="Y36" s="7">
        <v>6</v>
      </c>
      <c r="Z36" s="7">
        <v>35</v>
      </c>
      <c r="AA36" s="7">
        <v>4</v>
      </c>
      <c r="AB36" s="7">
        <v>9</v>
      </c>
      <c r="AC36" s="7">
        <v>4</v>
      </c>
      <c r="AD36" s="7">
        <v>12</v>
      </c>
      <c r="AE36" s="7">
        <v>5</v>
      </c>
      <c r="AF36" s="7">
        <v>18</v>
      </c>
      <c r="AG36" s="7">
        <v>23</v>
      </c>
      <c r="AH36" s="7">
        <v>7</v>
      </c>
      <c r="AI36" s="7">
        <v>30</v>
      </c>
      <c r="AJ36" s="7">
        <v>12</v>
      </c>
      <c r="AK36" s="7">
        <v>11</v>
      </c>
      <c r="AL36" s="7">
        <v>51</v>
      </c>
      <c r="AM36" s="7">
        <v>21</v>
      </c>
      <c r="AN36" s="7">
        <v>8</v>
      </c>
      <c r="AO36" s="7">
        <v>9</v>
      </c>
      <c r="AP36" s="7">
        <v>6</v>
      </c>
      <c r="AQ36" s="7">
        <v>2</v>
      </c>
      <c r="AR36" s="7">
        <v>13</v>
      </c>
      <c r="AS36" s="7">
        <v>10</v>
      </c>
      <c r="AT36" s="7">
        <v>4</v>
      </c>
      <c r="AU36" s="7">
        <v>18</v>
      </c>
      <c r="AV36" s="7">
        <v>33</v>
      </c>
      <c r="AW36" s="7">
        <v>5</v>
      </c>
      <c r="AX36" s="7">
        <v>13</v>
      </c>
      <c r="AY36" s="7">
        <v>1</v>
      </c>
      <c r="AZ36" s="7">
        <v>3</v>
      </c>
      <c r="BA36" s="7">
        <v>47</v>
      </c>
      <c r="BB36" s="7">
        <v>46</v>
      </c>
      <c r="BC36" s="7">
        <v>3</v>
      </c>
      <c r="BD36" s="7">
        <v>13</v>
      </c>
      <c r="BE36" s="7">
        <v>4</v>
      </c>
      <c r="BF36" s="7">
        <v>4</v>
      </c>
      <c r="BG36" s="7">
        <v>14</v>
      </c>
      <c r="BH36" s="7">
        <v>2</v>
      </c>
      <c r="BI36" s="7">
        <v>4</v>
      </c>
      <c r="BJ36" s="7">
        <v>8</v>
      </c>
      <c r="BK36" s="7">
        <v>1</v>
      </c>
      <c r="BL36" s="7">
        <v>14</v>
      </c>
      <c r="BM36" s="7">
        <v>4</v>
      </c>
      <c r="BN36" s="7">
        <v>8</v>
      </c>
      <c r="BO36" s="7">
        <v>18</v>
      </c>
      <c r="BP36" s="7">
        <v>16</v>
      </c>
      <c r="BQ36" s="7">
        <v>4</v>
      </c>
      <c r="BR36" s="7">
        <v>5</v>
      </c>
      <c r="BS36" s="7">
        <v>2</v>
      </c>
      <c r="BT36" s="7">
        <v>28</v>
      </c>
      <c r="BU36" s="7">
        <v>49</v>
      </c>
      <c r="BV36" s="7">
        <v>8</v>
      </c>
      <c r="BW36" s="7">
        <v>5</v>
      </c>
      <c r="BX36" s="7">
        <v>9</v>
      </c>
      <c r="BY36" s="7">
        <v>6</v>
      </c>
      <c r="BZ36" s="7">
        <v>9</v>
      </c>
      <c r="CA36" s="7">
        <v>13</v>
      </c>
      <c r="CB36" s="7">
        <v>4</v>
      </c>
      <c r="CC36" s="7">
        <v>53</v>
      </c>
      <c r="CD36" s="7">
        <v>31</v>
      </c>
      <c r="CE36" s="7">
        <v>4</v>
      </c>
      <c r="CF36" s="7">
        <v>13</v>
      </c>
      <c r="CG36" s="7">
        <f t="shared" si="46"/>
        <v>101</v>
      </c>
      <c r="CH36" s="7">
        <v>10</v>
      </c>
      <c r="CI36" s="7">
        <v>23</v>
      </c>
      <c r="CJ36" s="7">
        <v>12</v>
      </c>
      <c r="CK36" s="7">
        <v>2</v>
      </c>
      <c r="CL36" s="7">
        <v>20</v>
      </c>
      <c r="CM36" s="7">
        <v>9</v>
      </c>
    </row>
    <row r="37" spans="1:91" x14ac:dyDescent="0.2">
      <c r="A37" s="48" t="s">
        <v>199</v>
      </c>
      <c r="B37" s="7">
        <f t="shared" si="36"/>
        <v>473</v>
      </c>
      <c r="C37" s="7">
        <f t="shared" si="37"/>
        <v>145</v>
      </c>
      <c r="D37" s="7">
        <f t="shared" si="38"/>
        <v>31</v>
      </c>
      <c r="E37" s="7">
        <f t="shared" si="39"/>
        <v>53</v>
      </c>
      <c r="F37" s="7">
        <f t="shared" si="40"/>
        <v>46</v>
      </c>
      <c r="G37" s="7">
        <f t="shared" si="41"/>
        <v>51</v>
      </c>
      <c r="H37" s="7">
        <f t="shared" si="42"/>
        <v>32</v>
      </c>
      <c r="I37" s="7">
        <f t="shared" si="43"/>
        <v>64</v>
      </c>
      <c r="J37" s="7">
        <f t="shared" si="44"/>
        <v>51</v>
      </c>
      <c r="K37" s="7">
        <v>22</v>
      </c>
      <c r="L37" s="7">
        <v>34</v>
      </c>
      <c r="M37" s="7">
        <v>16</v>
      </c>
      <c r="N37" s="7">
        <v>29</v>
      </c>
      <c r="O37" s="7">
        <v>27</v>
      </c>
      <c r="P37" s="7">
        <f t="shared" si="45"/>
        <v>128</v>
      </c>
      <c r="Q37" s="7">
        <v>5</v>
      </c>
      <c r="R37" s="7">
        <v>7</v>
      </c>
      <c r="S37" s="7">
        <v>5</v>
      </c>
      <c r="T37" s="7">
        <v>2</v>
      </c>
      <c r="U37" s="7">
        <v>7</v>
      </c>
      <c r="V37" s="7">
        <v>2</v>
      </c>
      <c r="W37" s="7">
        <v>4</v>
      </c>
      <c r="X37" s="7">
        <v>2</v>
      </c>
      <c r="Y37" s="7">
        <v>2</v>
      </c>
      <c r="Z37" s="7">
        <v>12</v>
      </c>
      <c r="AA37" s="7">
        <v>1</v>
      </c>
      <c r="AB37" s="7">
        <v>5</v>
      </c>
      <c r="AC37" s="7">
        <v>2</v>
      </c>
      <c r="AD37" s="7">
        <v>8</v>
      </c>
      <c r="AE37" s="7">
        <v>5</v>
      </c>
      <c r="AF37" s="7">
        <v>6</v>
      </c>
      <c r="AG37" s="7">
        <v>10</v>
      </c>
      <c r="AH37" s="7">
        <v>2</v>
      </c>
      <c r="AI37" s="7">
        <v>14</v>
      </c>
      <c r="AJ37" s="7">
        <v>4</v>
      </c>
      <c r="AK37" s="7">
        <v>12</v>
      </c>
      <c r="AL37" s="7">
        <v>16</v>
      </c>
      <c r="AM37" s="7">
        <v>6</v>
      </c>
      <c r="AN37" s="7">
        <v>2</v>
      </c>
      <c r="AO37" s="7">
        <v>5</v>
      </c>
      <c r="AP37" s="7">
        <v>1</v>
      </c>
      <c r="AQ37" s="7">
        <v>1</v>
      </c>
      <c r="AR37" s="7">
        <v>1</v>
      </c>
      <c r="AS37" s="7">
        <v>3</v>
      </c>
      <c r="AT37" s="7">
        <v>3</v>
      </c>
      <c r="AU37" s="7">
        <v>8</v>
      </c>
      <c r="AV37" s="7">
        <v>4</v>
      </c>
      <c r="AW37" s="7">
        <v>5</v>
      </c>
      <c r="AX37" s="7">
        <v>6</v>
      </c>
      <c r="AY37" s="7">
        <v>0</v>
      </c>
      <c r="AZ37" s="7">
        <v>3</v>
      </c>
      <c r="BA37" s="7">
        <v>17</v>
      </c>
      <c r="BB37" s="7">
        <v>13</v>
      </c>
      <c r="BC37" s="7">
        <v>1</v>
      </c>
      <c r="BD37" s="7">
        <v>5</v>
      </c>
      <c r="BE37" s="7">
        <v>0</v>
      </c>
      <c r="BF37" s="7">
        <v>0</v>
      </c>
      <c r="BG37" s="7">
        <v>1</v>
      </c>
      <c r="BH37" s="7">
        <v>1</v>
      </c>
      <c r="BI37" s="7">
        <v>0</v>
      </c>
      <c r="BJ37" s="7">
        <v>0</v>
      </c>
      <c r="BK37" s="7">
        <v>2</v>
      </c>
      <c r="BL37" s="7">
        <v>5</v>
      </c>
      <c r="BM37" s="7">
        <v>2</v>
      </c>
      <c r="BN37" s="7">
        <v>2</v>
      </c>
      <c r="BO37" s="7">
        <v>5</v>
      </c>
      <c r="BP37" s="7">
        <v>4</v>
      </c>
      <c r="BQ37" s="7">
        <v>3</v>
      </c>
      <c r="BR37" s="7">
        <v>3</v>
      </c>
      <c r="BS37" s="7">
        <v>0</v>
      </c>
      <c r="BT37" s="7">
        <v>14</v>
      </c>
      <c r="BU37" s="7">
        <v>23</v>
      </c>
      <c r="BV37" s="7">
        <v>3</v>
      </c>
      <c r="BW37" s="7">
        <v>1</v>
      </c>
      <c r="BX37" s="7">
        <v>0</v>
      </c>
      <c r="BY37" s="7">
        <v>3</v>
      </c>
      <c r="BZ37" s="7">
        <v>2</v>
      </c>
      <c r="CA37" s="7">
        <v>3</v>
      </c>
      <c r="CB37" s="7">
        <v>1</v>
      </c>
      <c r="CC37" s="7">
        <v>10</v>
      </c>
      <c r="CD37" s="7">
        <v>18</v>
      </c>
      <c r="CE37" s="7">
        <v>0</v>
      </c>
      <c r="CF37" s="7">
        <v>2</v>
      </c>
      <c r="CG37" s="7">
        <f t="shared" si="46"/>
        <v>30</v>
      </c>
      <c r="CH37" s="7">
        <v>5</v>
      </c>
      <c r="CI37" s="7">
        <v>7</v>
      </c>
      <c r="CJ37" s="7">
        <v>2</v>
      </c>
      <c r="CK37" s="7">
        <v>0</v>
      </c>
      <c r="CL37" s="7">
        <v>2</v>
      </c>
      <c r="CM37" s="7">
        <v>4</v>
      </c>
    </row>
    <row r="38" spans="1:91" x14ac:dyDescent="0.2">
      <c r="A38" s="48" t="s">
        <v>531</v>
      </c>
      <c r="B38" s="7">
        <f t="shared" si="36"/>
        <v>80</v>
      </c>
      <c r="C38" s="7">
        <f t="shared" si="37"/>
        <v>23</v>
      </c>
      <c r="D38" s="7">
        <f t="shared" si="38"/>
        <v>3</v>
      </c>
      <c r="E38" s="7">
        <f t="shared" si="39"/>
        <v>9</v>
      </c>
      <c r="F38" s="7">
        <f t="shared" si="40"/>
        <v>6</v>
      </c>
      <c r="G38" s="7">
        <f t="shared" si="41"/>
        <v>7</v>
      </c>
      <c r="H38" s="7">
        <f t="shared" si="42"/>
        <v>9</v>
      </c>
      <c r="I38" s="7">
        <f t="shared" si="43"/>
        <v>20</v>
      </c>
      <c r="J38" s="7">
        <f t="shared" si="44"/>
        <v>3</v>
      </c>
      <c r="K38" s="7">
        <v>6</v>
      </c>
      <c r="L38" s="7">
        <v>4</v>
      </c>
      <c r="M38" s="7">
        <v>4</v>
      </c>
      <c r="N38" s="7">
        <v>2</v>
      </c>
      <c r="O38" s="7">
        <v>5</v>
      </c>
      <c r="P38" s="7">
        <f t="shared" si="45"/>
        <v>21</v>
      </c>
      <c r="Q38" s="7">
        <v>2</v>
      </c>
      <c r="R38" s="7">
        <v>0</v>
      </c>
      <c r="S38" s="7">
        <v>0</v>
      </c>
      <c r="T38" s="7">
        <v>2</v>
      </c>
      <c r="U38" s="7">
        <v>0</v>
      </c>
      <c r="V38" s="7">
        <v>0</v>
      </c>
      <c r="W38" s="7">
        <v>0</v>
      </c>
      <c r="X38" s="7">
        <v>1</v>
      </c>
      <c r="Y38" s="7">
        <v>0</v>
      </c>
      <c r="Z38" s="7">
        <v>0</v>
      </c>
      <c r="AA38" s="7">
        <v>0</v>
      </c>
      <c r="AB38" s="7">
        <v>1</v>
      </c>
      <c r="AC38" s="7">
        <v>0</v>
      </c>
      <c r="AD38" s="7">
        <v>0</v>
      </c>
      <c r="AE38" s="7">
        <v>1</v>
      </c>
      <c r="AF38" s="7">
        <v>3</v>
      </c>
      <c r="AG38" s="7">
        <v>1</v>
      </c>
      <c r="AH38" s="7">
        <v>0</v>
      </c>
      <c r="AI38" s="7">
        <v>3</v>
      </c>
      <c r="AJ38" s="7">
        <v>0</v>
      </c>
      <c r="AK38" s="7">
        <v>0</v>
      </c>
      <c r="AL38" s="7">
        <v>3</v>
      </c>
      <c r="AM38" s="7">
        <v>2</v>
      </c>
      <c r="AN38" s="7">
        <v>0</v>
      </c>
      <c r="AO38" s="7">
        <v>0</v>
      </c>
      <c r="AP38" s="7">
        <v>1</v>
      </c>
      <c r="AQ38" s="7">
        <v>1</v>
      </c>
      <c r="AR38" s="7">
        <v>1</v>
      </c>
      <c r="AS38" s="7">
        <v>1</v>
      </c>
      <c r="AT38" s="7">
        <v>0</v>
      </c>
      <c r="AU38" s="7">
        <v>0</v>
      </c>
      <c r="AV38" s="7">
        <v>0</v>
      </c>
      <c r="AW38" s="7">
        <v>1</v>
      </c>
      <c r="AX38" s="7">
        <v>1</v>
      </c>
      <c r="AY38" s="7">
        <v>0</v>
      </c>
      <c r="AZ38" s="7">
        <v>0</v>
      </c>
      <c r="BA38" s="7">
        <v>2</v>
      </c>
      <c r="BB38" s="7">
        <v>4</v>
      </c>
      <c r="BC38" s="7">
        <v>0</v>
      </c>
      <c r="BD38" s="7">
        <v>0</v>
      </c>
      <c r="BE38" s="7">
        <v>2</v>
      </c>
      <c r="BF38" s="7">
        <v>0</v>
      </c>
      <c r="BG38" s="7">
        <v>2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</v>
      </c>
      <c r="BN38" s="7">
        <v>1</v>
      </c>
      <c r="BO38" s="7">
        <v>1</v>
      </c>
      <c r="BP38" s="7">
        <v>3</v>
      </c>
      <c r="BQ38" s="7">
        <v>1</v>
      </c>
      <c r="BR38" s="7">
        <v>2</v>
      </c>
      <c r="BS38" s="7">
        <v>0</v>
      </c>
      <c r="BT38" s="7">
        <v>3</v>
      </c>
      <c r="BU38" s="7">
        <v>5</v>
      </c>
      <c r="BV38" s="7">
        <v>1</v>
      </c>
      <c r="BW38" s="7">
        <v>1</v>
      </c>
      <c r="BX38" s="7">
        <v>1</v>
      </c>
      <c r="BY38" s="7">
        <v>1</v>
      </c>
      <c r="BZ38" s="7">
        <v>0</v>
      </c>
      <c r="CA38" s="7">
        <v>1</v>
      </c>
      <c r="CB38" s="7">
        <v>0</v>
      </c>
      <c r="CC38" s="7">
        <v>0</v>
      </c>
      <c r="CD38" s="7">
        <v>1</v>
      </c>
      <c r="CE38" s="7">
        <v>0</v>
      </c>
      <c r="CF38" s="7">
        <v>0</v>
      </c>
      <c r="CG38" s="7">
        <f t="shared" si="46"/>
        <v>1</v>
      </c>
      <c r="CH38" s="7">
        <v>0</v>
      </c>
      <c r="CI38" s="7">
        <v>1</v>
      </c>
      <c r="CJ38" s="7">
        <v>0</v>
      </c>
      <c r="CK38" s="7">
        <v>0</v>
      </c>
      <c r="CL38" s="7">
        <v>1</v>
      </c>
      <c r="CM38" s="7">
        <v>0</v>
      </c>
    </row>
    <row r="39" spans="1:91" x14ac:dyDescent="0.2">
      <c r="A39" s="48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</row>
    <row r="40" spans="1:91" x14ac:dyDescent="0.2">
      <c r="A40" s="8" t="s">
        <v>268</v>
      </c>
      <c r="B40" s="7">
        <f t="shared" ref="B40:AG40" si="47">SUM(B44:B49,B52:B57,B60:B65,B68:B73)</f>
        <v>60123</v>
      </c>
      <c r="C40" s="7">
        <f t="shared" si="47"/>
        <v>5076</v>
      </c>
      <c r="D40" s="7">
        <f t="shared" si="47"/>
        <v>5524</v>
      </c>
      <c r="E40" s="7">
        <f t="shared" si="47"/>
        <v>6066</v>
      </c>
      <c r="F40" s="7">
        <f t="shared" si="47"/>
        <v>7303</v>
      </c>
      <c r="G40" s="7">
        <f t="shared" si="47"/>
        <v>8370</v>
      </c>
      <c r="H40" s="7">
        <f t="shared" si="47"/>
        <v>7144</v>
      </c>
      <c r="I40" s="7">
        <f t="shared" si="47"/>
        <v>11142</v>
      </c>
      <c r="J40" s="7">
        <f t="shared" si="47"/>
        <v>9498</v>
      </c>
      <c r="K40" s="7">
        <f t="shared" si="47"/>
        <v>338</v>
      </c>
      <c r="L40" s="7">
        <f t="shared" si="47"/>
        <v>892</v>
      </c>
      <c r="M40" s="7">
        <f t="shared" si="47"/>
        <v>502</v>
      </c>
      <c r="N40" s="7">
        <f t="shared" si="47"/>
        <v>858</v>
      </c>
      <c r="O40" s="7">
        <f t="shared" si="47"/>
        <v>826</v>
      </c>
      <c r="P40" s="7">
        <f t="shared" si="47"/>
        <v>3416</v>
      </c>
      <c r="Q40" s="7">
        <f t="shared" si="47"/>
        <v>622</v>
      </c>
      <c r="R40" s="7">
        <f t="shared" si="47"/>
        <v>586</v>
      </c>
      <c r="S40" s="7">
        <f t="shared" si="47"/>
        <v>452</v>
      </c>
      <c r="T40" s="7">
        <f t="shared" si="47"/>
        <v>1112</v>
      </c>
      <c r="U40" s="7">
        <f t="shared" si="47"/>
        <v>979</v>
      </c>
      <c r="V40" s="7">
        <f t="shared" si="47"/>
        <v>471</v>
      </c>
      <c r="W40" s="7">
        <f t="shared" si="47"/>
        <v>596</v>
      </c>
      <c r="X40" s="7">
        <f t="shared" si="47"/>
        <v>639</v>
      </c>
      <c r="Y40" s="7">
        <f t="shared" si="47"/>
        <v>498</v>
      </c>
      <c r="Z40" s="7">
        <f t="shared" si="47"/>
        <v>1229</v>
      </c>
      <c r="AA40" s="7">
        <f t="shared" si="47"/>
        <v>366</v>
      </c>
      <c r="AB40" s="7">
        <f t="shared" si="47"/>
        <v>604</v>
      </c>
      <c r="AC40" s="7">
        <f t="shared" si="47"/>
        <v>250</v>
      </c>
      <c r="AD40" s="7">
        <f t="shared" si="47"/>
        <v>596</v>
      </c>
      <c r="AE40" s="7">
        <f t="shared" si="47"/>
        <v>519</v>
      </c>
      <c r="AF40" s="7">
        <f t="shared" si="47"/>
        <v>754</v>
      </c>
      <c r="AG40" s="7">
        <f t="shared" si="47"/>
        <v>1393</v>
      </c>
      <c r="AH40" s="7">
        <f t="shared" ref="AH40:BM40" si="48">SUM(AH44:AH49,AH52:AH57,AH60:AH65,AH68:AH73)</f>
        <v>501</v>
      </c>
      <c r="AI40" s="7">
        <f t="shared" si="48"/>
        <v>1083</v>
      </c>
      <c r="AJ40" s="7">
        <f t="shared" si="48"/>
        <v>1137</v>
      </c>
      <c r="AK40" s="7">
        <f t="shared" si="48"/>
        <v>1266</v>
      </c>
      <c r="AL40" s="7">
        <f t="shared" si="48"/>
        <v>1628</v>
      </c>
      <c r="AM40" s="7">
        <f t="shared" si="48"/>
        <v>1469</v>
      </c>
      <c r="AN40" s="7">
        <f t="shared" si="48"/>
        <v>559</v>
      </c>
      <c r="AO40" s="7">
        <f t="shared" si="48"/>
        <v>789</v>
      </c>
      <c r="AP40" s="7">
        <f t="shared" si="48"/>
        <v>455</v>
      </c>
      <c r="AQ40" s="7">
        <f t="shared" si="48"/>
        <v>394</v>
      </c>
      <c r="AR40" s="7">
        <f t="shared" si="48"/>
        <v>1239</v>
      </c>
      <c r="AS40" s="7">
        <f t="shared" si="48"/>
        <v>497</v>
      </c>
      <c r="AT40" s="7">
        <f t="shared" si="48"/>
        <v>361</v>
      </c>
      <c r="AU40" s="7">
        <f t="shared" si="48"/>
        <v>768</v>
      </c>
      <c r="AV40" s="7">
        <f t="shared" si="48"/>
        <v>936</v>
      </c>
      <c r="AW40" s="7">
        <f t="shared" si="48"/>
        <v>973</v>
      </c>
      <c r="AX40" s="7">
        <f t="shared" si="48"/>
        <v>694</v>
      </c>
      <c r="AY40" s="7">
        <f t="shared" si="48"/>
        <v>153</v>
      </c>
      <c r="AZ40" s="7">
        <f t="shared" si="48"/>
        <v>530</v>
      </c>
      <c r="BA40" s="7">
        <f t="shared" si="48"/>
        <v>1825</v>
      </c>
      <c r="BB40" s="7">
        <f t="shared" si="48"/>
        <v>1028</v>
      </c>
      <c r="BC40" s="7">
        <f t="shared" si="48"/>
        <v>162</v>
      </c>
      <c r="BD40" s="7">
        <f t="shared" si="48"/>
        <v>723</v>
      </c>
      <c r="BE40" s="7">
        <f t="shared" si="48"/>
        <v>355</v>
      </c>
      <c r="BF40" s="7">
        <f t="shared" si="48"/>
        <v>284</v>
      </c>
      <c r="BG40" s="7">
        <f t="shared" si="48"/>
        <v>816</v>
      </c>
      <c r="BH40" s="7">
        <f t="shared" si="48"/>
        <v>241</v>
      </c>
      <c r="BI40" s="7">
        <f t="shared" si="48"/>
        <v>500</v>
      </c>
      <c r="BJ40" s="7">
        <f t="shared" si="48"/>
        <v>1035</v>
      </c>
      <c r="BK40" s="7">
        <f t="shared" si="48"/>
        <v>504</v>
      </c>
      <c r="BL40" s="7">
        <f t="shared" si="48"/>
        <v>700</v>
      </c>
      <c r="BM40" s="7">
        <f t="shared" si="48"/>
        <v>256</v>
      </c>
      <c r="BN40" s="7">
        <f t="shared" ref="BN40:CM40" si="49">SUM(BN44:BN49,BN52:BN57,BN60:BN65,BN68:BN73)</f>
        <v>540</v>
      </c>
      <c r="BO40" s="7">
        <f t="shared" si="49"/>
        <v>1053</v>
      </c>
      <c r="BP40" s="7">
        <f t="shared" si="49"/>
        <v>775</v>
      </c>
      <c r="BQ40" s="7">
        <f t="shared" si="49"/>
        <v>1131</v>
      </c>
      <c r="BR40" s="7">
        <f t="shared" si="49"/>
        <v>478</v>
      </c>
      <c r="BS40" s="7">
        <f t="shared" si="49"/>
        <v>144</v>
      </c>
      <c r="BT40" s="7">
        <f t="shared" si="49"/>
        <v>1262</v>
      </c>
      <c r="BU40" s="7">
        <f t="shared" si="49"/>
        <v>2160</v>
      </c>
      <c r="BV40" s="7">
        <f t="shared" si="49"/>
        <v>1007</v>
      </c>
      <c r="BW40" s="7">
        <f t="shared" si="49"/>
        <v>490</v>
      </c>
      <c r="BX40" s="7">
        <f t="shared" si="49"/>
        <v>836</v>
      </c>
      <c r="BY40" s="7">
        <f t="shared" si="49"/>
        <v>241</v>
      </c>
      <c r="BZ40" s="7">
        <f t="shared" si="49"/>
        <v>444</v>
      </c>
      <c r="CA40" s="7">
        <f t="shared" si="49"/>
        <v>1121</v>
      </c>
      <c r="CB40" s="7">
        <f t="shared" si="49"/>
        <v>441</v>
      </c>
      <c r="CC40" s="7">
        <f t="shared" si="49"/>
        <v>793</v>
      </c>
      <c r="CD40" s="7">
        <f t="shared" si="49"/>
        <v>888</v>
      </c>
      <c r="CE40" s="7">
        <f t="shared" si="49"/>
        <v>313</v>
      </c>
      <c r="CF40" s="7">
        <f t="shared" si="49"/>
        <v>622</v>
      </c>
      <c r="CG40" s="7">
        <f t="shared" si="49"/>
        <v>2616</v>
      </c>
      <c r="CH40" s="7">
        <f t="shared" si="49"/>
        <v>1374</v>
      </c>
      <c r="CI40" s="7">
        <f t="shared" si="49"/>
        <v>1378</v>
      </c>
      <c r="CJ40" s="7">
        <f t="shared" si="49"/>
        <v>739</v>
      </c>
      <c r="CK40" s="7">
        <f t="shared" si="49"/>
        <v>273</v>
      </c>
      <c r="CL40" s="7">
        <f t="shared" si="49"/>
        <v>1341</v>
      </c>
      <c r="CM40" s="7">
        <f t="shared" si="49"/>
        <v>1336</v>
      </c>
    </row>
    <row r="41" spans="1:91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</row>
    <row r="42" spans="1:91" x14ac:dyDescent="0.2">
      <c r="A42" s="8" t="s">
        <v>530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</row>
    <row r="43" spans="1:91" x14ac:dyDescent="0.2">
      <c r="A43" s="2" t="s">
        <v>261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48">
        <v>-19</v>
      </c>
      <c r="B44" s="7">
        <f t="shared" ref="B44:B49" si="50">SUM(C44:J44)</f>
        <v>2178</v>
      </c>
      <c r="C44" s="7">
        <f t="shared" ref="C44:C49" si="51">SUM(K44:S44)-P44</f>
        <v>91</v>
      </c>
      <c r="D44" s="7">
        <f t="shared" ref="D44:D49" si="52">SUM(T44:Z44)</f>
        <v>165</v>
      </c>
      <c r="E44" s="7">
        <f t="shared" ref="E44:E49" si="53">SUM(AA44:AI44)</f>
        <v>75</v>
      </c>
      <c r="F44" s="7">
        <f t="shared" ref="F44:F49" si="54">SUM(AJ44:AP44)</f>
        <v>245</v>
      </c>
      <c r="G44" s="7">
        <f t="shared" ref="G44:G49" si="55">SUM(AQ44:BA44)</f>
        <v>120</v>
      </c>
      <c r="H44" s="7">
        <f t="shared" ref="H44:H49" si="56">SUM(BB44:BN44)</f>
        <v>346</v>
      </c>
      <c r="I44" s="7">
        <f t="shared" ref="I44:I49" si="57">SUM(BO44:CA44)</f>
        <v>578</v>
      </c>
      <c r="J44" s="7">
        <f t="shared" ref="J44:J49" si="58">SUM(CB44:CM44)-CG44</f>
        <v>558</v>
      </c>
      <c r="K44" s="7">
        <v>4</v>
      </c>
      <c r="L44" s="7">
        <v>20</v>
      </c>
      <c r="M44" s="7">
        <v>4</v>
      </c>
      <c r="N44" s="7">
        <v>6</v>
      </c>
      <c r="O44" s="7">
        <v>24</v>
      </c>
      <c r="P44" s="7">
        <f t="shared" ref="P44:P49" si="59">SUM(K44:O44)</f>
        <v>58</v>
      </c>
      <c r="Q44" s="7">
        <v>18</v>
      </c>
      <c r="R44" s="7">
        <v>8</v>
      </c>
      <c r="S44" s="7">
        <v>7</v>
      </c>
      <c r="T44" s="7">
        <v>59</v>
      </c>
      <c r="U44" s="7">
        <v>27</v>
      </c>
      <c r="V44" s="7">
        <v>9</v>
      </c>
      <c r="W44" s="7">
        <v>12</v>
      </c>
      <c r="X44" s="7">
        <v>21</v>
      </c>
      <c r="Y44" s="7">
        <v>13</v>
      </c>
      <c r="Z44" s="7">
        <v>24</v>
      </c>
      <c r="AA44" s="7">
        <v>2</v>
      </c>
      <c r="AB44" s="7">
        <v>4</v>
      </c>
      <c r="AC44" s="7">
        <v>5</v>
      </c>
      <c r="AD44" s="7">
        <v>7</v>
      </c>
      <c r="AE44" s="7">
        <v>7</v>
      </c>
      <c r="AF44" s="7">
        <v>6</v>
      </c>
      <c r="AG44" s="7">
        <v>23</v>
      </c>
      <c r="AH44" s="7">
        <v>10</v>
      </c>
      <c r="AI44" s="7">
        <v>11</v>
      </c>
      <c r="AJ44" s="7">
        <v>43</v>
      </c>
      <c r="AK44" s="7">
        <v>50</v>
      </c>
      <c r="AL44" s="7">
        <v>37</v>
      </c>
      <c r="AM44" s="7">
        <v>57</v>
      </c>
      <c r="AN44" s="7">
        <v>34</v>
      </c>
      <c r="AO44" s="7">
        <v>12</v>
      </c>
      <c r="AP44" s="7">
        <v>12</v>
      </c>
      <c r="AQ44" s="7">
        <v>4</v>
      </c>
      <c r="AR44" s="7">
        <v>15</v>
      </c>
      <c r="AS44" s="7">
        <v>4</v>
      </c>
      <c r="AT44" s="7">
        <v>12</v>
      </c>
      <c r="AU44" s="7">
        <v>15</v>
      </c>
      <c r="AV44" s="7">
        <v>20</v>
      </c>
      <c r="AW44" s="7">
        <v>6</v>
      </c>
      <c r="AX44" s="7">
        <v>8</v>
      </c>
      <c r="AY44" s="7">
        <v>4</v>
      </c>
      <c r="AZ44" s="7">
        <v>2</v>
      </c>
      <c r="BA44" s="7">
        <v>30</v>
      </c>
      <c r="BB44" s="7">
        <v>17</v>
      </c>
      <c r="BC44" s="7">
        <v>3</v>
      </c>
      <c r="BD44" s="7">
        <v>28</v>
      </c>
      <c r="BE44" s="7">
        <v>7</v>
      </c>
      <c r="BF44" s="7">
        <v>9</v>
      </c>
      <c r="BG44" s="7">
        <v>68</v>
      </c>
      <c r="BH44" s="7">
        <v>5</v>
      </c>
      <c r="BI44" s="7">
        <v>47</v>
      </c>
      <c r="BJ44" s="7">
        <v>107</v>
      </c>
      <c r="BK44" s="7">
        <v>24</v>
      </c>
      <c r="BL44" s="7">
        <v>15</v>
      </c>
      <c r="BM44" s="7">
        <v>2</v>
      </c>
      <c r="BN44" s="7">
        <v>14</v>
      </c>
      <c r="BO44" s="7">
        <v>48</v>
      </c>
      <c r="BP44" s="7">
        <v>24</v>
      </c>
      <c r="BQ44" s="7">
        <v>81</v>
      </c>
      <c r="BR44" s="7">
        <v>27</v>
      </c>
      <c r="BS44" s="7">
        <v>9</v>
      </c>
      <c r="BT44" s="7">
        <v>47</v>
      </c>
      <c r="BU44" s="7">
        <v>88</v>
      </c>
      <c r="BV44" s="7">
        <v>96</v>
      </c>
      <c r="BW44" s="7">
        <v>9</v>
      </c>
      <c r="BX44" s="7">
        <v>33</v>
      </c>
      <c r="BY44" s="7">
        <v>12</v>
      </c>
      <c r="BZ44" s="7">
        <v>21</v>
      </c>
      <c r="CA44" s="7">
        <v>83</v>
      </c>
      <c r="CB44" s="7">
        <v>32</v>
      </c>
      <c r="CC44" s="7">
        <v>18</v>
      </c>
      <c r="CD44" s="7">
        <v>41</v>
      </c>
      <c r="CE44" s="7">
        <v>9</v>
      </c>
      <c r="CF44" s="7">
        <v>15</v>
      </c>
      <c r="CG44" s="7">
        <f t="shared" ref="CG44:CG49" si="60">SUM(CC44:CF44)</f>
        <v>83</v>
      </c>
      <c r="CH44" s="7">
        <v>101</v>
      </c>
      <c r="CI44" s="7">
        <v>91</v>
      </c>
      <c r="CJ44" s="7">
        <v>59</v>
      </c>
      <c r="CK44" s="7">
        <v>12</v>
      </c>
      <c r="CL44" s="7">
        <v>106</v>
      </c>
      <c r="CM44" s="7">
        <v>74</v>
      </c>
    </row>
    <row r="45" spans="1:91" x14ac:dyDescent="0.2">
      <c r="A45" s="48" t="s">
        <v>196</v>
      </c>
      <c r="B45" s="7">
        <f t="shared" si="50"/>
        <v>4550</v>
      </c>
      <c r="C45" s="7">
        <f t="shared" si="51"/>
        <v>218</v>
      </c>
      <c r="D45" s="7">
        <f t="shared" si="52"/>
        <v>310</v>
      </c>
      <c r="E45" s="7">
        <f t="shared" si="53"/>
        <v>162</v>
      </c>
      <c r="F45" s="7">
        <f t="shared" si="54"/>
        <v>471</v>
      </c>
      <c r="G45" s="7">
        <f t="shared" si="55"/>
        <v>243</v>
      </c>
      <c r="H45" s="7">
        <f t="shared" si="56"/>
        <v>769</v>
      </c>
      <c r="I45" s="7">
        <f t="shared" si="57"/>
        <v>1135</v>
      </c>
      <c r="J45" s="7">
        <f t="shared" si="58"/>
        <v>1242</v>
      </c>
      <c r="K45" s="7">
        <v>13</v>
      </c>
      <c r="L45" s="7">
        <v>30</v>
      </c>
      <c r="M45" s="7">
        <v>18</v>
      </c>
      <c r="N45" s="7">
        <v>28</v>
      </c>
      <c r="O45" s="7">
        <v>47</v>
      </c>
      <c r="P45" s="7">
        <f t="shared" si="59"/>
        <v>136</v>
      </c>
      <c r="Q45" s="7">
        <v>51</v>
      </c>
      <c r="R45" s="7">
        <v>14</v>
      </c>
      <c r="S45" s="7">
        <v>17</v>
      </c>
      <c r="T45" s="7">
        <v>81</v>
      </c>
      <c r="U45" s="7">
        <v>80</v>
      </c>
      <c r="V45" s="7">
        <v>14</v>
      </c>
      <c r="W45" s="7">
        <v>21</v>
      </c>
      <c r="X45" s="7">
        <v>41</v>
      </c>
      <c r="Y45" s="7">
        <v>39</v>
      </c>
      <c r="Z45" s="7">
        <v>34</v>
      </c>
      <c r="AA45" s="7">
        <v>13</v>
      </c>
      <c r="AB45" s="7">
        <v>12</v>
      </c>
      <c r="AC45" s="7">
        <v>9</v>
      </c>
      <c r="AD45" s="7">
        <v>22</v>
      </c>
      <c r="AE45" s="7">
        <v>21</v>
      </c>
      <c r="AF45" s="7">
        <v>11</v>
      </c>
      <c r="AG45" s="7">
        <v>39</v>
      </c>
      <c r="AH45" s="7">
        <v>9</v>
      </c>
      <c r="AI45" s="7">
        <v>26</v>
      </c>
      <c r="AJ45" s="7">
        <v>117</v>
      </c>
      <c r="AK45" s="7">
        <v>120</v>
      </c>
      <c r="AL45" s="7">
        <v>67</v>
      </c>
      <c r="AM45" s="7">
        <v>86</v>
      </c>
      <c r="AN45" s="7">
        <v>39</v>
      </c>
      <c r="AO45" s="7">
        <v>21</v>
      </c>
      <c r="AP45" s="7">
        <v>21</v>
      </c>
      <c r="AQ45" s="7">
        <v>5</v>
      </c>
      <c r="AR45" s="7">
        <v>28</v>
      </c>
      <c r="AS45" s="7">
        <v>15</v>
      </c>
      <c r="AT45" s="7">
        <v>9</v>
      </c>
      <c r="AU45" s="7">
        <v>49</v>
      </c>
      <c r="AV45" s="7">
        <v>45</v>
      </c>
      <c r="AW45" s="7">
        <v>19</v>
      </c>
      <c r="AX45" s="7">
        <v>19</v>
      </c>
      <c r="AY45" s="7">
        <v>7</v>
      </c>
      <c r="AZ45" s="7">
        <v>13</v>
      </c>
      <c r="BA45" s="7">
        <v>34</v>
      </c>
      <c r="BB45" s="7">
        <v>43</v>
      </c>
      <c r="BC45" s="7">
        <v>10</v>
      </c>
      <c r="BD45" s="7">
        <v>105</v>
      </c>
      <c r="BE45" s="7">
        <v>19</v>
      </c>
      <c r="BF45" s="7">
        <v>21</v>
      </c>
      <c r="BG45" s="7">
        <v>153</v>
      </c>
      <c r="BH45" s="7">
        <v>18</v>
      </c>
      <c r="BI45" s="7">
        <v>81</v>
      </c>
      <c r="BJ45" s="7">
        <v>192</v>
      </c>
      <c r="BK45" s="7">
        <v>46</v>
      </c>
      <c r="BL45" s="7">
        <v>41</v>
      </c>
      <c r="BM45" s="7">
        <v>7</v>
      </c>
      <c r="BN45" s="7">
        <v>33</v>
      </c>
      <c r="BO45" s="7">
        <v>69</v>
      </c>
      <c r="BP45" s="7">
        <v>30</v>
      </c>
      <c r="BQ45" s="7">
        <v>172</v>
      </c>
      <c r="BR45" s="7">
        <v>71</v>
      </c>
      <c r="BS45" s="7">
        <v>14</v>
      </c>
      <c r="BT45" s="7">
        <v>124</v>
      </c>
      <c r="BU45" s="7">
        <v>214</v>
      </c>
      <c r="BV45" s="7">
        <v>130</v>
      </c>
      <c r="BW45" s="7">
        <v>20</v>
      </c>
      <c r="BX45" s="7">
        <v>92</v>
      </c>
      <c r="BY45" s="7">
        <v>14</v>
      </c>
      <c r="BZ45" s="7">
        <v>42</v>
      </c>
      <c r="CA45" s="7">
        <v>143</v>
      </c>
      <c r="CB45" s="7">
        <v>79</v>
      </c>
      <c r="CC45" s="7">
        <v>64</v>
      </c>
      <c r="CD45" s="7">
        <v>80</v>
      </c>
      <c r="CE45" s="7">
        <v>37</v>
      </c>
      <c r="CF45" s="7">
        <v>52</v>
      </c>
      <c r="CG45" s="7">
        <f t="shared" si="60"/>
        <v>233</v>
      </c>
      <c r="CH45" s="7">
        <v>206</v>
      </c>
      <c r="CI45" s="7">
        <v>203</v>
      </c>
      <c r="CJ45" s="7">
        <v>108</v>
      </c>
      <c r="CK45" s="7">
        <v>11</v>
      </c>
      <c r="CL45" s="7">
        <v>222</v>
      </c>
      <c r="CM45" s="7">
        <v>180</v>
      </c>
    </row>
    <row r="46" spans="1:91" x14ac:dyDescent="0.2">
      <c r="A46" s="48" t="s">
        <v>197</v>
      </c>
      <c r="B46" s="7">
        <f t="shared" si="50"/>
        <v>2182</v>
      </c>
      <c r="C46" s="7">
        <f t="shared" si="51"/>
        <v>105</v>
      </c>
      <c r="D46" s="7">
        <f t="shared" si="52"/>
        <v>179</v>
      </c>
      <c r="E46" s="7">
        <f t="shared" si="53"/>
        <v>101</v>
      </c>
      <c r="F46" s="7">
        <f t="shared" si="54"/>
        <v>247</v>
      </c>
      <c r="G46" s="7">
        <f t="shared" si="55"/>
        <v>150</v>
      </c>
      <c r="H46" s="7">
        <f t="shared" si="56"/>
        <v>324</v>
      </c>
      <c r="I46" s="7">
        <f t="shared" si="57"/>
        <v>536</v>
      </c>
      <c r="J46" s="7">
        <f t="shared" si="58"/>
        <v>540</v>
      </c>
      <c r="K46" s="7">
        <v>10</v>
      </c>
      <c r="L46" s="7">
        <v>11</v>
      </c>
      <c r="M46" s="7">
        <v>8</v>
      </c>
      <c r="N46" s="7">
        <v>17</v>
      </c>
      <c r="O46" s="7">
        <v>10</v>
      </c>
      <c r="P46" s="7">
        <f t="shared" si="59"/>
        <v>56</v>
      </c>
      <c r="Q46" s="7">
        <v>24</v>
      </c>
      <c r="R46" s="7">
        <v>10</v>
      </c>
      <c r="S46" s="7">
        <v>15</v>
      </c>
      <c r="T46" s="7">
        <v>47</v>
      </c>
      <c r="U46" s="7">
        <v>47</v>
      </c>
      <c r="V46" s="7">
        <v>7</v>
      </c>
      <c r="W46" s="7">
        <v>12</v>
      </c>
      <c r="X46" s="7">
        <v>19</v>
      </c>
      <c r="Y46" s="7">
        <v>20</v>
      </c>
      <c r="Z46" s="7">
        <v>27</v>
      </c>
      <c r="AA46" s="7">
        <v>12</v>
      </c>
      <c r="AB46" s="7">
        <v>9</v>
      </c>
      <c r="AC46" s="7">
        <v>8</v>
      </c>
      <c r="AD46" s="7">
        <v>8</v>
      </c>
      <c r="AE46" s="7">
        <v>12</v>
      </c>
      <c r="AF46" s="7">
        <v>7</v>
      </c>
      <c r="AG46" s="7">
        <v>27</v>
      </c>
      <c r="AH46" s="7">
        <v>5</v>
      </c>
      <c r="AI46" s="7">
        <v>13</v>
      </c>
      <c r="AJ46" s="7">
        <v>60</v>
      </c>
      <c r="AK46" s="7">
        <v>50</v>
      </c>
      <c r="AL46" s="7">
        <v>45</v>
      </c>
      <c r="AM46" s="7">
        <v>39</v>
      </c>
      <c r="AN46" s="7">
        <v>31</v>
      </c>
      <c r="AO46" s="7">
        <v>9</v>
      </c>
      <c r="AP46" s="7">
        <v>13</v>
      </c>
      <c r="AQ46" s="7">
        <v>5</v>
      </c>
      <c r="AR46" s="7">
        <v>21</v>
      </c>
      <c r="AS46" s="7">
        <v>7</v>
      </c>
      <c r="AT46" s="7">
        <v>10</v>
      </c>
      <c r="AU46" s="7">
        <v>25</v>
      </c>
      <c r="AV46" s="7">
        <v>21</v>
      </c>
      <c r="AW46" s="7">
        <v>23</v>
      </c>
      <c r="AX46" s="7">
        <v>9</v>
      </c>
      <c r="AY46" s="7">
        <v>2</v>
      </c>
      <c r="AZ46" s="7">
        <v>6</v>
      </c>
      <c r="BA46" s="7">
        <v>21</v>
      </c>
      <c r="BB46" s="7">
        <v>28</v>
      </c>
      <c r="BC46" s="7">
        <v>0</v>
      </c>
      <c r="BD46" s="7">
        <v>42</v>
      </c>
      <c r="BE46" s="7">
        <v>10</v>
      </c>
      <c r="BF46" s="7">
        <v>10</v>
      </c>
      <c r="BG46" s="7">
        <v>40</v>
      </c>
      <c r="BH46" s="7">
        <v>6</v>
      </c>
      <c r="BI46" s="7">
        <v>40</v>
      </c>
      <c r="BJ46" s="7">
        <v>65</v>
      </c>
      <c r="BK46" s="7">
        <v>30</v>
      </c>
      <c r="BL46" s="7">
        <v>22</v>
      </c>
      <c r="BM46" s="7">
        <v>2</v>
      </c>
      <c r="BN46" s="7">
        <v>29</v>
      </c>
      <c r="BO46" s="7">
        <v>38</v>
      </c>
      <c r="BP46" s="7">
        <v>14</v>
      </c>
      <c r="BQ46" s="7">
        <v>109</v>
      </c>
      <c r="BR46" s="7">
        <v>30</v>
      </c>
      <c r="BS46" s="7">
        <v>8</v>
      </c>
      <c r="BT46" s="7">
        <v>67</v>
      </c>
      <c r="BU46" s="7">
        <v>92</v>
      </c>
      <c r="BV46" s="7">
        <v>48</v>
      </c>
      <c r="BW46" s="7">
        <v>6</v>
      </c>
      <c r="BX46" s="7">
        <v>41</v>
      </c>
      <c r="BY46" s="7">
        <v>9</v>
      </c>
      <c r="BZ46" s="7">
        <v>12</v>
      </c>
      <c r="CA46" s="7">
        <v>62</v>
      </c>
      <c r="CB46" s="7">
        <v>33</v>
      </c>
      <c r="CC46" s="7">
        <v>32</v>
      </c>
      <c r="CD46" s="7">
        <v>56</v>
      </c>
      <c r="CE46" s="7">
        <v>15</v>
      </c>
      <c r="CF46" s="7">
        <v>26</v>
      </c>
      <c r="CG46" s="7">
        <f t="shared" si="60"/>
        <v>129</v>
      </c>
      <c r="CH46" s="7">
        <v>91</v>
      </c>
      <c r="CI46" s="7">
        <v>45</v>
      </c>
      <c r="CJ46" s="7">
        <v>46</v>
      </c>
      <c r="CK46" s="7">
        <v>9</v>
      </c>
      <c r="CL46" s="7">
        <v>99</v>
      </c>
      <c r="CM46" s="7">
        <v>88</v>
      </c>
    </row>
    <row r="47" spans="1:91" x14ac:dyDescent="0.2">
      <c r="A47" s="48" t="s">
        <v>198</v>
      </c>
      <c r="B47" s="7">
        <f t="shared" si="50"/>
        <v>1317</v>
      </c>
      <c r="C47" s="7">
        <f t="shared" si="51"/>
        <v>84</v>
      </c>
      <c r="D47" s="7">
        <f t="shared" si="52"/>
        <v>130</v>
      </c>
      <c r="E47" s="7">
        <f t="shared" si="53"/>
        <v>75</v>
      </c>
      <c r="F47" s="7">
        <f t="shared" si="54"/>
        <v>148</v>
      </c>
      <c r="G47" s="7">
        <f t="shared" si="55"/>
        <v>101</v>
      </c>
      <c r="H47" s="7">
        <f t="shared" si="56"/>
        <v>171</v>
      </c>
      <c r="I47" s="7">
        <f t="shared" si="57"/>
        <v>294</v>
      </c>
      <c r="J47" s="7">
        <f t="shared" si="58"/>
        <v>314</v>
      </c>
      <c r="K47" s="7">
        <v>1</v>
      </c>
      <c r="L47" s="7">
        <v>13</v>
      </c>
      <c r="M47" s="7">
        <v>5</v>
      </c>
      <c r="N47" s="7">
        <v>9</v>
      </c>
      <c r="O47" s="7">
        <v>11</v>
      </c>
      <c r="P47" s="7">
        <f t="shared" si="59"/>
        <v>39</v>
      </c>
      <c r="Q47" s="7">
        <v>22</v>
      </c>
      <c r="R47" s="7">
        <v>12</v>
      </c>
      <c r="S47" s="7">
        <v>11</v>
      </c>
      <c r="T47" s="7">
        <v>46</v>
      </c>
      <c r="U47" s="7">
        <v>23</v>
      </c>
      <c r="V47" s="7">
        <v>5</v>
      </c>
      <c r="W47" s="7">
        <v>9</v>
      </c>
      <c r="X47" s="7">
        <v>14</v>
      </c>
      <c r="Y47" s="7">
        <v>17</v>
      </c>
      <c r="Z47" s="7">
        <v>16</v>
      </c>
      <c r="AA47" s="7">
        <v>7</v>
      </c>
      <c r="AB47" s="7">
        <v>5</v>
      </c>
      <c r="AC47" s="7">
        <v>3</v>
      </c>
      <c r="AD47" s="7">
        <v>5</v>
      </c>
      <c r="AE47" s="7">
        <v>8</v>
      </c>
      <c r="AF47" s="7">
        <v>9</v>
      </c>
      <c r="AG47" s="7">
        <v>22</v>
      </c>
      <c r="AH47" s="7">
        <v>7</v>
      </c>
      <c r="AI47" s="7">
        <v>9</v>
      </c>
      <c r="AJ47" s="7">
        <v>49</v>
      </c>
      <c r="AK47" s="7">
        <v>28</v>
      </c>
      <c r="AL47" s="7">
        <v>21</v>
      </c>
      <c r="AM47" s="7">
        <v>29</v>
      </c>
      <c r="AN47" s="7">
        <v>14</v>
      </c>
      <c r="AO47" s="7">
        <v>4</v>
      </c>
      <c r="AP47" s="7">
        <v>3</v>
      </c>
      <c r="AQ47" s="7">
        <v>4</v>
      </c>
      <c r="AR47" s="7">
        <v>12</v>
      </c>
      <c r="AS47" s="7">
        <v>9</v>
      </c>
      <c r="AT47" s="7">
        <v>3</v>
      </c>
      <c r="AU47" s="7">
        <v>7</v>
      </c>
      <c r="AV47" s="7">
        <v>19</v>
      </c>
      <c r="AW47" s="7">
        <v>18</v>
      </c>
      <c r="AX47" s="7">
        <v>7</v>
      </c>
      <c r="AY47" s="7">
        <v>4</v>
      </c>
      <c r="AZ47" s="7">
        <v>3</v>
      </c>
      <c r="BA47" s="7">
        <v>15</v>
      </c>
      <c r="BB47" s="7">
        <v>8</v>
      </c>
      <c r="BC47" s="7">
        <v>1</v>
      </c>
      <c r="BD47" s="7">
        <v>14</v>
      </c>
      <c r="BE47" s="7">
        <v>5</v>
      </c>
      <c r="BF47" s="7">
        <v>5</v>
      </c>
      <c r="BG47" s="7">
        <v>28</v>
      </c>
      <c r="BH47" s="7">
        <v>2</v>
      </c>
      <c r="BI47" s="7">
        <v>13</v>
      </c>
      <c r="BJ47" s="7">
        <v>49</v>
      </c>
      <c r="BK47" s="7">
        <v>19</v>
      </c>
      <c r="BL47" s="7">
        <v>12</v>
      </c>
      <c r="BM47" s="7">
        <v>4</v>
      </c>
      <c r="BN47" s="7">
        <v>11</v>
      </c>
      <c r="BO47" s="7">
        <v>20</v>
      </c>
      <c r="BP47" s="7">
        <v>4</v>
      </c>
      <c r="BQ47" s="7">
        <v>54</v>
      </c>
      <c r="BR47" s="7">
        <v>15</v>
      </c>
      <c r="BS47" s="7">
        <v>3</v>
      </c>
      <c r="BT47" s="7">
        <v>35</v>
      </c>
      <c r="BU47" s="7">
        <v>51</v>
      </c>
      <c r="BV47" s="7">
        <v>33</v>
      </c>
      <c r="BW47" s="7">
        <v>4</v>
      </c>
      <c r="BX47" s="7">
        <v>32</v>
      </c>
      <c r="BY47" s="7">
        <v>10</v>
      </c>
      <c r="BZ47" s="7">
        <v>8</v>
      </c>
      <c r="CA47" s="7">
        <v>25</v>
      </c>
      <c r="CB47" s="7">
        <v>22</v>
      </c>
      <c r="CC47" s="7">
        <v>21</v>
      </c>
      <c r="CD47" s="7">
        <v>23</v>
      </c>
      <c r="CE47" s="7">
        <v>7</v>
      </c>
      <c r="CF47" s="7">
        <v>15</v>
      </c>
      <c r="CG47" s="7">
        <f t="shared" si="60"/>
        <v>66</v>
      </c>
      <c r="CH47" s="7">
        <v>59</v>
      </c>
      <c r="CI47" s="7">
        <v>36</v>
      </c>
      <c r="CJ47" s="7">
        <v>19</v>
      </c>
      <c r="CK47" s="7">
        <v>4</v>
      </c>
      <c r="CL47" s="7">
        <v>64</v>
      </c>
      <c r="CM47" s="7">
        <v>44</v>
      </c>
    </row>
    <row r="48" spans="1:91" x14ac:dyDescent="0.2">
      <c r="A48" s="48" t="s">
        <v>199</v>
      </c>
      <c r="B48" s="7">
        <f t="shared" si="50"/>
        <v>684</v>
      </c>
      <c r="C48" s="7">
        <f t="shared" si="51"/>
        <v>37</v>
      </c>
      <c r="D48" s="7">
        <f t="shared" si="52"/>
        <v>55</v>
      </c>
      <c r="E48" s="7">
        <f t="shared" si="53"/>
        <v>40</v>
      </c>
      <c r="F48" s="7">
        <f t="shared" si="54"/>
        <v>73</v>
      </c>
      <c r="G48" s="7">
        <f t="shared" si="55"/>
        <v>89</v>
      </c>
      <c r="H48" s="7">
        <f t="shared" si="56"/>
        <v>84</v>
      </c>
      <c r="I48" s="7">
        <f t="shared" si="57"/>
        <v>156</v>
      </c>
      <c r="J48" s="7">
        <f t="shared" si="58"/>
        <v>150</v>
      </c>
      <c r="K48" s="7">
        <v>3</v>
      </c>
      <c r="L48" s="7">
        <v>7</v>
      </c>
      <c r="M48" s="7">
        <v>4</v>
      </c>
      <c r="N48" s="7">
        <v>4</v>
      </c>
      <c r="O48" s="7">
        <v>5</v>
      </c>
      <c r="P48" s="7">
        <f t="shared" si="59"/>
        <v>23</v>
      </c>
      <c r="Q48" s="7">
        <v>5</v>
      </c>
      <c r="R48" s="7">
        <v>4</v>
      </c>
      <c r="S48" s="7">
        <v>5</v>
      </c>
      <c r="T48" s="7">
        <v>14</v>
      </c>
      <c r="U48" s="7">
        <v>17</v>
      </c>
      <c r="V48" s="7">
        <v>1</v>
      </c>
      <c r="W48" s="7">
        <v>5</v>
      </c>
      <c r="X48" s="7">
        <v>8</v>
      </c>
      <c r="Y48" s="7">
        <v>5</v>
      </c>
      <c r="Z48" s="7">
        <v>5</v>
      </c>
      <c r="AA48" s="7">
        <v>4</v>
      </c>
      <c r="AB48" s="7">
        <v>5</v>
      </c>
      <c r="AC48" s="7">
        <v>2</v>
      </c>
      <c r="AD48" s="7">
        <v>1</v>
      </c>
      <c r="AE48" s="7">
        <v>5</v>
      </c>
      <c r="AF48" s="7">
        <v>9</v>
      </c>
      <c r="AG48" s="7">
        <v>7</v>
      </c>
      <c r="AH48" s="7">
        <v>4</v>
      </c>
      <c r="AI48" s="7">
        <v>3</v>
      </c>
      <c r="AJ48" s="7">
        <v>11</v>
      </c>
      <c r="AK48" s="7">
        <v>11</v>
      </c>
      <c r="AL48" s="7">
        <v>19</v>
      </c>
      <c r="AM48" s="7">
        <v>17</v>
      </c>
      <c r="AN48" s="7">
        <v>5</v>
      </c>
      <c r="AO48" s="7">
        <v>8</v>
      </c>
      <c r="AP48" s="7">
        <v>2</v>
      </c>
      <c r="AQ48" s="7">
        <v>1</v>
      </c>
      <c r="AR48" s="7">
        <v>11</v>
      </c>
      <c r="AS48" s="7">
        <v>5</v>
      </c>
      <c r="AT48" s="7">
        <v>3</v>
      </c>
      <c r="AU48" s="7">
        <v>11</v>
      </c>
      <c r="AV48" s="7">
        <v>9</v>
      </c>
      <c r="AW48" s="7">
        <v>15</v>
      </c>
      <c r="AX48" s="7">
        <v>12</v>
      </c>
      <c r="AY48" s="7">
        <v>1</v>
      </c>
      <c r="AZ48" s="7">
        <v>7</v>
      </c>
      <c r="BA48" s="7">
        <v>14</v>
      </c>
      <c r="BB48" s="7">
        <v>5</v>
      </c>
      <c r="BC48" s="7">
        <v>1</v>
      </c>
      <c r="BD48" s="7">
        <v>10</v>
      </c>
      <c r="BE48" s="7">
        <v>4</v>
      </c>
      <c r="BF48" s="7">
        <v>5</v>
      </c>
      <c r="BG48" s="7">
        <v>12</v>
      </c>
      <c r="BH48" s="7">
        <v>1</v>
      </c>
      <c r="BI48" s="7">
        <v>6</v>
      </c>
      <c r="BJ48" s="7">
        <v>16</v>
      </c>
      <c r="BK48" s="7">
        <v>11</v>
      </c>
      <c r="BL48" s="7">
        <v>9</v>
      </c>
      <c r="BM48" s="7">
        <v>1</v>
      </c>
      <c r="BN48" s="7">
        <v>3</v>
      </c>
      <c r="BO48" s="7">
        <v>8</v>
      </c>
      <c r="BP48" s="7">
        <v>4</v>
      </c>
      <c r="BQ48" s="7">
        <v>30</v>
      </c>
      <c r="BR48" s="7">
        <v>4</v>
      </c>
      <c r="BS48" s="7">
        <v>2</v>
      </c>
      <c r="BT48" s="7">
        <v>21</v>
      </c>
      <c r="BU48" s="7">
        <v>23</v>
      </c>
      <c r="BV48" s="7">
        <v>23</v>
      </c>
      <c r="BW48" s="7">
        <v>3</v>
      </c>
      <c r="BX48" s="7">
        <v>17</v>
      </c>
      <c r="BY48" s="7">
        <v>2</v>
      </c>
      <c r="BZ48" s="7">
        <v>5</v>
      </c>
      <c r="CA48" s="7">
        <v>14</v>
      </c>
      <c r="CB48" s="7">
        <v>15</v>
      </c>
      <c r="CC48" s="7">
        <v>13</v>
      </c>
      <c r="CD48" s="7">
        <v>8</v>
      </c>
      <c r="CE48" s="7">
        <v>5</v>
      </c>
      <c r="CF48" s="7">
        <v>2</v>
      </c>
      <c r="CG48" s="7">
        <f t="shared" si="60"/>
        <v>28</v>
      </c>
      <c r="CH48" s="7">
        <v>28</v>
      </c>
      <c r="CI48" s="7">
        <v>11</v>
      </c>
      <c r="CJ48" s="7">
        <v>4</v>
      </c>
      <c r="CK48" s="7">
        <v>1</v>
      </c>
      <c r="CL48" s="7">
        <v>38</v>
      </c>
      <c r="CM48" s="7">
        <v>25</v>
      </c>
    </row>
    <row r="49" spans="1:91" x14ac:dyDescent="0.2">
      <c r="A49" s="48" t="s">
        <v>531</v>
      </c>
      <c r="B49" s="7">
        <f t="shared" si="50"/>
        <v>172</v>
      </c>
      <c r="C49" s="7">
        <f t="shared" si="51"/>
        <v>10</v>
      </c>
      <c r="D49" s="7">
        <f t="shared" si="52"/>
        <v>18</v>
      </c>
      <c r="E49" s="7">
        <f t="shared" si="53"/>
        <v>8</v>
      </c>
      <c r="F49" s="7">
        <f t="shared" si="54"/>
        <v>17</v>
      </c>
      <c r="G49" s="7">
        <f t="shared" si="55"/>
        <v>14</v>
      </c>
      <c r="H49" s="7">
        <f t="shared" si="56"/>
        <v>22</v>
      </c>
      <c r="I49" s="7">
        <f t="shared" si="57"/>
        <v>45</v>
      </c>
      <c r="J49" s="7">
        <f t="shared" si="58"/>
        <v>38</v>
      </c>
      <c r="K49" s="7">
        <v>3</v>
      </c>
      <c r="L49" s="7">
        <v>0</v>
      </c>
      <c r="M49" s="7">
        <v>0</v>
      </c>
      <c r="N49" s="7">
        <v>2</v>
      </c>
      <c r="O49" s="7">
        <v>2</v>
      </c>
      <c r="P49" s="7">
        <f t="shared" si="59"/>
        <v>7</v>
      </c>
      <c r="Q49" s="7">
        <v>1</v>
      </c>
      <c r="R49" s="7">
        <v>0</v>
      </c>
      <c r="S49" s="7">
        <v>2</v>
      </c>
      <c r="T49" s="7">
        <v>1</v>
      </c>
      <c r="U49" s="7">
        <v>6</v>
      </c>
      <c r="V49" s="7">
        <v>3</v>
      </c>
      <c r="W49" s="7">
        <v>2</v>
      </c>
      <c r="X49" s="7">
        <v>1</v>
      </c>
      <c r="Y49" s="7">
        <v>2</v>
      </c>
      <c r="Z49" s="7">
        <v>3</v>
      </c>
      <c r="AA49" s="7">
        <v>1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4</v>
      </c>
      <c r="AH49" s="7">
        <v>0</v>
      </c>
      <c r="AI49" s="7">
        <v>3</v>
      </c>
      <c r="AJ49" s="7">
        <v>3</v>
      </c>
      <c r="AK49" s="7">
        <v>2</v>
      </c>
      <c r="AL49" s="7">
        <v>2</v>
      </c>
      <c r="AM49" s="7">
        <v>5</v>
      </c>
      <c r="AN49" s="7">
        <v>1</v>
      </c>
      <c r="AO49" s="7">
        <v>1</v>
      </c>
      <c r="AP49" s="7">
        <v>3</v>
      </c>
      <c r="AQ49" s="7">
        <v>0</v>
      </c>
      <c r="AR49" s="7">
        <v>2</v>
      </c>
      <c r="AS49" s="7">
        <v>1</v>
      </c>
      <c r="AT49" s="7">
        <v>1</v>
      </c>
      <c r="AU49" s="7">
        <v>0</v>
      </c>
      <c r="AV49" s="7">
        <v>2</v>
      </c>
      <c r="AW49" s="7">
        <v>3</v>
      </c>
      <c r="AX49" s="7">
        <v>1</v>
      </c>
      <c r="AY49" s="7">
        <v>0</v>
      </c>
      <c r="AZ49" s="7">
        <v>1</v>
      </c>
      <c r="BA49" s="7">
        <v>3</v>
      </c>
      <c r="BB49" s="7">
        <v>0</v>
      </c>
      <c r="BC49" s="7">
        <v>0</v>
      </c>
      <c r="BD49" s="7">
        <v>3</v>
      </c>
      <c r="BE49" s="7">
        <v>1</v>
      </c>
      <c r="BF49" s="7">
        <v>2</v>
      </c>
      <c r="BG49" s="7">
        <v>2</v>
      </c>
      <c r="BH49" s="7">
        <v>2</v>
      </c>
      <c r="BI49" s="7">
        <v>1</v>
      </c>
      <c r="BJ49" s="7">
        <v>4</v>
      </c>
      <c r="BK49" s="7">
        <v>2</v>
      </c>
      <c r="BL49" s="7">
        <v>1</v>
      </c>
      <c r="BM49" s="7">
        <v>0</v>
      </c>
      <c r="BN49" s="7">
        <v>4</v>
      </c>
      <c r="BO49" s="7">
        <v>2</v>
      </c>
      <c r="BP49" s="7">
        <v>1</v>
      </c>
      <c r="BQ49" s="7">
        <v>5</v>
      </c>
      <c r="BR49" s="7">
        <v>1</v>
      </c>
      <c r="BS49" s="7">
        <v>1</v>
      </c>
      <c r="BT49" s="7">
        <v>6</v>
      </c>
      <c r="BU49" s="7">
        <v>9</v>
      </c>
      <c r="BV49" s="7">
        <v>4</v>
      </c>
      <c r="BW49" s="7">
        <v>1</v>
      </c>
      <c r="BX49" s="7">
        <v>10</v>
      </c>
      <c r="BY49" s="7">
        <v>1</v>
      </c>
      <c r="BZ49" s="7">
        <v>2</v>
      </c>
      <c r="CA49" s="7">
        <v>2</v>
      </c>
      <c r="CB49" s="7">
        <v>4</v>
      </c>
      <c r="CC49" s="7">
        <v>1</v>
      </c>
      <c r="CD49" s="7">
        <v>2</v>
      </c>
      <c r="CE49" s="7">
        <v>0</v>
      </c>
      <c r="CF49" s="7">
        <v>4</v>
      </c>
      <c r="CG49" s="7">
        <f t="shared" si="60"/>
        <v>7</v>
      </c>
      <c r="CH49" s="7">
        <v>9</v>
      </c>
      <c r="CI49" s="7">
        <v>3</v>
      </c>
      <c r="CJ49" s="7">
        <v>1</v>
      </c>
      <c r="CK49" s="7">
        <v>1</v>
      </c>
      <c r="CL49" s="7">
        <v>9</v>
      </c>
      <c r="CM49" s="7">
        <v>4</v>
      </c>
    </row>
    <row r="50" spans="1:91" x14ac:dyDescent="0.2">
      <c r="A50" s="48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</row>
    <row r="51" spans="1:91" x14ac:dyDescent="0.2">
      <c r="A51" s="2" t="s">
        <v>436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</row>
    <row r="52" spans="1:91" x14ac:dyDescent="0.2">
      <c r="A52" s="48">
        <v>-19</v>
      </c>
      <c r="B52" s="7">
        <f t="shared" ref="B52:B57" si="61">SUM(C52:J52)</f>
        <v>1014</v>
      </c>
      <c r="C52" s="7">
        <f t="shared" ref="C52:C57" si="62">SUM(K52:S52)-P52</f>
        <v>67</v>
      </c>
      <c r="D52" s="7">
        <f t="shared" ref="D52:D57" si="63">SUM(T52:Z52)</f>
        <v>129</v>
      </c>
      <c r="E52" s="7">
        <f t="shared" ref="E52:E57" si="64">SUM(AA52:AI52)</f>
        <v>117</v>
      </c>
      <c r="F52" s="7">
        <f t="shared" ref="F52:F57" si="65">SUM(AJ52:AP52)</f>
        <v>172</v>
      </c>
      <c r="G52" s="7">
        <f t="shared" ref="G52:G57" si="66">SUM(AQ52:BA52)</f>
        <v>142</v>
      </c>
      <c r="H52" s="7">
        <f t="shared" ref="H52:H57" si="67">SUM(BB52:BN52)</f>
        <v>134</v>
      </c>
      <c r="I52" s="7">
        <f t="shared" ref="I52:I57" si="68">SUM(BO52:CA52)</f>
        <v>120</v>
      </c>
      <c r="J52" s="7">
        <f t="shared" ref="J52:J57" si="69">SUM(CB52:CM52)-CG52</f>
        <v>133</v>
      </c>
      <c r="K52" s="7">
        <v>3</v>
      </c>
      <c r="L52" s="7">
        <v>5</v>
      </c>
      <c r="M52" s="7">
        <v>4</v>
      </c>
      <c r="N52" s="7">
        <v>1</v>
      </c>
      <c r="O52" s="7">
        <v>20</v>
      </c>
      <c r="P52" s="7">
        <f t="shared" ref="P52:P57" si="70">SUM(K52:O52)</f>
        <v>33</v>
      </c>
      <c r="Q52" s="7">
        <v>13</v>
      </c>
      <c r="R52" s="7">
        <v>13</v>
      </c>
      <c r="S52" s="7">
        <v>8</v>
      </c>
      <c r="T52" s="7">
        <v>29</v>
      </c>
      <c r="U52" s="7">
        <v>27</v>
      </c>
      <c r="V52" s="7">
        <v>8</v>
      </c>
      <c r="W52" s="7">
        <v>13</v>
      </c>
      <c r="X52" s="7">
        <v>19</v>
      </c>
      <c r="Y52" s="7">
        <v>11</v>
      </c>
      <c r="Z52" s="7">
        <v>22</v>
      </c>
      <c r="AA52" s="7">
        <v>8</v>
      </c>
      <c r="AB52" s="7">
        <v>7</v>
      </c>
      <c r="AC52" s="7">
        <v>3</v>
      </c>
      <c r="AD52" s="7">
        <v>11</v>
      </c>
      <c r="AE52" s="7">
        <v>11</v>
      </c>
      <c r="AF52" s="7">
        <v>14</v>
      </c>
      <c r="AG52" s="7">
        <v>30</v>
      </c>
      <c r="AH52" s="7">
        <v>11</v>
      </c>
      <c r="AI52" s="7">
        <v>22</v>
      </c>
      <c r="AJ52" s="7">
        <v>30</v>
      </c>
      <c r="AK52" s="7">
        <v>28</v>
      </c>
      <c r="AL52" s="7">
        <v>42</v>
      </c>
      <c r="AM52" s="7">
        <v>33</v>
      </c>
      <c r="AN52" s="7">
        <v>9</v>
      </c>
      <c r="AO52" s="7">
        <v>23</v>
      </c>
      <c r="AP52" s="7">
        <v>7</v>
      </c>
      <c r="AQ52" s="7">
        <v>8</v>
      </c>
      <c r="AR52" s="7">
        <v>25</v>
      </c>
      <c r="AS52" s="7">
        <v>7</v>
      </c>
      <c r="AT52" s="7">
        <v>4</v>
      </c>
      <c r="AU52" s="7">
        <v>15</v>
      </c>
      <c r="AV52" s="7">
        <v>17</v>
      </c>
      <c r="AW52" s="7">
        <v>13</v>
      </c>
      <c r="AX52" s="7">
        <v>10</v>
      </c>
      <c r="AY52" s="7">
        <v>4</v>
      </c>
      <c r="AZ52" s="7">
        <v>8</v>
      </c>
      <c r="BA52" s="7">
        <v>31</v>
      </c>
      <c r="BB52" s="7">
        <v>15</v>
      </c>
      <c r="BC52" s="7">
        <v>2</v>
      </c>
      <c r="BD52" s="7">
        <v>13</v>
      </c>
      <c r="BE52" s="7">
        <v>12</v>
      </c>
      <c r="BF52" s="7">
        <v>6</v>
      </c>
      <c r="BG52" s="7">
        <v>10</v>
      </c>
      <c r="BH52" s="7">
        <v>7</v>
      </c>
      <c r="BI52" s="7">
        <v>3</v>
      </c>
      <c r="BJ52" s="7">
        <v>28</v>
      </c>
      <c r="BK52" s="7">
        <v>9</v>
      </c>
      <c r="BL52" s="7">
        <v>11</v>
      </c>
      <c r="BM52" s="7">
        <v>4</v>
      </c>
      <c r="BN52" s="7">
        <v>14</v>
      </c>
      <c r="BO52" s="7">
        <v>7</v>
      </c>
      <c r="BP52" s="7">
        <v>13</v>
      </c>
      <c r="BQ52" s="7">
        <v>18</v>
      </c>
      <c r="BR52" s="7">
        <v>1</v>
      </c>
      <c r="BS52" s="7">
        <v>1</v>
      </c>
      <c r="BT52" s="7">
        <v>14</v>
      </c>
      <c r="BU52" s="7">
        <v>17</v>
      </c>
      <c r="BV52" s="7">
        <v>9</v>
      </c>
      <c r="BW52" s="7">
        <v>8</v>
      </c>
      <c r="BX52" s="7">
        <v>10</v>
      </c>
      <c r="BY52" s="7">
        <v>1</v>
      </c>
      <c r="BZ52" s="7">
        <v>4</v>
      </c>
      <c r="CA52" s="7">
        <v>17</v>
      </c>
      <c r="CB52" s="7">
        <v>10</v>
      </c>
      <c r="CC52" s="7">
        <v>4</v>
      </c>
      <c r="CD52" s="7">
        <v>8</v>
      </c>
      <c r="CE52" s="7">
        <v>7</v>
      </c>
      <c r="CF52" s="7">
        <v>8</v>
      </c>
      <c r="CG52" s="7">
        <f t="shared" ref="CG52:CG57" si="71">SUM(CC52:CF52)</f>
        <v>27</v>
      </c>
      <c r="CH52" s="7">
        <v>19</v>
      </c>
      <c r="CI52" s="7">
        <v>19</v>
      </c>
      <c r="CJ52" s="7">
        <v>10</v>
      </c>
      <c r="CK52" s="7">
        <v>9</v>
      </c>
      <c r="CL52" s="7">
        <v>13</v>
      </c>
      <c r="CM52" s="7">
        <v>26</v>
      </c>
    </row>
    <row r="53" spans="1:91" x14ac:dyDescent="0.2">
      <c r="A53" s="48" t="s">
        <v>196</v>
      </c>
      <c r="B53" s="7">
        <f t="shared" si="61"/>
        <v>11618</v>
      </c>
      <c r="C53" s="7">
        <f t="shared" si="62"/>
        <v>751</v>
      </c>
      <c r="D53" s="7">
        <f t="shared" si="63"/>
        <v>1234</v>
      </c>
      <c r="E53" s="7">
        <f t="shared" si="64"/>
        <v>1416</v>
      </c>
      <c r="F53" s="7">
        <f t="shared" si="65"/>
        <v>1569</v>
      </c>
      <c r="G53" s="7">
        <f t="shared" si="66"/>
        <v>1843</v>
      </c>
      <c r="H53" s="7">
        <f t="shared" si="67"/>
        <v>1339</v>
      </c>
      <c r="I53" s="7">
        <f t="shared" si="68"/>
        <v>1902</v>
      </c>
      <c r="J53" s="7">
        <f t="shared" si="69"/>
        <v>1564</v>
      </c>
      <c r="K53" s="7">
        <v>17</v>
      </c>
      <c r="L53" s="7">
        <v>116</v>
      </c>
      <c r="M53" s="7">
        <v>47</v>
      </c>
      <c r="N53" s="7">
        <v>88</v>
      </c>
      <c r="O53" s="7">
        <v>123</v>
      </c>
      <c r="P53" s="7">
        <f t="shared" si="70"/>
        <v>391</v>
      </c>
      <c r="Q53" s="7">
        <v>141</v>
      </c>
      <c r="R53" s="7">
        <v>125</v>
      </c>
      <c r="S53" s="7">
        <v>94</v>
      </c>
      <c r="T53" s="7">
        <v>257</v>
      </c>
      <c r="U53" s="7">
        <v>233</v>
      </c>
      <c r="V53" s="7">
        <v>113</v>
      </c>
      <c r="W53" s="7">
        <v>105</v>
      </c>
      <c r="X53" s="7">
        <v>139</v>
      </c>
      <c r="Y53" s="7">
        <v>106</v>
      </c>
      <c r="Z53" s="7">
        <v>281</v>
      </c>
      <c r="AA53" s="7">
        <v>82</v>
      </c>
      <c r="AB53" s="7">
        <v>128</v>
      </c>
      <c r="AC53" s="7">
        <v>57</v>
      </c>
      <c r="AD53" s="7">
        <v>120</v>
      </c>
      <c r="AE53" s="7">
        <v>111</v>
      </c>
      <c r="AF53" s="7">
        <v>155</v>
      </c>
      <c r="AG53" s="7">
        <v>389</v>
      </c>
      <c r="AH53" s="7">
        <v>138</v>
      </c>
      <c r="AI53" s="7">
        <v>236</v>
      </c>
      <c r="AJ53" s="7">
        <v>244</v>
      </c>
      <c r="AK53" s="7">
        <v>262</v>
      </c>
      <c r="AL53" s="7">
        <v>304</v>
      </c>
      <c r="AM53" s="7">
        <v>324</v>
      </c>
      <c r="AN53" s="7">
        <v>113</v>
      </c>
      <c r="AO53" s="7">
        <v>225</v>
      </c>
      <c r="AP53" s="7">
        <v>97</v>
      </c>
      <c r="AQ53" s="7">
        <v>116</v>
      </c>
      <c r="AR53" s="7">
        <v>314</v>
      </c>
      <c r="AS53" s="7">
        <v>91</v>
      </c>
      <c r="AT53" s="7">
        <v>94</v>
      </c>
      <c r="AU53" s="7">
        <v>153</v>
      </c>
      <c r="AV53" s="7">
        <v>173</v>
      </c>
      <c r="AW53" s="7">
        <v>221</v>
      </c>
      <c r="AX53" s="7">
        <v>152</v>
      </c>
      <c r="AY53" s="7">
        <v>42</v>
      </c>
      <c r="AZ53" s="7">
        <v>88</v>
      </c>
      <c r="BA53" s="7">
        <v>399</v>
      </c>
      <c r="BB53" s="7">
        <v>143</v>
      </c>
      <c r="BC53" s="7">
        <v>39</v>
      </c>
      <c r="BD53" s="7">
        <v>126</v>
      </c>
      <c r="BE53" s="7">
        <v>81</v>
      </c>
      <c r="BF53" s="7">
        <v>74</v>
      </c>
      <c r="BG53" s="7">
        <v>130</v>
      </c>
      <c r="BH53" s="7">
        <v>59</v>
      </c>
      <c r="BI53" s="7">
        <v>104</v>
      </c>
      <c r="BJ53" s="7">
        <v>170</v>
      </c>
      <c r="BK53" s="7">
        <v>114</v>
      </c>
      <c r="BL53" s="7">
        <v>132</v>
      </c>
      <c r="BM53" s="7">
        <v>68</v>
      </c>
      <c r="BN53" s="7">
        <v>99</v>
      </c>
      <c r="BO53" s="7">
        <v>215</v>
      </c>
      <c r="BP53" s="7">
        <v>141</v>
      </c>
      <c r="BQ53" s="7">
        <v>213</v>
      </c>
      <c r="BR53" s="7">
        <v>82</v>
      </c>
      <c r="BS53" s="7">
        <v>26</v>
      </c>
      <c r="BT53" s="7">
        <v>193</v>
      </c>
      <c r="BU53" s="7">
        <v>307</v>
      </c>
      <c r="BV53" s="7">
        <v>160</v>
      </c>
      <c r="BW53" s="7">
        <v>106</v>
      </c>
      <c r="BX53" s="7">
        <v>142</v>
      </c>
      <c r="BY53" s="7">
        <v>35</v>
      </c>
      <c r="BZ53" s="7">
        <v>89</v>
      </c>
      <c r="CA53" s="7">
        <v>193</v>
      </c>
      <c r="CB53" s="7">
        <v>80</v>
      </c>
      <c r="CC53" s="7">
        <v>79</v>
      </c>
      <c r="CD53" s="7">
        <v>112</v>
      </c>
      <c r="CE53" s="7">
        <v>61</v>
      </c>
      <c r="CF53" s="7">
        <v>120</v>
      </c>
      <c r="CG53" s="7">
        <f t="shared" si="71"/>
        <v>372</v>
      </c>
      <c r="CH53" s="7">
        <v>256</v>
      </c>
      <c r="CI53" s="7">
        <v>241</v>
      </c>
      <c r="CJ53" s="7">
        <v>131</v>
      </c>
      <c r="CK53" s="7">
        <v>79</v>
      </c>
      <c r="CL53" s="7">
        <v>190</v>
      </c>
      <c r="CM53" s="7">
        <v>215</v>
      </c>
    </row>
    <row r="54" spans="1:91" x14ac:dyDescent="0.2">
      <c r="A54" s="48" t="s">
        <v>197</v>
      </c>
      <c r="B54" s="7">
        <f t="shared" si="61"/>
        <v>4974</v>
      </c>
      <c r="C54" s="7">
        <f t="shared" si="62"/>
        <v>305</v>
      </c>
      <c r="D54" s="7">
        <f t="shared" si="63"/>
        <v>501</v>
      </c>
      <c r="E54" s="7">
        <f t="shared" si="64"/>
        <v>548</v>
      </c>
      <c r="F54" s="7">
        <f t="shared" si="65"/>
        <v>623</v>
      </c>
      <c r="G54" s="7">
        <f t="shared" si="66"/>
        <v>860</v>
      </c>
      <c r="H54" s="7">
        <f t="shared" si="67"/>
        <v>497</v>
      </c>
      <c r="I54" s="7">
        <f t="shared" si="68"/>
        <v>1028</v>
      </c>
      <c r="J54" s="7">
        <f t="shared" si="69"/>
        <v>612</v>
      </c>
      <c r="K54" s="7">
        <v>12</v>
      </c>
      <c r="L54" s="7">
        <v>44</v>
      </c>
      <c r="M54" s="7">
        <v>21</v>
      </c>
      <c r="N54" s="7">
        <v>39</v>
      </c>
      <c r="O54" s="7">
        <v>43</v>
      </c>
      <c r="P54" s="7">
        <f t="shared" si="70"/>
        <v>159</v>
      </c>
      <c r="Q54" s="7">
        <v>53</v>
      </c>
      <c r="R54" s="7">
        <v>59</v>
      </c>
      <c r="S54" s="7">
        <v>34</v>
      </c>
      <c r="T54" s="7">
        <v>90</v>
      </c>
      <c r="U54" s="7">
        <v>88</v>
      </c>
      <c r="V54" s="7">
        <v>51</v>
      </c>
      <c r="W54" s="7">
        <v>49</v>
      </c>
      <c r="X54" s="7">
        <v>64</v>
      </c>
      <c r="Y54" s="7">
        <v>51</v>
      </c>
      <c r="Z54" s="7">
        <v>108</v>
      </c>
      <c r="AA54" s="7">
        <v>36</v>
      </c>
      <c r="AB54" s="7">
        <v>64</v>
      </c>
      <c r="AC54" s="7">
        <v>15</v>
      </c>
      <c r="AD54" s="7">
        <v>46</v>
      </c>
      <c r="AE54" s="7">
        <v>50</v>
      </c>
      <c r="AF54" s="7">
        <v>75</v>
      </c>
      <c r="AG54" s="7">
        <v>113</v>
      </c>
      <c r="AH54" s="7">
        <v>57</v>
      </c>
      <c r="AI54" s="7">
        <v>92</v>
      </c>
      <c r="AJ54" s="7">
        <v>98</v>
      </c>
      <c r="AK54" s="7">
        <v>96</v>
      </c>
      <c r="AL54" s="7">
        <v>139</v>
      </c>
      <c r="AM54" s="7">
        <v>118</v>
      </c>
      <c r="AN54" s="7">
        <v>49</v>
      </c>
      <c r="AO54" s="7">
        <v>83</v>
      </c>
      <c r="AP54" s="7">
        <v>40</v>
      </c>
      <c r="AQ54" s="7">
        <v>43</v>
      </c>
      <c r="AR54" s="7">
        <v>165</v>
      </c>
      <c r="AS54" s="7">
        <v>40</v>
      </c>
      <c r="AT54" s="7">
        <v>36</v>
      </c>
      <c r="AU54" s="7">
        <v>67</v>
      </c>
      <c r="AV54" s="7">
        <v>58</v>
      </c>
      <c r="AW54" s="7">
        <v>138</v>
      </c>
      <c r="AX54" s="7">
        <v>63</v>
      </c>
      <c r="AY54" s="7">
        <v>15</v>
      </c>
      <c r="AZ54" s="7">
        <v>64</v>
      </c>
      <c r="BA54" s="7">
        <v>171</v>
      </c>
      <c r="BB54" s="7">
        <v>64</v>
      </c>
      <c r="BC54" s="7">
        <v>20</v>
      </c>
      <c r="BD54" s="7">
        <v>54</v>
      </c>
      <c r="BE54" s="7">
        <v>27</v>
      </c>
      <c r="BF54" s="7">
        <v>22</v>
      </c>
      <c r="BG54" s="7">
        <v>50</v>
      </c>
      <c r="BH54" s="7">
        <v>26</v>
      </c>
      <c r="BI54" s="7">
        <v>35</v>
      </c>
      <c r="BJ54" s="7">
        <v>58</v>
      </c>
      <c r="BK54" s="7">
        <v>37</v>
      </c>
      <c r="BL54" s="7">
        <v>40</v>
      </c>
      <c r="BM54" s="7">
        <v>20</v>
      </c>
      <c r="BN54" s="7">
        <v>44</v>
      </c>
      <c r="BO54" s="7">
        <v>115</v>
      </c>
      <c r="BP54" s="7">
        <v>70</v>
      </c>
      <c r="BQ54" s="7">
        <v>80</v>
      </c>
      <c r="BR54" s="7">
        <v>43</v>
      </c>
      <c r="BS54" s="7">
        <v>9</v>
      </c>
      <c r="BT54" s="7">
        <v>105</v>
      </c>
      <c r="BU54" s="7">
        <v>204</v>
      </c>
      <c r="BV54" s="7">
        <v>101</v>
      </c>
      <c r="BW54" s="7">
        <v>48</v>
      </c>
      <c r="BX54" s="7">
        <v>92</v>
      </c>
      <c r="BY54" s="7">
        <v>26</v>
      </c>
      <c r="BZ54" s="7">
        <v>37</v>
      </c>
      <c r="CA54" s="7">
        <v>98</v>
      </c>
      <c r="CB54" s="7">
        <v>41</v>
      </c>
      <c r="CC54" s="7">
        <v>49</v>
      </c>
      <c r="CD54" s="7">
        <v>60</v>
      </c>
      <c r="CE54" s="7">
        <v>14</v>
      </c>
      <c r="CF54" s="7">
        <v>39</v>
      </c>
      <c r="CG54" s="7">
        <f t="shared" si="71"/>
        <v>162</v>
      </c>
      <c r="CH54" s="7">
        <v>101</v>
      </c>
      <c r="CI54" s="7">
        <v>79</v>
      </c>
      <c r="CJ54" s="7">
        <v>32</v>
      </c>
      <c r="CK54" s="7">
        <v>17</v>
      </c>
      <c r="CL54" s="7">
        <v>86</v>
      </c>
      <c r="CM54" s="7">
        <v>94</v>
      </c>
    </row>
    <row r="55" spans="1:91" x14ac:dyDescent="0.2">
      <c r="A55" s="48" t="s">
        <v>198</v>
      </c>
      <c r="B55" s="7">
        <f t="shared" si="61"/>
        <v>2066</v>
      </c>
      <c r="C55" s="7">
        <f t="shared" si="62"/>
        <v>109</v>
      </c>
      <c r="D55" s="7">
        <f t="shared" si="63"/>
        <v>163</v>
      </c>
      <c r="E55" s="7">
        <f t="shared" si="64"/>
        <v>255</v>
      </c>
      <c r="F55" s="7">
        <f t="shared" si="65"/>
        <v>222</v>
      </c>
      <c r="G55" s="7">
        <f t="shared" si="66"/>
        <v>378</v>
      </c>
      <c r="H55" s="7">
        <f t="shared" si="67"/>
        <v>203</v>
      </c>
      <c r="I55" s="7">
        <f t="shared" si="68"/>
        <v>458</v>
      </c>
      <c r="J55" s="7">
        <f t="shared" si="69"/>
        <v>278</v>
      </c>
      <c r="K55" s="7">
        <v>7</v>
      </c>
      <c r="L55" s="7">
        <v>17</v>
      </c>
      <c r="M55" s="7">
        <v>4</v>
      </c>
      <c r="N55" s="7">
        <v>16</v>
      </c>
      <c r="O55" s="7">
        <v>22</v>
      </c>
      <c r="P55" s="7">
        <f t="shared" si="70"/>
        <v>66</v>
      </c>
      <c r="Q55" s="7">
        <v>13</v>
      </c>
      <c r="R55" s="7">
        <v>19</v>
      </c>
      <c r="S55" s="7">
        <v>11</v>
      </c>
      <c r="T55" s="7">
        <v>23</v>
      </c>
      <c r="U55" s="7">
        <v>18</v>
      </c>
      <c r="V55" s="7">
        <v>14</v>
      </c>
      <c r="W55" s="7">
        <v>26</v>
      </c>
      <c r="X55" s="7">
        <v>20</v>
      </c>
      <c r="Y55" s="7">
        <v>11</v>
      </c>
      <c r="Z55" s="7">
        <v>51</v>
      </c>
      <c r="AA55" s="7">
        <v>18</v>
      </c>
      <c r="AB55" s="7">
        <v>29</v>
      </c>
      <c r="AC55" s="7">
        <v>14</v>
      </c>
      <c r="AD55" s="7">
        <v>30</v>
      </c>
      <c r="AE55" s="7">
        <v>25</v>
      </c>
      <c r="AF55" s="7">
        <v>42</v>
      </c>
      <c r="AG55" s="7">
        <v>40</v>
      </c>
      <c r="AH55" s="7">
        <v>14</v>
      </c>
      <c r="AI55" s="7">
        <v>43</v>
      </c>
      <c r="AJ55" s="7">
        <v>31</v>
      </c>
      <c r="AK55" s="7">
        <v>42</v>
      </c>
      <c r="AL55" s="7">
        <v>43</v>
      </c>
      <c r="AM55" s="7">
        <v>37</v>
      </c>
      <c r="AN55" s="7">
        <v>14</v>
      </c>
      <c r="AO55" s="7">
        <v>39</v>
      </c>
      <c r="AP55" s="7">
        <v>16</v>
      </c>
      <c r="AQ55" s="7">
        <v>25</v>
      </c>
      <c r="AR55" s="7">
        <v>67</v>
      </c>
      <c r="AS55" s="7">
        <v>23</v>
      </c>
      <c r="AT55" s="7">
        <v>8</v>
      </c>
      <c r="AU55" s="7">
        <v>27</v>
      </c>
      <c r="AV55" s="7">
        <v>34</v>
      </c>
      <c r="AW55" s="7">
        <v>59</v>
      </c>
      <c r="AX55" s="7">
        <v>27</v>
      </c>
      <c r="AY55" s="7">
        <v>5</v>
      </c>
      <c r="AZ55" s="7">
        <v>33</v>
      </c>
      <c r="BA55" s="7">
        <v>70</v>
      </c>
      <c r="BB55" s="7">
        <v>36</v>
      </c>
      <c r="BC55" s="7">
        <v>8</v>
      </c>
      <c r="BD55" s="7">
        <v>26</v>
      </c>
      <c r="BE55" s="7">
        <v>11</v>
      </c>
      <c r="BF55" s="7">
        <v>7</v>
      </c>
      <c r="BG55" s="7">
        <v>9</v>
      </c>
      <c r="BH55" s="7">
        <v>12</v>
      </c>
      <c r="BI55" s="7">
        <v>5</v>
      </c>
      <c r="BJ55" s="7">
        <v>28</v>
      </c>
      <c r="BK55" s="7">
        <v>24</v>
      </c>
      <c r="BL55" s="7">
        <v>12</v>
      </c>
      <c r="BM55" s="7">
        <v>10</v>
      </c>
      <c r="BN55" s="7">
        <v>15</v>
      </c>
      <c r="BO55" s="7">
        <v>50</v>
      </c>
      <c r="BP55" s="7">
        <v>31</v>
      </c>
      <c r="BQ55" s="7">
        <v>33</v>
      </c>
      <c r="BR55" s="7">
        <v>26</v>
      </c>
      <c r="BS55" s="7">
        <v>5</v>
      </c>
      <c r="BT55" s="7">
        <v>43</v>
      </c>
      <c r="BU55" s="7">
        <v>72</v>
      </c>
      <c r="BV55" s="7">
        <v>52</v>
      </c>
      <c r="BW55" s="7">
        <v>22</v>
      </c>
      <c r="BX55" s="7">
        <v>51</v>
      </c>
      <c r="BY55" s="7">
        <v>8</v>
      </c>
      <c r="BZ55" s="7">
        <v>20</v>
      </c>
      <c r="CA55" s="7">
        <v>45</v>
      </c>
      <c r="CB55" s="7">
        <v>12</v>
      </c>
      <c r="CC55" s="7">
        <v>27</v>
      </c>
      <c r="CD55" s="7">
        <v>24</v>
      </c>
      <c r="CE55" s="7">
        <v>11</v>
      </c>
      <c r="CF55" s="7">
        <v>15</v>
      </c>
      <c r="CG55" s="7">
        <f t="shared" si="71"/>
        <v>77</v>
      </c>
      <c r="CH55" s="7">
        <v>34</v>
      </c>
      <c r="CI55" s="7">
        <v>42</v>
      </c>
      <c r="CJ55" s="7">
        <v>13</v>
      </c>
      <c r="CK55" s="7">
        <v>14</v>
      </c>
      <c r="CL55" s="7">
        <v>50</v>
      </c>
      <c r="CM55" s="7">
        <v>36</v>
      </c>
    </row>
    <row r="56" spans="1:91" x14ac:dyDescent="0.2">
      <c r="A56" s="48" t="s">
        <v>199</v>
      </c>
      <c r="B56" s="7">
        <f t="shared" si="61"/>
        <v>784</v>
      </c>
      <c r="C56" s="7">
        <f t="shared" si="62"/>
        <v>54</v>
      </c>
      <c r="D56" s="7">
        <f t="shared" si="63"/>
        <v>61</v>
      </c>
      <c r="E56" s="7">
        <f t="shared" si="64"/>
        <v>88</v>
      </c>
      <c r="F56" s="7">
        <f t="shared" si="65"/>
        <v>86</v>
      </c>
      <c r="G56" s="7">
        <f t="shared" si="66"/>
        <v>180</v>
      </c>
      <c r="H56" s="7">
        <f t="shared" si="67"/>
        <v>54</v>
      </c>
      <c r="I56" s="7">
        <f t="shared" si="68"/>
        <v>182</v>
      </c>
      <c r="J56" s="7">
        <f t="shared" si="69"/>
        <v>79</v>
      </c>
      <c r="K56" s="7">
        <v>3</v>
      </c>
      <c r="L56" s="7">
        <v>3</v>
      </c>
      <c r="M56" s="7">
        <v>5</v>
      </c>
      <c r="N56" s="7">
        <v>5</v>
      </c>
      <c r="O56" s="7">
        <v>15</v>
      </c>
      <c r="P56" s="7">
        <f t="shared" si="70"/>
        <v>31</v>
      </c>
      <c r="Q56" s="7">
        <v>8</v>
      </c>
      <c r="R56" s="7">
        <v>11</v>
      </c>
      <c r="S56" s="7">
        <v>4</v>
      </c>
      <c r="T56" s="7">
        <v>6</v>
      </c>
      <c r="U56" s="7">
        <v>7</v>
      </c>
      <c r="V56" s="7">
        <v>7</v>
      </c>
      <c r="W56" s="7">
        <v>11</v>
      </c>
      <c r="X56" s="7">
        <v>8</v>
      </c>
      <c r="Y56" s="7">
        <v>1</v>
      </c>
      <c r="Z56" s="7">
        <v>21</v>
      </c>
      <c r="AA56" s="7">
        <v>7</v>
      </c>
      <c r="AB56" s="7">
        <v>12</v>
      </c>
      <c r="AC56" s="7">
        <v>5</v>
      </c>
      <c r="AD56" s="7">
        <v>11</v>
      </c>
      <c r="AE56" s="7">
        <v>5</v>
      </c>
      <c r="AF56" s="7">
        <v>14</v>
      </c>
      <c r="AG56" s="7">
        <v>18</v>
      </c>
      <c r="AH56" s="7">
        <v>4</v>
      </c>
      <c r="AI56" s="7">
        <v>12</v>
      </c>
      <c r="AJ56" s="7">
        <v>9</v>
      </c>
      <c r="AK56" s="7">
        <v>15</v>
      </c>
      <c r="AL56" s="7">
        <v>20</v>
      </c>
      <c r="AM56" s="7">
        <v>16</v>
      </c>
      <c r="AN56" s="7">
        <v>6</v>
      </c>
      <c r="AO56" s="7">
        <v>14</v>
      </c>
      <c r="AP56" s="7">
        <v>6</v>
      </c>
      <c r="AQ56" s="7">
        <v>9</v>
      </c>
      <c r="AR56" s="7">
        <v>38</v>
      </c>
      <c r="AS56" s="7">
        <v>5</v>
      </c>
      <c r="AT56" s="7">
        <v>6</v>
      </c>
      <c r="AU56" s="7">
        <v>10</v>
      </c>
      <c r="AV56" s="7">
        <v>10</v>
      </c>
      <c r="AW56" s="7">
        <v>30</v>
      </c>
      <c r="AX56" s="7">
        <v>14</v>
      </c>
      <c r="AY56" s="7">
        <v>1</v>
      </c>
      <c r="AZ56" s="7">
        <v>15</v>
      </c>
      <c r="BA56" s="7">
        <v>42</v>
      </c>
      <c r="BB56" s="7">
        <v>9</v>
      </c>
      <c r="BC56" s="7">
        <v>2</v>
      </c>
      <c r="BD56" s="7">
        <v>6</v>
      </c>
      <c r="BE56" s="7">
        <v>2</v>
      </c>
      <c r="BF56" s="7">
        <v>4</v>
      </c>
      <c r="BG56" s="7">
        <v>10</v>
      </c>
      <c r="BH56" s="7">
        <v>0</v>
      </c>
      <c r="BI56" s="7">
        <v>2</v>
      </c>
      <c r="BJ56" s="7">
        <v>5</v>
      </c>
      <c r="BK56" s="7">
        <v>5</v>
      </c>
      <c r="BL56" s="7">
        <v>5</v>
      </c>
      <c r="BM56" s="7">
        <v>1</v>
      </c>
      <c r="BN56" s="7">
        <v>3</v>
      </c>
      <c r="BO56" s="7">
        <v>15</v>
      </c>
      <c r="BP56" s="7">
        <v>9</v>
      </c>
      <c r="BQ56" s="7">
        <v>24</v>
      </c>
      <c r="BR56" s="7">
        <v>1</v>
      </c>
      <c r="BS56" s="7">
        <v>2</v>
      </c>
      <c r="BT56" s="7">
        <v>14</v>
      </c>
      <c r="BU56" s="7">
        <v>43</v>
      </c>
      <c r="BV56" s="7">
        <v>23</v>
      </c>
      <c r="BW56" s="7">
        <v>9</v>
      </c>
      <c r="BX56" s="7">
        <v>20</v>
      </c>
      <c r="BY56" s="7">
        <v>5</v>
      </c>
      <c r="BZ56" s="7">
        <v>4</v>
      </c>
      <c r="CA56" s="7">
        <v>13</v>
      </c>
      <c r="CB56" s="7">
        <v>4</v>
      </c>
      <c r="CC56" s="7">
        <v>6</v>
      </c>
      <c r="CD56" s="7">
        <v>9</v>
      </c>
      <c r="CE56" s="7">
        <v>2</v>
      </c>
      <c r="CF56" s="7">
        <v>6</v>
      </c>
      <c r="CG56" s="7">
        <f t="shared" si="71"/>
        <v>23</v>
      </c>
      <c r="CH56" s="7">
        <v>14</v>
      </c>
      <c r="CI56" s="7">
        <v>10</v>
      </c>
      <c r="CJ56" s="7">
        <v>3</v>
      </c>
      <c r="CK56" s="7">
        <v>3</v>
      </c>
      <c r="CL56" s="7">
        <v>9</v>
      </c>
      <c r="CM56" s="7">
        <v>13</v>
      </c>
    </row>
    <row r="57" spans="1:91" x14ac:dyDescent="0.2">
      <c r="A57" s="48" t="s">
        <v>531</v>
      </c>
      <c r="B57" s="7">
        <f t="shared" si="61"/>
        <v>134</v>
      </c>
      <c r="C57" s="7">
        <f t="shared" si="62"/>
        <v>7</v>
      </c>
      <c r="D57" s="7">
        <f t="shared" si="63"/>
        <v>8</v>
      </c>
      <c r="E57" s="7">
        <f t="shared" si="64"/>
        <v>16</v>
      </c>
      <c r="F57" s="7">
        <f t="shared" si="65"/>
        <v>14</v>
      </c>
      <c r="G57" s="7">
        <f t="shared" si="66"/>
        <v>36</v>
      </c>
      <c r="H57" s="7">
        <f t="shared" si="67"/>
        <v>15</v>
      </c>
      <c r="I57" s="7">
        <f t="shared" si="68"/>
        <v>28</v>
      </c>
      <c r="J57" s="7">
        <f t="shared" si="69"/>
        <v>10</v>
      </c>
      <c r="K57" s="7">
        <v>1</v>
      </c>
      <c r="L57" s="7">
        <v>3</v>
      </c>
      <c r="M57" s="7">
        <v>0</v>
      </c>
      <c r="N57" s="7">
        <v>0</v>
      </c>
      <c r="O57" s="7">
        <v>1</v>
      </c>
      <c r="P57" s="7">
        <f t="shared" si="70"/>
        <v>5</v>
      </c>
      <c r="Q57" s="7">
        <v>0</v>
      </c>
      <c r="R57" s="7">
        <v>2</v>
      </c>
      <c r="S57" s="7">
        <v>0</v>
      </c>
      <c r="T57" s="7">
        <v>0</v>
      </c>
      <c r="U57" s="7">
        <v>4</v>
      </c>
      <c r="V57" s="7">
        <v>2</v>
      </c>
      <c r="W57" s="7">
        <v>1</v>
      </c>
      <c r="X57" s="7">
        <v>1</v>
      </c>
      <c r="Y57" s="7">
        <v>0</v>
      </c>
      <c r="Z57" s="7">
        <v>0</v>
      </c>
      <c r="AA57" s="7">
        <v>1</v>
      </c>
      <c r="AB57" s="7">
        <v>2</v>
      </c>
      <c r="AC57" s="7">
        <v>0</v>
      </c>
      <c r="AD57" s="7">
        <v>4</v>
      </c>
      <c r="AE57" s="7">
        <v>0</v>
      </c>
      <c r="AF57" s="7">
        <v>0</v>
      </c>
      <c r="AG57" s="7">
        <v>3</v>
      </c>
      <c r="AH57" s="7">
        <v>1</v>
      </c>
      <c r="AI57" s="7">
        <v>5</v>
      </c>
      <c r="AJ57" s="7">
        <v>1</v>
      </c>
      <c r="AK57" s="7">
        <v>5</v>
      </c>
      <c r="AL57" s="7">
        <v>2</v>
      </c>
      <c r="AM57" s="7">
        <v>2</v>
      </c>
      <c r="AN57" s="7">
        <v>0</v>
      </c>
      <c r="AO57" s="7">
        <v>2</v>
      </c>
      <c r="AP57" s="7">
        <v>2</v>
      </c>
      <c r="AQ57" s="7">
        <v>1</v>
      </c>
      <c r="AR57" s="7">
        <v>6</v>
      </c>
      <c r="AS57" s="7">
        <v>0</v>
      </c>
      <c r="AT57" s="7">
        <v>2</v>
      </c>
      <c r="AU57" s="7">
        <v>1</v>
      </c>
      <c r="AV57" s="7">
        <v>2</v>
      </c>
      <c r="AW57" s="7">
        <v>9</v>
      </c>
      <c r="AX57" s="7">
        <v>4</v>
      </c>
      <c r="AY57" s="7">
        <v>0</v>
      </c>
      <c r="AZ57" s="7">
        <v>2</v>
      </c>
      <c r="BA57" s="7">
        <v>9</v>
      </c>
      <c r="BB57" s="7">
        <v>2</v>
      </c>
      <c r="BC57" s="7">
        <v>0</v>
      </c>
      <c r="BD57" s="7">
        <v>1</v>
      </c>
      <c r="BE57" s="7">
        <v>1</v>
      </c>
      <c r="BF57" s="7">
        <v>1</v>
      </c>
      <c r="BG57" s="7">
        <v>1</v>
      </c>
      <c r="BH57" s="7">
        <v>0</v>
      </c>
      <c r="BI57" s="7">
        <v>0</v>
      </c>
      <c r="BJ57" s="7">
        <v>2</v>
      </c>
      <c r="BK57" s="7">
        <v>1</v>
      </c>
      <c r="BL57" s="7">
        <v>3</v>
      </c>
      <c r="BM57" s="7">
        <v>0</v>
      </c>
      <c r="BN57" s="7">
        <v>3</v>
      </c>
      <c r="BO57" s="7">
        <v>2</v>
      </c>
      <c r="BP57" s="7">
        <v>4</v>
      </c>
      <c r="BQ57" s="7">
        <v>5</v>
      </c>
      <c r="BR57" s="7">
        <v>0</v>
      </c>
      <c r="BS57" s="7">
        <v>0</v>
      </c>
      <c r="BT57" s="7">
        <v>2</v>
      </c>
      <c r="BU57" s="7">
        <v>5</v>
      </c>
      <c r="BV57" s="7">
        <v>3</v>
      </c>
      <c r="BW57" s="7">
        <v>1</v>
      </c>
      <c r="BX57" s="7">
        <v>1</v>
      </c>
      <c r="BY57" s="7">
        <v>0</v>
      </c>
      <c r="BZ57" s="7">
        <v>0</v>
      </c>
      <c r="CA57" s="7">
        <v>5</v>
      </c>
      <c r="CB57" s="7">
        <v>0</v>
      </c>
      <c r="CC57" s="7">
        <v>1</v>
      </c>
      <c r="CD57" s="7">
        <v>4</v>
      </c>
      <c r="CE57" s="7">
        <v>2</v>
      </c>
      <c r="CF57" s="7">
        <v>0</v>
      </c>
      <c r="CG57" s="7">
        <f t="shared" si="71"/>
        <v>7</v>
      </c>
      <c r="CH57" s="7">
        <v>1</v>
      </c>
      <c r="CI57" s="7">
        <v>0</v>
      </c>
      <c r="CJ57" s="7">
        <v>0</v>
      </c>
      <c r="CK57" s="7">
        <v>0</v>
      </c>
      <c r="CL57" s="7">
        <v>0</v>
      </c>
      <c r="CM57" s="7">
        <v>2</v>
      </c>
    </row>
    <row r="58" spans="1:91" x14ac:dyDescent="0.2">
      <c r="A58" s="53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</row>
    <row r="59" spans="1:91" x14ac:dyDescent="0.2">
      <c r="A59" s="2" t="s">
        <v>437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</row>
    <row r="60" spans="1:91" x14ac:dyDescent="0.2">
      <c r="A60" s="48">
        <v>-19</v>
      </c>
      <c r="B60" s="7">
        <f t="shared" ref="B60:B65" si="72">SUM(C60:J60)</f>
        <v>355</v>
      </c>
      <c r="C60" s="7">
        <f t="shared" ref="C60:C65" si="73">SUM(K60:S60)-P60</f>
        <v>20</v>
      </c>
      <c r="D60" s="7">
        <f t="shared" ref="D60:D65" si="74">SUM(T60:Z60)</f>
        <v>47</v>
      </c>
      <c r="E60" s="7">
        <f t="shared" ref="E60:E65" si="75">SUM(AA60:AI60)</f>
        <v>30</v>
      </c>
      <c r="F60" s="7">
        <f t="shared" ref="F60:F65" si="76">SUM(AJ60:AP60)</f>
        <v>52</v>
      </c>
      <c r="G60" s="7">
        <f t="shared" ref="G60:G65" si="77">SUM(AQ60:BA60)</f>
        <v>59</v>
      </c>
      <c r="H60" s="7">
        <f t="shared" ref="H60:H65" si="78">SUM(BB60:BN60)</f>
        <v>52</v>
      </c>
      <c r="I60" s="7">
        <f t="shared" ref="I60:I65" si="79">SUM(BO60:CA60)</f>
        <v>38</v>
      </c>
      <c r="J60" s="7">
        <f t="shared" ref="J60:J65" si="80">SUM(CB60:CM60)-CG60</f>
        <v>57</v>
      </c>
      <c r="K60" s="7">
        <v>0</v>
      </c>
      <c r="L60" s="7">
        <v>5</v>
      </c>
      <c r="M60" s="7">
        <v>1</v>
      </c>
      <c r="N60" s="7">
        <v>1</v>
      </c>
      <c r="O60" s="7">
        <v>5</v>
      </c>
      <c r="P60" s="7">
        <f t="shared" ref="P60:P65" si="81">SUM(K60:O60)</f>
        <v>12</v>
      </c>
      <c r="Q60" s="7">
        <v>6</v>
      </c>
      <c r="R60" s="7">
        <v>1</v>
      </c>
      <c r="S60" s="7">
        <v>1</v>
      </c>
      <c r="T60" s="7">
        <v>16</v>
      </c>
      <c r="U60" s="7">
        <v>6</v>
      </c>
      <c r="V60" s="7">
        <v>4</v>
      </c>
      <c r="W60" s="7">
        <v>4</v>
      </c>
      <c r="X60" s="7">
        <v>7</v>
      </c>
      <c r="Y60" s="7">
        <v>2</v>
      </c>
      <c r="Z60" s="7">
        <v>8</v>
      </c>
      <c r="AA60" s="7">
        <v>0</v>
      </c>
      <c r="AB60" s="7">
        <v>3</v>
      </c>
      <c r="AC60" s="7">
        <v>1</v>
      </c>
      <c r="AD60" s="7">
        <v>7</v>
      </c>
      <c r="AE60" s="7">
        <v>4</v>
      </c>
      <c r="AF60" s="7">
        <v>1</v>
      </c>
      <c r="AG60" s="7">
        <v>4</v>
      </c>
      <c r="AH60" s="7">
        <v>4</v>
      </c>
      <c r="AI60" s="7">
        <v>6</v>
      </c>
      <c r="AJ60" s="7">
        <v>13</v>
      </c>
      <c r="AK60" s="7">
        <v>8</v>
      </c>
      <c r="AL60" s="7">
        <v>12</v>
      </c>
      <c r="AM60" s="7">
        <v>7</v>
      </c>
      <c r="AN60" s="7">
        <v>4</v>
      </c>
      <c r="AO60" s="7">
        <v>3</v>
      </c>
      <c r="AP60" s="7">
        <v>5</v>
      </c>
      <c r="AQ60" s="7">
        <v>10</v>
      </c>
      <c r="AR60" s="7">
        <v>4</v>
      </c>
      <c r="AS60" s="7">
        <v>3</v>
      </c>
      <c r="AT60" s="7">
        <v>3</v>
      </c>
      <c r="AU60" s="7">
        <v>3</v>
      </c>
      <c r="AV60" s="7">
        <v>6</v>
      </c>
      <c r="AW60" s="7">
        <v>7</v>
      </c>
      <c r="AX60" s="7">
        <v>4</v>
      </c>
      <c r="AY60" s="7">
        <v>0</v>
      </c>
      <c r="AZ60" s="7">
        <v>3</v>
      </c>
      <c r="BA60" s="7">
        <v>16</v>
      </c>
      <c r="BB60" s="7">
        <v>6</v>
      </c>
      <c r="BC60" s="7">
        <v>1</v>
      </c>
      <c r="BD60" s="7">
        <v>2</v>
      </c>
      <c r="BE60" s="7">
        <v>1</v>
      </c>
      <c r="BF60" s="7">
        <v>4</v>
      </c>
      <c r="BG60" s="7">
        <v>11</v>
      </c>
      <c r="BH60" s="7">
        <v>4</v>
      </c>
      <c r="BI60" s="7">
        <v>2</v>
      </c>
      <c r="BJ60" s="7">
        <v>5</v>
      </c>
      <c r="BK60" s="7">
        <v>2</v>
      </c>
      <c r="BL60" s="7">
        <v>6</v>
      </c>
      <c r="BM60" s="7">
        <v>3</v>
      </c>
      <c r="BN60" s="7">
        <v>5</v>
      </c>
      <c r="BO60" s="7">
        <v>2</v>
      </c>
      <c r="BP60" s="7">
        <v>4</v>
      </c>
      <c r="BQ60" s="7">
        <v>3</v>
      </c>
      <c r="BR60" s="7">
        <v>3</v>
      </c>
      <c r="BS60" s="7">
        <v>0</v>
      </c>
      <c r="BT60" s="7">
        <v>3</v>
      </c>
      <c r="BU60" s="7">
        <v>7</v>
      </c>
      <c r="BV60" s="7">
        <v>1</v>
      </c>
      <c r="BW60" s="7">
        <v>4</v>
      </c>
      <c r="BX60" s="7">
        <v>2</v>
      </c>
      <c r="BY60" s="7">
        <v>2</v>
      </c>
      <c r="BZ60" s="7">
        <v>1</v>
      </c>
      <c r="CA60" s="7">
        <v>6</v>
      </c>
      <c r="CB60" s="7">
        <v>0</v>
      </c>
      <c r="CC60" s="7">
        <v>3</v>
      </c>
      <c r="CD60" s="7">
        <v>2</v>
      </c>
      <c r="CE60" s="7">
        <v>4</v>
      </c>
      <c r="CF60" s="7">
        <v>3</v>
      </c>
      <c r="CG60" s="7">
        <f t="shared" ref="CG60:CG65" si="82">SUM(CC60:CF60)</f>
        <v>12</v>
      </c>
      <c r="CH60" s="7">
        <v>11</v>
      </c>
      <c r="CI60" s="7">
        <v>6</v>
      </c>
      <c r="CJ60" s="7">
        <v>8</v>
      </c>
      <c r="CK60" s="7">
        <v>4</v>
      </c>
      <c r="CL60" s="7">
        <v>8</v>
      </c>
      <c r="CM60" s="7">
        <v>8</v>
      </c>
    </row>
    <row r="61" spans="1:91" x14ac:dyDescent="0.2">
      <c r="A61" s="48" t="s">
        <v>196</v>
      </c>
      <c r="B61" s="7">
        <f t="shared" si="72"/>
        <v>11931</v>
      </c>
      <c r="C61" s="7">
        <f t="shared" si="73"/>
        <v>1001</v>
      </c>
      <c r="D61" s="7">
        <f t="shared" si="74"/>
        <v>1124</v>
      </c>
      <c r="E61" s="7">
        <f t="shared" si="75"/>
        <v>1356</v>
      </c>
      <c r="F61" s="7">
        <f t="shared" si="76"/>
        <v>1550</v>
      </c>
      <c r="G61" s="7">
        <f t="shared" si="77"/>
        <v>1776</v>
      </c>
      <c r="H61" s="7">
        <f t="shared" si="78"/>
        <v>1439</v>
      </c>
      <c r="I61" s="7">
        <f t="shared" si="79"/>
        <v>1918</v>
      </c>
      <c r="J61" s="7">
        <f t="shared" si="80"/>
        <v>1767</v>
      </c>
      <c r="K61" s="7">
        <v>47</v>
      </c>
      <c r="L61" s="7">
        <v>163</v>
      </c>
      <c r="M61" s="7">
        <v>104</v>
      </c>
      <c r="N61" s="7">
        <v>156</v>
      </c>
      <c r="O61" s="7">
        <v>158</v>
      </c>
      <c r="P61" s="7">
        <f t="shared" si="81"/>
        <v>628</v>
      </c>
      <c r="Q61" s="7">
        <v>133</v>
      </c>
      <c r="R61" s="7">
        <v>125</v>
      </c>
      <c r="S61" s="7">
        <v>115</v>
      </c>
      <c r="T61" s="7">
        <v>210</v>
      </c>
      <c r="U61" s="7">
        <v>188</v>
      </c>
      <c r="V61" s="7">
        <v>99</v>
      </c>
      <c r="W61" s="7">
        <v>132</v>
      </c>
      <c r="X61" s="7">
        <v>130</v>
      </c>
      <c r="Y61" s="7">
        <v>121</v>
      </c>
      <c r="Z61" s="7">
        <v>244</v>
      </c>
      <c r="AA61" s="7">
        <v>86</v>
      </c>
      <c r="AB61" s="7">
        <v>132</v>
      </c>
      <c r="AC61" s="7">
        <v>62</v>
      </c>
      <c r="AD61" s="7">
        <v>155</v>
      </c>
      <c r="AE61" s="7">
        <v>105</v>
      </c>
      <c r="AF61" s="7">
        <v>165</v>
      </c>
      <c r="AG61" s="7">
        <v>288</v>
      </c>
      <c r="AH61" s="7">
        <v>106</v>
      </c>
      <c r="AI61" s="7">
        <v>257</v>
      </c>
      <c r="AJ61" s="7">
        <v>221</v>
      </c>
      <c r="AK61" s="7">
        <v>246</v>
      </c>
      <c r="AL61" s="7">
        <v>371</v>
      </c>
      <c r="AM61" s="7">
        <v>348</v>
      </c>
      <c r="AN61" s="7">
        <v>107</v>
      </c>
      <c r="AO61" s="7">
        <v>158</v>
      </c>
      <c r="AP61" s="7">
        <v>99</v>
      </c>
      <c r="AQ61" s="7">
        <v>81</v>
      </c>
      <c r="AR61" s="7">
        <v>271</v>
      </c>
      <c r="AS61" s="7">
        <v>111</v>
      </c>
      <c r="AT61" s="7">
        <v>84</v>
      </c>
      <c r="AU61" s="7">
        <v>156</v>
      </c>
      <c r="AV61" s="7">
        <v>215</v>
      </c>
      <c r="AW61" s="7">
        <v>191</v>
      </c>
      <c r="AX61" s="7">
        <v>144</v>
      </c>
      <c r="AY61" s="7">
        <v>33</v>
      </c>
      <c r="AZ61" s="7">
        <v>113</v>
      </c>
      <c r="BA61" s="7">
        <v>377</v>
      </c>
      <c r="BB61" s="7">
        <v>238</v>
      </c>
      <c r="BC61" s="7">
        <v>40</v>
      </c>
      <c r="BD61" s="7">
        <v>144</v>
      </c>
      <c r="BE61" s="7">
        <v>87</v>
      </c>
      <c r="BF61" s="7">
        <v>54</v>
      </c>
      <c r="BG61" s="7">
        <v>129</v>
      </c>
      <c r="BH61" s="7">
        <v>52</v>
      </c>
      <c r="BI61" s="7">
        <v>88</v>
      </c>
      <c r="BJ61" s="7">
        <v>164</v>
      </c>
      <c r="BK61" s="7">
        <v>95</v>
      </c>
      <c r="BL61" s="7">
        <v>167</v>
      </c>
      <c r="BM61" s="7">
        <v>63</v>
      </c>
      <c r="BN61" s="7">
        <v>118</v>
      </c>
      <c r="BO61" s="7">
        <v>189</v>
      </c>
      <c r="BP61" s="7">
        <v>189</v>
      </c>
      <c r="BQ61" s="7">
        <v>137</v>
      </c>
      <c r="BR61" s="7">
        <v>78</v>
      </c>
      <c r="BS61" s="7">
        <v>27</v>
      </c>
      <c r="BT61" s="7">
        <v>215</v>
      </c>
      <c r="BU61" s="7">
        <v>365</v>
      </c>
      <c r="BV61" s="7">
        <v>137</v>
      </c>
      <c r="BW61" s="7">
        <v>113</v>
      </c>
      <c r="BX61" s="7">
        <v>131</v>
      </c>
      <c r="BY61" s="7">
        <v>37</v>
      </c>
      <c r="BZ61" s="7">
        <v>97</v>
      </c>
      <c r="CA61" s="7">
        <v>203</v>
      </c>
      <c r="CB61" s="7">
        <v>52</v>
      </c>
      <c r="CC61" s="7">
        <v>141</v>
      </c>
      <c r="CD61" s="7">
        <v>162</v>
      </c>
      <c r="CE61" s="7">
        <v>69</v>
      </c>
      <c r="CF61" s="7">
        <v>148</v>
      </c>
      <c r="CG61" s="7">
        <f t="shared" si="82"/>
        <v>520</v>
      </c>
      <c r="CH61" s="7">
        <v>236</v>
      </c>
      <c r="CI61" s="7">
        <v>271</v>
      </c>
      <c r="CJ61" s="7">
        <v>158</v>
      </c>
      <c r="CK61" s="7">
        <v>55</v>
      </c>
      <c r="CL61" s="7">
        <v>200</v>
      </c>
      <c r="CM61" s="7">
        <v>275</v>
      </c>
    </row>
    <row r="62" spans="1:91" x14ac:dyDescent="0.2">
      <c r="A62" s="48" t="s">
        <v>197</v>
      </c>
      <c r="B62" s="7">
        <f t="shared" si="72"/>
        <v>6924</v>
      </c>
      <c r="C62" s="7">
        <f t="shared" si="73"/>
        <v>648</v>
      </c>
      <c r="D62" s="7">
        <f t="shared" si="74"/>
        <v>632</v>
      </c>
      <c r="E62" s="7">
        <f t="shared" si="75"/>
        <v>806</v>
      </c>
      <c r="F62" s="7">
        <f t="shared" si="76"/>
        <v>834</v>
      </c>
      <c r="G62" s="7">
        <f t="shared" si="77"/>
        <v>1058</v>
      </c>
      <c r="H62" s="7">
        <f t="shared" si="78"/>
        <v>783</v>
      </c>
      <c r="I62" s="7">
        <f t="shared" si="79"/>
        <v>1240</v>
      </c>
      <c r="J62" s="7">
        <f t="shared" si="80"/>
        <v>923</v>
      </c>
      <c r="K62" s="7">
        <v>39</v>
      </c>
      <c r="L62" s="7">
        <v>146</v>
      </c>
      <c r="M62" s="7">
        <v>81</v>
      </c>
      <c r="N62" s="7">
        <v>119</v>
      </c>
      <c r="O62" s="7">
        <v>82</v>
      </c>
      <c r="P62" s="7">
        <f t="shared" si="81"/>
        <v>467</v>
      </c>
      <c r="Q62" s="7">
        <v>48</v>
      </c>
      <c r="R62" s="7">
        <v>78</v>
      </c>
      <c r="S62" s="7">
        <v>55</v>
      </c>
      <c r="T62" s="7">
        <v>99</v>
      </c>
      <c r="U62" s="7">
        <v>104</v>
      </c>
      <c r="V62" s="7">
        <v>73</v>
      </c>
      <c r="W62" s="7">
        <v>83</v>
      </c>
      <c r="X62" s="7">
        <v>72</v>
      </c>
      <c r="Y62" s="7">
        <v>43</v>
      </c>
      <c r="Z62" s="7">
        <v>158</v>
      </c>
      <c r="AA62" s="7">
        <v>38</v>
      </c>
      <c r="AB62" s="7">
        <v>87</v>
      </c>
      <c r="AC62" s="7">
        <v>34</v>
      </c>
      <c r="AD62" s="7">
        <v>81</v>
      </c>
      <c r="AE62" s="7">
        <v>72</v>
      </c>
      <c r="AF62" s="7">
        <v>118</v>
      </c>
      <c r="AG62" s="7">
        <v>167</v>
      </c>
      <c r="AH62" s="7">
        <v>63</v>
      </c>
      <c r="AI62" s="7">
        <v>146</v>
      </c>
      <c r="AJ62" s="7">
        <v>100</v>
      </c>
      <c r="AK62" s="7">
        <v>143</v>
      </c>
      <c r="AL62" s="7">
        <v>213</v>
      </c>
      <c r="AM62" s="7">
        <v>171</v>
      </c>
      <c r="AN62" s="7">
        <v>66</v>
      </c>
      <c r="AO62" s="7">
        <v>89</v>
      </c>
      <c r="AP62" s="7">
        <v>52</v>
      </c>
      <c r="AQ62" s="7">
        <v>38</v>
      </c>
      <c r="AR62" s="7">
        <v>119</v>
      </c>
      <c r="AS62" s="7">
        <v>70</v>
      </c>
      <c r="AT62" s="7">
        <v>49</v>
      </c>
      <c r="AU62" s="7">
        <v>90</v>
      </c>
      <c r="AV62" s="7">
        <v>132</v>
      </c>
      <c r="AW62" s="7">
        <v>110</v>
      </c>
      <c r="AX62" s="7">
        <v>95</v>
      </c>
      <c r="AY62" s="7">
        <v>20</v>
      </c>
      <c r="AZ62" s="7">
        <v>79</v>
      </c>
      <c r="BA62" s="7">
        <v>256</v>
      </c>
      <c r="BB62" s="7">
        <v>163</v>
      </c>
      <c r="BC62" s="7">
        <v>13</v>
      </c>
      <c r="BD62" s="7">
        <v>71</v>
      </c>
      <c r="BE62" s="7">
        <v>47</v>
      </c>
      <c r="BF62" s="7">
        <v>26</v>
      </c>
      <c r="BG62" s="7">
        <v>79</v>
      </c>
      <c r="BH62" s="7">
        <v>27</v>
      </c>
      <c r="BI62" s="7">
        <v>35</v>
      </c>
      <c r="BJ62" s="7">
        <v>68</v>
      </c>
      <c r="BK62" s="7">
        <v>54</v>
      </c>
      <c r="BL62" s="7">
        <v>93</v>
      </c>
      <c r="BM62" s="7">
        <v>34</v>
      </c>
      <c r="BN62" s="7">
        <v>73</v>
      </c>
      <c r="BO62" s="7">
        <v>133</v>
      </c>
      <c r="BP62" s="7">
        <v>113</v>
      </c>
      <c r="BQ62" s="7">
        <v>81</v>
      </c>
      <c r="BR62" s="7">
        <v>44</v>
      </c>
      <c r="BS62" s="7">
        <v>16</v>
      </c>
      <c r="BT62" s="7">
        <v>154</v>
      </c>
      <c r="BU62" s="7">
        <v>262</v>
      </c>
      <c r="BV62" s="7">
        <v>95</v>
      </c>
      <c r="BW62" s="7">
        <v>77</v>
      </c>
      <c r="BX62" s="7">
        <v>72</v>
      </c>
      <c r="BY62" s="7">
        <v>39</v>
      </c>
      <c r="BZ62" s="7">
        <v>44</v>
      </c>
      <c r="CA62" s="7">
        <v>110</v>
      </c>
      <c r="CB62" s="7">
        <v>27</v>
      </c>
      <c r="CC62" s="7">
        <v>115</v>
      </c>
      <c r="CD62" s="7">
        <v>101</v>
      </c>
      <c r="CE62" s="7">
        <v>22</v>
      </c>
      <c r="CF62" s="7">
        <v>78</v>
      </c>
      <c r="CG62" s="7">
        <f t="shared" si="82"/>
        <v>316</v>
      </c>
      <c r="CH62" s="7">
        <v>114</v>
      </c>
      <c r="CI62" s="7">
        <v>143</v>
      </c>
      <c r="CJ62" s="7">
        <v>74</v>
      </c>
      <c r="CK62" s="7">
        <v>22</v>
      </c>
      <c r="CL62" s="7">
        <v>103</v>
      </c>
      <c r="CM62" s="7">
        <v>124</v>
      </c>
    </row>
    <row r="63" spans="1:91" x14ac:dyDescent="0.2">
      <c r="A63" s="48" t="s">
        <v>198</v>
      </c>
      <c r="B63" s="7">
        <f t="shared" si="72"/>
        <v>3025</v>
      </c>
      <c r="C63" s="7">
        <f t="shared" si="73"/>
        <v>329</v>
      </c>
      <c r="D63" s="7">
        <f t="shared" si="74"/>
        <v>279</v>
      </c>
      <c r="E63" s="7">
        <f t="shared" si="75"/>
        <v>319</v>
      </c>
      <c r="F63" s="7">
        <f t="shared" si="76"/>
        <v>328</v>
      </c>
      <c r="G63" s="7">
        <f t="shared" si="77"/>
        <v>507</v>
      </c>
      <c r="H63" s="7">
        <f t="shared" si="78"/>
        <v>309</v>
      </c>
      <c r="I63" s="7">
        <f t="shared" si="79"/>
        <v>581</v>
      </c>
      <c r="J63" s="7">
        <f t="shared" si="80"/>
        <v>373</v>
      </c>
      <c r="K63" s="7">
        <v>33</v>
      </c>
      <c r="L63" s="7">
        <v>51</v>
      </c>
      <c r="M63" s="7">
        <v>36</v>
      </c>
      <c r="N63" s="7">
        <v>65</v>
      </c>
      <c r="O63" s="7">
        <v>65</v>
      </c>
      <c r="P63" s="7">
        <f t="shared" si="81"/>
        <v>250</v>
      </c>
      <c r="Q63" s="7">
        <v>30</v>
      </c>
      <c r="R63" s="7">
        <v>24</v>
      </c>
      <c r="S63" s="7">
        <v>25</v>
      </c>
      <c r="T63" s="7">
        <v>42</v>
      </c>
      <c r="U63" s="7">
        <v>41</v>
      </c>
      <c r="V63" s="7">
        <v>26</v>
      </c>
      <c r="W63" s="7">
        <v>51</v>
      </c>
      <c r="X63" s="7">
        <v>31</v>
      </c>
      <c r="Y63" s="7">
        <v>17</v>
      </c>
      <c r="Z63" s="7">
        <v>71</v>
      </c>
      <c r="AA63" s="7">
        <v>16</v>
      </c>
      <c r="AB63" s="7">
        <v>36</v>
      </c>
      <c r="AC63" s="7">
        <v>7</v>
      </c>
      <c r="AD63" s="7">
        <v>28</v>
      </c>
      <c r="AE63" s="7">
        <v>33</v>
      </c>
      <c r="AF63" s="7">
        <v>46</v>
      </c>
      <c r="AG63" s="7">
        <v>78</v>
      </c>
      <c r="AH63" s="7">
        <v>17</v>
      </c>
      <c r="AI63" s="7">
        <v>58</v>
      </c>
      <c r="AJ63" s="7">
        <v>43</v>
      </c>
      <c r="AK63" s="7">
        <v>58</v>
      </c>
      <c r="AL63" s="7">
        <v>65</v>
      </c>
      <c r="AM63" s="7">
        <v>83</v>
      </c>
      <c r="AN63" s="7">
        <v>14</v>
      </c>
      <c r="AO63" s="7">
        <v>33</v>
      </c>
      <c r="AP63" s="7">
        <v>32</v>
      </c>
      <c r="AQ63" s="7">
        <v>22</v>
      </c>
      <c r="AR63" s="7">
        <v>76</v>
      </c>
      <c r="AS63" s="7">
        <v>46</v>
      </c>
      <c r="AT63" s="7">
        <v>12</v>
      </c>
      <c r="AU63" s="7">
        <v>39</v>
      </c>
      <c r="AV63" s="7">
        <v>46</v>
      </c>
      <c r="AW63" s="7">
        <v>53</v>
      </c>
      <c r="AX63" s="7">
        <v>43</v>
      </c>
      <c r="AY63" s="7">
        <v>5</v>
      </c>
      <c r="AZ63" s="7">
        <v>41</v>
      </c>
      <c r="BA63" s="7">
        <v>124</v>
      </c>
      <c r="BB63" s="7">
        <v>71</v>
      </c>
      <c r="BC63" s="7">
        <v>10</v>
      </c>
      <c r="BD63" s="7">
        <v>26</v>
      </c>
      <c r="BE63" s="7">
        <v>22</v>
      </c>
      <c r="BF63" s="7">
        <v>15</v>
      </c>
      <c r="BG63" s="7">
        <v>28</v>
      </c>
      <c r="BH63" s="7">
        <v>6</v>
      </c>
      <c r="BI63" s="7">
        <v>11</v>
      </c>
      <c r="BJ63" s="7">
        <v>24</v>
      </c>
      <c r="BK63" s="7">
        <v>12</v>
      </c>
      <c r="BL63" s="7">
        <v>43</v>
      </c>
      <c r="BM63" s="7">
        <v>16</v>
      </c>
      <c r="BN63" s="7">
        <v>25</v>
      </c>
      <c r="BO63" s="7">
        <v>67</v>
      </c>
      <c r="BP63" s="7">
        <v>52</v>
      </c>
      <c r="BQ63" s="7">
        <v>44</v>
      </c>
      <c r="BR63" s="7">
        <v>8</v>
      </c>
      <c r="BS63" s="7">
        <v>10</v>
      </c>
      <c r="BT63" s="7">
        <v>79</v>
      </c>
      <c r="BU63" s="7">
        <v>136</v>
      </c>
      <c r="BV63" s="7">
        <v>41</v>
      </c>
      <c r="BW63" s="7">
        <v>27</v>
      </c>
      <c r="BX63" s="7">
        <v>49</v>
      </c>
      <c r="BY63" s="7">
        <v>9</v>
      </c>
      <c r="BZ63" s="7">
        <v>24</v>
      </c>
      <c r="CA63" s="7">
        <v>35</v>
      </c>
      <c r="CB63" s="7">
        <v>15</v>
      </c>
      <c r="CC63" s="7">
        <v>43</v>
      </c>
      <c r="CD63" s="7">
        <v>56</v>
      </c>
      <c r="CE63" s="7">
        <v>9</v>
      </c>
      <c r="CF63" s="7">
        <v>15</v>
      </c>
      <c r="CG63" s="7">
        <f t="shared" si="82"/>
        <v>123</v>
      </c>
      <c r="CH63" s="7">
        <v>38</v>
      </c>
      <c r="CI63" s="7">
        <v>58</v>
      </c>
      <c r="CJ63" s="7">
        <v>21</v>
      </c>
      <c r="CK63" s="7">
        <v>14</v>
      </c>
      <c r="CL63" s="7">
        <v>55</v>
      </c>
      <c r="CM63" s="7">
        <v>49</v>
      </c>
    </row>
    <row r="64" spans="1:91" x14ac:dyDescent="0.2">
      <c r="A64" s="48" t="s">
        <v>199</v>
      </c>
      <c r="B64" s="7">
        <f t="shared" si="72"/>
        <v>1035</v>
      </c>
      <c r="C64" s="7">
        <f t="shared" si="73"/>
        <v>113</v>
      </c>
      <c r="D64" s="7">
        <f t="shared" si="74"/>
        <v>81</v>
      </c>
      <c r="E64" s="7">
        <f t="shared" si="75"/>
        <v>111</v>
      </c>
      <c r="F64" s="7">
        <f t="shared" si="76"/>
        <v>98</v>
      </c>
      <c r="G64" s="7">
        <f t="shared" si="77"/>
        <v>174</v>
      </c>
      <c r="H64" s="7">
        <f t="shared" si="78"/>
        <v>91</v>
      </c>
      <c r="I64" s="7">
        <f t="shared" si="79"/>
        <v>223</v>
      </c>
      <c r="J64" s="7">
        <f t="shared" si="80"/>
        <v>144</v>
      </c>
      <c r="K64" s="7">
        <v>4</v>
      </c>
      <c r="L64" s="7">
        <v>19</v>
      </c>
      <c r="M64" s="7">
        <v>13</v>
      </c>
      <c r="N64" s="7">
        <v>18</v>
      </c>
      <c r="O64" s="7">
        <v>37</v>
      </c>
      <c r="P64" s="7">
        <f t="shared" si="81"/>
        <v>91</v>
      </c>
      <c r="Q64" s="7">
        <v>6</v>
      </c>
      <c r="R64" s="7">
        <v>11</v>
      </c>
      <c r="S64" s="7">
        <v>5</v>
      </c>
      <c r="T64" s="7">
        <v>17</v>
      </c>
      <c r="U64" s="7">
        <v>10</v>
      </c>
      <c r="V64" s="7">
        <v>6</v>
      </c>
      <c r="W64" s="7">
        <v>11</v>
      </c>
      <c r="X64" s="7">
        <v>10</v>
      </c>
      <c r="Y64" s="7">
        <v>8</v>
      </c>
      <c r="Z64" s="7">
        <v>19</v>
      </c>
      <c r="AA64" s="7">
        <v>5</v>
      </c>
      <c r="AB64" s="7">
        <v>14</v>
      </c>
      <c r="AC64" s="7">
        <v>1</v>
      </c>
      <c r="AD64" s="7">
        <v>9</v>
      </c>
      <c r="AE64" s="7">
        <v>9</v>
      </c>
      <c r="AF64" s="7">
        <v>14</v>
      </c>
      <c r="AG64" s="7">
        <v>31</v>
      </c>
      <c r="AH64" s="7">
        <v>9</v>
      </c>
      <c r="AI64" s="7">
        <v>19</v>
      </c>
      <c r="AJ64" s="7">
        <v>7</v>
      </c>
      <c r="AK64" s="7">
        <v>16</v>
      </c>
      <c r="AL64" s="7">
        <v>24</v>
      </c>
      <c r="AM64" s="7">
        <v>17</v>
      </c>
      <c r="AN64" s="7">
        <v>7</v>
      </c>
      <c r="AO64" s="7">
        <v>15</v>
      </c>
      <c r="AP64" s="7">
        <v>12</v>
      </c>
      <c r="AQ64" s="7">
        <v>9</v>
      </c>
      <c r="AR64" s="7">
        <v>18</v>
      </c>
      <c r="AS64" s="7">
        <v>20</v>
      </c>
      <c r="AT64" s="7">
        <v>8</v>
      </c>
      <c r="AU64" s="7">
        <v>18</v>
      </c>
      <c r="AV64" s="7">
        <v>16</v>
      </c>
      <c r="AW64" s="7">
        <v>13</v>
      </c>
      <c r="AX64" s="7">
        <v>21</v>
      </c>
      <c r="AY64" s="7">
        <v>4</v>
      </c>
      <c r="AZ64" s="7">
        <v>12</v>
      </c>
      <c r="BA64" s="7">
        <v>35</v>
      </c>
      <c r="BB64" s="7">
        <v>27</v>
      </c>
      <c r="BC64" s="7">
        <v>2</v>
      </c>
      <c r="BD64" s="7">
        <v>8</v>
      </c>
      <c r="BE64" s="7">
        <v>2</v>
      </c>
      <c r="BF64" s="7">
        <v>9</v>
      </c>
      <c r="BG64" s="7">
        <v>4</v>
      </c>
      <c r="BH64" s="7">
        <v>4</v>
      </c>
      <c r="BI64" s="7">
        <v>4</v>
      </c>
      <c r="BJ64" s="7">
        <v>7</v>
      </c>
      <c r="BK64" s="7">
        <v>3</v>
      </c>
      <c r="BL64" s="7">
        <v>13</v>
      </c>
      <c r="BM64" s="7">
        <v>2</v>
      </c>
      <c r="BN64" s="7">
        <v>6</v>
      </c>
      <c r="BO64" s="7">
        <v>16</v>
      </c>
      <c r="BP64" s="7">
        <v>19</v>
      </c>
      <c r="BQ64" s="7">
        <v>15</v>
      </c>
      <c r="BR64" s="7">
        <v>9</v>
      </c>
      <c r="BS64" s="7">
        <v>3</v>
      </c>
      <c r="BT64" s="7">
        <v>30</v>
      </c>
      <c r="BU64" s="7">
        <v>56</v>
      </c>
      <c r="BV64" s="7">
        <v>14</v>
      </c>
      <c r="BW64" s="7">
        <v>9</v>
      </c>
      <c r="BX64" s="7">
        <v>17</v>
      </c>
      <c r="BY64" s="7">
        <v>9</v>
      </c>
      <c r="BZ64" s="7">
        <v>9</v>
      </c>
      <c r="CA64" s="7">
        <v>17</v>
      </c>
      <c r="CB64" s="7">
        <v>5</v>
      </c>
      <c r="CC64" s="7">
        <v>16</v>
      </c>
      <c r="CD64" s="7">
        <v>20</v>
      </c>
      <c r="CE64" s="7">
        <v>8</v>
      </c>
      <c r="CF64" s="7">
        <v>7</v>
      </c>
      <c r="CG64" s="7">
        <f t="shared" si="82"/>
        <v>51</v>
      </c>
      <c r="CH64" s="7">
        <v>12</v>
      </c>
      <c r="CI64" s="7">
        <v>22</v>
      </c>
      <c r="CJ64" s="7">
        <v>6</v>
      </c>
      <c r="CK64" s="7">
        <v>4</v>
      </c>
      <c r="CL64" s="7">
        <v>14</v>
      </c>
      <c r="CM64" s="7">
        <v>30</v>
      </c>
    </row>
    <row r="65" spans="1:91" x14ac:dyDescent="0.2">
      <c r="A65" s="48" t="s">
        <v>531</v>
      </c>
      <c r="B65" s="7">
        <f t="shared" si="72"/>
        <v>185</v>
      </c>
      <c r="C65" s="7">
        <f t="shared" si="73"/>
        <v>25</v>
      </c>
      <c r="D65" s="7">
        <f t="shared" si="74"/>
        <v>12</v>
      </c>
      <c r="E65" s="7">
        <f t="shared" si="75"/>
        <v>22</v>
      </c>
      <c r="F65" s="7">
        <f t="shared" si="76"/>
        <v>20</v>
      </c>
      <c r="G65" s="7">
        <f t="shared" si="77"/>
        <v>35</v>
      </c>
      <c r="H65" s="7">
        <f t="shared" si="78"/>
        <v>12</v>
      </c>
      <c r="I65" s="7">
        <f t="shared" si="79"/>
        <v>32</v>
      </c>
      <c r="J65" s="7">
        <f t="shared" si="80"/>
        <v>27</v>
      </c>
      <c r="K65" s="7">
        <v>0</v>
      </c>
      <c r="L65" s="7">
        <v>3</v>
      </c>
      <c r="M65" s="7">
        <v>4</v>
      </c>
      <c r="N65" s="7">
        <v>3</v>
      </c>
      <c r="O65" s="7">
        <v>9</v>
      </c>
      <c r="P65" s="7">
        <f t="shared" si="81"/>
        <v>19</v>
      </c>
      <c r="Q65" s="7">
        <v>2</v>
      </c>
      <c r="R65" s="7">
        <v>2</v>
      </c>
      <c r="S65" s="7">
        <v>2</v>
      </c>
      <c r="T65" s="7">
        <v>2</v>
      </c>
      <c r="U65" s="7">
        <v>0</v>
      </c>
      <c r="V65" s="7">
        <v>1</v>
      </c>
      <c r="W65" s="7">
        <v>1</v>
      </c>
      <c r="X65" s="7">
        <v>2</v>
      </c>
      <c r="Y65" s="7">
        <v>1</v>
      </c>
      <c r="Z65" s="7">
        <v>5</v>
      </c>
      <c r="AA65" s="7">
        <v>0</v>
      </c>
      <c r="AB65" s="7">
        <v>4</v>
      </c>
      <c r="AC65" s="7">
        <v>0</v>
      </c>
      <c r="AD65" s="7">
        <v>2</v>
      </c>
      <c r="AE65" s="7">
        <v>3</v>
      </c>
      <c r="AF65" s="7">
        <v>5</v>
      </c>
      <c r="AG65" s="7">
        <v>3</v>
      </c>
      <c r="AH65" s="7">
        <v>1</v>
      </c>
      <c r="AI65" s="7">
        <v>4</v>
      </c>
      <c r="AJ65" s="7">
        <v>2</v>
      </c>
      <c r="AK65" s="7">
        <v>4</v>
      </c>
      <c r="AL65" s="7">
        <v>3</v>
      </c>
      <c r="AM65" s="7">
        <v>5</v>
      </c>
      <c r="AN65" s="7">
        <v>0</v>
      </c>
      <c r="AO65" s="7">
        <v>4</v>
      </c>
      <c r="AP65" s="7">
        <v>2</v>
      </c>
      <c r="AQ65" s="7">
        <v>2</v>
      </c>
      <c r="AR65" s="7">
        <v>1</v>
      </c>
      <c r="AS65" s="7">
        <v>1</v>
      </c>
      <c r="AT65" s="7">
        <v>0</v>
      </c>
      <c r="AU65" s="7">
        <v>2</v>
      </c>
      <c r="AV65" s="7">
        <v>1</v>
      </c>
      <c r="AW65" s="7">
        <v>4</v>
      </c>
      <c r="AX65" s="7">
        <v>4</v>
      </c>
      <c r="AY65" s="7">
        <v>0</v>
      </c>
      <c r="AZ65" s="7">
        <v>8</v>
      </c>
      <c r="BA65" s="7">
        <v>12</v>
      </c>
      <c r="BB65" s="7">
        <v>6</v>
      </c>
      <c r="BC65" s="7">
        <v>0</v>
      </c>
      <c r="BD65" s="7">
        <v>1</v>
      </c>
      <c r="BE65" s="7">
        <v>1</v>
      </c>
      <c r="BF65" s="7">
        <v>0</v>
      </c>
      <c r="BG65" s="7">
        <v>1</v>
      </c>
      <c r="BH65" s="7">
        <v>1</v>
      </c>
      <c r="BI65" s="7">
        <v>0</v>
      </c>
      <c r="BJ65" s="7">
        <v>0</v>
      </c>
      <c r="BK65" s="7">
        <v>0</v>
      </c>
      <c r="BL65" s="7">
        <v>0</v>
      </c>
      <c r="BM65" s="7">
        <v>0</v>
      </c>
      <c r="BN65" s="7">
        <v>2</v>
      </c>
      <c r="BO65" s="7">
        <v>2</v>
      </c>
      <c r="BP65" s="7">
        <v>3</v>
      </c>
      <c r="BQ65" s="7">
        <v>1</v>
      </c>
      <c r="BR65" s="7">
        <v>3</v>
      </c>
      <c r="BS65" s="7">
        <v>0</v>
      </c>
      <c r="BT65" s="7">
        <v>7</v>
      </c>
      <c r="BU65" s="7">
        <v>6</v>
      </c>
      <c r="BV65" s="7">
        <v>4</v>
      </c>
      <c r="BW65" s="7">
        <v>0</v>
      </c>
      <c r="BX65" s="7">
        <v>2</v>
      </c>
      <c r="BY65" s="7">
        <v>0</v>
      </c>
      <c r="BZ65" s="7">
        <v>1</v>
      </c>
      <c r="CA65" s="7">
        <v>3</v>
      </c>
      <c r="CB65" s="7">
        <v>0</v>
      </c>
      <c r="CC65" s="7">
        <v>2</v>
      </c>
      <c r="CD65" s="7">
        <v>1</v>
      </c>
      <c r="CE65" s="7">
        <v>3</v>
      </c>
      <c r="CF65" s="7">
        <v>5</v>
      </c>
      <c r="CG65" s="7">
        <f t="shared" si="82"/>
        <v>11</v>
      </c>
      <c r="CH65" s="7">
        <v>0</v>
      </c>
      <c r="CI65" s="7">
        <v>4</v>
      </c>
      <c r="CJ65" s="7">
        <v>1</v>
      </c>
      <c r="CK65" s="7">
        <v>2</v>
      </c>
      <c r="CL65" s="7">
        <v>6</v>
      </c>
      <c r="CM65" s="7">
        <v>3</v>
      </c>
    </row>
    <row r="66" spans="1:91" x14ac:dyDescent="0.2">
      <c r="A66" s="53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</row>
    <row r="67" spans="1:91" x14ac:dyDescent="0.2">
      <c r="A67" s="2" t="s">
        <v>264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</row>
    <row r="68" spans="1:91" x14ac:dyDescent="0.2">
      <c r="A68" s="48">
        <v>-19</v>
      </c>
      <c r="B68" s="7">
        <f t="shared" ref="B68:B73" si="83">SUM(C68:J68)</f>
        <v>0</v>
      </c>
      <c r="C68" s="7">
        <f t="shared" ref="C68:C73" si="84">SUM(K68:S68)-P68</f>
        <v>0</v>
      </c>
      <c r="D68" s="7">
        <f t="shared" ref="D68:D73" si="85">SUM(T68:Z68)</f>
        <v>0</v>
      </c>
      <c r="E68" s="7">
        <f t="shared" ref="E68:E73" si="86">SUM(AA68:AI68)</f>
        <v>0</v>
      </c>
      <c r="F68" s="7">
        <f t="shared" ref="F68:F73" si="87">SUM(AJ68:AP68)</f>
        <v>0</v>
      </c>
      <c r="G68" s="7">
        <f t="shared" ref="G68:G73" si="88">SUM(AQ68:BA68)</f>
        <v>0</v>
      </c>
      <c r="H68" s="7">
        <f t="shared" ref="H68:H73" si="89">SUM(BB68:BN68)</f>
        <v>0</v>
      </c>
      <c r="I68" s="7">
        <f t="shared" ref="I68:I73" si="90">SUM(BO68:CA68)</f>
        <v>0</v>
      </c>
      <c r="J68" s="7">
        <f t="shared" ref="J68:J73" si="91">SUM(CB68:CM68)-CG68</f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f t="shared" ref="P68:P73" si="92">SUM(K68:O68)</f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0</v>
      </c>
      <c r="BU68" s="7">
        <v>0</v>
      </c>
      <c r="BV68" s="7">
        <v>0</v>
      </c>
      <c r="BW68" s="7">
        <v>0</v>
      </c>
      <c r="BX68" s="7">
        <v>0</v>
      </c>
      <c r="BY68" s="7">
        <v>0</v>
      </c>
      <c r="BZ68" s="7">
        <v>0</v>
      </c>
      <c r="CA68" s="7">
        <v>0</v>
      </c>
      <c r="CB68" s="7">
        <v>0</v>
      </c>
      <c r="CC68" s="7">
        <v>0</v>
      </c>
      <c r="CD68" s="7">
        <v>0</v>
      </c>
      <c r="CE68" s="7">
        <v>0</v>
      </c>
      <c r="CF68" s="7">
        <v>0</v>
      </c>
      <c r="CG68" s="7">
        <f t="shared" ref="CG68:CG73" si="93">SUM(CC68:CF68)</f>
        <v>0</v>
      </c>
      <c r="CH68" s="7">
        <v>0</v>
      </c>
      <c r="CI68" s="7">
        <v>0</v>
      </c>
      <c r="CJ68" s="7">
        <v>0</v>
      </c>
      <c r="CK68" s="7">
        <v>0</v>
      </c>
      <c r="CL68" s="7">
        <v>0</v>
      </c>
      <c r="CM68" s="7">
        <v>0</v>
      </c>
    </row>
    <row r="69" spans="1:91" x14ac:dyDescent="0.2">
      <c r="A69" s="48" t="s">
        <v>196</v>
      </c>
      <c r="B69" s="7">
        <f t="shared" si="83"/>
        <v>582</v>
      </c>
      <c r="C69" s="7">
        <f t="shared" si="84"/>
        <v>68</v>
      </c>
      <c r="D69" s="7">
        <f t="shared" si="85"/>
        <v>61</v>
      </c>
      <c r="E69" s="7">
        <f t="shared" si="86"/>
        <v>60</v>
      </c>
      <c r="F69" s="7">
        <f t="shared" si="87"/>
        <v>84</v>
      </c>
      <c r="G69" s="7">
        <f t="shared" si="88"/>
        <v>83</v>
      </c>
      <c r="H69" s="7">
        <f t="shared" si="89"/>
        <v>62</v>
      </c>
      <c r="I69" s="7">
        <f t="shared" si="90"/>
        <v>76</v>
      </c>
      <c r="J69" s="7">
        <f t="shared" si="91"/>
        <v>88</v>
      </c>
      <c r="K69" s="7">
        <v>2</v>
      </c>
      <c r="L69" s="7">
        <v>16</v>
      </c>
      <c r="M69" s="7">
        <v>6</v>
      </c>
      <c r="N69" s="7">
        <v>21</v>
      </c>
      <c r="O69" s="7">
        <v>4</v>
      </c>
      <c r="P69" s="7">
        <f t="shared" si="92"/>
        <v>49</v>
      </c>
      <c r="Q69" s="7">
        <v>8</v>
      </c>
      <c r="R69" s="7">
        <v>6</v>
      </c>
      <c r="S69" s="7">
        <v>5</v>
      </c>
      <c r="T69" s="7">
        <v>12</v>
      </c>
      <c r="U69" s="7">
        <v>12</v>
      </c>
      <c r="V69" s="7">
        <v>2</v>
      </c>
      <c r="W69" s="7">
        <v>1</v>
      </c>
      <c r="X69" s="7">
        <v>10</v>
      </c>
      <c r="Y69" s="7">
        <v>3</v>
      </c>
      <c r="Z69" s="7">
        <v>21</v>
      </c>
      <c r="AA69" s="7">
        <v>2</v>
      </c>
      <c r="AB69" s="7">
        <v>3</v>
      </c>
      <c r="AC69" s="7">
        <v>8</v>
      </c>
      <c r="AD69" s="7">
        <v>4</v>
      </c>
      <c r="AE69" s="7">
        <v>3</v>
      </c>
      <c r="AF69" s="7">
        <v>8</v>
      </c>
      <c r="AG69" s="7">
        <v>13</v>
      </c>
      <c r="AH69" s="7">
        <v>9</v>
      </c>
      <c r="AI69" s="7">
        <v>10</v>
      </c>
      <c r="AJ69" s="7">
        <v>9</v>
      </c>
      <c r="AK69" s="7">
        <v>16</v>
      </c>
      <c r="AL69" s="7">
        <v>29</v>
      </c>
      <c r="AM69" s="7">
        <v>9</v>
      </c>
      <c r="AN69" s="7">
        <v>7</v>
      </c>
      <c r="AO69" s="7">
        <v>10</v>
      </c>
      <c r="AP69" s="7">
        <v>4</v>
      </c>
      <c r="AQ69" s="7">
        <v>2</v>
      </c>
      <c r="AR69" s="7">
        <v>5</v>
      </c>
      <c r="AS69" s="7">
        <v>7</v>
      </c>
      <c r="AT69" s="7">
        <v>4</v>
      </c>
      <c r="AU69" s="7">
        <v>12</v>
      </c>
      <c r="AV69" s="7">
        <v>9</v>
      </c>
      <c r="AW69" s="7">
        <v>16</v>
      </c>
      <c r="AX69" s="7">
        <v>6</v>
      </c>
      <c r="AY69" s="7">
        <v>1</v>
      </c>
      <c r="AZ69" s="7">
        <v>6</v>
      </c>
      <c r="BA69" s="7">
        <v>15</v>
      </c>
      <c r="BB69" s="7">
        <v>17</v>
      </c>
      <c r="BC69" s="7">
        <v>2</v>
      </c>
      <c r="BD69" s="7">
        <v>1</v>
      </c>
      <c r="BE69" s="7">
        <v>3</v>
      </c>
      <c r="BF69" s="7">
        <v>0</v>
      </c>
      <c r="BG69" s="7">
        <v>8</v>
      </c>
      <c r="BH69" s="7">
        <v>2</v>
      </c>
      <c r="BI69" s="7">
        <v>4</v>
      </c>
      <c r="BJ69" s="7">
        <v>3</v>
      </c>
      <c r="BK69" s="7">
        <v>5</v>
      </c>
      <c r="BL69" s="7">
        <v>9</v>
      </c>
      <c r="BM69" s="7">
        <v>2</v>
      </c>
      <c r="BN69" s="7">
        <v>6</v>
      </c>
      <c r="BO69" s="7">
        <v>10</v>
      </c>
      <c r="BP69" s="7">
        <v>4</v>
      </c>
      <c r="BQ69" s="7">
        <v>5</v>
      </c>
      <c r="BR69" s="7">
        <v>3</v>
      </c>
      <c r="BS69" s="7">
        <v>2</v>
      </c>
      <c r="BT69" s="7">
        <v>11</v>
      </c>
      <c r="BU69" s="7">
        <v>20</v>
      </c>
      <c r="BV69" s="7">
        <v>6</v>
      </c>
      <c r="BW69" s="7">
        <v>3</v>
      </c>
      <c r="BX69" s="7">
        <v>0</v>
      </c>
      <c r="BY69" s="7">
        <v>1</v>
      </c>
      <c r="BZ69" s="7">
        <v>3</v>
      </c>
      <c r="CA69" s="7">
        <v>8</v>
      </c>
      <c r="CB69" s="7">
        <v>1</v>
      </c>
      <c r="CC69" s="7">
        <v>15</v>
      </c>
      <c r="CD69" s="7">
        <v>12</v>
      </c>
      <c r="CE69" s="7">
        <v>3</v>
      </c>
      <c r="CF69" s="7">
        <v>14</v>
      </c>
      <c r="CG69" s="7">
        <f t="shared" si="93"/>
        <v>44</v>
      </c>
      <c r="CH69" s="7">
        <v>8</v>
      </c>
      <c r="CI69" s="7">
        <v>8</v>
      </c>
      <c r="CJ69" s="7">
        <v>11</v>
      </c>
      <c r="CK69" s="7">
        <v>1</v>
      </c>
      <c r="CL69" s="7">
        <v>9</v>
      </c>
      <c r="CM69" s="7">
        <v>6</v>
      </c>
    </row>
    <row r="70" spans="1:91" x14ac:dyDescent="0.2">
      <c r="A70" s="48" t="s">
        <v>197</v>
      </c>
      <c r="B70" s="7">
        <f t="shared" si="83"/>
        <v>2571</v>
      </c>
      <c r="C70" s="7">
        <f t="shared" si="84"/>
        <v>512</v>
      </c>
      <c r="D70" s="7">
        <f t="shared" si="85"/>
        <v>215</v>
      </c>
      <c r="E70" s="7">
        <f t="shared" si="86"/>
        <v>288</v>
      </c>
      <c r="F70" s="7">
        <f t="shared" si="87"/>
        <v>281</v>
      </c>
      <c r="G70" s="7">
        <f t="shared" si="88"/>
        <v>317</v>
      </c>
      <c r="H70" s="7">
        <f t="shared" si="89"/>
        <v>275</v>
      </c>
      <c r="I70" s="7">
        <f t="shared" si="90"/>
        <v>317</v>
      </c>
      <c r="J70" s="7">
        <f t="shared" si="91"/>
        <v>366</v>
      </c>
      <c r="K70" s="7">
        <v>69</v>
      </c>
      <c r="L70" s="7">
        <v>102</v>
      </c>
      <c r="M70" s="7">
        <v>68</v>
      </c>
      <c r="N70" s="7">
        <v>131</v>
      </c>
      <c r="O70" s="7">
        <v>54</v>
      </c>
      <c r="P70" s="7">
        <f t="shared" si="92"/>
        <v>424</v>
      </c>
      <c r="Q70" s="7">
        <v>26</v>
      </c>
      <c r="R70" s="7">
        <v>40</v>
      </c>
      <c r="S70" s="7">
        <v>22</v>
      </c>
      <c r="T70" s="7">
        <v>38</v>
      </c>
      <c r="U70" s="7">
        <v>22</v>
      </c>
      <c r="V70" s="7">
        <v>22</v>
      </c>
      <c r="W70" s="7">
        <v>34</v>
      </c>
      <c r="X70" s="7">
        <v>15</v>
      </c>
      <c r="Y70" s="7">
        <v>19</v>
      </c>
      <c r="Z70" s="7">
        <v>65</v>
      </c>
      <c r="AA70" s="7">
        <v>23</v>
      </c>
      <c r="AB70" s="7">
        <v>33</v>
      </c>
      <c r="AC70" s="7">
        <v>10</v>
      </c>
      <c r="AD70" s="7">
        <v>25</v>
      </c>
      <c r="AE70" s="7">
        <v>24</v>
      </c>
      <c r="AF70" s="7">
        <v>28</v>
      </c>
      <c r="AG70" s="7">
        <v>61</v>
      </c>
      <c r="AH70" s="7">
        <v>23</v>
      </c>
      <c r="AI70" s="7">
        <v>61</v>
      </c>
      <c r="AJ70" s="7">
        <v>30</v>
      </c>
      <c r="AK70" s="7">
        <v>43</v>
      </c>
      <c r="AL70" s="7">
        <v>101</v>
      </c>
      <c r="AM70" s="7">
        <v>37</v>
      </c>
      <c r="AN70" s="7">
        <v>29</v>
      </c>
      <c r="AO70" s="7">
        <v>22</v>
      </c>
      <c r="AP70" s="7">
        <v>19</v>
      </c>
      <c r="AQ70" s="7">
        <v>5</v>
      </c>
      <c r="AR70" s="7">
        <v>26</v>
      </c>
      <c r="AS70" s="7">
        <v>18</v>
      </c>
      <c r="AT70" s="7">
        <v>6</v>
      </c>
      <c r="AU70" s="7">
        <v>42</v>
      </c>
      <c r="AV70" s="7">
        <v>65</v>
      </c>
      <c r="AW70" s="7">
        <v>14</v>
      </c>
      <c r="AX70" s="7">
        <v>31</v>
      </c>
      <c r="AY70" s="7">
        <v>4</v>
      </c>
      <c r="AZ70" s="7">
        <v>20</v>
      </c>
      <c r="BA70" s="7">
        <v>86</v>
      </c>
      <c r="BB70" s="7">
        <v>69</v>
      </c>
      <c r="BC70" s="7">
        <v>4</v>
      </c>
      <c r="BD70" s="7">
        <v>24</v>
      </c>
      <c r="BE70" s="7">
        <v>6</v>
      </c>
      <c r="BF70" s="7">
        <v>6</v>
      </c>
      <c r="BG70" s="7">
        <v>26</v>
      </c>
      <c r="BH70" s="7">
        <v>5</v>
      </c>
      <c r="BI70" s="7">
        <v>15</v>
      </c>
      <c r="BJ70" s="7">
        <v>32</v>
      </c>
      <c r="BK70" s="7">
        <v>8</v>
      </c>
      <c r="BL70" s="7">
        <v>47</v>
      </c>
      <c r="BM70" s="7">
        <v>11</v>
      </c>
      <c r="BN70" s="7">
        <v>22</v>
      </c>
      <c r="BO70" s="7">
        <v>22</v>
      </c>
      <c r="BP70" s="7">
        <v>23</v>
      </c>
      <c r="BQ70" s="7">
        <v>13</v>
      </c>
      <c r="BR70" s="7">
        <v>19</v>
      </c>
      <c r="BS70" s="7">
        <v>4</v>
      </c>
      <c r="BT70" s="7">
        <v>47</v>
      </c>
      <c r="BU70" s="7">
        <v>106</v>
      </c>
      <c r="BV70" s="7">
        <v>15</v>
      </c>
      <c r="BW70" s="7">
        <v>13</v>
      </c>
      <c r="BX70" s="7">
        <v>12</v>
      </c>
      <c r="BY70" s="7">
        <v>11</v>
      </c>
      <c r="BZ70" s="7">
        <v>10</v>
      </c>
      <c r="CA70" s="7">
        <v>22</v>
      </c>
      <c r="CB70" s="7">
        <v>4</v>
      </c>
      <c r="CC70" s="7">
        <v>80</v>
      </c>
      <c r="CD70" s="7">
        <v>57</v>
      </c>
      <c r="CE70" s="7">
        <v>21</v>
      </c>
      <c r="CF70" s="7">
        <v>35</v>
      </c>
      <c r="CG70" s="7">
        <f t="shared" si="93"/>
        <v>193</v>
      </c>
      <c r="CH70" s="7">
        <v>21</v>
      </c>
      <c r="CI70" s="7">
        <v>55</v>
      </c>
      <c r="CJ70" s="7">
        <v>20</v>
      </c>
      <c r="CK70" s="7">
        <v>9</v>
      </c>
      <c r="CL70" s="7">
        <v>37</v>
      </c>
      <c r="CM70" s="7">
        <v>27</v>
      </c>
    </row>
    <row r="71" spans="1:91" x14ac:dyDescent="0.2">
      <c r="A71" s="48" t="s">
        <v>198</v>
      </c>
      <c r="B71" s="7">
        <f t="shared" si="83"/>
        <v>1294</v>
      </c>
      <c r="C71" s="7">
        <f t="shared" si="84"/>
        <v>355</v>
      </c>
      <c r="D71" s="7">
        <f t="shared" si="85"/>
        <v>87</v>
      </c>
      <c r="E71" s="7">
        <f t="shared" si="86"/>
        <v>111</v>
      </c>
      <c r="F71" s="7">
        <f t="shared" si="87"/>
        <v>118</v>
      </c>
      <c r="G71" s="7">
        <f t="shared" si="88"/>
        <v>147</v>
      </c>
      <c r="H71" s="7">
        <f t="shared" si="89"/>
        <v>123</v>
      </c>
      <c r="I71" s="7">
        <f t="shared" si="90"/>
        <v>172</v>
      </c>
      <c r="J71" s="7">
        <f t="shared" si="91"/>
        <v>181</v>
      </c>
      <c r="K71" s="7">
        <v>39</v>
      </c>
      <c r="L71" s="7">
        <v>80</v>
      </c>
      <c r="M71" s="7">
        <v>49</v>
      </c>
      <c r="N71" s="7">
        <v>98</v>
      </c>
      <c r="O71" s="7">
        <v>57</v>
      </c>
      <c r="P71" s="7">
        <f t="shared" si="92"/>
        <v>323</v>
      </c>
      <c r="Q71" s="7">
        <v>7</v>
      </c>
      <c r="R71" s="7">
        <v>15</v>
      </c>
      <c r="S71" s="7">
        <v>10</v>
      </c>
      <c r="T71" s="7">
        <v>19</v>
      </c>
      <c r="U71" s="7">
        <v>12</v>
      </c>
      <c r="V71" s="7">
        <v>2</v>
      </c>
      <c r="W71" s="7">
        <v>9</v>
      </c>
      <c r="X71" s="7">
        <v>4</v>
      </c>
      <c r="Y71" s="7">
        <v>6</v>
      </c>
      <c r="Z71" s="7">
        <v>35</v>
      </c>
      <c r="AA71" s="7">
        <v>4</v>
      </c>
      <c r="AB71" s="7">
        <v>9</v>
      </c>
      <c r="AC71" s="7">
        <v>4</v>
      </c>
      <c r="AD71" s="7">
        <v>12</v>
      </c>
      <c r="AE71" s="7">
        <v>5</v>
      </c>
      <c r="AF71" s="7">
        <v>18</v>
      </c>
      <c r="AG71" s="7">
        <v>22</v>
      </c>
      <c r="AH71" s="7">
        <v>7</v>
      </c>
      <c r="AI71" s="7">
        <v>30</v>
      </c>
      <c r="AJ71" s="7">
        <v>12</v>
      </c>
      <c r="AK71" s="7">
        <v>11</v>
      </c>
      <c r="AL71" s="7">
        <v>51</v>
      </c>
      <c r="AM71" s="7">
        <v>21</v>
      </c>
      <c r="AN71" s="7">
        <v>8</v>
      </c>
      <c r="AO71" s="7">
        <v>9</v>
      </c>
      <c r="AP71" s="7">
        <v>6</v>
      </c>
      <c r="AQ71" s="7">
        <v>2</v>
      </c>
      <c r="AR71" s="7">
        <v>13</v>
      </c>
      <c r="AS71" s="7">
        <v>10</v>
      </c>
      <c r="AT71" s="7">
        <v>4</v>
      </c>
      <c r="AU71" s="7">
        <v>18</v>
      </c>
      <c r="AV71" s="7">
        <v>32</v>
      </c>
      <c r="AW71" s="7">
        <v>5</v>
      </c>
      <c r="AX71" s="7">
        <v>13</v>
      </c>
      <c r="AY71" s="7">
        <v>1</v>
      </c>
      <c r="AZ71" s="7">
        <v>3</v>
      </c>
      <c r="BA71" s="7">
        <v>46</v>
      </c>
      <c r="BB71" s="7">
        <v>44</v>
      </c>
      <c r="BC71" s="7">
        <v>3</v>
      </c>
      <c r="BD71" s="7">
        <v>13</v>
      </c>
      <c r="BE71" s="7">
        <v>4</v>
      </c>
      <c r="BF71" s="7">
        <v>4</v>
      </c>
      <c r="BG71" s="7">
        <v>14</v>
      </c>
      <c r="BH71" s="7">
        <v>2</v>
      </c>
      <c r="BI71" s="7">
        <v>4</v>
      </c>
      <c r="BJ71" s="7">
        <v>8</v>
      </c>
      <c r="BK71" s="7">
        <v>1</v>
      </c>
      <c r="BL71" s="7">
        <v>14</v>
      </c>
      <c r="BM71" s="7">
        <v>4</v>
      </c>
      <c r="BN71" s="7">
        <v>8</v>
      </c>
      <c r="BO71" s="7">
        <v>18</v>
      </c>
      <c r="BP71" s="7">
        <v>16</v>
      </c>
      <c r="BQ71" s="7">
        <v>4</v>
      </c>
      <c r="BR71" s="7">
        <v>5</v>
      </c>
      <c r="BS71" s="7">
        <v>2</v>
      </c>
      <c r="BT71" s="7">
        <v>28</v>
      </c>
      <c r="BU71" s="7">
        <v>49</v>
      </c>
      <c r="BV71" s="7">
        <v>8</v>
      </c>
      <c r="BW71" s="7">
        <v>5</v>
      </c>
      <c r="BX71" s="7">
        <v>9</v>
      </c>
      <c r="BY71" s="7">
        <v>6</v>
      </c>
      <c r="BZ71" s="7">
        <v>9</v>
      </c>
      <c r="CA71" s="7">
        <v>13</v>
      </c>
      <c r="CB71" s="7">
        <v>4</v>
      </c>
      <c r="CC71" s="7">
        <v>53</v>
      </c>
      <c r="CD71" s="7">
        <v>31</v>
      </c>
      <c r="CE71" s="7">
        <v>4</v>
      </c>
      <c r="CF71" s="7">
        <v>13</v>
      </c>
      <c r="CG71" s="7">
        <f t="shared" si="93"/>
        <v>101</v>
      </c>
      <c r="CH71" s="7">
        <v>10</v>
      </c>
      <c r="CI71" s="7">
        <v>23</v>
      </c>
      <c r="CJ71" s="7">
        <v>12</v>
      </c>
      <c r="CK71" s="7">
        <v>2</v>
      </c>
      <c r="CL71" s="7">
        <v>20</v>
      </c>
      <c r="CM71" s="7">
        <v>9</v>
      </c>
    </row>
    <row r="72" spans="1:91" x14ac:dyDescent="0.2">
      <c r="A72" s="48" t="s">
        <v>199</v>
      </c>
      <c r="B72" s="7">
        <f t="shared" si="83"/>
        <v>470</v>
      </c>
      <c r="C72" s="7">
        <f t="shared" si="84"/>
        <v>144</v>
      </c>
      <c r="D72" s="7">
        <f t="shared" si="85"/>
        <v>30</v>
      </c>
      <c r="E72" s="7">
        <f t="shared" si="86"/>
        <v>53</v>
      </c>
      <c r="F72" s="7">
        <f t="shared" si="87"/>
        <v>46</v>
      </c>
      <c r="G72" s="7">
        <f t="shared" si="88"/>
        <v>51</v>
      </c>
      <c r="H72" s="7">
        <f t="shared" si="89"/>
        <v>31</v>
      </c>
      <c r="I72" s="7">
        <f t="shared" si="90"/>
        <v>64</v>
      </c>
      <c r="J72" s="7">
        <f t="shared" si="91"/>
        <v>51</v>
      </c>
      <c r="K72" s="7">
        <v>22</v>
      </c>
      <c r="L72" s="7">
        <v>34</v>
      </c>
      <c r="M72" s="7">
        <v>16</v>
      </c>
      <c r="N72" s="7">
        <v>29</v>
      </c>
      <c r="O72" s="7">
        <v>27</v>
      </c>
      <c r="P72" s="7">
        <f t="shared" si="92"/>
        <v>128</v>
      </c>
      <c r="Q72" s="7">
        <v>5</v>
      </c>
      <c r="R72" s="7">
        <v>7</v>
      </c>
      <c r="S72" s="7">
        <v>4</v>
      </c>
      <c r="T72" s="7">
        <v>2</v>
      </c>
      <c r="U72" s="7">
        <v>7</v>
      </c>
      <c r="V72" s="7">
        <v>2</v>
      </c>
      <c r="W72" s="7">
        <v>4</v>
      </c>
      <c r="X72" s="7">
        <v>2</v>
      </c>
      <c r="Y72" s="7">
        <v>2</v>
      </c>
      <c r="Z72" s="7">
        <v>11</v>
      </c>
      <c r="AA72" s="7">
        <v>1</v>
      </c>
      <c r="AB72" s="7">
        <v>5</v>
      </c>
      <c r="AC72" s="7">
        <v>2</v>
      </c>
      <c r="AD72" s="7">
        <v>8</v>
      </c>
      <c r="AE72" s="7">
        <v>5</v>
      </c>
      <c r="AF72" s="7">
        <v>6</v>
      </c>
      <c r="AG72" s="7">
        <v>10</v>
      </c>
      <c r="AH72" s="7">
        <v>2</v>
      </c>
      <c r="AI72" s="7">
        <v>14</v>
      </c>
      <c r="AJ72" s="7">
        <v>4</v>
      </c>
      <c r="AK72" s="7">
        <v>12</v>
      </c>
      <c r="AL72" s="7">
        <v>16</v>
      </c>
      <c r="AM72" s="7">
        <v>6</v>
      </c>
      <c r="AN72" s="7">
        <v>2</v>
      </c>
      <c r="AO72" s="7">
        <v>5</v>
      </c>
      <c r="AP72" s="7">
        <v>1</v>
      </c>
      <c r="AQ72" s="7">
        <v>1</v>
      </c>
      <c r="AR72" s="7">
        <v>1</v>
      </c>
      <c r="AS72" s="7">
        <v>3</v>
      </c>
      <c r="AT72" s="7">
        <v>3</v>
      </c>
      <c r="AU72" s="7">
        <v>8</v>
      </c>
      <c r="AV72" s="7">
        <v>4</v>
      </c>
      <c r="AW72" s="7">
        <v>5</v>
      </c>
      <c r="AX72" s="7">
        <v>6</v>
      </c>
      <c r="AY72" s="7">
        <v>0</v>
      </c>
      <c r="AZ72" s="7">
        <v>3</v>
      </c>
      <c r="BA72" s="7">
        <v>17</v>
      </c>
      <c r="BB72" s="7">
        <v>13</v>
      </c>
      <c r="BC72" s="7">
        <v>1</v>
      </c>
      <c r="BD72" s="7">
        <v>5</v>
      </c>
      <c r="BE72" s="7">
        <v>0</v>
      </c>
      <c r="BF72" s="7">
        <v>0</v>
      </c>
      <c r="BG72" s="7">
        <v>1</v>
      </c>
      <c r="BH72" s="7">
        <v>0</v>
      </c>
      <c r="BI72" s="7">
        <v>0</v>
      </c>
      <c r="BJ72" s="7">
        <v>0</v>
      </c>
      <c r="BK72" s="7">
        <v>2</v>
      </c>
      <c r="BL72" s="7">
        <v>5</v>
      </c>
      <c r="BM72" s="7">
        <v>2</v>
      </c>
      <c r="BN72" s="7">
        <v>2</v>
      </c>
      <c r="BO72" s="7">
        <v>5</v>
      </c>
      <c r="BP72" s="7">
        <v>4</v>
      </c>
      <c r="BQ72" s="7">
        <v>3</v>
      </c>
      <c r="BR72" s="7">
        <v>3</v>
      </c>
      <c r="BS72" s="7">
        <v>0</v>
      </c>
      <c r="BT72" s="7">
        <v>14</v>
      </c>
      <c r="BU72" s="7">
        <v>23</v>
      </c>
      <c r="BV72" s="7">
        <v>3</v>
      </c>
      <c r="BW72" s="7">
        <v>1</v>
      </c>
      <c r="BX72" s="7">
        <v>0</v>
      </c>
      <c r="BY72" s="7">
        <v>3</v>
      </c>
      <c r="BZ72" s="7">
        <v>2</v>
      </c>
      <c r="CA72" s="7">
        <v>3</v>
      </c>
      <c r="CB72" s="7">
        <v>1</v>
      </c>
      <c r="CC72" s="7">
        <v>10</v>
      </c>
      <c r="CD72" s="7">
        <v>18</v>
      </c>
      <c r="CE72" s="7">
        <v>0</v>
      </c>
      <c r="CF72" s="7">
        <v>2</v>
      </c>
      <c r="CG72" s="7">
        <f t="shared" si="93"/>
        <v>30</v>
      </c>
      <c r="CH72" s="7">
        <v>5</v>
      </c>
      <c r="CI72" s="7">
        <v>7</v>
      </c>
      <c r="CJ72" s="7">
        <v>2</v>
      </c>
      <c r="CK72" s="7">
        <v>0</v>
      </c>
      <c r="CL72" s="7">
        <v>2</v>
      </c>
      <c r="CM72" s="7">
        <v>4</v>
      </c>
    </row>
    <row r="73" spans="1:91" x14ac:dyDescent="0.2">
      <c r="A73" s="48" t="s">
        <v>531</v>
      </c>
      <c r="B73" s="7">
        <f t="shared" si="83"/>
        <v>78</v>
      </c>
      <c r="C73" s="7">
        <f t="shared" si="84"/>
        <v>23</v>
      </c>
      <c r="D73" s="7">
        <f t="shared" si="85"/>
        <v>3</v>
      </c>
      <c r="E73" s="7">
        <f t="shared" si="86"/>
        <v>9</v>
      </c>
      <c r="F73" s="7">
        <f t="shared" si="87"/>
        <v>5</v>
      </c>
      <c r="G73" s="7">
        <f t="shared" si="88"/>
        <v>7</v>
      </c>
      <c r="H73" s="7">
        <f t="shared" si="89"/>
        <v>9</v>
      </c>
      <c r="I73" s="7">
        <f t="shared" si="90"/>
        <v>19</v>
      </c>
      <c r="J73" s="7">
        <f t="shared" si="91"/>
        <v>3</v>
      </c>
      <c r="K73" s="7">
        <v>6</v>
      </c>
      <c r="L73" s="7">
        <v>4</v>
      </c>
      <c r="M73" s="7">
        <v>4</v>
      </c>
      <c r="N73" s="7">
        <v>2</v>
      </c>
      <c r="O73" s="7">
        <v>5</v>
      </c>
      <c r="P73" s="7">
        <f t="shared" si="92"/>
        <v>21</v>
      </c>
      <c r="Q73" s="7">
        <v>2</v>
      </c>
      <c r="R73" s="7">
        <v>0</v>
      </c>
      <c r="S73" s="7">
        <v>0</v>
      </c>
      <c r="T73" s="7">
        <v>2</v>
      </c>
      <c r="U73" s="7">
        <v>0</v>
      </c>
      <c r="V73" s="7">
        <v>0</v>
      </c>
      <c r="W73" s="7">
        <v>0</v>
      </c>
      <c r="X73" s="7">
        <v>1</v>
      </c>
      <c r="Y73" s="7">
        <v>0</v>
      </c>
      <c r="Z73" s="7">
        <v>0</v>
      </c>
      <c r="AA73" s="7">
        <v>0</v>
      </c>
      <c r="AB73" s="7">
        <v>1</v>
      </c>
      <c r="AC73" s="7">
        <v>0</v>
      </c>
      <c r="AD73" s="7">
        <v>0</v>
      </c>
      <c r="AE73" s="7">
        <v>1</v>
      </c>
      <c r="AF73" s="7">
        <v>3</v>
      </c>
      <c r="AG73" s="7">
        <v>1</v>
      </c>
      <c r="AH73" s="7">
        <v>0</v>
      </c>
      <c r="AI73" s="7">
        <v>3</v>
      </c>
      <c r="AJ73" s="7">
        <v>0</v>
      </c>
      <c r="AK73" s="7">
        <v>0</v>
      </c>
      <c r="AL73" s="7">
        <v>2</v>
      </c>
      <c r="AM73" s="7">
        <v>2</v>
      </c>
      <c r="AN73" s="7">
        <v>0</v>
      </c>
      <c r="AO73" s="7">
        <v>0</v>
      </c>
      <c r="AP73" s="7">
        <v>1</v>
      </c>
      <c r="AQ73" s="7">
        <v>1</v>
      </c>
      <c r="AR73" s="7">
        <v>1</v>
      </c>
      <c r="AS73" s="7">
        <v>1</v>
      </c>
      <c r="AT73" s="7">
        <v>0</v>
      </c>
      <c r="AU73" s="7">
        <v>0</v>
      </c>
      <c r="AV73" s="7">
        <v>0</v>
      </c>
      <c r="AW73" s="7">
        <v>1</v>
      </c>
      <c r="AX73" s="7">
        <v>1</v>
      </c>
      <c r="AY73" s="7">
        <v>0</v>
      </c>
      <c r="AZ73" s="7">
        <v>0</v>
      </c>
      <c r="BA73" s="7">
        <v>2</v>
      </c>
      <c r="BB73" s="7">
        <v>4</v>
      </c>
      <c r="BC73" s="7">
        <v>0</v>
      </c>
      <c r="BD73" s="7">
        <v>0</v>
      </c>
      <c r="BE73" s="7">
        <v>2</v>
      </c>
      <c r="BF73" s="7">
        <v>0</v>
      </c>
      <c r="BG73" s="7">
        <v>2</v>
      </c>
      <c r="BH73" s="7">
        <v>0</v>
      </c>
      <c r="BI73" s="7">
        <v>0</v>
      </c>
      <c r="BJ73" s="7">
        <v>0</v>
      </c>
      <c r="BK73" s="7">
        <v>0</v>
      </c>
      <c r="BL73" s="7">
        <v>0</v>
      </c>
      <c r="BM73" s="7">
        <v>0</v>
      </c>
      <c r="BN73" s="7">
        <v>1</v>
      </c>
      <c r="BO73" s="7">
        <v>0</v>
      </c>
      <c r="BP73" s="7">
        <v>3</v>
      </c>
      <c r="BQ73" s="7">
        <v>1</v>
      </c>
      <c r="BR73" s="7">
        <v>2</v>
      </c>
      <c r="BS73" s="7">
        <v>0</v>
      </c>
      <c r="BT73" s="7">
        <v>3</v>
      </c>
      <c r="BU73" s="7">
        <v>5</v>
      </c>
      <c r="BV73" s="7">
        <v>1</v>
      </c>
      <c r="BW73" s="7">
        <v>1</v>
      </c>
      <c r="BX73" s="7">
        <v>1</v>
      </c>
      <c r="BY73" s="7">
        <v>1</v>
      </c>
      <c r="BZ73" s="7">
        <v>0</v>
      </c>
      <c r="CA73" s="7">
        <v>1</v>
      </c>
      <c r="CB73" s="7">
        <v>0</v>
      </c>
      <c r="CC73" s="7">
        <v>0</v>
      </c>
      <c r="CD73" s="7">
        <v>1</v>
      </c>
      <c r="CE73" s="7">
        <v>0</v>
      </c>
      <c r="CF73" s="7">
        <v>0</v>
      </c>
      <c r="CG73" s="7">
        <f t="shared" si="93"/>
        <v>1</v>
      </c>
      <c r="CH73" s="7">
        <v>0</v>
      </c>
      <c r="CI73" s="7">
        <v>1</v>
      </c>
      <c r="CJ73" s="7">
        <v>0</v>
      </c>
      <c r="CK73" s="7">
        <v>0</v>
      </c>
      <c r="CL73" s="7">
        <v>1</v>
      </c>
      <c r="CM73" s="7">
        <v>0</v>
      </c>
    </row>
    <row r="74" spans="1:91" x14ac:dyDescent="0.2">
      <c r="A74" s="53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</row>
    <row r="75" spans="1:91" x14ac:dyDescent="0.2">
      <c r="A75" s="8" t="s">
        <v>532</v>
      </c>
      <c r="B75" s="7">
        <f t="shared" ref="B75:AG75" si="94">SUM(B79:B84,B87:B92,B95:B100,B103:B108)</f>
        <v>51877</v>
      </c>
      <c r="C75" s="7">
        <f t="shared" si="94"/>
        <v>4285</v>
      </c>
      <c r="D75" s="7">
        <f t="shared" si="94"/>
        <v>4922</v>
      </c>
      <c r="E75" s="7">
        <f t="shared" si="94"/>
        <v>5530</v>
      </c>
      <c r="F75" s="7">
        <f t="shared" si="94"/>
        <v>6331</v>
      </c>
      <c r="G75" s="7">
        <f t="shared" si="94"/>
        <v>7707</v>
      </c>
      <c r="H75" s="7">
        <f t="shared" si="94"/>
        <v>5819</v>
      </c>
      <c r="I75" s="7">
        <f t="shared" si="94"/>
        <v>9660</v>
      </c>
      <c r="J75" s="7">
        <f t="shared" si="94"/>
        <v>7623</v>
      </c>
      <c r="K75" s="7">
        <f t="shared" si="94"/>
        <v>278</v>
      </c>
      <c r="L75" s="7">
        <f t="shared" si="94"/>
        <v>746</v>
      </c>
      <c r="M75" s="7">
        <f t="shared" si="94"/>
        <v>424</v>
      </c>
      <c r="N75" s="7">
        <f t="shared" si="94"/>
        <v>753</v>
      </c>
      <c r="O75" s="7">
        <f t="shared" si="94"/>
        <v>647</v>
      </c>
      <c r="P75" s="7">
        <f t="shared" si="94"/>
        <v>2848</v>
      </c>
      <c r="Q75" s="7">
        <f t="shared" si="94"/>
        <v>527</v>
      </c>
      <c r="R75" s="7">
        <f t="shared" si="94"/>
        <v>522</v>
      </c>
      <c r="S75" s="7">
        <f t="shared" si="94"/>
        <v>388</v>
      </c>
      <c r="T75" s="7">
        <f t="shared" si="94"/>
        <v>950</v>
      </c>
      <c r="U75" s="7">
        <f t="shared" si="94"/>
        <v>859</v>
      </c>
      <c r="V75" s="7">
        <f t="shared" si="94"/>
        <v>440</v>
      </c>
      <c r="W75" s="7">
        <f t="shared" si="94"/>
        <v>540</v>
      </c>
      <c r="X75" s="7">
        <f t="shared" si="94"/>
        <v>568</v>
      </c>
      <c r="Y75" s="7">
        <f t="shared" si="94"/>
        <v>447</v>
      </c>
      <c r="Z75" s="7">
        <f t="shared" si="94"/>
        <v>1118</v>
      </c>
      <c r="AA75" s="7">
        <f t="shared" si="94"/>
        <v>333</v>
      </c>
      <c r="AB75" s="7">
        <f t="shared" si="94"/>
        <v>553</v>
      </c>
      <c r="AC75" s="7">
        <f t="shared" si="94"/>
        <v>228</v>
      </c>
      <c r="AD75" s="7">
        <f t="shared" si="94"/>
        <v>551</v>
      </c>
      <c r="AE75" s="7">
        <f t="shared" si="94"/>
        <v>457</v>
      </c>
      <c r="AF75" s="7">
        <f t="shared" si="94"/>
        <v>693</v>
      </c>
      <c r="AG75" s="7">
        <f t="shared" si="94"/>
        <v>1259</v>
      </c>
      <c r="AH75" s="7">
        <f t="shared" ref="AH75:BM75" si="95">SUM(AH79:AH84,AH87:AH92,AH95:AH100,AH103:AH108)</f>
        <v>465</v>
      </c>
      <c r="AI75" s="7">
        <f t="shared" si="95"/>
        <v>991</v>
      </c>
      <c r="AJ75" s="7">
        <f t="shared" si="95"/>
        <v>947</v>
      </c>
      <c r="AK75" s="7">
        <f t="shared" si="95"/>
        <v>1033</v>
      </c>
      <c r="AL75" s="7">
        <f t="shared" si="95"/>
        <v>1452</v>
      </c>
      <c r="AM75" s="7">
        <f t="shared" si="95"/>
        <v>1290</v>
      </c>
      <c r="AN75" s="7">
        <f t="shared" si="95"/>
        <v>485</v>
      </c>
      <c r="AO75" s="7">
        <f t="shared" si="95"/>
        <v>709</v>
      </c>
      <c r="AP75" s="7">
        <f t="shared" si="95"/>
        <v>415</v>
      </c>
      <c r="AQ75" s="7">
        <f t="shared" si="95"/>
        <v>375</v>
      </c>
      <c r="AR75" s="7">
        <f t="shared" si="95"/>
        <v>1167</v>
      </c>
      <c r="AS75" s="7">
        <f t="shared" si="95"/>
        <v>458</v>
      </c>
      <c r="AT75" s="7">
        <f t="shared" si="95"/>
        <v>325</v>
      </c>
      <c r="AU75" s="7">
        <f t="shared" si="95"/>
        <v>673</v>
      </c>
      <c r="AV75" s="7">
        <f t="shared" si="95"/>
        <v>809</v>
      </c>
      <c r="AW75" s="7">
        <f t="shared" si="95"/>
        <v>948</v>
      </c>
      <c r="AX75" s="7">
        <f t="shared" si="95"/>
        <v>640</v>
      </c>
      <c r="AY75" s="7">
        <f t="shared" si="95"/>
        <v>134</v>
      </c>
      <c r="AZ75" s="7">
        <f t="shared" si="95"/>
        <v>519</v>
      </c>
      <c r="BA75" s="7">
        <f t="shared" si="95"/>
        <v>1659</v>
      </c>
      <c r="BB75" s="7">
        <f t="shared" si="95"/>
        <v>866</v>
      </c>
      <c r="BC75" s="7">
        <f t="shared" si="95"/>
        <v>136</v>
      </c>
      <c r="BD75" s="7">
        <f t="shared" si="95"/>
        <v>616</v>
      </c>
      <c r="BE75" s="7">
        <f t="shared" si="95"/>
        <v>326</v>
      </c>
      <c r="BF75" s="7">
        <f t="shared" si="95"/>
        <v>246</v>
      </c>
      <c r="BG75" s="7">
        <f t="shared" si="95"/>
        <v>623</v>
      </c>
      <c r="BH75" s="7">
        <f t="shared" si="95"/>
        <v>206</v>
      </c>
      <c r="BI75" s="7">
        <f t="shared" si="95"/>
        <v>359</v>
      </c>
      <c r="BJ75" s="7">
        <f t="shared" si="95"/>
        <v>738</v>
      </c>
      <c r="BK75" s="7">
        <f t="shared" si="95"/>
        <v>419</v>
      </c>
      <c r="BL75" s="7">
        <f t="shared" si="95"/>
        <v>597</v>
      </c>
      <c r="BM75" s="7">
        <f t="shared" si="95"/>
        <v>235</v>
      </c>
      <c r="BN75" s="7">
        <f t="shared" ref="BN75:CM75" si="96">SUM(BN79:BN84,BN87:BN92,BN95:BN100,BN103:BN108)</f>
        <v>452</v>
      </c>
      <c r="BO75" s="7">
        <f t="shared" si="96"/>
        <v>956</v>
      </c>
      <c r="BP75" s="7">
        <f t="shared" si="96"/>
        <v>710</v>
      </c>
      <c r="BQ75" s="7">
        <f t="shared" si="96"/>
        <v>906</v>
      </c>
      <c r="BR75" s="7">
        <f t="shared" si="96"/>
        <v>400</v>
      </c>
      <c r="BS75" s="7">
        <f t="shared" si="96"/>
        <v>120</v>
      </c>
      <c r="BT75" s="7">
        <f t="shared" si="96"/>
        <v>1082</v>
      </c>
      <c r="BU75" s="7">
        <f t="shared" si="96"/>
        <v>1871</v>
      </c>
      <c r="BV75" s="7">
        <f t="shared" si="96"/>
        <v>816</v>
      </c>
      <c r="BW75" s="7">
        <f t="shared" si="96"/>
        <v>460</v>
      </c>
      <c r="BX75" s="7">
        <f t="shared" si="96"/>
        <v>751</v>
      </c>
      <c r="BY75" s="7">
        <f t="shared" si="96"/>
        <v>218</v>
      </c>
      <c r="BZ75" s="7">
        <f t="shared" si="96"/>
        <v>417</v>
      </c>
      <c r="CA75" s="7">
        <f t="shared" si="96"/>
        <v>953</v>
      </c>
      <c r="CB75" s="7">
        <f t="shared" si="96"/>
        <v>344</v>
      </c>
      <c r="CC75" s="7">
        <f t="shared" si="96"/>
        <v>671</v>
      </c>
      <c r="CD75" s="7">
        <f t="shared" si="96"/>
        <v>710</v>
      </c>
      <c r="CE75" s="7">
        <f t="shared" si="96"/>
        <v>240</v>
      </c>
      <c r="CF75" s="7">
        <f t="shared" si="96"/>
        <v>514</v>
      </c>
      <c r="CG75" s="7">
        <f t="shared" si="96"/>
        <v>2135</v>
      </c>
      <c r="CH75" s="7">
        <f t="shared" si="96"/>
        <v>1110</v>
      </c>
      <c r="CI75" s="7">
        <f t="shared" si="96"/>
        <v>1111</v>
      </c>
      <c r="CJ75" s="7">
        <f t="shared" si="96"/>
        <v>579</v>
      </c>
      <c r="CK75" s="7">
        <f t="shared" si="96"/>
        <v>246</v>
      </c>
      <c r="CL75" s="7">
        <f t="shared" si="96"/>
        <v>1018</v>
      </c>
      <c r="CM75" s="7">
        <f t="shared" si="96"/>
        <v>1080</v>
      </c>
    </row>
    <row r="76" spans="1:91" x14ac:dyDescent="0.2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</row>
    <row r="77" spans="1:91" x14ac:dyDescent="0.2">
      <c r="A77" s="8" t="s">
        <v>530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</row>
    <row r="78" spans="1:91" x14ac:dyDescent="0.2">
      <c r="A78" s="2" t="s">
        <v>261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</row>
    <row r="79" spans="1:91" x14ac:dyDescent="0.2">
      <c r="A79" s="48">
        <v>-19</v>
      </c>
      <c r="B79" s="7">
        <f t="shared" ref="B79:B84" si="97">SUM(C79:J79)</f>
        <v>482</v>
      </c>
      <c r="C79" s="7">
        <f t="shared" ref="C79:C84" si="98">SUM(K79:S79)-P79</f>
        <v>30</v>
      </c>
      <c r="D79" s="7">
        <f t="shared" ref="D79:D84" si="99">SUM(T79:Z79)</f>
        <v>59</v>
      </c>
      <c r="E79" s="7">
        <f t="shared" ref="E79:E84" si="100">SUM(AA79:AI79)</f>
        <v>38</v>
      </c>
      <c r="F79" s="7">
        <f t="shared" ref="F79:F84" si="101">SUM(AJ79:AP79)</f>
        <v>69</v>
      </c>
      <c r="G79" s="7">
        <f t="shared" ref="G79:G84" si="102">SUM(AQ79:BA79)</f>
        <v>43</v>
      </c>
      <c r="H79" s="7">
        <f t="shared" ref="H79:H84" si="103">SUM(BB79:BN79)</f>
        <v>68</v>
      </c>
      <c r="I79" s="7">
        <f t="shared" ref="I79:I84" si="104">SUM(BO79:CA79)</f>
        <v>101</v>
      </c>
      <c r="J79" s="7">
        <f t="shared" ref="J79:J84" si="105">SUM(CB79:CM79)-CG79</f>
        <v>74</v>
      </c>
      <c r="K79" s="7">
        <v>2</v>
      </c>
      <c r="L79" s="7">
        <v>3</v>
      </c>
      <c r="M79" s="7">
        <v>0</v>
      </c>
      <c r="N79" s="7">
        <v>4</v>
      </c>
      <c r="O79" s="7">
        <v>12</v>
      </c>
      <c r="P79" s="7">
        <f t="shared" ref="P79:P84" si="106">SUM(K79:O79)</f>
        <v>21</v>
      </c>
      <c r="Q79" s="7">
        <v>4</v>
      </c>
      <c r="R79" s="7">
        <v>3</v>
      </c>
      <c r="S79" s="7">
        <v>2</v>
      </c>
      <c r="T79" s="7">
        <v>19</v>
      </c>
      <c r="U79" s="7">
        <v>6</v>
      </c>
      <c r="V79" s="7">
        <v>6</v>
      </c>
      <c r="W79" s="7">
        <v>3</v>
      </c>
      <c r="X79" s="7">
        <v>7</v>
      </c>
      <c r="Y79" s="7">
        <v>4</v>
      </c>
      <c r="Z79" s="7">
        <v>14</v>
      </c>
      <c r="AA79" s="7">
        <v>1</v>
      </c>
      <c r="AB79" s="7">
        <v>2</v>
      </c>
      <c r="AC79" s="7">
        <v>4</v>
      </c>
      <c r="AD79" s="7">
        <v>3</v>
      </c>
      <c r="AE79" s="7">
        <v>2</v>
      </c>
      <c r="AF79" s="7">
        <v>5</v>
      </c>
      <c r="AG79" s="7">
        <v>9</v>
      </c>
      <c r="AH79" s="7">
        <v>5</v>
      </c>
      <c r="AI79" s="7">
        <v>7</v>
      </c>
      <c r="AJ79" s="7">
        <v>14</v>
      </c>
      <c r="AK79" s="7">
        <v>9</v>
      </c>
      <c r="AL79" s="7">
        <v>12</v>
      </c>
      <c r="AM79" s="7">
        <v>18</v>
      </c>
      <c r="AN79" s="7">
        <v>9</v>
      </c>
      <c r="AO79" s="7">
        <v>2</v>
      </c>
      <c r="AP79" s="7">
        <v>5</v>
      </c>
      <c r="AQ79" s="7">
        <v>1</v>
      </c>
      <c r="AR79" s="7">
        <v>7</v>
      </c>
      <c r="AS79" s="7">
        <v>3</v>
      </c>
      <c r="AT79" s="7">
        <v>4</v>
      </c>
      <c r="AU79" s="7">
        <v>2</v>
      </c>
      <c r="AV79" s="7">
        <v>4</v>
      </c>
      <c r="AW79" s="7">
        <v>5</v>
      </c>
      <c r="AX79" s="7">
        <v>3</v>
      </c>
      <c r="AY79" s="7">
        <v>1</v>
      </c>
      <c r="AZ79" s="7">
        <v>2</v>
      </c>
      <c r="BA79" s="7">
        <v>11</v>
      </c>
      <c r="BB79" s="7">
        <v>4</v>
      </c>
      <c r="BC79" s="7">
        <v>1</v>
      </c>
      <c r="BD79" s="7">
        <v>5</v>
      </c>
      <c r="BE79" s="7">
        <v>1</v>
      </c>
      <c r="BF79" s="7">
        <v>2</v>
      </c>
      <c r="BG79" s="7">
        <v>13</v>
      </c>
      <c r="BH79" s="7">
        <v>2</v>
      </c>
      <c r="BI79" s="7">
        <v>8</v>
      </c>
      <c r="BJ79" s="7">
        <v>14</v>
      </c>
      <c r="BK79" s="7">
        <v>7</v>
      </c>
      <c r="BL79" s="7">
        <v>6</v>
      </c>
      <c r="BM79" s="7">
        <v>1</v>
      </c>
      <c r="BN79" s="7">
        <v>4</v>
      </c>
      <c r="BO79" s="7">
        <v>7</v>
      </c>
      <c r="BP79" s="7">
        <v>4</v>
      </c>
      <c r="BQ79" s="7">
        <v>14</v>
      </c>
      <c r="BR79" s="7">
        <v>2</v>
      </c>
      <c r="BS79" s="7">
        <v>0</v>
      </c>
      <c r="BT79" s="7">
        <v>13</v>
      </c>
      <c r="BU79" s="7">
        <v>11</v>
      </c>
      <c r="BV79" s="7">
        <v>9</v>
      </c>
      <c r="BW79" s="7">
        <v>6</v>
      </c>
      <c r="BX79" s="7">
        <v>13</v>
      </c>
      <c r="BY79" s="7">
        <v>3</v>
      </c>
      <c r="BZ79" s="7">
        <v>12</v>
      </c>
      <c r="CA79" s="7">
        <v>7</v>
      </c>
      <c r="CB79" s="7">
        <v>7</v>
      </c>
      <c r="CC79" s="7">
        <v>3</v>
      </c>
      <c r="CD79" s="7">
        <v>3</v>
      </c>
      <c r="CE79" s="7">
        <v>2</v>
      </c>
      <c r="CF79" s="7">
        <v>1</v>
      </c>
      <c r="CG79" s="7">
        <f t="shared" ref="CG79:CG84" si="107">SUM(CC79:CF79)</f>
        <v>9</v>
      </c>
      <c r="CH79" s="7">
        <v>18</v>
      </c>
      <c r="CI79" s="7">
        <v>10</v>
      </c>
      <c r="CJ79" s="7">
        <v>11</v>
      </c>
      <c r="CK79" s="7">
        <v>2</v>
      </c>
      <c r="CL79" s="7">
        <v>9</v>
      </c>
      <c r="CM79" s="7">
        <v>8</v>
      </c>
    </row>
    <row r="80" spans="1:91" x14ac:dyDescent="0.2">
      <c r="A80" s="48" t="s">
        <v>196</v>
      </c>
      <c r="B80" s="7">
        <f t="shared" si="97"/>
        <v>2497</v>
      </c>
      <c r="C80" s="7">
        <f t="shared" si="98"/>
        <v>123</v>
      </c>
      <c r="D80" s="7">
        <f t="shared" si="99"/>
        <v>194</v>
      </c>
      <c r="E80" s="7">
        <f t="shared" si="100"/>
        <v>109</v>
      </c>
      <c r="F80" s="7">
        <f t="shared" si="101"/>
        <v>243</v>
      </c>
      <c r="G80" s="7">
        <f t="shared" si="102"/>
        <v>165</v>
      </c>
      <c r="H80" s="7">
        <f t="shared" si="103"/>
        <v>413</v>
      </c>
      <c r="I80" s="7">
        <f t="shared" si="104"/>
        <v>649</v>
      </c>
      <c r="J80" s="7">
        <f t="shared" si="105"/>
        <v>601</v>
      </c>
      <c r="K80" s="7">
        <v>8</v>
      </c>
      <c r="L80" s="7">
        <v>18</v>
      </c>
      <c r="M80" s="7">
        <v>11</v>
      </c>
      <c r="N80" s="7">
        <v>15</v>
      </c>
      <c r="O80" s="7">
        <v>20</v>
      </c>
      <c r="P80" s="7">
        <f t="shared" si="106"/>
        <v>72</v>
      </c>
      <c r="Q80" s="7">
        <v>29</v>
      </c>
      <c r="R80" s="7">
        <v>12</v>
      </c>
      <c r="S80" s="7">
        <v>10</v>
      </c>
      <c r="T80" s="7">
        <v>49</v>
      </c>
      <c r="U80" s="7">
        <v>50</v>
      </c>
      <c r="V80" s="7">
        <v>8</v>
      </c>
      <c r="W80" s="7">
        <v>14</v>
      </c>
      <c r="X80" s="7">
        <v>25</v>
      </c>
      <c r="Y80" s="7">
        <v>29</v>
      </c>
      <c r="Z80" s="7">
        <v>19</v>
      </c>
      <c r="AA80" s="7">
        <v>6</v>
      </c>
      <c r="AB80" s="7">
        <v>9</v>
      </c>
      <c r="AC80" s="7">
        <v>8</v>
      </c>
      <c r="AD80" s="7">
        <v>16</v>
      </c>
      <c r="AE80" s="7">
        <v>11</v>
      </c>
      <c r="AF80" s="7">
        <v>4</v>
      </c>
      <c r="AG80" s="7">
        <v>27</v>
      </c>
      <c r="AH80" s="7">
        <v>7</v>
      </c>
      <c r="AI80" s="7">
        <v>21</v>
      </c>
      <c r="AJ80" s="7">
        <v>58</v>
      </c>
      <c r="AK80" s="7">
        <v>58</v>
      </c>
      <c r="AL80" s="7">
        <v>34</v>
      </c>
      <c r="AM80" s="7">
        <v>48</v>
      </c>
      <c r="AN80" s="7">
        <v>24</v>
      </c>
      <c r="AO80" s="7">
        <v>11</v>
      </c>
      <c r="AP80" s="7">
        <v>10</v>
      </c>
      <c r="AQ80" s="7">
        <v>3</v>
      </c>
      <c r="AR80" s="7">
        <v>21</v>
      </c>
      <c r="AS80" s="7">
        <v>10</v>
      </c>
      <c r="AT80" s="7">
        <v>7</v>
      </c>
      <c r="AU80" s="7">
        <v>27</v>
      </c>
      <c r="AV80" s="7">
        <v>31</v>
      </c>
      <c r="AW80" s="7">
        <v>20</v>
      </c>
      <c r="AX80" s="7">
        <v>10</v>
      </c>
      <c r="AY80" s="7">
        <v>3</v>
      </c>
      <c r="AZ80" s="7">
        <v>13</v>
      </c>
      <c r="BA80" s="7">
        <v>20</v>
      </c>
      <c r="BB80" s="7">
        <v>14</v>
      </c>
      <c r="BC80" s="7">
        <v>6</v>
      </c>
      <c r="BD80" s="7">
        <v>73</v>
      </c>
      <c r="BE80" s="7">
        <v>18</v>
      </c>
      <c r="BF80" s="7">
        <v>12</v>
      </c>
      <c r="BG80" s="7">
        <v>81</v>
      </c>
      <c r="BH80" s="7">
        <v>14</v>
      </c>
      <c r="BI80" s="7">
        <v>36</v>
      </c>
      <c r="BJ80" s="7">
        <v>94</v>
      </c>
      <c r="BK80" s="7">
        <v>29</v>
      </c>
      <c r="BL80" s="7">
        <v>23</v>
      </c>
      <c r="BM80" s="7">
        <v>1</v>
      </c>
      <c r="BN80" s="7">
        <v>12</v>
      </c>
      <c r="BO80" s="7">
        <v>42</v>
      </c>
      <c r="BP80" s="7">
        <v>16</v>
      </c>
      <c r="BQ80" s="7">
        <v>110</v>
      </c>
      <c r="BR80" s="7">
        <v>39</v>
      </c>
      <c r="BS80" s="7">
        <v>2</v>
      </c>
      <c r="BT80" s="7">
        <v>67</v>
      </c>
      <c r="BU80" s="7">
        <v>98</v>
      </c>
      <c r="BV80" s="7">
        <v>73</v>
      </c>
      <c r="BW80" s="7">
        <v>15</v>
      </c>
      <c r="BX80" s="7">
        <v>55</v>
      </c>
      <c r="BY80" s="7">
        <v>9</v>
      </c>
      <c r="BZ80" s="7">
        <v>35</v>
      </c>
      <c r="CA80" s="7">
        <v>88</v>
      </c>
      <c r="CB80" s="7">
        <v>48</v>
      </c>
      <c r="CC80" s="7">
        <v>31</v>
      </c>
      <c r="CD80" s="7">
        <v>30</v>
      </c>
      <c r="CE80" s="7">
        <v>12</v>
      </c>
      <c r="CF80" s="7">
        <v>24</v>
      </c>
      <c r="CG80" s="7">
        <f t="shared" si="107"/>
        <v>97</v>
      </c>
      <c r="CH80" s="7">
        <v>112</v>
      </c>
      <c r="CI80" s="7">
        <v>94</v>
      </c>
      <c r="CJ80" s="7">
        <v>64</v>
      </c>
      <c r="CK80" s="7">
        <v>7</v>
      </c>
      <c r="CL80" s="7">
        <v>90</v>
      </c>
      <c r="CM80" s="7">
        <v>89</v>
      </c>
    </row>
    <row r="81" spans="1:91" x14ac:dyDescent="0.2">
      <c r="A81" s="48" t="s">
        <v>197</v>
      </c>
      <c r="B81" s="7">
        <f t="shared" si="97"/>
        <v>1595</v>
      </c>
      <c r="C81" s="7">
        <f t="shared" si="98"/>
        <v>76</v>
      </c>
      <c r="D81" s="7">
        <f t="shared" si="99"/>
        <v>137</v>
      </c>
      <c r="E81" s="7">
        <f t="shared" si="100"/>
        <v>66</v>
      </c>
      <c r="F81" s="7">
        <f t="shared" si="101"/>
        <v>169</v>
      </c>
      <c r="G81" s="7">
        <f t="shared" si="102"/>
        <v>122</v>
      </c>
      <c r="H81" s="7">
        <f t="shared" si="103"/>
        <v>243</v>
      </c>
      <c r="I81" s="7">
        <f t="shared" si="104"/>
        <v>427</v>
      </c>
      <c r="J81" s="7">
        <f t="shared" si="105"/>
        <v>355</v>
      </c>
      <c r="K81" s="7">
        <v>8</v>
      </c>
      <c r="L81" s="7">
        <v>5</v>
      </c>
      <c r="M81" s="7">
        <v>8</v>
      </c>
      <c r="N81" s="7">
        <v>12</v>
      </c>
      <c r="O81" s="7">
        <v>6</v>
      </c>
      <c r="P81" s="7">
        <f t="shared" si="106"/>
        <v>39</v>
      </c>
      <c r="Q81" s="7">
        <v>19</v>
      </c>
      <c r="R81" s="7">
        <v>9</v>
      </c>
      <c r="S81" s="7">
        <v>9</v>
      </c>
      <c r="T81" s="7">
        <v>37</v>
      </c>
      <c r="U81" s="7">
        <v>32</v>
      </c>
      <c r="V81" s="7">
        <v>5</v>
      </c>
      <c r="W81" s="7">
        <v>9</v>
      </c>
      <c r="X81" s="7">
        <v>15</v>
      </c>
      <c r="Y81" s="7">
        <v>16</v>
      </c>
      <c r="Z81" s="7">
        <v>23</v>
      </c>
      <c r="AA81" s="7">
        <v>10</v>
      </c>
      <c r="AB81" s="7">
        <v>6</v>
      </c>
      <c r="AC81" s="7">
        <v>6</v>
      </c>
      <c r="AD81" s="7">
        <v>6</v>
      </c>
      <c r="AE81" s="7">
        <v>4</v>
      </c>
      <c r="AF81" s="7">
        <v>7</v>
      </c>
      <c r="AG81" s="7">
        <v>17</v>
      </c>
      <c r="AH81" s="7">
        <v>0</v>
      </c>
      <c r="AI81" s="7">
        <v>10</v>
      </c>
      <c r="AJ81" s="7">
        <v>40</v>
      </c>
      <c r="AK81" s="7">
        <v>25</v>
      </c>
      <c r="AL81" s="7">
        <v>35</v>
      </c>
      <c r="AM81" s="7">
        <v>30</v>
      </c>
      <c r="AN81" s="7">
        <v>23</v>
      </c>
      <c r="AO81" s="7">
        <v>7</v>
      </c>
      <c r="AP81" s="7">
        <v>9</v>
      </c>
      <c r="AQ81" s="7">
        <v>3</v>
      </c>
      <c r="AR81" s="7">
        <v>18</v>
      </c>
      <c r="AS81" s="7">
        <v>6</v>
      </c>
      <c r="AT81" s="7">
        <v>8</v>
      </c>
      <c r="AU81" s="7">
        <v>24</v>
      </c>
      <c r="AV81" s="7">
        <v>11</v>
      </c>
      <c r="AW81" s="7">
        <v>24</v>
      </c>
      <c r="AX81" s="7">
        <v>7</v>
      </c>
      <c r="AY81" s="7">
        <v>1</v>
      </c>
      <c r="AZ81" s="7">
        <v>6</v>
      </c>
      <c r="BA81" s="7">
        <v>14</v>
      </c>
      <c r="BB81" s="7">
        <v>14</v>
      </c>
      <c r="BC81" s="7">
        <v>0</v>
      </c>
      <c r="BD81" s="7">
        <v>31</v>
      </c>
      <c r="BE81" s="7">
        <v>8</v>
      </c>
      <c r="BF81" s="7">
        <v>9</v>
      </c>
      <c r="BG81" s="7">
        <v>32</v>
      </c>
      <c r="BH81" s="7">
        <v>5</v>
      </c>
      <c r="BI81" s="7">
        <v>33</v>
      </c>
      <c r="BJ81" s="7">
        <v>51</v>
      </c>
      <c r="BK81" s="7">
        <v>24</v>
      </c>
      <c r="BL81" s="7">
        <v>17</v>
      </c>
      <c r="BM81" s="7">
        <v>1</v>
      </c>
      <c r="BN81" s="7">
        <v>18</v>
      </c>
      <c r="BO81" s="7">
        <v>33</v>
      </c>
      <c r="BP81" s="7">
        <v>10</v>
      </c>
      <c r="BQ81" s="7">
        <v>70</v>
      </c>
      <c r="BR81" s="7">
        <v>24</v>
      </c>
      <c r="BS81" s="7">
        <v>7</v>
      </c>
      <c r="BT81" s="7">
        <v>53</v>
      </c>
      <c r="BU81" s="7">
        <v>75</v>
      </c>
      <c r="BV81" s="7">
        <v>33</v>
      </c>
      <c r="BW81" s="7">
        <v>6</v>
      </c>
      <c r="BX81" s="7">
        <v>38</v>
      </c>
      <c r="BY81" s="7">
        <v>8</v>
      </c>
      <c r="BZ81" s="7">
        <v>12</v>
      </c>
      <c r="CA81" s="7">
        <v>58</v>
      </c>
      <c r="CB81" s="7">
        <v>19</v>
      </c>
      <c r="CC81" s="7">
        <v>19</v>
      </c>
      <c r="CD81" s="7">
        <v>37</v>
      </c>
      <c r="CE81" s="7">
        <v>7</v>
      </c>
      <c r="CF81" s="7">
        <v>16</v>
      </c>
      <c r="CG81" s="7">
        <f t="shared" si="107"/>
        <v>79</v>
      </c>
      <c r="CH81" s="7">
        <v>62</v>
      </c>
      <c r="CI81" s="7">
        <v>30</v>
      </c>
      <c r="CJ81" s="7">
        <v>37</v>
      </c>
      <c r="CK81" s="7">
        <v>8</v>
      </c>
      <c r="CL81" s="7">
        <v>66</v>
      </c>
      <c r="CM81" s="7">
        <v>54</v>
      </c>
    </row>
    <row r="82" spans="1:91" x14ac:dyDescent="0.2">
      <c r="A82" s="48" t="s">
        <v>198</v>
      </c>
      <c r="B82" s="7">
        <f t="shared" si="97"/>
        <v>1000</v>
      </c>
      <c r="C82" s="7">
        <f t="shared" si="98"/>
        <v>52</v>
      </c>
      <c r="D82" s="7">
        <f t="shared" si="99"/>
        <v>99</v>
      </c>
      <c r="E82" s="7">
        <f t="shared" si="100"/>
        <v>54</v>
      </c>
      <c r="F82" s="7">
        <f t="shared" si="101"/>
        <v>112</v>
      </c>
      <c r="G82" s="7">
        <f t="shared" si="102"/>
        <v>76</v>
      </c>
      <c r="H82" s="7">
        <f t="shared" si="103"/>
        <v>124</v>
      </c>
      <c r="I82" s="7">
        <f t="shared" si="104"/>
        <v>237</v>
      </c>
      <c r="J82" s="7">
        <f t="shared" si="105"/>
        <v>246</v>
      </c>
      <c r="K82" s="7">
        <v>1</v>
      </c>
      <c r="L82" s="7">
        <v>7</v>
      </c>
      <c r="M82" s="7">
        <v>2</v>
      </c>
      <c r="N82" s="7">
        <v>5</v>
      </c>
      <c r="O82" s="7">
        <v>7</v>
      </c>
      <c r="P82" s="7">
        <f t="shared" si="106"/>
        <v>22</v>
      </c>
      <c r="Q82" s="7">
        <v>12</v>
      </c>
      <c r="R82" s="7">
        <v>10</v>
      </c>
      <c r="S82" s="7">
        <v>8</v>
      </c>
      <c r="T82" s="7">
        <v>35</v>
      </c>
      <c r="U82" s="7">
        <v>20</v>
      </c>
      <c r="V82" s="7">
        <v>4</v>
      </c>
      <c r="W82" s="7">
        <v>5</v>
      </c>
      <c r="X82" s="7">
        <v>12</v>
      </c>
      <c r="Y82" s="7">
        <v>12</v>
      </c>
      <c r="Z82" s="7">
        <v>11</v>
      </c>
      <c r="AA82" s="7">
        <v>7</v>
      </c>
      <c r="AB82" s="7">
        <v>4</v>
      </c>
      <c r="AC82" s="7">
        <v>0</v>
      </c>
      <c r="AD82" s="7">
        <v>3</v>
      </c>
      <c r="AE82" s="7">
        <v>4</v>
      </c>
      <c r="AF82" s="7">
        <v>7</v>
      </c>
      <c r="AG82" s="7">
        <v>17</v>
      </c>
      <c r="AH82" s="7">
        <v>5</v>
      </c>
      <c r="AI82" s="7">
        <v>7</v>
      </c>
      <c r="AJ82" s="7">
        <v>35</v>
      </c>
      <c r="AK82" s="7">
        <v>17</v>
      </c>
      <c r="AL82" s="7">
        <v>14</v>
      </c>
      <c r="AM82" s="7">
        <v>28</v>
      </c>
      <c r="AN82" s="7">
        <v>13</v>
      </c>
      <c r="AO82" s="7">
        <v>3</v>
      </c>
      <c r="AP82" s="7">
        <v>2</v>
      </c>
      <c r="AQ82" s="7">
        <v>4</v>
      </c>
      <c r="AR82" s="7">
        <v>8</v>
      </c>
      <c r="AS82" s="7">
        <v>8</v>
      </c>
      <c r="AT82" s="7">
        <v>2</v>
      </c>
      <c r="AU82" s="7">
        <v>6</v>
      </c>
      <c r="AV82" s="7">
        <v>7</v>
      </c>
      <c r="AW82" s="7">
        <v>20</v>
      </c>
      <c r="AX82" s="7">
        <v>5</v>
      </c>
      <c r="AY82" s="7">
        <v>3</v>
      </c>
      <c r="AZ82" s="7">
        <v>2</v>
      </c>
      <c r="BA82" s="7">
        <v>11</v>
      </c>
      <c r="BB82" s="7">
        <v>5</v>
      </c>
      <c r="BC82" s="7">
        <v>0</v>
      </c>
      <c r="BD82" s="7">
        <v>11</v>
      </c>
      <c r="BE82" s="7">
        <v>3</v>
      </c>
      <c r="BF82" s="7">
        <v>4</v>
      </c>
      <c r="BG82" s="7">
        <v>23</v>
      </c>
      <c r="BH82" s="7">
        <v>2</v>
      </c>
      <c r="BI82" s="7">
        <v>8</v>
      </c>
      <c r="BJ82" s="7">
        <v>34</v>
      </c>
      <c r="BK82" s="7">
        <v>15</v>
      </c>
      <c r="BL82" s="7">
        <v>8</v>
      </c>
      <c r="BM82" s="7">
        <v>3</v>
      </c>
      <c r="BN82" s="7">
        <v>8</v>
      </c>
      <c r="BO82" s="7">
        <v>16</v>
      </c>
      <c r="BP82" s="7">
        <v>4</v>
      </c>
      <c r="BQ82" s="7">
        <v>35</v>
      </c>
      <c r="BR82" s="7">
        <v>15</v>
      </c>
      <c r="BS82" s="7">
        <v>1</v>
      </c>
      <c r="BT82" s="7">
        <v>29</v>
      </c>
      <c r="BU82" s="7">
        <v>39</v>
      </c>
      <c r="BV82" s="7">
        <v>26</v>
      </c>
      <c r="BW82" s="7">
        <v>3</v>
      </c>
      <c r="BX82" s="7">
        <v>30</v>
      </c>
      <c r="BY82" s="7">
        <v>10</v>
      </c>
      <c r="BZ82" s="7">
        <v>7</v>
      </c>
      <c r="CA82" s="7">
        <v>22</v>
      </c>
      <c r="CB82" s="7">
        <v>15</v>
      </c>
      <c r="CC82" s="7">
        <v>17</v>
      </c>
      <c r="CD82" s="7">
        <v>15</v>
      </c>
      <c r="CE82" s="7">
        <v>6</v>
      </c>
      <c r="CF82" s="7">
        <v>11</v>
      </c>
      <c r="CG82" s="7">
        <f t="shared" si="107"/>
        <v>49</v>
      </c>
      <c r="CH82" s="7">
        <v>50</v>
      </c>
      <c r="CI82" s="7">
        <v>32</v>
      </c>
      <c r="CJ82" s="7">
        <v>14</v>
      </c>
      <c r="CK82" s="7">
        <v>1</v>
      </c>
      <c r="CL82" s="7">
        <v>50</v>
      </c>
      <c r="CM82" s="7">
        <v>35</v>
      </c>
    </row>
    <row r="83" spans="1:91" x14ac:dyDescent="0.2">
      <c r="A83" s="48" t="s">
        <v>199</v>
      </c>
      <c r="B83" s="7">
        <f t="shared" si="97"/>
        <v>519</v>
      </c>
      <c r="C83" s="7">
        <f t="shared" si="98"/>
        <v>25</v>
      </c>
      <c r="D83" s="7">
        <f t="shared" si="99"/>
        <v>42</v>
      </c>
      <c r="E83" s="7">
        <f t="shared" si="100"/>
        <v>28</v>
      </c>
      <c r="F83" s="7">
        <f t="shared" si="101"/>
        <v>53</v>
      </c>
      <c r="G83" s="7">
        <f t="shared" si="102"/>
        <v>69</v>
      </c>
      <c r="H83" s="7">
        <f t="shared" si="103"/>
        <v>64</v>
      </c>
      <c r="I83" s="7">
        <f t="shared" si="104"/>
        <v>123</v>
      </c>
      <c r="J83" s="7">
        <f t="shared" si="105"/>
        <v>115</v>
      </c>
      <c r="K83" s="7">
        <v>1</v>
      </c>
      <c r="L83" s="7">
        <v>6</v>
      </c>
      <c r="M83" s="7">
        <v>4</v>
      </c>
      <c r="N83" s="7">
        <v>4</v>
      </c>
      <c r="O83" s="7">
        <v>1</v>
      </c>
      <c r="P83" s="7">
        <f t="shared" si="106"/>
        <v>16</v>
      </c>
      <c r="Q83" s="7">
        <v>5</v>
      </c>
      <c r="R83" s="7">
        <v>1</v>
      </c>
      <c r="S83" s="7">
        <v>3</v>
      </c>
      <c r="T83" s="7">
        <v>11</v>
      </c>
      <c r="U83" s="7">
        <v>13</v>
      </c>
      <c r="V83" s="7">
        <v>1</v>
      </c>
      <c r="W83" s="7">
        <v>4</v>
      </c>
      <c r="X83" s="7">
        <v>6</v>
      </c>
      <c r="Y83" s="7">
        <v>3</v>
      </c>
      <c r="Z83" s="7">
        <v>4</v>
      </c>
      <c r="AA83" s="7">
        <v>4</v>
      </c>
      <c r="AB83" s="7">
        <v>4</v>
      </c>
      <c r="AC83" s="7">
        <v>2</v>
      </c>
      <c r="AD83" s="7">
        <v>0</v>
      </c>
      <c r="AE83" s="7">
        <v>3</v>
      </c>
      <c r="AF83" s="7">
        <v>5</v>
      </c>
      <c r="AG83" s="7">
        <v>5</v>
      </c>
      <c r="AH83" s="7">
        <v>2</v>
      </c>
      <c r="AI83" s="7">
        <v>3</v>
      </c>
      <c r="AJ83" s="7">
        <v>8</v>
      </c>
      <c r="AK83" s="7">
        <v>7</v>
      </c>
      <c r="AL83" s="7">
        <v>16</v>
      </c>
      <c r="AM83" s="7">
        <v>12</v>
      </c>
      <c r="AN83" s="7">
        <v>4</v>
      </c>
      <c r="AO83" s="7">
        <v>5</v>
      </c>
      <c r="AP83" s="7">
        <v>1</v>
      </c>
      <c r="AQ83" s="7">
        <v>0</v>
      </c>
      <c r="AR83" s="7">
        <v>9</v>
      </c>
      <c r="AS83" s="7">
        <v>5</v>
      </c>
      <c r="AT83" s="7">
        <v>2</v>
      </c>
      <c r="AU83" s="7">
        <v>5</v>
      </c>
      <c r="AV83" s="7">
        <v>5</v>
      </c>
      <c r="AW83" s="7">
        <v>15</v>
      </c>
      <c r="AX83" s="7">
        <v>8</v>
      </c>
      <c r="AY83" s="7">
        <v>1</v>
      </c>
      <c r="AZ83" s="7">
        <v>7</v>
      </c>
      <c r="BA83" s="7">
        <v>12</v>
      </c>
      <c r="BB83" s="7">
        <v>3</v>
      </c>
      <c r="BC83" s="7">
        <v>0</v>
      </c>
      <c r="BD83" s="7">
        <v>9</v>
      </c>
      <c r="BE83" s="7">
        <v>4</v>
      </c>
      <c r="BF83" s="7">
        <v>5</v>
      </c>
      <c r="BG83" s="7">
        <v>8</v>
      </c>
      <c r="BH83" s="7">
        <v>1</v>
      </c>
      <c r="BI83" s="7">
        <v>6</v>
      </c>
      <c r="BJ83" s="7">
        <v>11</v>
      </c>
      <c r="BK83" s="7">
        <v>9</v>
      </c>
      <c r="BL83" s="7">
        <v>5</v>
      </c>
      <c r="BM83" s="7">
        <v>1</v>
      </c>
      <c r="BN83" s="7">
        <v>2</v>
      </c>
      <c r="BO83" s="7">
        <v>8</v>
      </c>
      <c r="BP83" s="7">
        <v>4</v>
      </c>
      <c r="BQ83" s="7">
        <v>20</v>
      </c>
      <c r="BR83" s="7">
        <v>4</v>
      </c>
      <c r="BS83" s="7">
        <v>2</v>
      </c>
      <c r="BT83" s="7">
        <v>17</v>
      </c>
      <c r="BU83" s="7">
        <v>16</v>
      </c>
      <c r="BV83" s="7">
        <v>15</v>
      </c>
      <c r="BW83" s="7">
        <v>3</v>
      </c>
      <c r="BX83" s="7">
        <v>15</v>
      </c>
      <c r="BY83" s="7">
        <v>1</v>
      </c>
      <c r="BZ83" s="7">
        <v>6</v>
      </c>
      <c r="CA83" s="7">
        <v>12</v>
      </c>
      <c r="CB83" s="7">
        <v>9</v>
      </c>
      <c r="CC83" s="7">
        <v>7</v>
      </c>
      <c r="CD83" s="7">
        <v>9</v>
      </c>
      <c r="CE83" s="7">
        <v>4</v>
      </c>
      <c r="CF83" s="7">
        <v>1</v>
      </c>
      <c r="CG83" s="7">
        <f t="shared" si="107"/>
        <v>21</v>
      </c>
      <c r="CH83" s="7">
        <v>24</v>
      </c>
      <c r="CI83" s="7">
        <v>6</v>
      </c>
      <c r="CJ83" s="7">
        <v>3</v>
      </c>
      <c r="CK83" s="7">
        <v>1</v>
      </c>
      <c r="CL83" s="7">
        <v>33</v>
      </c>
      <c r="CM83" s="7">
        <v>18</v>
      </c>
    </row>
    <row r="84" spans="1:91" x14ac:dyDescent="0.2">
      <c r="A84" s="48" t="s">
        <v>531</v>
      </c>
      <c r="B84" s="7">
        <f t="shared" si="97"/>
        <v>134</v>
      </c>
      <c r="C84" s="7">
        <f t="shared" si="98"/>
        <v>5</v>
      </c>
      <c r="D84" s="7">
        <f t="shared" si="99"/>
        <v>16</v>
      </c>
      <c r="E84" s="7">
        <f t="shared" si="100"/>
        <v>5</v>
      </c>
      <c r="F84" s="7">
        <f t="shared" si="101"/>
        <v>16</v>
      </c>
      <c r="G84" s="7">
        <f t="shared" si="102"/>
        <v>12</v>
      </c>
      <c r="H84" s="7">
        <f t="shared" si="103"/>
        <v>12</v>
      </c>
      <c r="I84" s="7">
        <f t="shared" si="104"/>
        <v>41</v>
      </c>
      <c r="J84" s="7">
        <f t="shared" si="105"/>
        <v>27</v>
      </c>
      <c r="K84" s="7">
        <v>1</v>
      </c>
      <c r="L84" s="7">
        <v>0</v>
      </c>
      <c r="M84" s="7">
        <v>0</v>
      </c>
      <c r="N84" s="7">
        <v>1</v>
      </c>
      <c r="O84" s="7">
        <v>1</v>
      </c>
      <c r="P84" s="7">
        <f t="shared" si="106"/>
        <v>3</v>
      </c>
      <c r="Q84" s="7">
        <v>0</v>
      </c>
      <c r="R84" s="7">
        <v>0</v>
      </c>
      <c r="S84" s="7">
        <v>2</v>
      </c>
      <c r="T84" s="7">
        <v>0</v>
      </c>
      <c r="U84" s="7">
        <v>6</v>
      </c>
      <c r="V84" s="7">
        <v>3</v>
      </c>
      <c r="W84" s="7">
        <v>2</v>
      </c>
      <c r="X84" s="7">
        <v>1</v>
      </c>
      <c r="Y84" s="7">
        <v>2</v>
      </c>
      <c r="Z84" s="7">
        <v>2</v>
      </c>
      <c r="AA84" s="7">
        <v>1</v>
      </c>
      <c r="AB84" s="7">
        <v>0</v>
      </c>
      <c r="AC84" s="7">
        <v>0</v>
      </c>
      <c r="AD84" s="7">
        <v>0</v>
      </c>
      <c r="AE84" s="7">
        <v>1</v>
      </c>
      <c r="AF84" s="7">
        <v>0</v>
      </c>
      <c r="AG84" s="7">
        <v>1</v>
      </c>
      <c r="AH84" s="7">
        <v>0</v>
      </c>
      <c r="AI84" s="7">
        <v>2</v>
      </c>
      <c r="AJ84" s="7">
        <v>3</v>
      </c>
      <c r="AK84" s="7">
        <v>2</v>
      </c>
      <c r="AL84" s="7">
        <v>2</v>
      </c>
      <c r="AM84" s="7">
        <v>3</v>
      </c>
      <c r="AN84" s="7">
        <v>2</v>
      </c>
      <c r="AO84" s="7">
        <v>1</v>
      </c>
      <c r="AP84" s="7">
        <v>3</v>
      </c>
      <c r="AQ84" s="7">
        <v>0</v>
      </c>
      <c r="AR84" s="7">
        <v>2</v>
      </c>
      <c r="AS84" s="7">
        <v>1</v>
      </c>
      <c r="AT84" s="7">
        <v>1</v>
      </c>
      <c r="AU84" s="7">
        <v>0</v>
      </c>
      <c r="AV84" s="7">
        <v>0</v>
      </c>
      <c r="AW84" s="7">
        <v>3</v>
      </c>
      <c r="AX84" s="7">
        <v>1</v>
      </c>
      <c r="AY84" s="7">
        <v>0</v>
      </c>
      <c r="AZ84" s="7">
        <v>1</v>
      </c>
      <c r="BA84" s="7">
        <v>3</v>
      </c>
      <c r="BB84" s="7">
        <v>0</v>
      </c>
      <c r="BC84" s="7">
        <v>0</v>
      </c>
      <c r="BD84" s="7">
        <v>2</v>
      </c>
      <c r="BE84" s="7">
        <v>1</v>
      </c>
      <c r="BF84" s="7">
        <v>2</v>
      </c>
      <c r="BG84" s="7">
        <v>1</v>
      </c>
      <c r="BH84" s="7">
        <v>2</v>
      </c>
      <c r="BI84" s="7">
        <v>1</v>
      </c>
      <c r="BJ84" s="7">
        <v>0</v>
      </c>
      <c r="BK84" s="7">
        <v>1</v>
      </c>
      <c r="BL84" s="7">
        <v>1</v>
      </c>
      <c r="BM84" s="7">
        <v>0</v>
      </c>
      <c r="BN84" s="7">
        <v>1</v>
      </c>
      <c r="BO84" s="7">
        <v>1</v>
      </c>
      <c r="BP84" s="7">
        <v>1</v>
      </c>
      <c r="BQ84" s="7">
        <v>6</v>
      </c>
      <c r="BR84" s="7">
        <v>1</v>
      </c>
      <c r="BS84" s="7">
        <v>0</v>
      </c>
      <c r="BT84" s="7">
        <v>6</v>
      </c>
      <c r="BU84" s="7">
        <v>9</v>
      </c>
      <c r="BV84" s="7">
        <v>3</v>
      </c>
      <c r="BW84" s="7">
        <v>1</v>
      </c>
      <c r="BX84" s="7">
        <v>8</v>
      </c>
      <c r="BY84" s="7">
        <v>1</v>
      </c>
      <c r="BZ84" s="7">
        <v>2</v>
      </c>
      <c r="CA84" s="7">
        <v>2</v>
      </c>
      <c r="CB84" s="7">
        <v>4</v>
      </c>
      <c r="CC84" s="7">
        <v>1</v>
      </c>
      <c r="CD84" s="7">
        <v>2</v>
      </c>
      <c r="CE84" s="7">
        <v>0</v>
      </c>
      <c r="CF84" s="7">
        <v>3</v>
      </c>
      <c r="CG84" s="7">
        <f t="shared" si="107"/>
        <v>6</v>
      </c>
      <c r="CH84" s="7">
        <v>7</v>
      </c>
      <c r="CI84" s="7">
        <v>2</v>
      </c>
      <c r="CJ84" s="7">
        <v>0</v>
      </c>
      <c r="CK84" s="7">
        <v>1</v>
      </c>
      <c r="CL84" s="7">
        <v>5</v>
      </c>
      <c r="CM84" s="7">
        <v>2</v>
      </c>
    </row>
    <row r="85" spans="1:91" x14ac:dyDescent="0.2">
      <c r="A85" s="48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</row>
    <row r="86" spans="1:91" x14ac:dyDescent="0.2">
      <c r="A86" s="2" t="s">
        <v>436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</row>
    <row r="87" spans="1:91" x14ac:dyDescent="0.2">
      <c r="A87" s="48">
        <v>-19</v>
      </c>
      <c r="B87" s="7">
        <f t="shared" ref="B87:B92" si="108">SUM(C87:J87)</f>
        <v>795</v>
      </c>
      <c r="C87" s="7">
        <f t="shared" ref="C87:C92" si="109">SUM(K87:S87)-P87</f>
        <v>41</v>
      </c>
      <c r="D87" s="7">
        <f t="shared" ref="D87:D92" si="110">SUM(T87:Z87)</f>
        <v>110</v>
      </c>
      <c r="E87" s="7">
        <f t="shared" ref="E87:E92" si="111">SUM(AA87:AI87)</f>
        <v>94</v>
      </c>
      <c r="F87" s="7">
        <f t="shared" ref="F87:F92" si="112">SUM(AJ87:AP87)</f>
        <v>131</v>
      </c>
      <c r="G87" s="7">
        <f t="shared" ref="G87:G92" si="113">SUM(AQ87:BA87)</f>
        <v>117</v>
      </c>
      <c r="H87" s="7">
        <f t="shared" ref="H87:H92" si="114">SUM(BB87:BN87)</f>
        <v>106</v>
      </c>
      <c r="I87" s="7">
        <f t="shared" ref="I87:I92" si="115">SUM(BO87:CA87)</f>
        <v>94</v>
      </c>
      <c r="J87" s="7">
        <f t="shared" ref="J87:J92" si="116">SUM(CB87:CM87)-CG87</f>
        <v>102</v>
      </c>
      <c r="K87" s="7">
        <v>0</v>
      </c>
      <c r="L87" s="7">
        <v>3</v>
      </c>
      <c r="M87" s="7">
        <v>1</v>
      </c>
      <c r="N87" s="7">
        <v>1</v>
      </c>
      <c r="O87" s="7">
        <v>10</v>
      </c>
      <c r="P87" s="7">
        <f t="shared" ref="P87:P92" si="117">SUM(K87:O87)</f>
        <v>15</v>
      </c>
      <c r="Q87" s="7">
        <v>12</v>
      </c>
      <c r="R87" s="7">
        <v>10</v>
      </c>
      <c r="S87" s="7">
        <v>4</v>
      </c>
      <c r="T87" s="7">
        <v>23</v>
      </c>
      <c r="U87" s="7">
        <v>25</v>
      </c>
      <c r="V87" s="7">
        <v>8</v>
      </c>
      <c r="W87" s="7">
        <v>11</v>
      </c>
      <c r="X87" s="7">
        <v>15</v>
      </c>
      <c r="Y87" s="7">
        <v>11</v>
      </c>
      <c r="Z87" s="7">
        <v>17</v>
      </c>
      <c r="AA87" s="7">
        <v>8</v>
      </c>
      <c r="AB87" s="7">
        <v>6</v>
      </c>
      <c r="AC87" s="7">
        <v>3</v>
      </c>
      <c r="AD87" s="7">
        <v>9</v>
      </c>
      <c r="AE87" s="7">
        <v>9</v>
      </c>
      <c r="AF87" s="7">
        <v>11</v>
      </c>
      <c r="AG87" s="7">
        <v>23</v>
      </c>
      <c r="AH87" s="7">
        <v>10</v>
      </c>
      <c r="AI87" s="7">
        <v>15</v>
      </c>
      <c r="AJ87" s="7">
        <v>22</v>
      </c>
      <c r="AK87" s="7">
        <v>21</v>
      </c>
      <c r="AL87" s="7">
        <v>34</v>
      </c>
      <c r="AM87" s="7">
        <v>24</v>
      </c>
      <c r="AN87" s="7">
        <v>7</v>
      </c>
      <c r="AO87" s="7">
        <v>17</v>
      </c>
      <c r="AP87" s="7">
        <v>6</v>
      </c>
      <c r="AQ87" s="7">
        <v>8</v>
      </c>
      <c r="AR87" s="7">
        <v>23</v>
      </c>
      <c r="AS87" s="7">
        <v>5</v>
      </c>
      <c r="AT87" s="7">
        <v>3</v>
      </c>
      <c r="AU87" s="7">
        <v>12</v>
      </c>
      <c r="AV87" s="7">
        <v>10</v>
      </c>
      <c r="AW87" s="7">
        <v>10</v>
      </c>
      <c r="AX87" s="7">
        <v>9</v>
      </c>
      <c r="AY87" s="7">
        <v>2</v>
      </c>
      <c r="AZ87" s="7">
        <v>8</v>
      </c>
      <c r="BA87" s="7">
        <v>27</v>
      </c>
      <c r="BB87" s="7">
        <v>11</v>
      </c>
      <c r="BC87" s="7">
        <v>1</v>
      </c>
      <c r="BD87" s="7">
        <v>12</v>
      </c>
      <c r="BE87" s="7">
        <v>10</v>
      </c>
      <c r="BF87" s="7">
        <v>4</v>
      </c>
      <c r="BG87" s="7">
        <v>8</v>
      </c>
      <c r="BH87" s="7">
        <v>5</v>
      </c>
      <c r="BI87" s="7">
        <v>2</v>
      </c>
      <c r="BJ87" s="7">
        <v>23</v>
      </c>
      <c r="BK87" s="7">
        <v>5</v>
      </c>
      <c r="BL87" s="7">
        <v>9</v>
      </c>
      <c r="BM87" s="7">
        <v>4</v>
      </c>
      <c r="BN87" s="7">
        <v>12</v>
      </c>
      <c r="BO87" s="7">
        <v>5</v>
      </c>
      <c r="BP87" s="7">
        <v>9</v>
      </c>
      <c r="BQ87" s="7">
        <v>16</v>
      </c>
      <c r="BR87" s="7">
        <v>1</v>
      </c>
      <c r="BS87" s="7">
        <v>1</v>
      </c>
      <c r="BT87" s="7">
        <v>9</v>
      </c>
      <c r="BU87" s="7">
        <v>14</v>
      </c>
      <c r="BV87" s="7">
        <v>9</v>
      </c>
      <c r="BW87" s="7">
        <v>7</v>
      </c>
      <c r="BX87" s="7">
        <v>7</v>
      </c>
      <c r="BY87" s="7">
        <v>1</v>
      </c>
      <c r="BZ87" s="7">
        <v>3</v>
      </c>
      <c r="CA87" s="7">
        <v>12</v>
      </c>
      <c r="CB87" s="7">
        <v>10</v>
      </c>
      <c r="CC87" s="7">
        <v>2</v>
      </c>
      <c r="CD87" s="7">
        <v>6</v>
      </c>
      <c r="CE87" s="7">
        <v>3</v>
      </c>
      <c r="CF87" s="7">
        <v>7</v>
      </c>
      <c r="CG87" s="7">
        <f t="shared" ref="CG87:CG92" si="118">SUM(CC87:CF87)</f>
        <v>18</v>
      </c>
      <c r="CH87" s="7">
        <v>18</v>
      </c>
      <c r="CI87" s="7">
        <v>12</v>
      </c>
      <c r="CJ87" s="7">
        <v>8</v>
      </c>
      <c r="CK87" s="7">
        <v>8</v>
      </c>
      <c r="CL87" s="7">
        <v>11</v>
      </c>
      <c r="CM87" s="7">
        <v>17</v>
      </c>
    </row>
    <row r="88" spans="1:91" x14ac:dyDescent="0.2">
      <c r="A88" s="48" t="s">
        <v>196</v>
      </c>
      <c r="B88" s="7">
        <f t="shared" si="108"/>
        <v>10526</v>
      </c>
      <c r="C88" s="7">
        <f t="shared" si="109"/>
        <v>587</v>
      </c>
      <c r="D88" s="7">
        <f t="shared" si="110"/>
        <v>1141</v>
      </c>
      <c r="E88" s="7">
        <f t="shared" si="111"/>
        <v>1315</v>
      </c>
      <c r="F88" s="7">
        <f t="shared" si="112"/>
        <v>1434</v>
      </c>
      <c r="G88" s="7">
        <f t="shared" si="113"/>
        <v>1715</v>
      </c>
      <c r="H88" s="7">
        <f t="shared" si="114"/>
        <v>1130</v>
      </c>
      <c r="I88" s="7">
        <f t="shared" si="115"/>
        <v>1804</v>
      </c>
      <c r="J88" s="7">
        <f t="shared" si="116"/>
        <v>1400</v>
      </c>
      <c r="K88" s="7">
        <v>13</v>
      </c>
      <c r="L88" s="7">
        <v>87</v>
      </c>
      <c r="M88" s="7">
        <v>36</v>
      </c>
      <c r="N88" s="7">
        <v>71</v>
      </c>
      <c r="O88" s="7">
        <v>79</v>
      </c>
      <c r="P88" s="7">
        <f t="shared" si="117"/>
        <v>286</v>
      </c>
      <c r="Q88" s="7">
        <v>125</v>
      </c>
      <c r="R88" s="7">
        <v>106</v>
      </c>
      <c r="S88" s="7">
        <v>70</v>
      </c>
      <c r="T88" s="7">
        <v>228</v>
      </c>
      <c r="U88" s="7">
        <v>219</v>
      </c>
      <c r="V88" s="7">
        <v>109</v>
      </c>
      <c r="W88" s="7">
        <v>97</v>
      </c>
      <c r="X88" s="7">
        <v>130</v>
      </c>
      <c r="Y88" s="7">
        <v>97</v>
      </c>
      <c r="Z88" s="7">
        <v>261</v>
      </c>
      <c r="AA88" s="7">
        <v>73</v>
      </c>
      <c r="AB88" s="7">
        <v>112</v>
      </c>
      <c r="AC88" s="7">
        <v>52</v>
      </c>
      <c r="AD88" s="7">
        <v>109</v>
      </c>
      <c r="AE88" s="7">
        <v>108</v>
      </c>
      <c r="AF88" s="7">
        <v>146</v>
      </c>
      <c r="AG88" s="7">
        <v>358</v>
      </c>
      <c r="AH88" s="7">
        <v>132</v>
      </c>
      <c r="AI88" s="7">
        <v>225</v>
      </c>
      <c r="AJ88" s="7">
        <v>231</v>
      </c>
      <c r="AK88" s="7">
        <v>227</v>
      </c>
      <c r="AL88" s="7">
        <v>277</v>
      </c>
      <c r="AM88" s="7">
        <v>300</v>
      </c>
      <c r="AN88" s="7">
        <v>101</v>
      </c>
      <c r="AO88" s="7">
        <v>207</v>
      </c>
      <c r="AP88" s="7">
        <v>91</v>
      </c>
      <c r="AQ88" s="7">
        <v>112</v>
      </c>
      <c r="AR88" s="7">
        <v>293</v>
      </c>
      <c r="AS88" s="7">
        <v>81</v>
      </c>
      <c r="AT88" s="7">
        <v>85</v>
      </c>
      <c r="AU88" s="7">
        <v>136</v>
      </c>
      <c r="AV88" s="7">
        <v>159</v>
      </c>
      <c r="AW88" s="7">
        <v>207</v>
      </c>
      <c r="AX88" s="7">
        <v>145</v>
      </c>
      <c r="AY88" s="7">
        <v>39</v>
      </c>
      <c r="AZ88" s="7">
        <v>87</v>
      </c>
      <c r="BA88" s="7">
        <v>371</v>
      </c>
      <c r="BB88" s="7">
        <v>122</v>
      </c>
      <c r="BC88" s="7">
        <v>34</v>
      </c>
      <c r="BD88" s="7">
        <v>117</v>
      </c>
      <c r="BE88" s="7">
        <v>74</v>
      </c>
      <c r="BF88" s="7">
        <v>67</v>
      </c>
      <c r="BG88" s="7">
        <v>108</v>
      </c>
      <c r="BH88" s="7">
        <v>46</v>
      </c>
      <c r="BI88" s="7">
        <v>80</v>
      </c>
      <c r="BJ88" s="7">
        <v>132</v>
      </c>
      <c r="BK88" s="7">
        <v>99</v>
      </c>
      <c r="BL88" s="7">
        <v>107</v>
      </c>
      <c r="BM88" s="7">
        <v>62</v>
      </c>
      <c r="BN88" s="7">
        <v>82</v>
      </c>
      <c r="BO88" s="7">
        <v>207</v>
      </c>
      <c r="BP88" s="7">
        <v>135</v>
      </c>
      <c r="BQ88" s="7">
        <v>198</v>
      </c>
      <c r="BR88" s="7">
        <v>75</v>
      </c>
      <c r="BS88" s="7">
        <v>27</v>
      </c>
      <c r="BT88" s="7">
        <v>180</v>
      </c>
      <c r="BU88" s="7">
        <v>287</v>
      </c>
      <c r="BV88" s="7">
        <v>154</v>
      </c>
      <c r="BW88" s="7">
        <v>101</v>
      </c>
      <c r="BX88" s="7">
        <v>136</v>
      </c>
      <c r="BY88" s="7">
        <v>33</v>
      </c>
      <c r="BZ88" s="7">
        <v>88</v>
      </c>
      <c r="CA88" s="7">
        <v>183</v>
      </c>
      <c r="CB88" s="7">
        <v>75</v>
      </c>
      <c r="CC88" s="7">
        <v>67</v>
      </c>
      <c r="CD88" s="7">
        <v>94</v>
      </c>
      <c r="CE88" s="7">
        <v>48</v>
      </c>
      <c r="CF88" s="7">
        <v>100</v>
      </c>
      <c r="CG88" s="7">
        <f t="shared" si="118"/>
        <v>309</v>
      </c>
      <c r="CH88" s="7">
        <v>236</v>
      </c>
      <c r="CI88" s="7">
        <v>225</v>
      </c>
      <c r="CJ88" s="7">
        <v>105</v>
      </c>
      <c r="CK88" s="7">
        <v>75</v>
      </c>
      <c r="CL88" s="7">
        <v>179</v>
      </c>
      <c r="CM88" s="7">
        <v>196</v>
      </c>
    </row>
    <row r="89" spans="1:91" x14ac:dyDescent="0.2">
      <c r="A89" s="48" t="s">
        <v>197</v>
      </c>
      <c r="B89" s="7">
        <f t="shared" si="108"/>
        <v>4598</v>
      </c>
      <c r="C89" s="7">
        <f t="shared" si="109"/>
        <v>241</v>
      </c>
      <c r="D89" s="7">
        <f t="shared" si="110"/>
        <v>470</v>
      </c>
      <c r="E89" s="7">
        <f t="shared" si="111"/>
        <v>488</v>
      </c>
      <c r="F89" s="7">
        <f t="shared" si="112"/>
        <v>572</v>
      </c>
      <c r="G89" s="7">
        <f t="shared" si="113"/>
        <v>812</v>
      </c>
      <c r="H89" s="7">
        <f t="shared" si="114"/>
        <v>446</v>
      </c>
      <c r="I89" s="7">
        <f t="shared" si="115"/>
        <v>1000</v>
      </c>
      <c r="J89" s="7">
        <f t="shared" si="116"/>
        <v>569</v>
      </c>
      <c r="K89" s="7">
        <v>8</v>
      </c>
      <c r="L89" s="7">
        <v>26</v>
      </c>
      <c r="M89" s="7">
        <v>15</v>
      </c>
      <c r="N89" s="7">
        <v>29</v>
      </c>
      <c r="O89" s="7">
        <v>32</v>
      </c>
      <c r="P89" s="7">
        <f t="shared" si="117"/>
        <v>110</v>
      </c>
      <c r="Q89" s="7">
        <v>44</v>
      </c>
      <c r="R89" s="7">
        <v>56</v>
      </c>
      <c r="S89" s="7">
        <v>31</v>
      </c>
      <c r="T89" s="7">
        <v>87</v>
      </c>
      <c r="U89" s="7">
        <v>81</v>
      </c>
      <c r="V89" s="7">
        <v>48</v>
      </c>
      <c r="W89" s="7">
        <v>47</v>
      </c>
      <c r="X89" s="7">
        <v>63</v>
      </c>
      <c r="Y89" s="7">
        <v>46</v>
      </c>
      <c r="Z89" s="7">
        <v>98</v>
      </c>
      <c r="AA89" s="7">
        <v>33</v>
      </c>
      <c r="AB89" s="7">
        <v>59</v>
      </c>
      <c r="AC89" s="7">
        <v>12</v>
      </c>
      <c r="AD89" s="7">
        <v>43</v>
      </c>
      <c r="AE89" s="7">
        <v>44</v>
      </c>
      <c r="AF89" s="7">
        <v>66</v>
      </c>
      <c r="AG89" s="7">
        <v>98</v>
      </c>
      <c r="AH89" s="7">
        <v>51</v>
      </c>
      <c r="AI89" s="7">
        <v>82</v>
      </c>
      <c r="AJ89" s="7">
        <v>87</v>
      </c>
      <c r="AK89" s="7">
        <v>91</v>
      </c>
      <c r="AL89" s="7">
        <v>126</v>
      </c>
      <c r="AM89" s="7">
        <v>110</v>
      </c>
      <c r="AN89" s="7">
        <v>43</v>
      </c>
      <c r="AO89" s="7">
        <v>76</v>
      </c>
      <c r="AP89" s="7">
        <v>39</v>
      </c>
      <c r="AQ89" s="7">
        <v>40</v>
      </c>
      <c r="AR89" s="7">
        <v>158</v>
      </c>
      <c r="AS89" s="7">
        <v>37</v>
      </c>
      <c r="AT89" s="7">
        <v>33</v>
      </c>
      <c r="AU89" s="7">
        <v>62</v>
      </c>
      <c r="AV89" s="7">
        <v>53</v>
      </c>
      <c r="AW89" s="7">
        <v>136</v>
      </c>
      <c r="AX89" s="7">
        <v>61</v>
      </c>
      <c r="AY89" s="7">
        <v>11</v>
      </c>
      <c r="AZ89" s="7">
        <v>63</v>
      </c>
      <c r="BA89" s="7">
        <v>158</v>
      </c>
      <c r="BB89" s="7">
        <v>51</v>
      </c>
      <c r="BC89" s="7">
        <v>19</v>
      </c>
      <c r="BD89" s="7">
        <v>50</v>
      </c>
      <c r="BE89" s="7">
        <v>24</v>
      </c>
      <c r="BF89" s="7">
        <v>20</v>
      </c>
      <c r="BG89" s="7">
        <v>43</v>
      </c>
      <c r="BH89" s="7">
        <v>22</v>
      </c>
      <c r="BI89" s="7">
        <v>30</v>
      </c>
      <c r="BJ89" s="7">
        <v>57</v>
      </c>
      <c r="BK89" s="7">
        <v>35</v>
      </c>
      <c r="BL89" s="7">
        <v>34</v>
      </c>
      <c r="BM89" s="7">
        <v>18</v>
      </c>
      <c r="BN89" s="7">
        <v>43</v>
      </c>
      <c r="BO89" s="7">
        <v>112</v>
      </c>
      <c r="BP89" s="7">
        <v>69</v>
      </c>
      <c r="BQ89" s="7">
        <v>80</v>
      </c>
      <c r="BR89" s="7">
        <v>42</v>
      </c>
      <c r="BS89" s="7">
        <v>9</v>
      </c>
      <c r="BT89" s="7">
        <v>95</v>
      </c>
      <c r="BU89" s="7">
        <v>202</v>
      </c>
      <c r="BV89" s="7">
        <v>98</v>
      </c>
      <c r="BW89" s="7">
        <v>44</v>
      </c>
      <c r="BX89" s="7">
        <v>92</v>
      </c>
      <c r="BY89" s="7">
        <v>23</v>
      </c>
      <c r="BZ89" s="7">
        <v>37</v>
      </c>
      <c r="CA89" s="7">
        <v>97</v>
      </c>
      <c r="CB89" s="7">
        <v>38</v>
      </c>
      <c r="CC89" s="7">
        <v>42</v>
      </c>
      <c r="CD89" s="7">
        <v>52</v>
      </c>
      <c r="CE89" s="7">
        <v>14</v>
      </c>
      <c r="CF89" s="7">
        <v>34</v>
      </c>
      <c r="CG89" s="7">
        <f t="shared" si="118"/>
        <v>142</v>
      </c>
      <c r="CH89" s="7">
        <v>100</v>
      </c>
      <c r="CI89" s="7">
        <v>74</v>
      </c>
      <c r="CJ89" s="7">
        <v>26</v>
      </c>
      <c r="CK89" s="7">
        <v>17</v>
      </c>
      <c r="CL89" s="7">
        <v>81</v>
      </c>
      <c r="CM89" s="7">
        <v>91</v>
      </c>
    </row>
    <row r="90" spans="1:91" x14ac:dyDescent="0.2">
      <c r="A90" s="48" t="s">
        <v>198</v>
      </c>
      <c r="B90" s="7">
        <f t="shared" si="108"/>
        <v>1873</v>
      </c>
      <c r="C90" s="7">
        <f t="shared" si="109"/>
        <v>85</v>
      </c>
      <c r="D90" s="7">
        <f t="shared" si="110"/>
        <v>147</v>
      </c>
      <c r="E90" s="7">
        <f t="shared" si="111"/>
        <v>229</v>
      </c>
      <c r="F90" s="7">
        <f t="shared" si="112"/>
        <v>198</v>
      </c>
      <c r="G90" s="7">
        <f t="shared" si="113"/>
        <v>351</v>
      </c>
      <c r="H90" s="7">
        <f t="shared" si="114"/>
        <v>175</v>
      </c>
      <c r="I90" s="7">
        <f t="shared" si="115"/>
        <v>440</v>
      </c>
      <c r="J90" s="7">
        <f t="shared" si="116"/>
        <v>248</v>
      </c>
      <c r="K90" s="7">
        <v>4</v>
      </c>
      <c r="L90" s="7">
        <v>14</v>
      </c>
      <c r="M90" s="7">
        <v>3</v>
      </c>
      <c r="N90" s="7">
        <v>15</v>
      </c>
      <c r="O90" s="7">
        <v>16</v>
      </c>
      <c r="P90" s="7">
        <f t="shared" si="117"/>
        <v>52</v>
      </c>
      <c r="Q90" s="7">
        <v>13</v>
      </c>
      <c r="R90" s="7">
        <v>12</v>
      </c>
      <c r="S90" s="7">
        <v>8</v>
      </c>
      <c r="T90" s="7">
        <v>22</v>
      </c>
      <c r="U90" s="7">
        <v>15</v>
      </c>
      <c r="V90" s="7">
        <v>12</v>
      </c>
      <c r="W90" s="7">
        <v>24</v>
      </c>
      <c r="X90" s="7">
        <v>17</v>
      </c>
      <c r="Y90" s="7">
        <v>11</v>
      </c>
      <c r="Z90" s="7">
        <v>46</v>
      </c>
      <c r="AA90" s="7">
        <v>18</v>
      </c>
      <c r="AB90" s="7">
        <v>27</v>
      </c>
      <c r="AC90" s="7">
        <v>13</v>
      </c>
      <c r="AD90" s="7">
        <v>26</v>
      </c>
      <c r="AE90" s="7">
        <v>20</v>
      </c>
      <c r="AF90" s="7">
        <v>38</v>
      </c>
      <c r="AG90" s="7">
        <v>33</v>
      </c>
      <c r="AH90" s="7">
        <v>14</v>
      </c>
      <c r="AI90" s="7">
        <v>40</v>
      </c>
      <c r="AJ90" s="7">
        <v>25</v>
      </c>
      <c r="AK90" s="7">
        <v>34</v>
      </c>
      <c r="AL90" s="7">
        <v>41</v>
      </c>
      <c r="AM90" s="7">
        <v>35</v>
      </c>
      <c r="AN90" s="7">
        <v>14</v>
      </c>
      <c r="AO90" s="7">
        <v>33</v>
      </c>
      <c r="AP90" s="7">
        <v>16</v>
      </c>
      <c r="AQ90" s="7">
        <v>24</v>
      </c>
      <c r="AR90" s="7">
        <v>60</v>
      </c>
      <c r="AS90" s="7">
        <v>22</v>
      </c>
      <c r="AT90" s="7">
        <v>7</v>
      </c>
      <c r="AU90" s="7">
        <v>22</v>
      </c>
      <c r="AV90" s="7">
        <v>30</v>
      </c>
      <c r="AW90" s="7">
        <v>59</v>
      </c>
      <c r="AX90" s="7">
        <v>26</v>
      </c>
      <c r="AY90" s="7">
        <v>4</v>
      </c>
      <c r="AZ90" s="7">
        <v>33</v>
      </c>
      <c r="BA90" s="7">
        <v>64</v>
      </c>
      <c r="BB90" s="7">
        <v>33</v>
      </c>
      <c r="BC90" s="7">
        <v>6</v>
      </c>
      <c r="BD90" s="7">
        <v>21</v>
      </c>
      <c r="BE90" s="7">
        <v>11</v>
      </c>
      <c r="BF90" s="7">
        <v>7</v>
      </c>
      <c r="BG90" s="7">
        <v>7</v>
      </c>
      <c r="BH90" s="7">
        <v>9</v>
      </c>
      <c r="BI90" s="7">
        <v>5</v>
      </c>
      <c r="BJ90" s="7">
        <v>26</v>
      </c>
      <c r="BK90" s="7">
        <v>20</v>
      </c>
      <c r="BL90" s="7">
        <v>9</v>
      </c>
      <c r="BM90" s="7">
        <v>9</v>
      </c>
      <c r="BN90" s="7">
        <v>12</v>
      </c>
      <c r="BO90" s="7">
        <v>50</v>
      </c>
      <c r="BP90" s="7">
        <v>31</v>
      </c>
      <c r="BQ90" s="7">
        <v>32</v>
      </c>
      <c r="BR90" s="7">
        <v>24</v>
      </c>
      <c r="BS90" s="7">
        <v>5</v>
      </c>
      <c r="BT90" s="7">
        <v>39</v>
      </c>
      <c r="BU90" s="7">
        <v>68</v>
      </c>
      <c r="BV90" s="7">
        <v>52</v>
      </c>
      <c r="BW90" s="7">
        <v>21</v>
      </c>
      <c r="BX90" s="7">
        <v>47</v>
      </c>
      <c r="BY90" s="7">
        <v>7</v>
      </c>
      <c r="BZ90" s="7">
        <v>20</v>
      </c>
      <c r="CA90" s="7">
        <v>44</v>
      </c>
      <c r="CB90" s="7">
        <v>11</v>
      </c>
      <c r="CC90" s="7">
        <v>24</v>
      </c>
      <c r="CD90" s="7">
        <v>18</v>
      </c>
      <c r="CE90" s="7">
        <v>7</v>
      </c>
      <c r="CF90" s="7">
        <v>13</v>
      </c>
      <c r="CG90" s="7">
        <f t="shared" si="118"/>
        <v>62</v>
      </c>
      <c r="CH90" s="7">
        <v>33</v>
      </c>
      <c r="CI90" s="7">
        <v>39</v>
      </c>
      <c r="CJ90" s="7">
        <v>8</v>
      </c>
      <c r="CK90" s="7">
        <v>14</v>
      </c>
      <c r="CL90" s="7">
        <v>48</v>
      </c>
      <c r="CM90" s="7">
        <v>33</v>
      </c>
    </row>
    <row r="91" spans="1:91" x14ac:dyDescent="0.2">
      <c r="A91" s="48" t="s">
        <v>199</v>
      </c>
      <c r="B91" s="7">
        <f t="shared" si="108"/>
        <v>697</v>
      </c>
      <c r="C91" s="7">
        <f t="shared" si="109"/>
        <v>41</v>
      </c>
      <c r="D91" s="7">
        <f t="shared" si="110"/>
        <v>51</v>
      </c>
      <c r="E91" s="7">
        <f t="shared" si="111"/>
        <v>80</v>
      </c>
      <c r="F91" s="7">
        <f t="shared" si="112"/>
        <v>70</v>
      </c>
      <c r="G91" s="7">
        <f t="shared" si="113"/>
        <v>168</v>
      </c>
      <c r="H91" s="7">
        <f t="shared" si="114"/>
        <v>43</v>
      </c>
      <c r="I91" s="7">
        <f t="shared" si="115"/>
        <v>173</v>
      </c>
      <c r="J91" s="7">
        <f t="shared" si="116"/>
        <v>71</v>
      </c>
      <c r="K91" s="7">
        <v>2</v>
      </c>
      <c r="L91" s="7">
        <v>1</v>
      </c>
      <c r="M91" s="7">
        <v>2</v>
      </c>
      <c r="N91" s="7">
        <v>4</v>
      </c>
      <c r="O91" s="7">
        <v>11</v>
      </c>
      <c r="P91" s="7">
        <f t="shared" si="117"/>
        <v>20</v>
      </c>
      <c r="Q91" s="7">
        <v>7</v>
      </c>
      <c r="R91" s="7">
        <v>10</v>
      </c>
      <c r="S91" s="7">
        <v>4</v>
      </c>
      <c r="T91" s="7">
        <v>4</v>
      </c>
      <c r="U91" s="7">
        <v>6</v>
      </c>
      <c r="V91" s="7">
        <v>6</v>
      </c>
      <c r="W91" s="7">
        <v>11</v>
      </c>
      <c r="X91" s="7">
        <v>8</v>
      </c>
      <c r="Y91" s="7">
        <v>0</v>
      </c>
      <c r="Z91" s="7">
        <v>16</v>
      </c>
      <c r="AA91" s="7">
        <v>6</v>
      </c>
      <c r="AB91" s="7">
        <v>10</v>
      </c>
      <c r="AC91" s="7">
        <v>5</v>
      </c>
      <c r="AD91" s="7">
        <v>10</v>
      </c>
      <c r="AE91" s="7">
        <v>5</v>
      </c>
      <c r="AF91" s="7">
        <v>13</v>
      </c>
      <c r="AG91" s="7">
        <v>17</v>
      </c>
      <c r="AH91" s="7">
        <v>3</v>
      </c>
      <c r="AI91" s="7">
        <v>11</v>
      </c>
      <c r="AJ91" s="7">
        <v>6</v>
      </c>
      <c r="AK91" s="7">
        <v>10</v>
      </c>
      <c r="AL91" s="7">
        <v>17</v>
      </c>
      <c r="AM91" s="7">
        <v>14</v>
      </c>
      <c r="AN91" s="7">
        <v>6</v>
      </c>
      <c r="AO91" s="7">
        <v>13</v>
      </c>
      <c r="AP91" s="7">
        <v>4</v>
      </c>
      <c r="AQ91" s="7">
        <v>10</v>
      </c>
      <c r="AR91" s="7">
        <v>38</v>
      </c>
      <c r="AS91" s="7">
        <v>5</v>
      </c>
      <c r="AT91" s="7">
        <v>5</v>
      </c>
      <c r="AU91" s="7">
        <v>7</v>
      </c>
      <c r="AV91" s="7">
        <v>6</v>
      </c>
      <c r="AW91" s="7">
        <v>30</v>
      </c>
      <c r="AX91" s="7">
        <v>13</v>
      </c>
      <c r="AY91" s="7">
        <v>1</v>
      </c>
      <c r="AZ91" s="7">
        <v>14</v>
      </c>
      <c r="BA91" s="7">
        <v>39</v>
      </c>
      <c r="BB91" s="7">
        <v>8</v>
      </c>
      <c r="BC91" s="7">
        <v>2</v>
      </c>
      <c r="BD91" s="7">
        <v>6</v>
      </c>
      <c r="BE91" s="7">
        <v>2</v>
      </c>
      <c r="BF91" s="7">
        <v>4</v>
      </c>
      <c r="BG91" s="7">
        <v>8</v>
      </c>
      <c r="BH91" s="7">
        <v>0</v>
      </c>
      <c r="BI91" s="7">
        <v>1</v>
      </c>
      <c r="BJ91" s="7">
        <v>1</v>
      </c>
      <c r="BK91" s="7">
        <v>3</v>
      </c>
      <c r="BL91" s="7">
        <v>4</v>
      </c>
      <c r="BM91" s="7">
        <v>1</v>
      </c>
      <c r="BN91" s="7">
        <v>3</v>
      </c>
      <c r="BO91" s="7">
        <v>15</v>
      </c>
      <c r="BP91" s="7">
        <v>7</v>
      </c>
      <c r="BQ91" s="7">
        <v>22</v>
      </c>
      <c r="BR91" s="7">
        <v>1</v>
      </c>
      <c r="BS91" s="7">
        <v>1</v>
      </c>
      <c r="BT91" s="7">
        <v>14</v>
      </c>
      <c r="BU91" s="7">
        <v>41</v>
      </c>
      <c r="BV91" s="7">
        <v>23</v>
      </c>
      <c r="BW91" s="7">
        <v>8</v>
      </c>
      <c r="BX91" s="7">
        <v>19</v>
      </c>
      <c r="BY91" s="7">
        <v>5</v>
      </c>
      <c r="BZ91" s="7">
        <v>4</v>
      </c>
      <c r="CA91" s="7">
        <v>13</v>
      </c>
      <c r="CB91" s="7">
        <v>4</v>
      </c>
      <c r="CC91" s="7">
        <v>6</v>
      </c>
      <c r="CD91" s="7">
        <v>6</v>
      </c>
      <c r="CE91" s="7">
        <v>2</v>
      </c>
      <c r="CF91" s="7">
        <v>6</v>
      </c>
      <c r="CG91" s="7">
        <f t="shared" si="118"/>
        <v>20</v>
      </c>
      <c r="CH91" s="7">
        <v>14</v>
      </c>
      <c r="CI91" s="7">
        <v>10</v>
      </c>
      <c r="CJ91" s="7">
        <v>3</v>
      </c>
      <c r="CK91" s="7">
        <v>3</v>
      </c>
      <c r="CL91" s="7">
        <v>5</v>
      </c>
      <c r="CM91" s="7">
        <v>12</v>
      </c>
    </row>
    <row r="92" spans="1:91" x14ac:dyDescent="0.2">
      <c r="A92" s="48" t="s">
        <v>531</v>
      </c>
      <c r="B92" s="7">
        <f t="shared" si="108"/>
        <v>111</v>
      </c>
      <c r="C92" s="7">
        <f t="shared" si="109"/>
        <v>2</v>
      </c>
      <c r="D92" s="7">
        <f t="shared" si="110"/>
        <v>8</v>
      </c>
      <c r="E92" s="7">
        <f t="shared" si="111"/>
        <v>15</v>
      </c>
      <c r="F92" s="7">
        <f t="shared" si="112"/>
        <v>13</v>
      </c>
      <c r="G92" s="7">
        <f t="shared" si="113"/>
        <v>29</v>
      </c>
      <c r="H92" s="7">
        <f t="shared" si="114"/>
        <v>10</v>
      </c>
      <c r="I92" s="7">
        <f t="shared" si="115"/>
        <v>26</v>
      </c>
      <c r="J92" s="7">
        <f t="shared" si="116"/>
        <v>8</v>
      </c>
      <c r="K92" s="7">
        <v>1</v>
      </c>
      <c r="L92" s="7">
        <v>1</v>
      </c>
      <c r="M92" s="7">
        <v>0</v>
      </c>
      <c r="N92" s="7">
        <v>0</v>
      </c>
      <c r="O92" s="7">
        <v>0</v>
      </c>
      <c r="P92" s="7">
        <f t="shared" si="117"/>
        <v>2</v>
      </c>
      <c r="Q92" s="7">
        <v>0</v>
      </c>
      <c r="R92" s="7">
        <v>0</v>
      </c>
      <c r="S92" s="7">
        <v>0</v>
      </c>
      <c r="T92" s="7">
        <v>0</v>
      </c>
      <c r="U92" s="7">
        <v>3</v>
      </c>
      <c r="V92" s="7">
        <v>2</v>
      </c>
      <c r="W92" s="7">
        <v>2</v>
      </c>
      <c r="X92" s="7">
        <v>1</v>
      </c>
      <c r="Y92" s="7">
        <v>0</v>
      </c>
      <c r="Z92" s="7">
        <v>0</v>
      </c>
      <c r="AA92" s="7">
        <v>1</v>
      </c>
      <c r="AB92" s="7">
        <v>2</v>
      </c>
      <c r="AC92" s="7">
        <v>0</v>
      </c>
      <c r="AD92" s="7">
        <v>4</v>
      </c>
      <c r="AE92" s="7">
        <v>0</v>
      </c>
      <c r="AF92" s="7">
        <v>0</v>
      </c>
      <c r="AG92" s="7">
        <v>3</v>
      </c>
      <c r="AH92" s="7">
        <v>1</v>
      </c>
      <c r="AI92" s="7">
        <v>4</v>
      </c>
      <c r="AJ92" s="7">
        <v>0</v>
      </c>
      <c r="AK92" s="7">
        <v>5</v>
      </c>
      <c r="AL92" s="7">
        <v>2</v>
      </c>
      <c r="AM92" s="7">
        <v>2</v>
      </c>
      <c r="AN92" s="7">
        <v>0</v>
      </c>
      <c r="AO92" s="7">
        <v>3</v>
      </c>
      <c r="AP92" s="7">
        <v>1</v>
      </c>
      <c r="AQ92" s="7">
        <v>1</v>
      </c>
      <c r="AR92" s="7">
        <v>5</v>
      </c>
      <c r="AS92" s="7">
        <v>0</v>
      </c>
      <c r="AT92" s="7">
        <v>2</v>
      </c>
      <c r="AU92" s="7">
        <v>1</v>
      </c>
      <c r="AV92" s="7">
        <v>0</v>
      </c>
      <c r="AW92" s="7">
        <v>9</v>
      </c>
      <c r="AX92" s="7">
        <v>3</v>
      </c>
      <c r="AY92" s="7">
        <v>0</v>
      </c>
      <c r="AZ92" s="7">
        <v>2</v>
      </c>
      <c r="BA92" s="7">
        <v>6</v>
      </c>
      <c r="BB92" s="7">
        <v>1</v>
      </c>
      <c r="BC92" s="7">
        <v>0</v>
      </c>
      <c r="BD92" s="7">
        <v>1</v>
      </c>
      <c r="BE92" s="7">
        <v>1</v>
      </c>
      <c r="BF92" s="7">
        <v>1</v>
      </c>
      <c r="BG92" s="7">
        <v>1</v>
      </c>
      <c r="BH92" s="7">
        <v>0</v>
      </c>
      <c r="BI92" s="7">
        <v>0</v>
      </c>
      <c r="BJ92" s="7">
        <v>2</v>
      </c>
      <c r="BK92" s="7">
        <v>0</v>
      </c>
      <c r="BL92" s="7">
        <v>2</v>
      </c>
      <c r="BM92" s="7">
        <v>0</v>
      </c>
      <c r="BN92" s="7">
        <v>1</v>
      </c>
      <c r="BO92" s="7">
        <v>2</v>
      </c>
      <c r="BP92" s="7">
        <v>4</v>
      </c>
      <c r="BQ92" s="7">
        <v>5</v>
      </c>
      <c r="BR92" s="7">
        <v>0</v>
      </c>
      <c r="BS92" s="7">
        <v>0</v>
      </c>
      <c r="BT92" s="7">
        <v>2</v>
      </c>
      <c r="BU92" s="7">
        <v>5</v>
      </c>
      <c r="BV92" s="7">
        <v>3</v>
      </c>
      <c r="BW92" s="7">
        <v>0</v>
      </c>
      <c r="BX92" s="7">
        <v>1</v>
      </c>
      <c r="BY92" s="7">
        <v>0</v>
      </c>
      <c r="BZ92" s="7">
        <v>0</v>
      </c>
      <c r="CA92" s="7">
        <v>4</v>
      </c>
      <c r="CB92" s="7">
        <v>0</v>
      </c>
      <c r="CC92" s="7">
        <v>1</v>
      </c>
      <c r="CD92" s="7">
        <v>3</v>
      </c>
      <c r="CE92" s="7">
        <v>2</v>
      </c>
      <c r="CF92" s="7">
        <v>0</v>
      </c>
      <c r="CG92" s="7">
        <f t="shared" si="118"/>
        <v>6</v>
      </c>
      <c r="CH92" s="7">
        <v>1</v>
      </c>
      <c r="CI92" s="7">
        <v>0</v>
      </c>
      <c r="CJ92" s="7">
        <v>0</v>
      </c>
      <c r="CK92" s="7">
        <v>0</v>
      </c>
      <c r="CL92" s="7">
        <v>0</v>
      </c>
      <c r="CM92" s="7">
        <v>1</v>
      </c>
    </row>
    <row r="93" spans="1:91" x14ac:dyDescent="0.2">
      <c r="A93" s="53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</row>
    <row r="94" spans="1:91" x14ac:dyDescent="0.2">
      <c r="A94" s="2" t="s">
        <v>437</v>
      </c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</row>
    <row r="95" spans="1:91" x14ac:dyDescent="0.2">
      <c r="A95" s="48">
        <v>-19</v>
      </c>
      <c r="B95" s="7">
        <f t="shared" ref="B95:B100" si="119">SUM(C95:J95)</f>
        <v>311</v>
      </c>
      <c r="C95" s="7">
        <f t="shared" ref="C95:C100" si="120">SUM(K95:S95)-P95</f>
        <v>16</v>
      </c>
      <c r="D95" s="7">
        <f t="shared" ref="D95:D100" si="121">SUM(T95:Z95)</f>
        <v>43</v>
      </c>
      <c r="E95" s="7">
        <f t="shared" ref="E95:E100" si="122">SUM(AA95:AI95)</f>
        <v>26</v>
      </c>
      <c r="F95" s="7">
        <f t="shared" ref="F95:F100" si="123">SUM(AJ95:AP95)</f>
        <v>50</v>
      </c>
      <c r="G95" s="7">
        <f t="shared" ref="G95:G100" si="124">SUM(AQ95:BA95)</f>
        <v>53</v>
      </c>
      <c r="H95" s="7">
        <f t="shared" ref="H95:H100" si="125">SUM(BB95:BN95)</f>
        <v>46</v>
      </c>
      <c r="I95" s="7">
        <f t="shared" ref="I95:I100" si="126">SUM(BO95:CA95)</f>
        <v>32</v>
      </c>
      <c r="J95" s="7">
        <f t="shared" ref="J95:J100" si="127">SUM(CB95:CM95)-CG95</f>
        <v>45</v>
      </c>
      <c r="K95" s="7">
        <v>0</v>
      </c>
      <c r="L95" s="7">
        <v>4</v>
      </c>
      <c r="M95" s="7">
        <v>1</v>
      </c>
      <c r="N95" s="7">
        <v>1</v>
      </c>
      <c r="O95" s="7">
        <v>3</v>
      </c>
      <c r="P95" s="7">
        <f t="shared" ref="P95:P100" si="128">SUM(K95:O95)</f>
        <v>9</v>
      </c>
      <c r="Q95" s="7">
        <v>6</v>
      </c>
      <c r="R95" s="7">
        <v>0</v>
      </c>
      <c r="S95" s="7">
        <v>1</v>
      </c>
      <c r="T95" s="7">
        <v>13</v>
      </c>
      <c r="U95" s="7">
        <v>5</v>
      </c>
      <c r="V95" s="7">
        <v>4</v>
      </c>
      <c r="W95" s="7">
        <v>4</v>
      </c>
      <c r="X95" s="7">
        <v>7</v>
      </c>
      <c r="Y95" s="7">
        <v>2</v>
      </c>
      <c r="Z95" s="7">
        <v>8</v>
      </c>
      <c r="AA95" s="7">
        <v>0</v>
      </c>
      <c r="AB95" s="7">
        <v>3</v>
      </c>
      <c r="AC95" s="7">
        <v>1</v>
      </c>
      <c r="AD95" s="7">
        <v>6</v>
      </c>
      <c r="AE95" s="7">
        <v>4</v>
      </c>
      <c r="AF95" s="7">
        <v>1</v>
      </c>
      <c r="AG95" s="7">
        <v>4</v>
      </c>
      <c r="AH95" s="7">
        <v>4</v>
      </c>
      <c r="AI95" s="7">
        <v>3</v>
      </c>
      <c r="AJ95" s="7">
        <v>12</v>
      </c>
      <c r="AK95" s="7">
        <v>7</v>
      </c>
      <c r="AL95" s="7">
        <v>12</v>
      </c>
      <c r="AM95" s="7">
        <v>7</v>
      </c>
      <c r="AN95" s="7">
        <v>4</v>
      </c>
      <c r="AO95" s="7">
        <v>3</v>
      </c>
      <c r="AP95" s="7">
        <v>5</v>
      </c>
      <c r="AQ95" s="7">
        <v>10</v>
      </c>
      <c r="AR95" s="7">
        <v>5</v>
      </c>
      <c r="AS95" s="7">
        <v>2</v>
      </c>
      <c r="AT95" s="7">
        <v>3</v>
      </c>
      <c r="AU95" s="7">
        <v>3</v>
      </c>
      <c r="AV95" s="7">
        <v>4</v>
      </c>
      <c r="AW95" s="7">
        <v>7</v>
      </c>
      <c r="AX95" s="7">
        <v>4</v>
      </c>
      <c r="AY95" s="7">
        <v>0</v>
      </c>
      <c r="AZ95" s="7">
        <v>3</v>
      </c>
      <c r="BA95" s="7">
        <v>12</v>
      </c>
      <c r="BB95" s="7">
        <v>6</v>
      </c>
      <c r="BC95" s="7">
        <v>0</v>
      </c>
      <c r="BD95" s="7">
        <v>2</v>
      </c>
      <c r="BE95" s="7">
        <v>1</v>
      </c>
      <c r="BF95" s="7">
        <v>3</v>
      </c>
      <c r="BG95" s="7">
        <v>9</v>
      </c>
      <c r="BH95" s="7">
        <v>4</v>
      </c>
      <c r="BI95" s="7">
        <v>2</v>
      </c>
      <c r="BJ95" s="7">
        <v>5</v>
      </c>
      <c r="BK95" s="7">
        <v>2</v>
      </c>
      <c r="BL95" s="7">
        <v>5</v>
      </c>
      <c r="BM95" s="7">
        <v>3</v>
      </c>
      <c r="BN95" s="7">
        <v>4</v>
      </c>
      <c r="BO95" s="7">
        <v>2</v>
      </c>
      <c r="BP95" s="7">
        <v>4</v>
      </c>
      <c r="BQ95" s="7">
        <v>2</v>
      </c>
      <c r="BR95" s="7">
        <v>2</v>
      </c>
      <c r="BS95" s="7">
        <v>0</v>
      </c>
      <c r="BT95" s="7">
        <v>1</v>
      </c>
      <c r="BU95" s="7">
        <v>7</v>
      </c>
      <c r="BV95" s="7">
        <v>0</v>
      </c>
      <c r="BW95" s="7">
        <v>4</v>
      </c>
      <c r="BX95" s="7">
        <v>2</v>
      </c>
      <c r="BY95" s="7">
        <v>2</v>
      </c>
      <c r="BZ95" s="7">
        <v>1</v>
      </c>
      <c r="CA95" s="7">
        <v>5</v>
      </c>
      <c r="CB95" s="7">
        <v>0</v>
      </c>
      <c r="CC95" s="7">
        <v>3</v>
      </c>
      <c r="CD95" s="7">
        <v>2</v>
      </c>
      <c r="CE95" s="7">
        <v>3</v>
      </c>
      <c r="CF95" s="7">
        <v>2</v>
      </c>
      <c r="CG95" s="7">
        <f t="shared" ref="CG95:CG100" si="129">SUM(CC95:CF95)</f>
        <v>10</v>
      </c>
      <c r="CH95" s="7">
        <v>9</v>
      </c>
      <c r="CI95" s="7">
        <v>4</v>
      </c>
      <c r="CJ95" s="7">
        <v>8</v>
      </c>
      <c r="CK95" s="7">
        <v>4</v>
      </c>
      <c r="CL95" s="7">
        <v>5</v>
      </c>
      <c r="CM95" s="7">
        <v>5</v>
      </c>
    </row>
    <row r="96" spans="1:91" x14ac:dyDescent="0.2">
      <c r="A96" s="48" t="s">
        <v>196</v>
      </c>
      <c r="B96" s="7">
        <f t="shared" si="119"/>
        <v>11410</v>
      </c>
      <c r="C96" s="7">
        <f t="shared" si="120"/>
        <v>918</v>
      </c>
      <c r="D96" s="7">
        <f t="shared" si="121"/>
        <v>1081</v>
      </c>
      <c r="E96" s="7">
        <f t="shared" si="122"/>
        <v>1288</v>
      </c>
      <c r="F96" s="7">
        <f t="shared" si="123"/>
        <v>1478</v>
      </c>
      <c r="G96" s="7">
        <f t="shared" si="124"/>
        <v>1698</v>
      </c>
      <c r="H96" s="7">
        <f t="shared" si="125"/>
        <v>1359</v>
      </c>
      <c r="I96" s="7">
        <f t="shared" si="126"/>
        <v>1871</v>
      </c>
      <c r="J96" s="7">
        <f t="shared" si="127"/>
        <v>1717</v>
      </c>
      <c r="K96" s="7">
        <v>39</v>
      </c>
      <c r="L96" s="7">
        <v>147</v>
      </c>
      <c r="M96" s="7">
        <v>93</v>
      </c>
      <c r="N96" s="7">
        <v>144</v>
      </c>
      <c r="O96" s="7">
        <v>137</v>
      </c>
      <c r="P96" s="7">
        <f t="shared" si="128"/>
        <v>560</v>
      </c>
      <c r="Q96" s="7">
        <v>126</v>
      </c>
      <c r="R96" s="7">
        <v>120</v>
      </c>
      <c r="S96" s="7">
        <v>112</v>
      </c>
      <c r="T96" s="7">
        <v>204</v>
      </c>
      <c r="U96" s="7">
        <v>180</v>
      </c>
      <c r="V96" s="7">
        <v>95</v>
      </c>
      <c r="W96" s="7">
        <v>125</v>
      </c>
      <c r="X96" s="7">
        <v>125</v>
      </c>
      <c r="Y96" s="7">
        <v>118</v>
      </c>
      <c r="Z96" s="7">
        <v>234</v>
      </c>
      <c r="AA96" s="7">
        <v>82</v>
      </c>
      <c r="AB96" s="7">
        <v>127</v>
      </c>
      <c r="AC96" s="7">
        <v>60</v>
      </c>
      <c r="AD96" s="7">
        <v>152</v>
      </c>
      <c r="AE96" s="7">
        <v>100</v>
      </c>
      <c r="AF96" s="7">
        <v>154</v>
      </c>
      <c r="AG96" s="7">
        <v>275</v>
      </c>
      <c r="AH96" s="7">
        <v>105</v>
      </c>
      <c r="AI96" s="7">
        <v>233</v>
      </c>
      <c r="AJ96" s="7">
        <v>212</v>
      </c>
      <c r="AK96" s="7">
        <v>235</v>
      </c>
      <c r="AL96" s="7">
        <v>349</v>
      </c>
      <c r="AM96" s="7">
        <v>331</v>
      </c>
      <c r="AN96" s="7">
        <v>106</v>
      </c>
      <c r="AO96" s="7">
        <v>151</v>
      </c>
      <c r="AP96" s="7">
        <v>94</v>
      </c>
      <c r="AQ96" s="7">
        <v>80</v>
      </c>
      <c r="AR96" s="7">
        <v>264</v>
      </c>
      <c r="AS96" s="7">
        <v>102</v>
      </c>
      <c r="AT96" s="7">
        <v>81</v>
      </c>
      <c r="AU96" s="7">
        <v>150</v>
      </c>
      <c r="AV96" s="7">
        <v>203</v>
      </c>
      <c r="AW96" s="7">
        <v>187</v>
      </c>
      <c r="AX96" s="7">
        <v>137</v>
      </c>
      <c r="AY96" s="7">
        <v>33</v>
      </c>
      <c r="AZ96" s="7">
        <v>109</v>
      </c>
      <c r="BA96" s="7">
        <v>352</v>
      </c>
      <c r="BB96" s="7">
        <v>221</v>
      </c>
      <c r="BC96" s="7">
        <v>34</v>
      </c>
      <c r="BD96" s="7">
        <v>137</v>
      </c>
      <c r="BE96" s="7">
        <v>85</v>
      </c>
      <c r="BF96" s="7">
        <v>50</v>
      </c>
      <c r="BG96" s="7">
        <v>125</v>
      </c>
      <c r="BH96" s="7">
        <v>47</v>
      </c>
      <c r="BI96" s="7">
        <v>81</v>
      </c>
      <c r="BJ96" s="7">
        <v>153</v>
      </c>
      <c r="BK96" s="7">
        <v>93</v>
      </c>
      <c r="BL96" s="7">
        <v>159</v>
      </c>
      <c r="BM96" s="7">
        <v>61</v>
      </c>
      <c r="BN96" s="7">
        <v>113</v>
      </c>
      <c r="BO96" s="7">
        <v>186</v>
      </c>
      <c r="BP96" s="7">
        <v>184</v>
      </c>
      <c r="BQ96" s="7">
        <v>133</v>
      </c>
      <c r="BR96" s="7">
        <v>78</v>
      </c>
      <c r="BS96" s="7">
        <v>28</v>
      </c>
      <c r="BT96" s="7">
        <v>205</v>
      </c>
      <c r="BU96" s="7">
        <v>357</v>
      </c>
      <c r="BV96" s="7">
        <v>135</v>
      </c>
      <c r="BW96" s="7">
        <v>109</v>
      </c>
      <c r="BX96" s="7">
        <v>125</v>
      </c>
      <c r="BY96" s="7">
        <v>36</v>
      </c>
      <c r="BZ96" s="7">
        <v>94</v>
      </c>
      <c r="CA96" s="7">
        <v>201</v>
      </c>
      <c r="CB96" s="7">
        <v>51</v>
      </c>
      <c r="CC96" s="7">
        <v>137</v>
      </c>
      <c r="CD96" s="7">
        <v>154</v>
      </c>
      <c r="CE96" s="7">
        <v>66</v>
      </c>
      <c r="CF96" s="7">
        <v>138</v>
      </c>
      <c r="CG96" s="7">
        <f t="shared" si="129"/>
        <v>495</v>
      </c>
      <c r="CH96" s="7">
        <v>233</v>
      </c>
      <c r="CI96" s="7">
        <v>264</v>
      </c>
      <c r="CJ96" s="7">
        <v>152</v>
      </c>
      <c r="CK96" s="7">
        <v>54</v>
      </c>
      <c r="CL96" s="7">
        <v>197</v>
      </c>
      <c r="CM96" s="7">
        <v>271</v>
      </c>
    </row>
    <row r="97" spans="1:91" x14ac:dyDescent="0.2">
      <c r="A97" s="48" t="s">
        <v>197</v>
      </c>
      <c r="B97" s="7">
        <f t="shared" si="119"/>
        <v>6598</v>
      </c>
      <c r="C97" s="7">
        <f t="shared" si="120"/>
        <v>591</v>
      </c>
      <c r="D97" s="7">
        <f t="shared" si="121"/>
        <v>601</v>
      </c>
      <c r="E97" s="7">
        <f t="shared" si="122"/>
        <v>770</v>
      </c>
      <c r="F97" s="7">
        <f t="shared" si="123"/>
        <v>797</v>
      </c>
      <c r="G97" s="7">
        <f t="shared" si="124"/>
        <v>1013</v>
      </c>
      <c r="H97" s="7">
        <f t="shared" si="125"/>
        <v>721</v>
      </c>
      <c r="I97" s="7">
        <f t="shared" si="126"/>
        <v>1211</v>
      </c>
      <c r="J97" s="7">
        <f t="shared" si="127"/>
        <v>894</v>
      </c>
      <c r="K97" s="7">
        <v>35</v>
      </c>
      <c r="L97" s="7">
        <v>127</v>
      </c>
      <c r="M97" s="7">
        <v>74</v>
      </c>
      <c r="N97" s="7">
        <v>108</v>
      </c>
      <c r="O97" s="7">
        <v>78</v>
      </c>
      <c r="P97" s="7">
        <f t="shared" si="128"/>
        <v>422</v>
      </c>
      <c r="Q97" s="7">
        <v>44</v>
      </c>
      <c r="R97" s="7">
        <v>71</v>
      </c>
      <c r="S97" s="7">
        <v>54</v>
      </c>
      <c r="T97" s="7">
        <v>92</v>
      </c>
      <c r="U97" s="7">
        <v>98</v>
      </c>
      <c r="V97" s="7">
        <v>71</v>
      </c>
      <c r="W97" s="7">
        <v>80</v>
      </c>
      <c r="X97" s="7">
        <v>68</v>
      </c>
      <c r="Y97" s="7">
        <v>43</v>
      </c>
      <c r="Z97" s="7">
        <v>149</v>
      </c>
      <c r="AA97" s="7">
        <v>36</v>
      </c>
      <c r="AB97" s="7">
        <v>82</v>
      </c>
      <c r="AC97" s="7">
        <v>33</v>
      </c>
      <c r="AD97" s="7">
        <v>76</v>
      </c>
      <c r="AE97" s="7">
        <v>66</v>
      </c>
      <c r="AF97" s="7">
        <v>113</v>
      </c>
      <c r="AG97" s="7">
        <v>163</v>
      </c>
      <c r="AH97" s="7">
        <v>59</v>
      </c>
      <c r="AI97" s="7">
        <v>142</v>
      </c>
      <c r="AJ97" s="7">
        <v>95</v>
      </c>
      <c r="AK97" s="7">
        <v>138</v>
      </c>
      <c r="AL97" s="7">
        <v>202</v>
      </c>
      <c r="AM97" s="7">
        <v>161</v>
      </c>
      <c r="AN97" s="7">
        <v>64</v>
      </c>
      <c r="AO97" s="7">
        <v>85</v>
      </c>
      <c r="AP97" s="7">
        <v>52</v>
      </c>
      <c r="AQ97" s="7">
        <v>37</v>
      </c>
      <c r="AR97" s="7">
        <v>117</v>
      </c>
      <c r="AS97" s="7">
        <v>68</v>
      </c>
      <c r="AT97" s="7">
        <v>46</v>
      </c>
      <c r="AU97" s="7">
        <v>89</v>
      </c>
      <c r="AV97" s="7">
        <v>122</v>
      </c>
      <c r="AW97" s="7">
        <v>108</v>
      </c>
      <c r="AX97" s="7">
        <v>91</v>
      </c>
      <c r="AY97" s="7">
        <v>20</v>
      </c>
      <c r="AZ97" s="7">
        <v>76</v>
      </c>
      <c r="BA97" s="7">
        <v>239</v>
      </c>
      <c r="BB97" s="7">
        <v>142</v>
      </c>
      <c r="BC97" s="7">
        <v>13</v>
      </c>
      <c r="BD97" s="7">
        <v>67</v>
      </c>
      <c r="BE97" s="7">
        <v>44</v>
      </c>
      <c r="BF97" s="7">
        <v>25</v>
      </c>
      <c r="BG97" s="7">
        <v>72</v>
      </c>
      <c r="BH97" s="7">
        <v>26</v>
      </c>
      <c r="BI97" s="7">
        <v>32</v>
      </c>
      <c r="BJ97" s="7">
        <v>65</v>
      </c>
      <c r="BK97" s="7">
        <v>48</v>
      </c>
      <c r="BL97" s="7">
        <v>85</v>
      </c>
      <c r="BM97" s="7">
        <v>34</v>
      </c>
      <c r="BN97" s="7">
        <v>68</v>
      </c>
      <c r="BO97" s="7">
        <v>130</v>
      </c>
      <c r="BP97" s="7">
        <v>109</v>
      </c>
      <c r="BQ97" s="7">
        <v>81</v>
      </c>
      <c r="BR97" s="7">
        <v>43</v>
      </c>
      <c r="BS97" s="7">
        <v>16</v>
      </c>
      <c r="BT97" s="7">
        <v>147</v>
      </c>
      <c r="BU97" s="7">
        <v>255</v>
      </c>
      <c r="BV97" s="7">
        <v>94</v>
      </c>
      <c r="BW97" s="7">
        <v>76</v>
      </c>
      <c r="BX97" s="7">
        <v>73</v>
      </c>
      <c r="BY97" s="7">
        <v>40</v>
      </c>
      <c r="BZ97" s="7">
        <v>41</v>
      </c>
      <c r="CA97" s="7">
        <v>106</v>
      </c>
      <c r="CB97" s="7">
        <v>25</v>
      </c>
      <c r="CC97" s="7">
        <v>109</v>
      </c>
      <c r="CD97" s="7">
        <v>97</v>
      </c>
      <c r="CE97" s="7">
        <v>22</v>
      </c>
      <c r="CF97" s="7">
        <v>75</v>
      </c>
      <c r="CG97" s="7">
        <f t="shared" si="129"/>
        <v>303</v>
      </c>
      <c r="CH97" s="7">
        <v>108</v>
      </c>
      <c r="CI97" s="7">
        <v>140</v>
      </c>
      <c r="CJ97" s="7">
        <v>70</v>
      </c>
      <c r="CK97" s="7">
        <v>22</v>
      </c>
      <c r="CL97" s="7">
        <v>102</v>
      </c>
      <c r="CM97" s="7">
        <v>124</v>
      </c>
    </row>
    <row r="98" spans="1:91" x14ac:dyDescent="0.2">
      <c r="A98" s="48" t="s">
        <v>198</v>
      </c>
      <c r="B98" s="7">
        <f t="shared" si="119"/>
        <v>2825</v>
      </c>
      <c r="C98" s="7">
        <f t="shared" si="120"/>
        <v>300</v>
      </c>
      <c r="D98" s="7">
        <f t="shared" si="121"/>
        <v>263</v>
      </c>
      <c r="E98" s="7">
        <f t="shared" si="122"/>
        <v>301</v>
      </c>
      <c r="F98" s="7">
        <f t="shared" si="123"/>
        <v>304</v>
      </c>
      <c r="G98" s="7">
        <f t="shared" si="124"/>
        <v>481</v>
      </c>
      <c r="H98" s="7">
        <f t="shared" si="125"/>
        <v>281</v>
      </c>
      <c r="I98" s="7">
        <f t="shared" si="126"/>
        <v>563</v>
      </c>
      <c r="J98" s="7">
        <f t="shared" si="127"/>
        <v>332</v>
      </c>
      <c r="K98" s="7">
        <v>30</v>
      </c>
      <c r="L98" s="7">
        <v>49</v>
      </c>
      <c r="M98" s="7">
        <v>31</v>
      </c>
      <c r="N98" s="7">
        <v>56</v>
      </c>
      <c r="O98" s="7">
        <v>61</v>
      </c>
      <c r="P98" s="7">
        <f t="shared" si="128"/>
        <v>227</v>
      </c>
      <c r="Q98" s="7">
        <v>27</v>
      </c>
      <c r="R98" s="7">
        <v>22</v>
      </c>
      <c r="S98" s="7">
        <v>24</v>
      </c>
      <c r="T98" s="7">
        <v>38</v>
      </c>
      <c r="U98" s="7">
        <v>41</v>
      </c>
      <c r="V98" s="7">
        <v>25</v>
      </c>
      <c r="W98" s="7">
        <v>49</v>
      </c>
      <c r="X98" s="7">
        <v>28</v>
      </c>
      <c r="Y98" s="7">
        <v>16</v>
      </c>
      <c r="Z98" s="7">
        <v>66</v>
      </c>
      <c r="AA98" s="7">
        <v>13</v>
      </c>
      <c r="AB98" s="7">
        <v>34</v>
      </c>
      <c r="AC98" s="7">
        <v>6</v>
      </c>
      <c r="AD98" s="7">
        <v>30</v>
      </c>
      <c r="AE98" s="7">
        <v>30</v>
      </c>
      <c r="AF98" s="7">
        <v>46</v>
      </c>
      <c r="AG98" s="7">
        <v>72</v>
      </c>
      <c r="AH98" s="7">
        <v>18</v>
      </c>
      <c r="AI98" s="7">
        <v>52</v>
      </c>
      <c r="AJ98" s="7">
        <v>39</v>
      </c>
      <c r="AK98" s="7">
        <v>53</v>
      </c>
      <c r="AL98" s="7">
        <v>63</v>
      </c>
      <c r="AM98" s="7">
        <v>73</v>
      </c>
      <c r="AN98" s="7">
        <v>12</v>
      </c>
      <c r="AO98" s="7">
        <v>32</v>
      </c>
      <c r="AP98" s="7">
        <v>32</v>
      </c>
      <c r="AQ98" s="7">
        <v>20</v>
      </c>
      <c r="AR98" s="7">
        <v>74</v>
      </c>
      <c r="AS98" s="7">
        <v>45</v>
      </c>
      <c r="AT98" s="7">
        <v>11</v>
      </c>
      <c r="AU98" s="7">
        <v>35</v>
      </c>
      <c r="AV98" s="7">
        <v>42</v>
      </c>
      <c r="AW98" s="7">
        <v>51</v>
      </c>
      <c r="AX98" s="7">
        <v>41</v>
      </c>
      <c r="AY98" s="7">
        <v>5</v>
      </c>
      <c r="AZ98" s="7">
        <v>41</v>
      </c>
      <c r="BA98" s="7">
        <v>116</v>
      </c>
      <c r="BB98" s="7">
        <v>67</v>
      </c>
      <c r="BC98" s="7">
        <v>9</v>
      </c>
      <c r="BD98" s="7">
        <v>24</v>
      </c>
      <c r="BE98" s="7">
        <v>20</v>
      </c>
      <c r="BF98" s="7">
        <v>14</v>
      </c>
      <c r="BG98" s="7">
        <v>28</v>
      </c>
      <c r="BH98" s="7">
        <v>6</v>
      </c>
      <c r="BI98" s="7">
        <v>8</v>
      </c>
      <c r="BJ98" s="7">
        <v>20</v>
      </c>
      <c r="BK98" s="7">
        <v>10</v>
      </c>
      <c r="BL98" s="7">
        <v>37</v>
      </c>
      <c r="BM98" s="7">
        <v>14</v>
      </c>
      <c r="BN98" s="7">
        <v>24</v>
      </c>
      <c r="BO98" s="7">
        <v>68</v>
      </c>
      <c r="BP98" s="7">
        <v>51</v>
      </c>
      <c r="BQ98" s="7">
        <v>41</v>
      </c>
      <c r="BR98" s="7">
        <v>8</v>
      </c>
      <c r="BS98" s="7">
        <v>10</v>
      </c>
      <c r="BT98" s="7">
        <v>74</v>
      </c>
      <c r="BU98" s="7">
        <v>131</v>
      </c>
      <c r="BV98" s="7">
        <v>39</v>
      </c>
      <c r="BW98" s="7">
        <v>26</v>
      </c>
      <c r="BX98" s="7">
        <v>49</v>
      </c>
      <c r="BY98" s="7">
        <v>9</v>
      </c>
      <c r="BZ98" s="7">
        <v>23</v>
      </c>
      <c r="CA98" s="7">
        <v>34</v>
      </c>
      <c r="CB98" s="7">
        <v>14</v>
      </c>
      <c r="CC98" s="7">
        <v>36</v>
      </c>
      <c r="CD98" s="7">
        <v>47</v>
      </c>
      <c r="CE98" s="7">
        <v>6</v>
      </c>
      <c r="CF98" s="7">
        <v>11</v>
      </c>
      <c r="CG98" s="7">
        <f t="shared" si="129"/>
        <v>100</v>
      </c>
      <c r="CH98" s="7">
        <v>33</v>
      </c>
      <c r="CI98" s="7">
        <v>56</v>
      </c>
      <c r="CJ98" s="7">
        <v>18</v>
      </c>
      <c r="CK98" s="7">
        <v>13</v>
      </c>
      <c r="CL98" s="7">
        <v>52</v>
      </c>
      <c r="CM98" s="7">
        <v>46</v>
      </c>
    </row>
    <row r="99" spans="1:91" x14ac:dyDescent="0.2">
      <c r="A99" s="48" t="s">
        <v>199</v>
      </c>
      <c r="B99" s="7">
        <f t="shared" si="119"/>
        <v>919</v>
      </c>
      <c r="C99" s="7">
        <f t="shared" si="120"/>
        <v>91</v>
      </c>
      <c r="D99" s="7">
        <f t="shared" si="121"/>
        <v>69</v>
      </c>
      <c r="E99" s="7">
        <f t="shared" si="122"/>
        <v>98</v>
      </c>
      <c r="F99" s="7">
        <f t="shared" si="123"/>
        <v>86</v>
      </c>
      <c r="G99" s="7">
        <f t="shared" si="124"/>
        <v>160</v>
      </c>
      <c r="H99" s="7">
        <f t="shared" si="125"/>
        <v>76</v>
      </c>
      <c r="I99" s="7">
        <f t="shared" si="126"/>
        <v>209</v>
      </c>
      <c r="J99" s="7">
        <f t="shared" si="127"/>
        <v>130</v>
      </c>
      <c r="K99" s="7">
        <v>4</v>
      </c>
      <c r="L99" s="7">
        <v>13</v>
      </c>
      <c r="M99" s="7">
        <v>7</v>
      </c>
      <c r="N99" s="7">
        <v>15</v>
      </c>
      <c r="O99" s="7">
        <v>30</v>
      </c>
      <c r="P99" s="7">
        <f t="shared" si="128"/>
        <v>69</v>
      </c>
      <c r="Q99" s="7">
        <v>6</v>
      </c>
      <c r="R99" s="7">
        <v>11</v>
      </c>
      <c r="S99" s="7">
        <v>5</v>
      </c>
      <c r="T99" s="7">
        <v>15</v>
      </c>
      <c r="U99" s="7">
        <v>8</v>
      </c>
      <c r="V99" s="7">
        <v>5</v>
      </c>
      <c r="W99" s="7">
        <v>8</v>
      </c>
      <c r="X99" s="7">
        <v>8</v>
      </c>
      <c r="Y99" s="7">
        <v>8</v>
      </c>
      <c r="Z99" s="7">
        <v>17</v>
      </c>
      <c r="AA99" s="7">
        <v>5</v>
      </c>
      <c r="AB99" s="7">
        <v>12</v>
      </c>
      <c r="AC99" s="7">
        <v>1</v>
      </c>
      <c r="AD99" s="7">
        <v>9</v>
      </c>
      <c r="AE99" s="7">
        <v>7</v>
      </c>
      <c r="AF99" s="7">
        <v>12</v>
      </c>
      <c r="AG99" s="7">
        <v>28</v>
      </c>
      <c r="AH99" s="7">
        <v>7</v>
      </c>
      <c r="AI99" s="7">
        <v>17</v>
      </c>
      <c r="AJ99" s="7">
        <v>3</v>
      </c>
      <c r="AK99" s="7">
        <v>12</v>
      </c>
      <c r="AL99" s="7">
        <v>23</v>
      </c>
      <c r="AM99" s="7">
        <v>16</v>
      </c>
      <c r="AN99" s="7">
        <v>7</v>
      </c>
      <c r="AO99" s="7">
        <v>13</v>
      </c>
      <c r="AP99" s="7">
        <v>12</v>
      </c>
      <c r="AQ99" s="7">
        <v>9</v>
      </c>
      <c r="AR99" s="7">
        <v>18</v>
      </c>
      <c r="AS99" s="7">
        <v>18</v>
      </c>
      <c r="AT99" s="7">
        <v>8</v>
      </c>
      <c r="AU99" s="7">
        <v>16</v>
      </c>
      <c r="AV99" s="7">
        <v>14</v>
      </c>
      <c r="AW99" s="7">
        <v>12</v>
      </c>
      <c r="AX99" s="7">
        <v>16</v>
      </c>
      <c r="AY99" s="7">
        <v>4</v>
      </c>
      <c r="AZ99" s="7">
        <v>12</v>
      </c>
      <c r="BA99" s="7">
        <v>33</v>
      </c>
      <c r="BB99" s="7">
        <v>18</v>
      </c>
      <c r="BC99" s="7">
        <v>1</v>
      </c>
      <c r="BD99" s="7">
        <v>8</v>
      </c>
      <c r="BE99" s="7">
        <v>3</v>
      </c>
      <c r="BF99" s="7">
        <v>8</v>
      </c>
      <c r="BG99" s="7">
        <v>3</v>
      </c>
      <c r="BH99" s="7">
        <v>4</v>
      </c>
      <c r="BI99" s="7">
        <v>3</v>
      </c>
      <c r="BJ99" s="7">
        <v>7</v>
      </c>
      <c r="BK99" s="7">
        <v>3</v>
      </c>
      <c r="BL99" s="7">
        <v>11</v>
      </c>
      <c r="BM99" s="7">
        <v>2</v>
      </c>
      <c r="BN99" s="7">
        <v>5</v>
      </c>
      <c r="BO99" s="7">
        <v>14</v>
      </c>
      <c r="BP99" s="7">
        <v>19</v>
      </c>
      <c r="BQ99" s="7">
        <v>14</v>
      </c>
      <c r="BR99" s="7">
        <v>8</v>
      </c>
      <c r="BS99" s="7">
        <v>3</v>
      </c>
      <c r="BT99" s="7">
        <v>28</v>
      </c>
      <c r="BU99" s="7">
        <v>51</v>
      </c>
      <c r="BV99" s="7">
        <v>14</v>
      </c>
      <c r="BW99" s="7">
        <v>9</v>
      </c>
      <c r="BX99" s="7">
        <v>17</v>
      </c>
      <c r="BY99" s="7">
        <v>9</v>
      </c>
      <c r="BZ99" s="7">
        <v>7</v>
      </c>
      <c r="CA99" s="7">
        <v>16</v>
      </c>
      <c r="CB99" s="7">
        <v>5</v>
      </c>
      <c r="CC99" s="7">
        <v>13</v>
      </c>
      <c r="CD99" s="7">
        <v>17</v>
      </c>
      <c r="CE99" s="7">
        <v>8</v>
      </c>
      <c r="CF99" s="7">
        <v>6</v>
      </c>
      <c r="CG99" s="7">
        <f t="shared" si="129"/>
        <v>44</v>
      </c>
      <c r="CH99" s="7">
        <v>11</v>
      </c>
      <c r="CI99" s="7">
        <v>20</v>
      </c>
      <c r="CJ99" s="7">
        <v>6</v>
      </c>
      <c r="CK99" s="7">
        <v>3</v>
      </c>
      <c r="CL99" s="7">
        <v>11</v>
      </c>
      <c r="CM99" s="7">
        <v>30</v>
      </c>
    </row>
    <row r="100" spans="1:91" x14ac:dyDescent="0.2">
      <c r="A100" s="48" t="s">
        <v>531</v>
      </c>
      <c r="B100" s="7">
        <f t="shared" si="119"/>
        <v>160</v>
      </c>
      <c r="C100" s="7">
        <f t="shared" si="120"/>
        <v>17</v>
      </c>
      <c r="D100" s="7">
        <f t="shared" si="121"/>
        <v>9</v>
      </c>
      <c r="E100" s="7">
        <f t="shared" si="122"/>
        <v>19</v>
      </c>
      <c r="F100" s="7">
        <f t="shared" si="123"/>
        <v>18</v>
      </c>
      <c r="G100" s="7">
        <f t="shared" si="124"/>
        <v>35</v>
      </c>
      <c r="H100" s="7">
        <f t="shared" si="125"/>
        <v>11</v>
      </c>
      <c r="I100" s="7">
        <f t="shared" si="126"/>
        <v>30</v>
      </c>
      <c r="J100" s="7">
        <f t="shared" si="127"/>
        <v>21</v>
      </c>
      <c r="K100" s="7">
        <v>0</v>
      </c>
      <c r="L100" s="7">
        <v>2</v>
      </c>
      <c r="M100" s="7">
        <v>2</v>
      </c>
      <c r="N100" s="7">
        <v>2</v>
      </c>
      <c r="O100" s="7">
        <v>6</v>
      </c>
      <c r="P100" s="7">
        <f t="shared" si="128"/>
        <v>12</v>
      </c>
      <c r="Q100" s="7">
        <v>1</v>
      </c>
      <c r="R100" s="7">
        <v>2</v>
      </c>
      <c r="S100" s="7">
        <v>2</v>
      </c>
      <c r="T100" s="7">
        <v>2</v>
      </c>
      <c r="U100" s="7">
        <v>0</v>
      </c>
      <c r="V100" s="7">
        <v>0</v>
      </c>
      <c r="W100" s="7">
        <v>1</v>
      </c>
      <c r="X100" s="7">
        <v>1</v>
      </c>
      <c r="Y100" s="7">
        <v>1</v>
      </c>
      <c r="Z100" s="7">
        <v>4</v>
      </c>
      <c r="AA100" s="7">
        <v>0</v>
      </c>
      <c r="AB100" s="7">
        <v>4</v>
      </c>
      <c r="AC100" s="7">
        <v>0</v>
      </c>
      <c r="AD100" s="7">
        <v>2</v>
      </c>
      <c r="AE100" s="7">
        <v>1</v>
      </c>
      <c r="AF100" s="7">
        <v>4</v>
      </c>
      <c r="AG100" s="7">
        <v>3</v>
      </c>
      <c r="AH100" s="7">
        <v>1</v>
      </c>
      <c r="AI100" s="7">
        <v>4</v>
      </c>
      <c r="AJ100" s="7">
        <v>2</v>
      </c>
      <c r="AK100" s="7">
        <v>4</v>
      </c>
      <c r="AL100" s="7">
        <v>2</v>
      </c>
      <c r="AM100" s="7">
        <v>5</v>
      </c>
      <c r="AN100" s="7">
        <v>0</v>
      </c>
      <c r="AO100" s="7">
        <v>4</v>
      </c>
      <c r="AP100" s="7">
        <v>1</v>
      </c>
      <c r="AQ100" s="7">
        <v>2</v>
      </c>
      <c r="AR100" s="7">
        <v>2</v>
      </c>
      <c r="AS100" s="7">
        <v>1</v>
      </c>
      <c r="AT100" s="7">
        <v>0</v>
      </c>
      <c r="AU100" s="7">
        <v>2</v>
      </c>
      <c r="AV100" s="7">
        <v>1</v>
      </c>
      <c r="AW100" s="7">
        <v>4</v>
      </c>
      <c r="AX100" s="7">
        <v>3</v>
      </c>
      <c r="AY100" s="7">
        <v>0</v>
      </c>
      <c r="AZ100" s="7">
        <v>8</v>
      </c>
      <c r="BA100" s="7">
        <v>12</v>
      </c>
      <c r="BB100" s="7">
        <v>5</v>
      </c>
      <c r="BC100" s="7">
        <v>0</v>
      </c>
      <c r="BD100" s="7">
        <v>1</v>
      </c>
      <c r="BE100" s="7">
        <v>1</v>
      </c>
      <c r="BF100" s="7">
        <v>0</v>
      </c>
      <c r="BG100" s="7">
        <v>2</v>
      </c>
      <c r="BH100" s="7">
        <v>1</v>
      </c>
      <c r="BI100" s="7">
        <v>0</v>
      </c>
      <c r="BJ100" s="7">
        <v>0</v>
      </c>
      <c r="BK100" s="7">
        <v>0</v>
      </c>
      <c r="BL100" s="7">
        <v>0</v>
      </c>
      <c r="BM100" s="7">
        <v>0</v>
      </c>
      <c r="BN100" s="7">
        <v>1</v>
      </c>
      <c r="BO100" s="7">
        <v>2</v>
      </c>
      <c r="BP100" s="7">
        <v>2</v>
      </c>
      <c r="BQ100" s="7">
        <v>1</v>
      </c>
      <c r="BR100" s="7">
        <v>3</v>
      </c>
      <c r="BS100" s="7">
        <v>0</v>
      </c>
      <c r="BT100" s="7">
        <v>6</v>
      </c>
      <c r="BU100" s="7">
        <v>6</v>
      </c>
      <c r="BV100" s="7">
        <v>4</v>
      </c>
      <c r="BW100" s="7">
        <v>0</v>
      </c>
      <c r="BX100" s="7">
        <v>2</v>
      </c>
      <c r="BY100" s="7">
        <v>0</v>
      </c>
      <c r="BZ100" s="7">
        <v>1</v>
      </c>
      <c r="CA100" s="7">
        <v>3</v>
      </c>
      <c r="CB100" s="7">
        <v>0</v>
      </c>
      <c r="CC100" s="7">
        <v>2</v>
      </c>
      <c r="CD100" s="7">
        <v>1</v>
      </c>
      <c r="CE100" s="7">
        <v>1</v>
      </c>
      <c r="CF100" s="7">
        <v>4</v>
      </c>
      <c r="CG100" s="7">
        <f t="shared" si="129"/>
        <v>8</v>
      </c>
      <c r="CH100" s="7">
        <v>0</v>
      </c>
      <c r="CI100" s="7">
        <v>3</v>
      </c>
      <c r="CJ100" s="7">
        <v>1</v>
      </c>
      <c r="CK100" s="7">
        <v>1</v>
      </c>
      <c r="CL100" s="7">
        <v>5</v>
      </c>
      <c r="CM100" s="7">
        <v>3</v>
      </c>
    </row>
    <row r="101" spans="1:91" x14ac:dyDescent="0.2">
      <c r="A101" s="53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</row>
    <row r="102" spans="1:91" x14ac:dyDescent="0.2">
      <c r="A102" s="2" t="s">
        <v>264</v>
      </c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</row>
    <row r="103" spans="1:91" x14ac:dyDescent="0.2">
      <c r="A103" s="48">
        <v>-19</v>
      </c>
      <c r="B103" s="7">
        <f t="shared" ref="B103:B108" si="130">SUM(C103:J103)</f>
        <v>0</v>
      </c>
      <c r="C103" s="7">
        <f t="shared" ref="C103:C108" si="131">SUM(K103:S103)-P103</f>
        <v>0</v>
      </c>
      <c r="D103" s="7">
        <f t="shared" ref="D103:D108" si="132">SUM(T103:Z103)</f>
        <v>0</v>
      </c>
      <c r="E103" s="7">
        <f t="shared" ref="E103:E108" si="133">SUM(AA103:AI103)</f>
        <v>0</v>
      </c>
      <c r="F103" s="7">
        <f t="shared" ref="F103:F108" si="134">SUM(AJ103:AP103)</f>
        <v>0</v>
      </c>
      <c r="G103" s="7">
        <f t="shared" ref="G103:G108" si="135">SUM(AQ103:BA103)</f>
        <v>0</v>
      </c>
      <c r="H103" s="7">
        <f t="shared" ref="H103:H108" si="136">SUM(BB103:BN103)</f>
        <v>0</v>
      </c>
      <c r="I103" s="7">
        <f t="shared" ref="I103:I108" si="137">SUM(BO103:CA103)</f>
        <v>0</v>
      </c>
      <c r="J103" s="7">
        <f t="shared" ref="J103:J108" si="138">SUM(CB103:CM103)-CG103</f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f t="shared" ref="P103:P108" si="139">SUM(K103:O103)</f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7">
        <v>0</v>
      </c>
      <c r="AQ103" s="7">
        <v>0</v>
      </c>
      <c r="AR103" s="7">
        <v>0</v>
      </c>
      <c r="AS103" s="7">
        <v>0</v>
      </c>
      <c r="AT103" s="7">
        <v>0</v>
      </c>
      <c r="AU103" s="7">
        <v>0</v>
      </c>
      <c r="AV103" s="7">
        <v>0</v>
      </c>
      <c r="AW103" s="7">
        <v>0</v>
      </c>
      <c r="AX103" s="7">
        <v>0</v>
      </c>
      <c r="AY103" s="7">
        <v>0</v>
      </c>
      <c r="AZ103" s="7">
        <v>0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7">
        <v>0</v>
      </c>
      <c r="BG103" s="7">
        <v>0</v>
      </c>
      <c r="BH103" s="7">
        <v>0</v>
      </c>
      <c r="BI103" s="7">
        <v>0</v>
      </c>
      <c r="BJ103" s="7">
        <v>0</v>
      </c>
      <c r="BK103" s="7">
        <v>0</v>
      </c>
      <c r="BL103" s="7">
        <v>0</v>
      </c>
      <c r="BM103" s="7">
        <v>0</v>
      </c>
      <c r="BN103" s="7">
        <v>0</v>
      </c>
      <c r="BO103" s="7">
        <v>0</v>
      </c>
      <c r="BP103" s="7">
        <v>0</v>
      </c>
      <c r="BQ103" s="7">
        <v>0</v>
      </c>
      <c r="BR103" s="7">
        <v>0</v>
      </c>
      <c r="BS103" s="7">
        <v>0</v>
      </c>
      <c r="BT103" s="7">
        <v>0</v>
      </c>
      <c r="BU103" s="7">
        <v>0</v>
      </c>
      <c r="BV103" s="7">
        <v>0</v>
      </c>
      <c r="BW103" s="7">
        <v>0</v>
      </c>
      <c r="BX103" s="7">
        <v>0</v>
      </c>
      <c r="BY103" s="7">
        <v>0</v>
      </c>
      <c r="BZ103" s="7">
        <v>0</v>
      </c>
      <c r="CA103" s="7">
        <v>0</v>
      </c>
      <c r="CB103" s="7">
        <v>0</v>
      </c>
      <c r="CC103" s="7">
        <v>0</v>
      </c>
      <c r="CD103" s="7">
        <v>0</v>
      </c>
      <c r="CE103" s="7">
        <v>0</v>
      </c>
      <c r="CF103" s="7">
        <v>0</v>
      </c>
      <c r="CG103" s="7">
        <f t="shared" ref="CG103:CG108" si="140">SUM(CC103:CF103)</f>
        <v>0</v>
      </c>
      <c r="CH103" s="7">
        <v>0</v>
      </c>
      <c r="CI103" s="7">
        <v>0</v>
      </c>
      <c r="CJ103" s="7">
        <v>0</v>
      </c>
      <c r="CK103" s="7">
        <v>0</v>
      </c>
      <c r="CL103" s="7">
        <v>0</v>
      </c>
      <c r="CM103" s="7">
        <v>0</v>
      </c>
    </row>
    <row r="104" spans="1:91" x14ac:dyDescent="0.2">
      <c r="A104" s="48" t="s">
        <v>196</v>
      </c>
      <c r="B104" s="7">
        <f t="shared" si="130"/>
        <v>570</v>
      </c>
      <c r="C104" s="7">
        <f t="shared" si="131"/>
        <v>66</v>
      </c>
      <c r="D104" s="7">
        <f t="shared" si="132"/>
        <v>60</v>
      </c>
      <c r="E104" s="7">
        <f t="shared" si="133"/>
        <v>60</v>
      </c>
      <c r="F104" s="7">
        <f t="shared" si="134"/>
        <v>82</v>
      </c>
      <c r="G104" s="7">
        <f t="shared" si="135"/>
        <v>80</v>
      </c>
      <c r="H104" s="7">
        <f t="shared" si="136"/>
        <v>62</v>
      </c>
      <c r="I104" s="7">
        <f t="shared" si="137"/>
        <v>75</v>
      </c>
      <c r="J104" s="7">
        <f t="shared" si="138"/>
        <v>85</v>
      </c>
      <c r="K104" s="7">
        <v>2</v>
      </c>
      <c r="L104" s="7">
        <v>16</v>
      </c>
      <c r="M104" s="7">
        <v>6</v>
      </c>
      <c r="N104" s="7">
        <v>19</v>
      </c>
      <c r="O104" s="7">
        <v>4</v>
      </c>
      <c r="P104" s="7">
        <f t="shared" si="139"/>
        <v>47</v>
      </c>
      <c r="Q104" s="7">
        <v>8</v>
      </c>
      <c r="R104" s="7">
        <v>6</v>
      </c>
      <c r="S104" s="7">
        <v>5</v>
      </c>
      <c r="T104" s="7">
        <v>11</v>
      </c>
      <c r="U104" s="7">
        <v>12</v>
      </c>
      <c r="V104" s="7">
        <v>2</v>
      </c>
      <c r="W104" s="7">
        <v>1</v>
      </c>
      <c r="X104" s="7">
        <v>10</v>
      </c>
      <c r="Y104" s="7">
        <v>3</v>
      </c>
      <c r="Z104" s="7">
        <v>21</v>
      </c>
      <c r="AA104" s="7">
        <v>2</v>
      </c>
      <c r="AB104" s="7">
        <v>3</v>
      </c>
      <c r="AC104" s="7">
        <v>8</v>
      </c>
      <c r="AD104" s="7">
        <v>4</v>
      </c>
      <c r="AE104" s="7">
        <v>4</v>
      </c>
      <c r="AF104" s="7">
        <v>7</v>
      </c>
      <c r="AG104" s="7">
        <v>13</v>
      </c>
      <c r="AH104" s="7">
        <v>9</v>
      </c>
      <c r="AI104" s="7">
        <v>10</v>
      </c>
      <c r="AJ104" s="7">
        <v>9</v>
      </c>
      <c r="AK104" s="7">
        <v>15</v>
      </c>
      <c r="AL104" s="7">
        <v>28</v>
      </c>
      <c r="AM104" s="7">
        <v>9</v>
      </c>
      <c r="AN104" s="7">
        <v>7</v>
      </c>
      <c r="AO104" s="7">
        <v>10</v>
      </c>
      <c r="AP104" s="7">
        <v>4</v>
      </c>
      <c r="AQ104" s="7">
        <v>2</v>
      </c>
      <c r="AR104" s="7">
        <v>5</v>
      </c>
      <c r="AS104" s="7">
        <v>7</v>
      </c>
      <c r="AT104" s="7">
        <v>4</v>
      </c>
      <c r="AU104" s="7">
        <v>10</v>
      </c>
      <c r="AV104" s="7">
        <v>9</v>
      </c>
      <c r="AW104" s="7">
        <v>16</v>
      </c>
      <c r="AX104" s="7">
        <v>6</v>
      </c>
      <c r="AY104" s="7">
        <v>1</v>
      </c>
      <c r="AZ104" s="7">
        <v>6</v>
      </c>
      <c r="BA104" s="7">
        <v>14</v>
      </c>
      <c r="BB104" s="7">
        <v>17</v>
      </c>
      <c r="BC104" s="7">
        <v>2</v>
      </c>
      <c r="BD104" s="7">
        <v>1</v>
      </c>
      <c r="BE104" s="7">
        <v>3</v>
      </c>
      <c r="BF104" s="7">
        <v>0</v>
      </c>
      <c r="BG104" s="7">
        <v>8</v>
      </c>
      <c r="BH104" s="7">
        <v>2</v>
      </c>
      <c r="BI104" s="7">
        <v>4</v>
      </c>
      <c r="BJ104" s="7">
        <v>3</v>
      </c>
      <c r="BK104" s="7">
        <v>5</v>
      </c>
      <c r="BL104" s="7">
        <v>9</v>
      </c>
      <c r="BM104" s="7">
        <v>2</v>
      </c>
      <c r="BN104" s="7">
        <v>6</v>
      </c>
      <c r="BO104" s="7">
        <v>10</v>
      </c>
      <c r="BP104" s="7">
        <v>4</v>
      </c>
      <c r="BQ104" s="7">
        <v>5</v>
      </c>
      <c r="BR104" s="7">
        <v>3</v>
      </c>
      <c r="BS104" s="7">
        <v>2</v>
      </c>
      <c r="BT104" s="7">
        <v>11</v>
      </c>
      <c r="BU104" s="7">
        <v>20</v>
      </c>
      <c r="BV104" s="7">
        <v>5</v>
      </c>
      <c r="BW104" s="7">
        <v>3</v>
      </c>
      <c r="BX104" s="7">
        <v>0</v>
      </c>
      <c r="BY104" s="7">
        <v>1</v>
      </c>
      <c r="BZ104" s="7">
        <v>3</v>
      </c>
      <c r="CA104" s="7">
        <v>8</v>
      </c>
      <c r="CB104" s="7">
        <v>0</v>
      </c>
      <c r="CC104" s="7">
        <v>14</v>
      </c>
      <c r="CD104" s="7">
        <v>12</v>
      </c>
      <c r="CE104" s="7">
        <v>3</v>
      </c>
      <c r="CF104" s="7">
        <v>13</v>
      </c>
      <c r="CG104" s="7">
        <f t="shared" si="140"/>
        <v>42</v>
      </c>
      <c r="CH104" s="7">
        <v>8</v>
      </c>
      <c r="CI104" s="7">
        <v>8</v>
      </c>
      <c r="CJ104" s="7">
        <v>11</v>
      </c>
      <c r="CK104" s="7">
        <v>1</v>
      </c>
      <c r="CL104" s="7">
        <v>9</v>
      </c>
      <c r="CM104" s="7">
        <v>6</v>
      </c>
    </row>
    <row r="105" spans="1:91" x14ac:dyDescent="0.2">
      <c r="A105" s="48" t="s">
        <v>197</v>
      </c>
      <c r="B105" s="7">
        <f t="shared" si="130"/>
        <v>2516</v>
      </c>
      <c r="C105" s="7">
        <f t="shared" si="131"/>
        <v>491</v>
      </c>
      <c r="D105" s="7">
        <f t="shared" si="132"/>
        <v>211</v>
      </c>
      <c r="E105" s="7">
        <f t="shared" si="133"/>
        <v>279</v>
      </c>
      <c r="F105" s="7">
        <f t="shared" si="134"/>
        <v>279</v>
      </c>
      <c r="G105" s="7">
        <f t="shared" si="135"/>
        <v>313</v>
      </c>
      <c r="H105" s="7">
        <f t="shared" si="136"/>
        <v>274</v>
      </c>
      <c r="I105" s="7">
        <f t="shared" si="137"/>
        <v>311</v>
      </c>
      <c r="J105" s="7">
        <f t="shared" si="138"/>
        <v>358</v>
      </c>
      <c r="K105" s="7">
        <v>62</v>
      </c>
      <c r="L105" s="7">
        <v>103</v>
      </c>
      <c r="M105" s="7">
        <v>64</v>
      </c>
      <c r="N105" s="7">
        <v>126</v>
      </c>
      <c r="O105" s="7">
        <v>51</v>
      </c>
      <c r="P105" s="7">
        <f t="shared" si="139"/>
        <v>406</v>
      </c>
      <c r="Q105" s="7">
        <v>25</v>
      </c>
      <c r="R105" s="7">
        <v>40</v>
      </c>
      <c r="S105" s="7">
        <v>20</v>
      </c>
      <c r="T105" s="7">
        <v>38</v>
      </c>
      <c r="U105" s="7">
        <v>22</v>
      </c>
      <c r="V105" s="7">
        <v>22</v>
      </c>
      <c r="W105" s="7">
        <v>33</v>
      </c>
      <c r="X105" s="7">
        <v>15</v>
      </c>
      <c r="Y105" s="7">
        <v>18</v>
      </c>
      <c r="Z105" s="7">
        <v>63</v>
      </c>
      <c r="AA105" s="7">
        <v>23</v>
      </c>
      <c r="AB105" s="7">
        <v>33</v>
      </c>
      <c r="AC105" s="7">
        <v>8</v>
      </c>
      <c r="AD105" s="7">
        <v>24</v>
      </c>
      <c r="AE105" s="7">
        <v>24</v>
      </c>
      <c r="AF105" s="7">
        <v>27</v>
      </c>
      <c r="AG105" s="7">
        <v>59</v>
      </c>
      <c r="AH105" s="7">
        <v>23</v>
      </c>
      <c r="AI105" s="7">
        <v>58</v>
      </c>
      <c r="AJ105" s="7">
        <v>30</v>
      </c>
      <c r="AK105" s="7">
        <v>43</v>
      </c>
      <c r="AL105" s="7">
        <v>98</v>
      </c>
      <c r="AM105" s="7">
        <v>37</v>
      </c>
      <c r="AN105" s="7">
        <v>29</v>
      </c>
      <c r="AO105" s="7">
        <v>22</v>
      </c>
      <c r="AP105" s="7">
        <v>20</v>
      </c>
      <c r="AQ105" s="7">
        <v>5</v>
      </c>
      <c r="AR105" s="7">
        <v>25</v>
      </c>
      <c r="AS105" s="7">
        <v>18</v>
      </c>
      <c r="AT105" s="7">
        <v>6</v>
      </c>
      <c r="AU105" s="7">
        <v>41</v>
      </c>
      <c r="AV105" s="7">
        <v>63</v>
      </c>
      <c r="AW105" s="7">
        <v>14</v>
      </c>
      <c r="AX105" s="7">
        <v>31</v>
      </c>
      <c r="AY105" s="7">
        <v>4</v>
      </c>
      <c r="AZ105" s="7">
        <v>20</v>
      </c>
      <c r="BA105" s="7">
        <v>86</v>
      </c>
      <c r="BB105" s="7">
        <v>67</v>
      </c>
      <c r="BC105" s="7">
        <v>4</v>
      </c>
      <c r="BD105" s="7">
        <v>23</v>
      </c>
      <c r="BE105" s="7">
        <v>6</v>
      </c>
      <c r="BF105" s="7">
        <v>6</v>
      </c>
      <c r="BG105" s="7">
        <v>26</v>
      </c>
      <c r="BH105" s="7">
        <v>5</v>
      </c>
      <c r="BI105" s="7">
        <v>15</v>
      </c>
      <c r="BJ105" s="7">
        <v>33</v>
      </c>
      <c r="BK105" s="7">
        <v>8</v>
      </c>
      <c r="BL105" s="7">
        <v>47</v>
      </c>
      <c r="BM105" s="7">
        <v>12</v>
      </c>
      <c r="BN105" s="7">
        <v>22</v>
      </c>
      <c r="BO105" s="7">
        <v>22</v>
      </c>
      <c r="BP105" s="7">
        <v>23</v>
      </c>
      <c r="BQ105" s="7">
        <v>13</v>
      </c>
      <c r="BR105" s="7">
        <v>18</v>
      </c>
      <c r="BS105" s="7">
        <v>4</v>
      </c>
      <c r="BT105" s="7">
        <v>44</v>
      </c>
      <c r="BU105" s="7">
        <v>105</v>
      </c>
      <c r="BV105" s="7">
        <v>16</v>
      </c>
      <c r="BW105" s="7">
        <v>12</v>
      </c>
      <c r="BX105" s="7">
        <v>12</v>
      </c>
      <c r="BY105" s="7">
        <v>11</v>
      </c>
      <c r="BZ105" s="7">
        <v>10</v>
      </c>
      <c r="CA105" s="7">
        <v>21</v>
      </c>
      <c r="CB105" s="7">
        <v>4</v>
      </c>
      <c r="CC105" s="7">
        <v>77</v>
      </c>
      <c r="CD105" s="7">
        <v>56</v>
      </c>
      <c r="CE105" s="7">
        <v>20</v>
      </c>
      <c r="CF105" s="7">
        <v>35</v>
      </c>
      <c r="CG105" s="7">
        <f t="shared" si="140"/>
        <v>188</v>
      </c>
      <c r="CH105" s="7">
        <v>20</v>
      </c>
      <c r="CI105" s="7">
        <v>54</v>
      </c>
      <c r="CJ105" s="7">
        <v>20</v>
      </c>
      <c r="CK105" s="7">
        <v>9</v>
      </c>
      <c r="CL105" s="7">
        <v>37</v>
      </c>
      <c r="CM105" s="7">
        <v>26</v>
      </c>
    </row>
    <row r="106" spans="1:91" x14ac:dyDescent="0.2">
      <c r="A106" s="48" t="s">
        <v>198</v>
      </c>
      <c r="B106" s="7">
        <f t="shared" si="130"/>
        <v>1236</v>
      </c>
      <c r="C106" s="7">
        <f t="shared" si="131"/>
        <v>337</v>
      </c>
      <c r="D106" s="7">
        <f t="shared" si="132"/>
        <v>82</v>
      </c>
      <c r="E106" s="7">
        <f t="shared" si="133"/>
        <v>111</v>
      </c>
      <c r="F106" s="7">
        <f t="shared" si="134"/>
        <v>110</v>
      </c>
      <c r="G106" s="7">
        <f t="shared" si="135"/>
        <v>141</v>
      </c>
      <c r="H106" s="7">
        <f t="shared" si="136"/>
        <v>118</v>
      </c>
      <c r="I106" s="7">
        <f t="shared" si="137"/>
        <v>163</v>
      </c>
      <c r="J106" s="7">
        <f t="shared" si="138"/>
        <v>174</v>
      </c>
      <c r="K106" s="7">
        <v>37</v>
      </c>
      <c r="L106" s="7">
        <v>76</v>
      </c>
      <c r="M106" s="7">
        <v>47</v>
      </c>
      <c r="N106" s="7">
        <v>93</v>
      </c>
      <c r="O106" s="7">
        <v>52</v>
      </c>
      <c r="P106" s="7">
        <f t="shared" si="139"/>
        <v>305</v>
      </c>
      <c r="Q106" s="7">
        <v>7</v>
      </c>
      <c r="R106" s="7">
        <v>15</v>
      </c>
      <c r="S106" s="7">
        <v>10</v>
      </c>
      <c r="T106" s="7">
        <v>18</v>
      </c>
      <c r="U106" s="7">
        <v>12</v>
      </c>
      <c r="V106" s="7">
        <v>2</v>
      </c>
      <c r="W106" s="7">
        <v>8</v>
      </c>
      <c r="X106" s="7">
        <v>4</v>
      </c>
      <c r="Y106" s="7">
        <v>5</v>
      </c>
      <c r="Z106" s="7">
        <v>33</v>
      </c>
      <c r="AA106" s="7">
        <v>4</v>
      </c>
      <c r="AB106" s="7">
        <v>8</v>
      </c>
      <c r="AC106" s="7">
        <v>4</v>
      </c>
      <c r="AD106" s="7">
        <v>12</v>
      </c>
      <c r="AE106" s="7">
        <v>5</v>
      </c>
      <c r="AF106" s="7">
        <v>18</v>
      </c>
      <c r="AG106" s="7">
        <v>23</v>
      </c>
      <c r="AH106" s="7">
        <v>7</v>
      </c>
      <c r="AI106" s="7">
        <v>30</v>
      </c>
      <c r="AJ106" s="7">
        <v>12</v>
      </c>
      <c r="AK106" s="7">
        <v>10</v>
      </c>
      <c r="AL106" s="7">
        <v>47</v>
      </c>
      <c r="AM106" s="7">
        <v>20</v>
      </c>
      <c r="AN106" s="7">
        <v>8</v>
      </c>
      <c r="AO106" s="7">
        <v>7</v>
      </c>
      <c r="AP106" s="7">
        <v>6</v>
      </c>
      <c r="AQ106" s="7">
        <v>2</v>
      </c>
      <c r="AR106" s="7">
        <v>13</v>
      </c>
      <c r="AS106" s="7">
        <v>10</v>
      </c>
      <c r="AT106" s="7">
        <v>4</v>
      </c>
      <c r="AU106" s="7">
        <v>17</v>
      </c>
      <c r="AV106" s="7">
        <v>31</v>
      </c>
      <c r="AW106" s="7">
        <v>5</v>
      </c>
      <c r="AX106" s="7">
        <v>13</v>
      </c>
      <c r="AY106" s="7">
        <v>1</v>
      </c>
      <c r="AZ106" s="7">
        <v>3</v>
      </c>
      <c r="BA106" s="7">
        <v>42</v>
      </c>
      <c r="BB106" s="7">
        <v>42</v>
      </c>
      <c r="BC106" s="7">
        <v>3</v>
      </c>
      <c r="BD106" s="7">
        <v>12</v>
      </c>
      <c r="BE106" s="7">
        <v>4</v>
      </c>
      <c r="BF106" s="7">
        <v>3</v>
      </c>
      <c r="BG106" s="7">
        <v>14</v>
      </c>
      <c r="BH106" s="7">
        <v>2</v>
      </c>
      <c r="BI106" s="7">
        <v>4</v>
      </c>
      <c r="BJ106" s="7">
        <v>7</v>
      </c>
      <c r="BK106" s="7">
        <v>1</v>
      </c>
      <c r="BL106" s="7">
        <v>14</v>
      </c>
      <c r="BM106" s="7">
        <v>4</v>
      </c>
      <c r="BN106" s="7">
        <v>8</v>
      </c>
      <c r="BO106" s="7">
        <v>18</v>
      </c>
      <c r="BP106" s="7">
        <v>13</v>
      </c>
      <c r="BQ106" s="7">
        <v>4</v>
      </c>
      <c r="BR106" s="7">
        <v>4</v>
      </c>
      <c r="BS106" s="7">
        <v>2</v>
      </c>
      <c r="BT106" s="7">
        <v>27</v>
      </c>
      <c r="BU106" s="7">
        <v>46</v>
      </c>
      <c r="BV106" s="7">
        <v>8</v>
      </c>
      <c r="BW106" s="7">
        <v>5</v>
      </c>
      <c r="BX106" s="7">
        <v>9</v>
      </c>
      <c r="BY106" s="7">
        <v>5</v>
      </c>
      <c r="BZ106" s="7">
        <v>9</v>
      </c>
      <c r="CA106" s="7">
        <v>13</v>
      </c>
      <c r="CB106" s="7">
        <v>4</v>
      </c>
      <c r="CC106" s="7">
        <v>50</v>
      </c>
      <c r="CD106" s="7">
        <v>30</v>
      </c>
      <c r="CE106" s="7">
        <v>4</v>
      </c>
      <c r="CF106" s="7">
        <v>13</v>
      </c>
      <c r="CG106" s="7">
        <f t="shared" si="140"/>
        <v>97</v>
      </c>
      <c r="CH106" s="7">
        <v>8</v>
      </c>
      <c r="CI106" s="7">
        <v>22</v>
      </c>
      <c r="CJ106" s="7">
        <v>12</v>
      </c>
      <c r="CK106" s="7">
        <v>2</v>
      </c>
      <c r="CL106" s="7">
        <v>20</v>
      </c>
      <c r="CM106" s="7">
        <v>9</v>
      </c>
    </row>
    <row r="107" spans="1:91" x14ac:dyDescent="0.2">
      <c r="A107" s="48" t="s">
        <v>199</v>
      </c>
      <c r="B107" s="7">
        <f t="shared" si="130"/>
        <v>433</v>
      </c>
      <c r="C107" s="7">
        <f t="shared" si="131"/>
        <v>130</v>
      </c>
      <c r="D107" s="7">
        <f t="shared" si="132"/>
        <v>26</v>
      </c>
      <c r="E107" s="7">
        <f t="shared" si="133"/>
        <v>49</v>
      </c>
      <c r="F107" s="7">
        <f t="shared" si="134"/>
        <v>41</v>
      </c>
      <c r="G107" s="7">
        <f t="shared" si="135"/>
        <v>49</v>
      </c>
      <c r="H107" s="7">
        <f t="shared" si="136"/>
        <v>28</v>
      </c>
      <c r="I107" s="7">
        <f t="shared" si="137"/>
        <v>61</v>
      </c>
      <c r="J107" s="7">
        <f t="shared" si="138"/>
        <v>49</v>
      </c>
      <c r="K107" s="7">
        <v>16</v>
      </c>
      <c r="L107" s="7">
        <v>34</v>
      </c>
      <c r="M107" s="7">
        <v>14</v>
      </c>
      <c r="N107" s="7">
        <v>26</v>
      </c>
      <c r="O107" s="7">
        <v>25</v>
      </c>
      <c r="P107" s="7">
        <f t="shared" si="139"/>
        <v>115</v>
      </c>
      <c r="Q107" s="7">
        <v>5</v>
      </c>
      <c r="R107" s="7">
        <v>6</v>
      </c>
      <c r="S107" s="7">
        <v>4</v>
      </c>
      <c r="T107" s="7">
        <v>2</v>
      </c>
      <c r="U107" s="7">
        <v>5</v>
      </c>
      <c r="V107" s="7">
        <v>2</v>
      </c>
      <c r="W107" s="7">
        <v>2</v>
      </c>
      <c r="X107" s="7">
        <v>1</v>
      </c>
      <c r="Y107" s="7">
        <v>2</v>
      </c>
      <c r="Z107" s="7">
        <v>12</v>
      </c>
      <c r="AA107" s="7">
        <v>0</v>
      </c>
      <c r="AB107" s="7">
        <v>5</v>
      </c>
      <c r="AC107" s="7">
        <v>2</v>
      </c>
      <c r="AD107" s="7">
        <v>7</v>
      </c>
      <c r="AE107" s="7">
        <v>4</v>
      </c>
      <c r="AF107" s="7">
        <v>6</v>
      </c>
      <c r="AG107" s="7">
        <v>10</v>
      </c>
      <c r="AH107" s="7">
        <v>2</v>
      </c>
      <c r="AI107" s="7">
        <v>13</v>
      </c>
      <c r="AJ107" s="7">
        <v>4</v>
      </c>
      <c r="AK107" s="7">
        <v>10</v>
      </c>
      <c r="AL107" s="7">
        <v>15</v>
      </c>
      <c r="AM107" s="7">
        <v>5</v>
      </c>
      <c r="AN107" s="7">
        <v>2</v>
      </c>
      <c r="AO107" s="7">
        <v>4</v>
      </c>
      <c r="AP107" s="7">
        <v>1</v>
      </c>
      <c r="AQ107" s="7">
        <v>1</v>
      </c>
      <c r="AR107" s="7">
        <v>1</v>
      </c>
      <c r="AS107" s="7">
        <v>3</v>
      </c>
      <c r="AT107" s="7">
        <v>3</v>
      </c>
      <c r="AU107" s="7">
        <v>6</v>
      </c>
      <c r="AV107" s="7">
        <v>4</v>
      </c>
      <c r="AW107" s="7">
        <v>5</v>
      </c>
      <c r="AX107" s="7">
        <v>6</v>
      </c>
      <c r="AY107" s="7">
        <v>0</v>
      </c>
      <c r="AZ107" s="7">
        <v>3</v>
      </c>
      <c r="BA107" s="7">
        <v>17</v>
      </c>
      <c r="BB107" s="7">
        <v>11</v>
      </c>
      <c r="BC107" s="7">
        <v>1</v>
      </c>
      <c r="BD107" s="7">
        <v>3</v>
      </c>
      <c r="BE107" s="7">
        <v>0</v>
      </c>
      <c r="BF107" s="7">
        <v>0</v>
      </c>
      <c r="BG107" s="7">
        <v>1</v>
      </c>
      <c r="BH107" s="7">
        <v>1</v>
      </c>
      <c r="BI107" s="7">
        <v>0</v>
      </c>
      <c r="BJ107" s="7">
        <v>0</v>
      </c>
      <c r="BK107" s="7">
        <v>2</v>
      </c>
      <c r="BL107" s="7">
        <v>5</v>
      </c>
      <c r="BM107" s="7">
        <v>2</v>
      </c>
      <c r="BN107" s="7">
        <v>2</v>
      </c>
      <c r="BO107" s="7">
        <v>5</v>
      </c>
      <c r="BP107" s="7">
        <v>4</v>
      </c>
      <c r="BQ107" s="7">
        <v>3</v>
      </c>
      <c r="BR107" s="7">
        <v>3</v>
      </c>
      <c r="BS107" s="7">
        <v>0</v>
      </c>
      <c r="BT107" s="7">
        <v>12</v>
      </c>
      <c r="BU107" s="7">
        <v>23</v>
      </c>
      <c r="BV107" s="7">
        <v>2</v>
      </c>
      <c r="BW107" s="7">
        <v>1</v>
      </c>
      <c r="BX107" s="7">
        <v>0</v>
      </c>
      <c r="BY107" s="7">
        <v>3</v>
      </c>
      <c r="BZ107" s="7">
        <v>2</v>
      </c>
      <c r="CA107" s="7">
        <v>3</v>
      </c>
      <c r="CB107" s="7">
        <v>1</v>
      </c>
      <c r="CC107" s="7">
        <v>10</v>
      </c>
      <c r="CD107" s="7">
        <v>18</v>
      </c>
      <c r="CE107" s="7">
        <v>0</v>
      </c>
      <c r="CF107" s="7">
        <v>1</v>
      </c>
      <c r="CG107" s="7">
        <f t="shared" si="140"/>
        <v>29</v>
      </c>
      <c r="CH107" s="7">
        <v>5</v>
      </c>
      <c r="CI107" s="7">
        <v>6</v>
      </c>
      <c r="CJ107" s="7">
        <v>2</v>
      </c>
      <c r="CK107" s="7">
        <v>0</v>
      </c>
      <c r="CL107" s="7">
        <v>2</v>
      </c>
      <c r="CM107" s="7">
        <v>4</v>
      </c>
    </row>
    <row r="108" spans="1:91" x14ac:dyDescent="0.2">
      <c r="A108" s="48" t="s">
        <v>531</v>
      </c>
      <c r="B108" s="7">
        <f t="shared" si="130"/>
        <v>72</v>
      </c>
      <c r="C108" s="7">
        <f t="shared" si="131"/>
        <v>20</v>
      </c>
      <c r="D108" s="7">
        <f t="shared" si="132"/>
        <v>3</v>
      </c>
      <c r="E108" s="7">
        <f t="shared" si="133"/>
        <v>8</v>
      </c>
      <c r="F108" s="7">
        <f t="shared" si="134"/>
        <v>6</v>
      </c>
      <c r="G108" s="7">
        <f t="shared" si="135"/>
        <v>5</v>
      </c>
      <c r="H108" s="7">
        <f t="shared" si="136"/>
        <v>9</v>
      </c>
      <c r="I108" s="7">
        <f t="shared" si="137"/>
        <v>19</v>
      </c>
      <c r="J108" s="7">
        <f t="shared" si="138"/>
        <v>2</v>
      </c>
      <c r="K108" s="7">
        <v>4</v>
      </c>
      <c r="L108" s="7">
        <v>4</v>
      </c>
      <c r="M108" s="7">
        <v>3</v>
      </c>
      <c r="N108" s="7">
        <v>2</v>
      </c>
      <c r="O108" s="7">
        <v>5</v>
      </c>
      <c r="P108" s="7">
        <f t="shared" si="139"/>
        <v>18</v>
      </c>
      <c r="Q108" s="7">
        <v>2</v>
      </c>
      <c r="R108" s="7">
        <v>0</v>
      </c>
      <c r="S108" s="7">
        <v>0</v>
      </c>
      <c r="T108" s="7">
        <v>2</v>
      </c>
      <c r="U108" s="7">
        <v>0</v>
      </c>
      <c r="V108" s="7">
        <v>0</v>
      </c>
      <c r="W108" s="7">
        <v>0</v>
      </c>
      <c r="X108" s="7">
        <v>1</v>
      </c>
      <c r="Y108" s="7">
        <v>0</v>
      </c>
      <c r="Z108" s="7">
        <v>0</v>
      </c>
      <c r="AA108" s="7">
        <v>0</v>
      </c>
      <c r="AB108" s="7">
        <v>1</v>
      </c>
      <c r="AC108" s="7">
        <v>0</v>
      </c>
      <c r="AD108" s="7">
        <v>0</v>
      </c>
      <c r="AE108" s="7">
        <v>1</v>
      </c>
      <c r="AF108" s="7">
        <v>3</v>
      </c>
      <c r="AG108" s="7">
        <v>1</v>
      </c>
      <c r="AH108" s="7">
        <v>0</v>
      </c>
      <c r="AI108" s="7">
        <v>2</v>
      </c>
      <c r="AJ108" s="7">
        <v>0</v>
      </c>
      <c r="AK108" s="7">
        <v>0</v>
      </c>
      <c r="AL108" s="7">
        <v>3</v>
      </c>
      <c r="AM108" s="7">
        <v>2</v>
      </c>
      <c r="AN108" s="7">
        <v>0</v>
      </c>
      <c r="AO108" s="7">
        <v>0</v>
      </c>
      <c r="AP108" s="7">
        <v>1</v>
      </c>
      <c r="AQ108" s="7">
        <v>1</v>
      </c>
      <c r="AR108" s="7">
        <v>1</v>
      </c>
      <c r="AS108" s="7">
        <v>1</v>
      </c>
      <c r="AT108" s="7">
        <v>0</v>
      </c>
      <c r="AU108" s="7">
        <v>0</v>
      </c>
      <c r="AV108" s="7">
        <v>0</v>
      </c>
      <c r="AW108" s="7">
        <v>1</v>
      </c>
      <c r="AX108" s="7">
        <v>1</v>
      </c>
      <c r="AY108" s="7">
        <v>0</v>
      </c>
      <c r="AZ108" s="7">
        <v>0</v>
      </c>
      <c r="BA108" s="7">
        <v>0</v>
      </c>
      <c r="BB108" s="7">
        <v>4</v>
      </c>
      <c r="BC108" s="7">
        <v>0</v>
      </c>
      <c r="BD108" s="7">
        <v>0</v>
      </c>
      <c r="BE108" s="7">
        <v>2</v>
      </c>
      <c r="BF108" s="7">
        <v>0</v>
      </c>
      <c r="BG108" s="7">
        <v>2</v>
      </c>
      <c r="BH108" s="7">
        <v>0</v>
      </c>
      <c r="BI108" s="7">
        <v>0</v>
      </c>
      <c r="BJ108" s="7">
        <v>0</v>
      </c>
      <c r="BK108" s="7">
        <v>0</v>
      </c>
      <c r="BL108" s="7">
        <v>0</v>
      </c>
      <c r="BM108" s="7">
        <v>0</v>
      </c>
      <c r="BN108" s="7">
        <v>1</v>
      </c>
      <c r="BO108" s="7">
        <v>1</v>
      </c>
      <c r="BP108" s="7">
        <v>3</v>
      </c>
      <c r="BQ108" s="7">
        <v>1</v>
      </c>
      <c r="BR108" s="7">
        <v>2</v>
      </c>
      <c r="BS108" s="7">
        <v>0</v>
      </c>
      <c r="BT108" s="7">
        <v>3</v>
      </c>
      <c r="BU108" s="7">
        <v>5</v>
      </c>
      <c r="BV108" s="7">
        <v>1</v>
      </c>
      <c r="BW108" s="7">
        <v>0</v>
      </c>
      <c r="BX108" s="7">
        <v>1</v>
      </c>
      <c r="BY108" s="7">
        <v>1</v>
      </c>
      <c r="BZ108" s="7">
        <v>0</v>
      </c>
      <c r="CA108" s="7">
        <v>1</v>
      </c>
      <c r="CB108" s="7">
        <v>0</v>
      </c>
      <c r="CC108" s="7">
        <v>0</v>
      </c>
      <c r="CD108" s="7">
        <v>1</v>
      </c>
      <c r="CE108" s="7">
        <v>0</v>
      </c>
      <c r="CF108" s="7">
        <v>0</v>
      </c>
      <c r="CG108" s="7">
        <f t="shared" si="140"/>
        <v>1</v>
      </c>
      <c r="CH108" s="7">
        <v>0</v>
      </c>
      <c r="CI108" s="7">
        <v>0</v>
      </c>
      <c r="CJ108" s="7">
        <v>0</v>
      </c>
      <c r="CK108" s="7">
        <v>0</v>
      </c>
      <c r="CL108" s="7">
        <v>1</v>
      </c>
      <c r="CM108" s="7">
        <v>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A2" sqref="A2"/>
    </sheetView>
  </sheetViews>
  <sheetFormatPr defaultRowHeight="11.25" x14ac:dyDescent="0.2"/>
  <cols>
    <col min="1" max="1" width="22.7109375" style="8" customWidth="1"/>
    <col min="2" max="2" width="5.85546875" style="8" bestFit="1" customWidth="1"/>
    <col min="3" max="8" width="4.85546875" style="8" bestFit="1" customWidth="1"/>
    <col min="9" max="9" width="5.7109375" style="8" bestFit="1" customWidth="1"/>
    <col min="10" max="10" width="4.85546875" style="8" bestFit="1" customWidth="1"/>
    <col min="11" max="11" width="3.7109375" style="8" bestFit="1" customWidth="1"/>
    <col min="12" max="15" width="3.5703125" style="8" bestFit="1" customWidth="1"/>
    <col min="16" max="16" width="4.85546875" style="8" customWidth="1"/>
    <col min="17" max="17" width="4.28515625" style="8" bestFit="1" customWidth="1"/>
    <col min="18" max="19" width="3.5703125" style="8" bestFit="1" customWidth="1"/>
    <col min="20" max="20" width="4.85546875" style="8" bestFit="1" customWidth="1"/>
    <col min="21" max="21" width="3.7109375" style="8" bestFit="1" customWidth="1"/>
    <col min="22" max="25" width="3.5703125" style="8" bestFit="1" customWidth="1"/>
    <col min="26" max="26" width="4.85546875" style="8" bestFit="1" customWidth="1"/>
    <col min="27" max="28" width="3.5703125" style="8" bestFit="1" customWidth="1"/>
    <col min="29" max="29" width="4" style="8" bestFit="1" customWidth="1"/>
    <col min="30" max="30" width="4.140625" style="8" bestFit="1" customWidth="1"/>
    <col min="31" max="32" width="3.5703125" style="8" bestFit="1" customWidth="1"/>
    <col min="33" max="33" width="4.85546875" style="8" bestFit="1" customWidth="1"/>
    <col min="34" max="34" width="3.5703125" style="8" bestFit="1" customWidth="1"/>
    <col min="35" max="39" width="4.85546875" style="8" bestFit="1" customWidth="1"/>
    <col min="40" max="41" width="3.5703125" style="8" bestFit="1" customWidth="1"/>
    <col min="42" max="42" width="4" style="8" bestFit="1" customWidth="1"/>
    <col min="43" max="43" width="3.5703125" style="8" bestFit="1" customWidth="1"/>
    <col min="44" max="44" width="4.85546875" style="8" bestFit="1" customWidth="1"/>
    <col min="45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2" width="3.5703125" style="8" bestFit="1" customWidth="1"/>
    <col min="53" max="54" width="4.85546875" style="8" bestFit="1" customWidth="1"/>
    <col min="55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2" width="4.85546875" style="8" bestFit="1" customWidth="1"/>
    <col min="63" max="66" width="3.5703125" style="8" bestFit="1" customWidth="1"/>
    <col min="67" max="67" width="4.85546875" style="8" bestFit="1" customWidth="1"/>
    <col min="68" max="68" width="3.5703125" style="8" bestFit="1" customWidth="1"/>
    <col min="69" max="69" width="4.85546875" style="8" bestFit="1" customWidth="1"/>
    <col min="70" max="70" width="3.5703125" style="8" bestFit="1" customWidth="1"/>
    <col min="71" max="71" width="3.85546875" style="8" bestFit="1" customWidth="1"/>
    <col min="72" max="74" width="4.85546875" style="8" bestFit="1" customWidth="1"/>
    <col min="75" max="78" width="3.5703125" style="8" bestFit="1" customWidth="1"/>
    <col min="79" max="79" width="4.85546875" style="8" bestFit="1" customWidth="1"/>
    <col min="80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570</v>
      </c>
    </row>
    <row r="3" spans="1:91" s="51" customFormat="1" ht="20.100000000000001" customHeight="1" x14ac:dyDescent="0.2">
      <c r="A3" s="82" t="s">
        <v>533</v>
      </c>
      <c r="B3" s="98" t="s">
        <v>13</v>
      </c>
      <c r="C3" s="98" t="s">
        <v>439</v>
      </c>
      <c r="D3" s="98"/>
      <c r="E3" s="98"/>
      <c r="F3" s="98"/>
      <c r="G3" s="98"/>
      <c r="H3" s="98"/>
      <c r="I3" s="98"/>
      <c r="J3" s="98"/>
      <c r="K3" s="98" t="s">
        <v>440</v>
      </c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  <c r="CD3" s="98"/>
      <c r="CE3" s="98"/>
      <c r="CF3" s="98"/>
      <c r="CG3" s="98"/>
      <c r="CH3" s="98"/>
      <c r="CI3" s="98"/>
      <c r="CJ3" s="98"/>
      <c r="CK3" s="98"/>
      <c r="CL3" s="98"/>
      <c r="CM3" s="98"/>
    </row>
    <row r="4" spans="1:91" s="51" customFormat="1" ht="20.100000000000001" customHeight="1" x14ac:dyDescent="0.2">
      <c r="A4" s="82"/>
      <c r="B4" s="98"/>
      <c r="C4" s="36" t="s">
        <v>441</v>
      </c>
      <c r="D4" s="36" t="s">
        <v>442</v>
      </c>
      <c r="E4" s="36" t="s">
        <v>443</v>
      </c>
      <c r="F4" s="36" t="s">
        <v>444</v>
      </c>
      <c r="G4" s="36" t="s">
        <v>445</v>
      </c>
      <c r="H4" s="36" t="s">
        <v>446</v>
      </c>
      <c r="I4" s="36" t="s">
        <v>447</v>
      </c>
      <c r="J4" s="36" t="s">
        <v>448</v>
      </c>
      <c r="K4" s="52" t="s">
        <v>449</v>
      </c>
      <c r="L4" s="52" t="s">
        <v>450</v>
      </c>
      <c r="M4" s="52" t="s">
        <v>451</v>
      </c>
      <c r="N4" s="52" t="s">
        <v>452</v>
      </c>
      <c r="O4" s="52" t="s">
        <v>453</v>
      </c>
      <c r="P4" s="52" t="s">
        <v>454</v>
      </c>
      <c r="Q4" s="52" t="s">
        <v>455</v>
      </c>
      <c r="R4" s="52" t="s">
        <v>456</v>
      </c>
      <c r="S4" s="52" t="s">
        <v>457</v>
      </c>
      <c r="T4" s="52" t="s">
        <v>458</v>
      </c>
      <c r="U4" s="52" t="s">
        <v>459</v>
      </c>
      <c r="V4" s="52" t="s">
        <v>460</v>
      </c>
      <c r="W4" s="52" t="s">
        <v>461</v>
      </c>
      <c r="X4" s="52" t="s">
        <v>462</v>
      </c>
      <c r="Y4" s="52" t="s">
        <v>463</v>
      </c>
      <c r="Z4" s="52" t="s">
        <v>464</v>
      </c>
      <c r="AA4" s="52" t="s">
        <v>465</v>
      </c>
      <c r="AB4" s="52" t="s">
        <v>466</v>
      </c>
      <c r="AC4" s="52" t="s">
        <v>467</v>
      </c>
      <c r="AD4" s="52" t="s">
        <v>468</v>
      </c>
      <c r="AE4" s="52" t="s">
        <v>469</v>
      </c>
      <c r="AF4" s="52" t="s">
        <v>470</v>
      </c>
      <c r="AG4" s="52" t="s">
        <v>471</v>
      </c>
      <c r="AH4" s="52" t="s">
        <v>472</v>
      </c>
      <c r="AI4" s="52" t="s">
        <v>473</v>
      </c>
      <c r="AJ4" s="52" t="s">
        <v>474</v>
      </c>
      <c r="AK4" s="52" t="s">
        <v>475</v>
      </c>
      <c r="AL4" s="52" t="s">
        <v>476</v>
      </c>
      <c r="AM4" s="52" t="s">
        <v>477</v>
      </c>
      <c r="AN4" s="52" t="s">
        <v>478</v>
      </c>
      <c r="AO4" s="52" t="s">
        <v>479</v>
      </c>
      <c r="AP4" s="52" t="s">
        <v>480</v>
      </c>
      <c r="AQ4" s="52" t="s">
        <v>481</v>
      </c>
      <c r="AR4" s="52" t="s">
        <v>482</v>
      </c>
      <c r="AS4" s="52" t="s">
        <v>483</v>
      </c>
      <c r="AT4" s="52" t="s">
        <v>484</v>
      </c>
      <c r="AU4" s="52" t="s">
        <v>485</v>
      </c>
      <c r="AV4" s="52" t="s">
        <v>486</v>
      </c>
      <c r="AW4" s="52" t="s">
        <v>487</v>
      </c>
      <c r="AX4" s="52" t="s">
        <v>488</v>
      </c>
      <c r="AY4" s="52" t="s">
        <v>489</v>
      </c>
      <c r="AZ4" s="52" t="s">
        <v>490</v>
      </c>
      <c r="BA4" s="52" t="s">
        <v>491</v>
      </c>
      <c r="BB4" s="52" t="s">
        <v>492</v>
      </c>
      <c r="BC4" s="52" t="s">
        <v>493</v>
      </c>
      <c r="BD4" s="52" t="s">
        <v>494</v>
      </c>
      <c r="BE4" s="52" t="s">
        <v>495</v>
      </c>
      <c r="BF4" s="52" t="s">
        <v>496</v>
      </c>
      <c r="BG4" s="52" t="s">
        <v>497</v>
      </c>
      <c r="BH4" s="52" t="s">
        <v>498</v>
      </c>
      <c r="BI4" s="52" t="s">
        <v>499</v>
      </c>
      <c r="BJ4" s="52" t="s">
        <v>500</v>
      </c>
      <c r="BK4" s="52" t="s">
        <v>501</v>
      </c>
      <c r="BL4" s="52" t="s">
        <v>502</v>
      </c>
      <c r="BM4" s="52" t="s">
        <v>503</v>
      </c>
      <c r="BN4" s="52" t="s">
        <v>504</v>
      </c>
      <c r="BO4" s="52" t="s">
        <v>505</v>
      </c>
      <c r="BP4" s="52" t="s">
        <v>506</v>
      </c>
      <c r="BQ4" s="52" t="s">
        <v>507</v>
      </c>
      <c r="BR4" s="52" t="s">
        <v>508</v>
      </c>
      <c r="BS4" s="52" t="s">
        <v>509</v>
      </c>
      <c r="BT4" s="52" t="s">
        <v>510</v>
      </c>
      <c r="BU4" s="52" t="s">
        <v>511</v>
      </c>
      <c r="BV4" s="52" t="s">
        <v>512</v>
      </c>
      <c r="BW4" s="52" t="s">
        <v>513</v>
      </c>
      <c r="BX4" s="52" t="s">
        <v>514</v>
      </c>
      <c r="BY4" s="52" t="s">
        <v>515</v>
      </c>
      <c r="BZ4" s="52" t="s">
        <v>516</v>
      </c>
      <c r="CA4" s="52" t="s">
        <v>517</v>
      </c>
      <c r="CB4" s="52" t="s">
        <v>518</v>
      </c>
      <c r="CC4" s="52" t="s">
        <v>519</v>
      </c>
      <c r="CD4" s="52" t="s">
        <v>520</v>
      </c>
      <c r="CE4" s="52" t="s">
        <v>521</v>
      </c>
      <c r="CF4" s="52" t="s">
        <v>522</v>
      </c>
      <c r="CG4" s="52" t="s">
        <v>523</v>
      </c>
      <c r="CH4" s="52" t="s">
        <v>524</v>
      </c>
      <c r="CI4" s="52" t="s">
        <v>525</v>
      </c>
      <c r="CJ4" s="52" t="s">
        <v>526</v>
      </c>
      <c r="CK4" s="52" t="s">
        <v>527</v>
      </c>
      <c r="CL4" s="52" t="s">
        <v>528</v>
      </c>
      <c r="CM4" s="52" t="s">
        <v>529</v>
      </c>
    </row>
    <row r="5" spans="1:91" x14ac:dyDescent="0.2">
      <c r="A5" s="8" t="s">
        <v>265</v>
      </c>
      <c r="B5" s="7">
        <f>SUM(C5:J5)</f>
        <v>60363</v>
      </c>
      <c r="C5" s="7">
        <f>SUM(K5:S5)-P5</f>
        <v>5096</v>
      </c>
      <c r="D5" s="7">
        <f>SUM(T5:Z5)</f>
        <v>5537</v>
      </c>
      <c r="E5" s="7">
        <f>SUM(AA5:AI5)</f>
        <v>6086</v>
      </c>
      <c r="F5" s="7">
        <f>SUM(AJ5:AP5)</f>
        <v>7330</v>
      </c>
      <c r="G5" s="7">
        <f>SUM(AQ5:BA5)</f>
        <v>8399</v>
      </c>
      <c r="H5" s="7">
        <f>SUM(BB5:BN5)</f>
        <v>7174</v>
      </c>
      <c r="I5" s="7">
        <f>SUM(BO5:CA5)</f>
        <v>11206</v>
      </c>
      <c r="J5" s="7">
        <f>SUM(CB5:CM5)-CG5</f>
        <v>9535</v>
      </c>
      <c r="K5" s="7">
        <f>SUM(K9:K13,K16:K20,K23:K27,K30:K34)</f>
        <v>338</v>
      </c>
      <c r="L5" s="7">
        <f>SUM(L9:L13,L16:L20,L23:L27,L30:L34)</f>
        <v>897</v>
      </c>
      <c r="M5" s="7">
        <f>SUM(M9:M13,M16:M20,M23:M27,M30:M34)</f>
        <v>504</v>
      </c>
      <c r="N5" s="7">
        <f>SUM(N9:N13,N16:N20,N23:N27,N30:N34)</f>
        <v>861</v>
      </c>
      <c r="O5" s="7">
        <f>SUM(O9:O13,O16:O20,O23:O27,O30:O34)</f>
        <v>829</v>
      </c>
      <c r="P5" s="7">
        <f>SUM(K5:O5)</f>
        <v>3429</v>
      </c>
      <c r="Q5" s="7">
        <f t="shared" ref="Q5:AV5" si="0">SUM(Q9:Q13,Q16:Q20,Q23:Q27,Q30:Q34)</f>
        <v>623</v>
      </c>
      <c r="R5" s="7">
        <f t="shared" si="0"/>
        <v>589</v>
      </c>
      <c r="S5" s="7">
        <f t="shared" si="0"/>
        <v>455</v>
      </c>
      <c r="T5" s="7">
        <f t="shared" si="0"/>
        <v>1116</v>
      </c>
      <c r="U5" s="7">
        <f t="shared" si="0"/>
        <v>982</v>
      </c>
      <c r="V5" s="7">
        <f t="shared" si="0"/>
        <v>471</v>
      </c>
      <c r="W5" s="7">
        <f t="shared" si="0"/>
        <v>598</v>
      </c>
      <c r="X5" s="7">
        <f t="shared" si="0"/>
        <v>640</v>
      </c>
      <c r="Y5" s="7">
        <f t="shared" si="0"/>
        <v>498</v>
      </c>
      <c r="Z5" s="7">
        <f t="shared" si="0"/>
        <v>1232</v>
      </c>
      <c r="AA5" s="7">
        <f t="shared" si="0"/>
        <v>366</v>
      </c>
      <c r="AB5" s="7">
        <f t="shared" si="0"/>
        <v>605</v>
      </c>
      <c r="AC5" s="7">
        <f t="shared" si="0"/>
        <v>251</v>
      </c>
      <c r="AD5" s="7">
        <f t="shared" si="0"/>
        <v>599</v>
      </c>
      <c r="AE5" s="7">
        <f t="shared" si="0"/>
        <v>525</v>
      </c>
      <c r="AF5" s="7">
        <f t="shared" si="0"/>
        <v>756</v>
      </c>
      <c r="AG5" s="7">
        <f t="shared" si="0"/>
        <v>1396</v>
      </c>
      <c r="AH5" s="7">
        <f t="shared" si="0"/>
        <v>502</v>
      </c>
      <c r="AI5" s="7">
        <f t="shared" si="0"/>
        <v>1086</v>
      </c>
      <c r="AJ5" s="7">
        <f t="shared" si="0"/>
        <v>1142</v>
      </c>
      <c r="AK5" s="7">
        <f t="shared" si="0"/>
        <v>1268</v>
      </c>
      <c r="AL5" s="7">
        <f t="shared" si="0"/>
        <v>1636</v>
      </c>
      <c r="AM5" s="7">
        <f t="shared" si="0"/>
        <v>1474</v>
      </c>
      <c r="AN5" s="7">
        <f t="shared" si="0"/>
        <v>561</v>
      </c>
      <c r="AO5" s="7">
        <f t="shared" si="0"/>
        <v>792</v>
      </c>
      <c r="AP5" s="7">
        <f t="shared" si="0"/>
        <v>457</v>
      </c>
      <c r="AQ5" s="7">
        <f t="shared" si="0"/>
        <v>395</v>
      </c>
      <c r="AR5" s="7">
        <f t="shared" si="0"/>
        <v>1245</v>
      </c>
      <c r="AS5" s="7">
        <f t="shared" si="0"/>
        <v>497</v>
      </c>
      <c r="AT5" s="7">
        <f t="shared" si="0"/>
        <v>361</v>
      </c>
      <c r="AU5" s="7">
        <f t="shared" si="0"/>
        <v>771</v>
      </c>
      <c r="AV5" s="7">
        <f t="shared" si="0"/>
        <v>939</v>
      </c>
      <c r="AW5" s="7">
        <f t="shared" ref="AW5:CF5" si="1">SUM(AW9:AW13,AW16:AW20,AW23:AW27,AW30:AW34)</f>
        <v>979</v>
      </c>
      <c r="AX5" s="7">
        <f t="shared" si="1"/>
        <v>698</v>
      </c>
      <c r="AY5" s="7">
        <f t="shared" si="1"/>
        <v>153</v>
      </c>
      <c r="AZ5" s="7">
        <f t="shared" si="1"/>
        <v>531</v>
      </c>
      <c r="BA5" s="7">
        <f t="shared" si="1"/>
        <v>1830</v>
      </c>
      <c r="BB5" s="7">
        <f t="shared" si="1"/>
        <v>1033</v>
      </c>
      <c r="BC5" s="7">
        <f t="shared" si="1"/>
        <v>163</v>
      </c>
      <c r="BD5" s="7">
        <f t="shared" si="1"/>
        <v>726</v>
      </c>
      <c r="BE5" s="7">
        <f t="shared" si="1"/>
        <v>356</v>
      </c>
      <c r="BF5" s="7">
        <f t="shared" si="1"/>
        <v>285</v>
      </c>
      <c r="BG5" s="7">
        <f t="shared" si="1"/>
        <v>820</v>
      </c>
      <c r="BH5" s="7">
        <f t="shared" si="1"/>
        <v>242</v>
      </c>
      <c r="BI5" s="7">
        <f t="shared" si="1"/>
        <v>502</v>
      </c>
      <c r="BJ5" s="7">
        <f t="shared" si="1"/>
        <v>1043</v>
      </c>
      <c r="BK5" s="7">
        <f t="shared" si="1"/>
        <v>504</v>
      </c>
      <c r="BL5" s="7">
        <f t="shared" si="1"/>
        <v>703</v>
      </c>
      <c r="BM5" s="7">
        <f t="shared" si="1"/>
        <v>257</v>
      </c>
      <c r="BN5" s="7">
        <f t="shared" si="1"/>
        <v>540</v>
      </c>
      <c r="BO5" s="7">
        <f t="shared" si="1"/>
        <v>1058</v>
      </c>
      <c r="BP5" s="7">
        <f t="shared" si="1"/>
        <v>778</v>
      </c>
      <c r="BQ5" s="7">
        <f t="shared" si="1"/>
        <v>1135</v>
      </c>
      <c r="BR5" s="7">
        <f t="shared" si="1"/>
        <v>479</v>
      </c>
      <c r="BS5" s="7">
        <f t="shared" si="1"/>
        <v>147</v>
      </c>
      <c r="BT5" s="7">
        <f t="shared" si="1"/>
        <v>1271</v>
      </c>
      <c r="BU5" s="7">
        <f t="shared" si="1"/>
        <v>2171</v>
      </c>
      <c r="BV5" s="7">
        <f t="shared" si="1"/>
        <v>1012</v>
      </c>
      <c r="BW5" s="7">
        <f t="shared" si="1"/>
        <v>491</v>
      </c>
      <c r="BX5" s="7">
        <f t="shared" si="1"/>
        <v>841</v>
      </c>
      <c r="BY5" s="7">
        <f t="shared" si="1"/>
        <v>242</v>
      </c>
      <c r="BZ5" s="7">
        <f t="shared" si="1"/>
        <v>449</v>
      </c>
      <c r="CA5" s="7">
        <f t="shared" si="1"/>
        <v>1132</v>
      </c>
      <c r="CB5" s="7">
        <f t="shared" si="1"/>
        <v>442</v>
      </c>
      <c r="CC5" s="7">
        <f t="shared" si="1"/>
        <v>795</v>
      </c>
      <c r="CD5" s="7">
        <f t="shared" si="1"/>
        <v>891</v>
      </c>
      <c r="CE5" s="7">
        <f t="shared" si="1"/>
        <v>313</v>
      </c>
      <c r="CF5" s="7">
        <f t="shared" si="1"/>
        <v>624</v>
      </c>
      <c r="CG5" s="7">
        <f>SUM(CC5:CF5)</f>
        <v>2623</v>
      </c>
      <c r="CH5" s="7">
        <f t="shared" ref="CH5:CM5" si="2">SUM(CH9:CH13,CH16:CH20,CH23:CH27,CH30:CH34)</f>
        <v>1383</v>
      </c>
      <c r="CI5" s="7">
        <f t="shared" si="2"/>
        <v>1385</v>
      </c>
      <c r="CJ5" s="7">
        <f t="shared" si="2"/>
        <v>740</v>
      </c>
      <c r="CK5" s="7">
        <f t="shared" si="2"/>
        <v>275</v>
      </c>
      <c r="CL5" s="7">
        <f t="shared" si="2"/>
        <v>1343</v>
      </c>
      <c r="CM5" s="7">
        <f t="shared" si="2"/>
        <v>1344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261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48">
        <v>1</v>
      </c>
      <c r="B9" s="7">
        <f>SUM(C9:J9)</f>
        <v>3438</v>
      </c>
      <c r="C9" s="7">
        <f>SUM(K9:S9)-P9</f>
        <v>272</v>
      </c>
      <c r="D9" s="7">
        <f>SUM(T9:Z9)</f>
        <v>337</v>
      </c>
      <c r="E9" s="7">
        <f>SUM(AA9:AI9)</f>
        <v>156</v>
      </c>
      <c r="F9" s="7">
        <f>SUM(AJ9:AP9)</f>
        <v>456</v>
      </c>
      <c r="G9" s="7">
        <f>SUM(AQ9:BA9)</f>
        <v>233</v>
      </c>
      <c r="H9" s="7">
        <f>SUM(BB9:BN9)</f>
        <v>570</v>
      </c>
      <c r="I9" s="7">
        <f>SUM(BO9:CA9)</f>
        <v>694</v>
      </c>
      <c r="J9" s="7">
        <f>SUM(CB9:CM9)-CG9</f>
        <v>720</v>
      </c>
      <c r="K9" s="7">
        <v>18</v>
      </c>
      <c r="L9" s="7">
        <v>41</v>
      </c>
      <c r="M9" s="7">
        <v>21</v>
      </c>
      <c r="N9" s="7">
        <v>31</v>
      </c>
      <c r="O9" s="7">
        <v>63</v>
      </c>
      <c r="P9" s="7">
        <f>SUM(K9:O9)</f>
        <v>174</v>
      </c>
      <c r="Q9" s="7">
        <v>52</v>
      </c>
      <c r="R9" s="7">
        <v>21</v>
      </c>
      <c r="S9" s="7">
        <v>25</v>
      </c>
      <c r="T9" s="7">
        <v>104</v>
      </c>
      <c r="U9" s="7">
        <v>67</v>
      </c>
      <c r="V9" s="7">
        <v>15</v>
      </c>
      <c r="W9" s="7">
        <v>27</v>
      </c>
      <c r="X9" s="7">
        <v>46</v>
      </c>
      <c r="Y9" s="7">
        <v>34</v>
      </c>
      <c r="Z9" s="7">
        <v>44</v>
      </c>
      <c r="AA9" s="7">
        <v>12</v>
      </c>
      <c r="AB9" s="7">
        <v>14</v>
      </c>
      <c r="AC9" s="7">
        <v>10</v>
      </c>
      <c r="AD9" s="7">
        <v>13</v>
      </c>
      <c r="AE9" s="7">
        <v>17</v>
      </c>
      <c r="AF9" s="7">
        <v>10</v>
      </c>
      <c r="AG9" s="7">
        <v>40</v>
      </c>
      <c r="AH9" s="7">
        <v>13</v>
      </c>
      <c r="AI9" s="7">
        <v>27</v>
      </c>
      <c r="AJ9" s="7">
        <v>93</v>
      </c>
      <c r="AK9" s="7">
        <v>102</v>
      </c>
      <c r="AL9" s="7">
        <v>74</v>
      </c>
      <c r="AM9" s="7">
        <v>92</v>
      </c>
      <c r="AN9" s="7">
        <v>52</v>
      </c>
      <c r="AO9" s="7">
        <v>23</v>
      </c>
      <c r="AP9" s="7">
        <v>20</v>
      </c>
      <c r="AQ9" s="7">
        <v>7</v>
      </c>
      <c r="AR9" s="7">
        <v>33</v>
      </c>
      <c r="AS9" s="7">
        <v>8</v>
      </c>
      <c r="AT9" s="7">
        <v>15</v>
      </c>
      <c r="AU9" s="7">
        <v>29</v>
      </c>
      <c r="AV9" s="7">
        <v>45</v>
      </c>
      <c r="AW9" s="7">
        <v>18</v>
      </c>
      <c r="AX9" s="7">
        <v>15</v>
      </c>
      <c r="AY9" s="7">
        <v>5</v>
      </c>
      <c r="AZ9" s="7">
        <v>9</v>
      </c>
      <c r="BA9" s="7">
        <v>49</v>
      </c>
      <c r="BB9" s="7">
        <v>39</v>
      </c>
      <c r="BC9" s="7">
        <v>10</v>
      </c>
      <c r="BD9" s="7">
        <v>53</v>
      </c>
      <c r="BE9" s="7">
        <v>19</v>
      </c>
      <c r="BF9" s="7">
        <v>15</v>
      </c>
      <c r="BG9" s="7">
        <v>115</v>
      </c>
      <c r="BH9" s="7">
        <v>12</v>
      </c>
      <c r="BI9" s="7">
        <v>70</v>
      </c>
      <c r="BJ9" s="7">
        <v>144</v>
      </c>
      <c r="BK9" s="7">
        <v>29</v>
      </c>
      <c r="BL9" s="7">
        <v>34</v>
      </c>
      <c r="BM9" s="7">
        <v>4</v>
      </c>
      <c r="BN9" s="7">
        <v>26</v>
      </c>
      <c r="BO9" s="7">
        <v>47</v>
      </c>
      <c r="BP9" s="7">
        <v>33</v>
      </c>
      <c r="BQ9" s="7">
        <v>99</v>
      </c>
      <c r="BR9" s="7">
        <v>33</v>
      </c>
      <c r="BS9" s="7">
        <v>10</v>
      </c>
      <c r="BT9" s="7">
        <v>79</v>
      </c>
      <c r="BU9" s="7">
        <v>121</v>
      </c>
      <c r="BV9" s="7">
        <v>94</v>
      </c>
      <c r="BW9" s="7">
        <v>10</v>
      </c>
      <c r="BX9" s="7">
        <v>39</v>
      </c>
      <c r="BY9" s="7">
        <v>16</v>
      </c>
      <c r="BZ9" s="7">
        <v>24</v>
      </c>
      <c r="CA9" s="7">
        <v>89</v>
      </c>
      <c r="CB9" s="7">
        <v>41</v>
      </c>
      <c r="CC9" s="7">
        <v>37</v>
      </c>
      <c r="CD9" s="7">
        <v>52</v>
      </c>
      <c r="CE9" s="7">
        <v>22</v>
      </c>
      <c r="CF9" s="7">
        <v>32</v>
      </c>
      <c r="CG9" s="7">
        <f>SUM(CC9:CF9)</f>
        <v>143</v>
      </c>
      <c r="CH9" s="7">
        <v>121</v>
      </c>
      <c r="CI9" s="7">
        <v>116</v>
      </c>
      <c r="CJ9" s="7">
        <v>64</v>
      </c>
      <c r="CK9" s="7">
        <v>14</v>
      </c>
      <c r="CL9" s="7">
        <v>108</v>
      </c>
      <c r="CM9" s="7">
        <v>113</v>
      </c>
    </row>
    <row r="10" spans="1:91" x14ac:dyDescent="0.2">
      <c r="A10" s="48">
        <v>2</v>
      </c>
      <c r="B10" s="7">
        <f>SUM(C10:J10)</f>
        <v>2507</v>
      </c>
      <c r="C10" s="7">
        <f>SUM(K10:S10)-P10</f>
        <v>118</v>
      </c>
      <c r="D10" s="7">
        <f>SUM(T10:Z10)</f>
        <v>211</v>
      </c>
      <c r="E10" s="7">
        <f>SUM(AA10:AI10)</f>
        <v>113</v>
      </c>
      <c r="F10" s="7">
        <f>SUM(AJ10:AP10)</f>
        <v>304</v>
      </c>
      <c r="G10" s="7">
        <f>SUM(AQ10:BA10)</f>
        <v>143</v>
      </c>
      <c r="H10" s="7">
        <f>SUM(BB10:BN10)</f>
        <v>414</v>
      </c>
      <c r="I10" s="7">
        <f>SUM(BO10:CA10)</f>
        <v>597</v>
      </c>
      <c r="J10" s="7">
        <f>SUM(CB10:CM10)-CG10</f>
        <v>607</v>
      </c>
      <c r="K10" s="7">
        <v>6</v>
      </c>
      <c r="L10" s="7">
        <v>19</v>
      </c>
      <c r="M10" s="7">
        <v>10</v>
      </c>
      <c r="N10" s="7">
        <v>17</v>
      </c>
      <c r="O10" s="7">
        <v>16</v>
      </c>
      <c r="P10" s="7">
        <f>SUM(K10:O10)</f>
        <v>68</v>
      </c>
      <c r="Q10" s="7">
        <v>25</v>
      </c>
      <c r="R10" s="7">
        <v>9</v>
      </c>
      <c r="S10" s="7">
        <v>16</v>
      </c>
      <c r="T10" s="7">
        <v>66</v>
      </c>
      <c r="U10" s="7">
        <v>50</v>
      </c>
      <c r="V10" s="7">
        <v>9</v>
      </c>
      <c r="W10" s="7">
        <v>13</v>
      </c>
      <c r="X10" s="7">
        <v>24</v>
      </c>
      <c r="Y10" s="7">
        <v>25</v>
      </c>
      <c r="Z10" s="7">
        <v>24</v>
      </c>
      <c r="AA10" s="7">
        <v>8</v>
      </c>
      <c r="AB10" s="7">
        <v>8</v>
      </c>
      <c r="AC10" s="7">
        <v>9</v>
      </c>
      <c r="AD10" s="7">
        <v>10</v>
      </c>
      <c r="AE10" s="7">
        <v>12</v>
      </c>
      <c r="AF10" s="7">
        <v>10</v>
      </c>
      <c r="AG10" s="7">
        <v>31</v>
      </c>
      <c r="AH10" s="7">
        <v>9</v>
      </c>
      <c r="AI10" s="7">
        <v>16</v>
      </c>
      <c r="AJ10" s="7">
        <v>82</v>
      </c>
      <c r="AK10" s="7">
        <v>63</v>
      </c>
      <c r="AL10" s="7">
        <v>38</v>
      </c>
      <c r="AM10" s="7">
        <v>53</v>
      </c>
      <c r="AN10" s="7">
        <v>38</v>
      </c>
      <c r="AO10" s="7">
        <v>17</v>
      </c>
      <c r="AP10" s="7">
        <v>13</v>
      </c>
      <c r="AQ10" s="7">
        <v>5</v>
      </c>
      <c r="AR10" s="7">
        <v>20</v>
      </c>
      <c r="AS10" s="7">
        <v>9</v>
      </c>
      <c r="AT10" s="7">
        <v>5</v>
      </c>
      <c r="AU10" s="7">
        <v>17</v>
      </c>
      <c r="AV10" s="7">
        <v>24</v>
      </c>
      <c r="AW10" s="7">
        <v>14</v>
      </c>
      <c r="AX10" s="7">
        <v>18</v>
      </c>
      <c r="AY10" s="7">
        <v>7</v>
      </c>
      <c r="AZ10" s="7">
        <v>7</v>
      </c>
      <c r="BA10" s="7">
        <v>17</v>
      </c>
      <c r="BB10" s="7">
        <v>23</v>
      </c>
      <c r="BC10" s="7">
        <v>2</v>
      </c>
      <c r="BD10" s="7">
        <v>51</v>
      </c>
      <c r="BE10" s="7">
        <v>8</v>
      </c>
      <c r="BF10" s="7">
        <v>9</v>
      </c>
      <c r="BG10" s="7">
        <v>70</v>
      </c>
      <c r="BH10" s="7">
        <v>8</v>
      </c>
      <c r="BI10" s="7">
        <v>44</v>
      </c>
      <c r="BJ10" s="7">
        <v>125</v>
      </c>
      <c r="BK10" s="7">
        <v>34</v>
      </c>
      <c r="BL10" s="7">
        <v>18</v>
      </c>
      <c r="BM10" s="7">
        <v>3</v>
      </c>
      <c r="BN10" s="7">
        <v>19</v>
      </c>
      <c r="BO10" s="7">
        <v>43</v>
      </c>
      <c r="BP10" s="7">
        <v>13</v>
      </c>
      <c r="BQ10" s="7">
        <v>84</v>
      </c>
      <c r="BR10" s="7">
        <v>44</v>
      </c>
      <c r="BS10" s="7">
        <v>9</v>
      </c>
      <c r="BT10" s="7">
        <v>68</v>
      </c>
      <c r="BU10" s="7">
        <v>112</v>
      </c>
      <c r="BV10" s="7">
        <v>58</v>
      </c>
      <c r="BW10" s="7">
        <v>16</v>
      </c>
      <c r="BX10" s="7">
        <v>43</v>
      </c>
      <c r="BY10" s="7">
        <v>10</v>
      </c>
      <c r="BZ10" s="7">
        <v>33</v>
      </c>
      <c r="CA10" s="7">
        <v>64</v>
      </c>
      <c r="CB10" s="7">
        <v>27</v>
      </c>
      <c r="CC10" s="7">
        <v>26</v>
      </c>
      <c r="CD10" s="7">
        <v>38</v>
      </c>
      <c r="CE10" s="7">
        <v>20</v>
      </c>
      <c r="CF10" s="7">
        <v>19</v>
      </c>
      <c r="CG10" s="7">
        <f>SUM(CC10:CF10)</f>
        <v>103</v>
      </c>
      <c r="CH10" s="7">
        <v>97</v>
      </c>
      <c r="CI10" s="7">
        <v>108</v>
      </c>
      <c r="CJ10" s="7">
        <v>67</v>
      </c>
      <c r="CK10" s="7">
        <v>8</v>
      </c>
      <c r="CL10" s="7">
        <v>113</v>
      </c>
      <c r="CM10" s="7">
        <v>84</v>
      </c>
    </row>
    <row r="11" spans="1:91" x14ac:dyDescent="0.2">
      <c r="A11" s="48">
        <v>3</v>
      </c>
      <c r="B11" s="7">
        <f>SUM(C11:J11)</f>
        <v>1952</v>
      </c>
      <c r="C11" s="7">
        <f>SUM(K11:S11)-P11</f>
        <v>78</v>
      </c>
      <c r="D11" s="7">
        <f>SUM(T11:Z11)</f>
        <v>153</v>
      </c>
      <c r="E11" s="7">
        <f>SUM(AA11:AI11)</f>
        <v>80</v>
      </c>
      <c r="F11" s="7">
        <f>SUM(AJ11:AP11)</f>
        <v>209</v>
      </c>
      <c r="G11" s="7">
        <f>SUM(AQ11:BA11)</f>
        <v>128</v>
      </c>
      <c r="H11" s="7">
        <f>SUM(BB11:BN11)</f>
        <v>318</v>
      </c>
      <c r="I11" s="7">
        <f>SUM(BO11:CA11)</f>
        <v>461</v>
      </c>
      <c r="J11" s="7">
        <f>SUM(CB11:CM11)-CG11</f>
        <v>525</v>
      </c>
      <c r="K11" s="7">
        <v>4</v>
      </c>
      <c r="L11" s="7">
        <v>11</v>
      </c>
      <c r="M11" s="7">
        <v>4</v>
      </c>
      <c r="N11" s="7">
        <v>9</v>
      </c>
      <c r="O11" s="7">
        <v>10</v>
      </c>
      <c r="P11" s="7">
        <f>SUM(K11:O11)</f>
        <v>38</v>
      </c>
      <c r="Q11" s="7">
        <v>21</v>
      </c>
      <c r="R11" s="7">
        <v>9</v>
      </c>
      <c r="S11" s="7">
        <v>10</v>
      </c>
      <c r="T11" s="7">
        <v>40</v>
      </c>
      <c r="U11" s="7">
        <v>37</v>
      </c>
      <c r="V11" s="7">
        <v>7</v>
      </c>
      <c r="W11" s="7">
        <v>9</v>
      </c>
      <c r="X11" s="7">
        <v>20</v>
      </c>
      <c r="Y11" s="7">
        <v>21</v>
      </c>
      <c r="Z11" s="7">
        <v>19</v>
      </c>
      <c r="AA11" s="7">
        <v>7</v>
      </c>
      <c r="AB11" s="7">
        <v>6</v>
      </c>
      <c r="AC11" s="7">
        <v>1</v>
      </c>
      <c r="AD11" s="7">
        <v>9</v>
      </c>
      <c r="AE11" s="7">
        <v>8</v>
      </c>
      <c r="AF11" s="7">
        <v>10</v>
      </c>
      <c r="AG11" s="7">
        <v>21</v>
      </c>
      <c r="AH11" s="7">
        <v>3</v>
      </c>
      <c r="AI11" s="7">
        <v>15</v>
      </c>
      <c r="AJ11" s="7">
        <v>51</v>
      </c>
      <c r="AK11" s="7">
        <v>37</v>
      </c>
      <c r="AL11" s="7">
        <v>31</v>
      </c>
      <c r="AM11" s="7">
        <v>44</v>
      </c>
      <c r="AN11" s="7">
        <v>25</v>
      </c>
      <c r="AO11" s="7">
        <v>8</v>
      </c>
      <c r="AP11" s="7">
        <v>13</v>
      </c>
      <c r="AQ11" s="7">
        <v>3</v>
      </c>
      <c r="AR11" s="7">
        <v>14</v>
      </c>
      <c r="AS11" s="7">
        <v>8</v>
      </c>
      <c r="AT11" s="7">
        <v>10</v>
      </c>
      <c r="AU11" s="7">
        <v>27</v>
      </c>
      <c r="AV11" s="7">
        <v>13</v>
      </c>
      <c r="AW11" s="7">
        <v>11</v>
      </c>
      <c r="AX11" s="7">
        <v>12</v>
      </c>
      <c r="AY11" s="7">
        <v>4</v>
      </c>
      <c r="AZ11" s="7">
        <v>6</v>
      </c>
      <c r="BA11" s="7">
        <v>20</v>
      </c>
      <c r="BB11" s="7">
        <v>18</v>
      </c>
      <c r="BC11" s="7">
        <v>3</v>
      </c>
      <c r="BD11" s="7">
        <v>46</v>
      </c>
      <c r="BE11" s="7">
        <v>8</v>
      </c>
      <c r="BF11" s="7">
        <v>9</v>
      </c>
      <c r="BG11" s="7">
        <v>52</v>
      </c>
      <c r="BH11" s="7">
        <v>4</v>
      </c>
      <c r="BI11" s="7">
        <v>39</v>
      </c>
      <c r="BJ11" s="7">
        <v>68</v>
      </c>
      <c r="BK11" s="7">
        <v>28</v>
      </c>
      <c r="BL11" s="7">
        <v>17</v>
      </c>
      <c r="BM11" s="7">
        <v>3</v>
      </c>
      <c r="BN11" s="7">
        <v>23</v>
      </c>
      <c r="BO11" s="7">
        <v>34</v>
      </c>
      <c r="BP11" s="7">
        <v>12</v>
      </c>
      <c r="BQ11" s="7">
        <v>70</v>
      </c>
      <c r="BR11" s="7">
        <v>28</v>
      </c>
      <c r="BS11" s="7">
        <v>5</v>
      </c>
      <c r="BT11" s="7">
        <v>47</v>
      </c>
      <c r="BU11" s="7">
        <v>69</v>
      </c>
      <c r="BV11" s="7">
        <v>48</v>
      </c>
      <c r="BW11" s="7">
        <v>8</v>
      </c>
      <c r="BX11" s="7">
        <v>40</v>
      </c>
      <c r="BY11" s="7">
        <v>9</v>
      </c>
      <c r="BZ11" s="7">
        <v>15</v>
      </c>
      <c r="CA11" s="7">
        <v>76</v>
      </c>
      <c r="CB11" s="7">
        <v>40</v>
      </c>
      <c r="CC11" s="7">
        <v>30</v>
      </c>
      <c r="CD11" s="7">
        <v>37</v>
      </c>
      <c r="CE11" s="7">
        <v>6</v>
      </c>
      <c r="CF11" s="7">
        <v>23</v>
      </c>
      <c r="CG11" s="7">
        <f>SUM(CC11:CF11)</f>
        <v>96</v>
      </c>
      <c r="CH11" s="7">
        <v>96</v>
      </c>
      <c r="CI11" s="7">
        <v>61</v>
      </c>
      <c r="CJ11" s="7">
        <v>40</v>
      </c>
      <c r="CK11" s="7">
        <v>8</v>
      </c>
      <c r="CL11" s="7">
        <v>104</v>
      </c>
      <c r="CM11" s="7">
        <v>80</v>
      </c>
    </row>
    <row r="12" spans="1:91" x14ac:dyDescent="0.2">
      <c r="A12" s="48">
        <v>4</v>
      </c>
      <c r="B12" s="7">
        <f>SUM(C12:J12)</f>
        <v>1347</v>
      </c>
      <c r="C12" s="7">
        <f>SUM(K12:S12)-P12</f>
        <v>46</v>
      </c>
      <c r="D12" s="7">
        <f>SUM(T12:Z12)</f>
        <v>77</v>
      </c>
      <c r="E12" s="7">
        <f>SUM(AA12:AI12)</f>
        <v>61</v>
      </c>
      <c r="F12" s="7">
        <f>SUM(AJ12:AP12)</f>
        <v>119</v>
      </c>
      <c r="G12" s="7">
        <f>SUM(AQ12:BA12)</f>
        <v>88</v>
      </c>
      <c r="H12" s="7">
        <f>SUM(BB12:BN12)</f>
        <v>216</v>
      </c>
      <c r="I12" s="7">
        <f>SUM(BO12:CA12)</f>
        <v>377</v>
      </c>
      <c r="J12" s="7">
        <f>SUM(CB12:CM12)-CG12</f>
        <v>363</v>
      </c>
      <c r="K12" s="7">
        <v>4</v>
      </c>
      <c r="L12" s="7">
        <v>5</v>
      </c>
      <c r="M12" s="7">
        <v>1</v>
      </c>
      <c r="N12" s="7">
        <v>8</v>
      </c>
      <c r="O12" s="7">
        <v>3</v>
      </c>
      <c r="P12" s="7">
        <f>SUM(K12:O12)</f>
        <v>21</v>
      </c>
      <c r="Q12" s="7">
        <v>12</v>
      </c>
      <c r="R12" s="7">
        <v>7</v>
      </c>
      <c r="S12" s="7">
        <v>6</v>
      </c>
      <c r="T12" s="7">
        <v>20</v>
      </c>
      <c r="U12" s="7">
        <v>22</v>
      </c>
      <c r="V12" s="7">
        <v>5</v>
      </c>
      <c r="W12" s="7">
        <v>6</v>
      </c>
      <c r="X12" s="7">
        <v>5</v>
      </c>
      <c r="Y12" s="7">
        <v>10</v>
      </c>
      <c r="Z12" s="7">
        <v>9</v>
      </c>
      <c r="AA12" s="7">
        <v>4</v>
      </c>
      <c r="AB12" s="7">
        <v>4</v>
      </c>
      <c r="AC12" s="7">
        <v>5</v>
      </c>
      <c r="AD12" s="7">
        <v>5</v>
      </c>
      <c r="AE12" s="7">
        <v>10</v>
      </c>
      <c r="AF12" s="7">
        <v>7</v>
      </c>
      <c r="AG12" s="7">
        <v>19</v>
      </c>
      <c r="AH12" s="7">
        <v>5</v>
      </c>
      <c r="AI12" s="7">
        <v>2</v>
      </c>
      <c r="AJ12" s="7">
        <v>23</v>
      </c>
      <c r="AK12" s="7">
        <v>28</v>
      </c>
      <c r="AL12" s="7">
        <v>24</v>
      </c>
      <c r="AM12" s="7">
        <v>26</v>
      </c>
      <c r="AN12" s="7">
        <v>8</v>
      </c>
      <c r="AO12" s="7">
        <v>5</v>
      </c>
      <c r="AP12" s="7">
        <v>5</v>
      </c>
      <c r="AQ12" s="7">
        <v>2</v>
      </c>
      <c r="AR12" s="7">
        <v>11</v>
      </c>
      <c r="AS12" s="7">
        <v>6</v>
      </c>
      <c r="AT12" s="7">
        <v>3</v>
      </c>
      <c r="AU12" s="7">
        <v>18</v>
      </c>
      <c r="AV12" s="7">
        <v>13</v>
      </c>
      <c r="AW12" s="7">
        <v>15</v>
      </c>
      <c r="AX12" s="7">
        <v>5</v>
      </c>
      <c r="AY12" s="7">
        <v>0</v>
      </c>
      <c r="AZ12" s="7">
        <v>1</v>
      </c>
      <c r="BA12" s="7">
        <v>14</v>
      </c>
      <c r="BB12" s="7">
        <v>9</v>
      </c>
      <c r="BC12" s="7">
        <v>0</v>
      </c>
      <c r="BD12" s="7">
        <v>27</v>
      </c>
      <c r="BE12" s="7">
        <v>3</v>
      </c>
      <c r="BF12" s="7">
        <v>8</v>
      </c>
      <c r="BG12" s="7">
        <v>45</v>
      </c>
      <c r="BH12" s="7">
        <v>3</v>
      </c>
      <c r="BI12" s="7">
        <v>17</v>
      </c>
      <c r="BJ12" s="7">
        <v>50</v>
      </c>
      <c r="BK12" s="7">
        <v>20</v>
      </c>
      <c r="BL12" s="7">
        <v>19</v>
      </c>
      <c r="BM12" s="7">
        <v>4</v>
      </c>
      <c r="BN12" s="7">
        <v>11</v>
      </c>
      <c r="BO12" s="7">
        <v>24</v>
      </c>
      <c r="BP12" s="7">
        <v>11</v>
      </c>
      <c r="BQ12" s="7">
        <v>70</v>
      </c>
      <c r="BR12" s="7">
        <v>25</v>
      </c>
      <c r="BS12" s="7">
        <v>7</v>
      </c>
      <c r="BT12" s="7">
        <v>43</v>
      </c>
      <c r="BU12" s="7">
        <v>66</v>
      </c>
      <c r="BV12" s="7">
        <v>38</v>
      </c>
      <c r="BW12" s="7">
        <v>3</v>
      </c>
      <c r="BX12" s="7">
        <v>21</v>
      </c>
      <c r="BY12" s="7">
        <v>6</v>
      </c>
      <c r="BZ12" s="7">
        <v>9</v>
      </c>
      <c r="CA12" s="7">
        <v>54</v>
      </c>
      <c r="CB12" s="7">
        <v>20</v>
      </c>
      <c r="CC12" s="7">
        <v>21</v>
      </c>
      <c r="CD12" s="7">
        <v>35</v>
      </c>
      <c r="CE12" s="7">
        <v>5</v>
      </c>
      <c r="CF12" s="7">
        <v>15</v>
      </c>
      <c r="CG12" s="7">
        <f>SUM(CC12:CF12)</f>
        <v>76</v>
      </c>
      <c r="CH12" s="7">
        <v>60</v>
      </c>
      <c r="CI12" s="7">
        <v>50</v>
      </c>
      <c r="CJ12" s="7">
        <v>32</v>
      </c>
      <c r="CK12" s="7">
        <v>2</v>
      </c>
      <c r="CL12" s="7">
        <v>72</v>
      </c>
      <c r="CM12" s="7">
        <v>51</v>
      </c>
    </row>
    <row r="13" spans="1:91" x14ac:dyDescent="0.2">
      <c r="A13" s="48" t="s">
        <v>218</v>
      </c>
      <c r="B13" s="7">
        <f>SUM(C13:J13)</f>
        <v>1918</v>
      </c>
      <c r="C13" s="7">
        <f>SUM(K13:S13)-P13</f>
        <v>35</v>
      </c>
      <c r="D13" s="7">
        <f>SUM(T13:Z13)</f>
        <v>82</v>
      </c>
      <c r="E13" s="7">
        <f>SUM(AA13:AI13)</f>
        <v>52</v>
      </c>
      <c r="F13" s="7">
        <f>SUM(AJ13:AP13)</f>
        <v>122</v>
      </c>
      <c r="G13" s="7">
        <f>SUM(AQ13:BA13)</f>
        <v>130</v>
      </c>
      <c r="H13" s="7">
        <f>SUM(BB13:BN13)</f>
        <v>208</v>
      </c>
      <c r="I13" s="7">
        <f>SUM(BO13:CA13)</f>
        <v>645</v>
      </c>
      <c r="J13" s="7">
        <f>SUM(CB13:CM13)-CG13</f>
        <v>644</v>
      </c>
      <c r="K13" s="7">
        <v>2</v>
      </c>
      <c r="L13" s="7">
        <v>6</v>
      </c>
      <c r="M13" s="7">
        <v>3</v>
      </c>
      <c r="N13" s="7">
        <v>2</v>
      </c>
      <c r="O13" s="7">
        <v>8</v>
      </c>
      <c r="P13" s="7">
        <f>SUM(K13:O13)</f>
        <v>21</v>
      </c>
      <c r="Q13" s="7">
        <v>11</v>
      </c>
      <c r="R13" s="7">
        <v>3</v>
      </c>
      <c r="S13" s="7">
        <v>0</v>
      </c>
      <c r="T13" s="7">
        <v>19</v>
      </c>
      <c r="U13" s="7">
        <v>26</v>
      </c>
      <c r="V13" s="7">
        <v>3</v>
      </c>
      <c r="W13" s="7">
        <v>6</v>
      </c>
      <c r="X13" s="7">
        <v>9</v>
      </c>
      <c r="Y13" s="7">
        <v>6</v>
      </c>
      <c r="Z13" s="7">
        <v>13</v>
      </c>
      <c r="AA13" s="7">
        <v>8</v>
      </c>
      <c r="AB13" s="7">
        <v>3</v>
      </c>
      <c r="AC13" s="7">
        <v>2</v>
      </c>
      <c r="AD13" s="7">
        <v>6</v>
      </c>
      <c r="AE13" s="7">
        <v>7</v>
      </c>
      <c r="AF13" s="7">
        <v>5</v>
      </c>
      <c r="AG13" s="7">
        <v>11</v>
      </c>
      <c r="AH13" s="7">
        <v>5</v>
      </c>
      <c r="AI13" s="7">
        <v>5</v>
      </c>
      <c r="AJ13" s="7">
        <v>37</v>
      </c>
      <c r="AK13" s="7">
        <v>32</v>
      </c>
      <c r="AL13" s="7">
        <v>25</v>
      </c>
      <c r="AM13" s="7">
        <v>20</v>
      </c>
      <c r="AN13" s="7">
        <v>2</v>
      </c>
      <c r="AO13" s="7">
        <v>2</v>
      </c>
      <c r="AP13" s="7">
        <v>4</v>
      </c>
      <c r="AQ13" s="7">
        <v>2</v>
      </c>
      <c r="AR13" s="7">
        <v>11</v>
      </c>
      <c r="AS13" s="7">
        <v>10</v>
      </c>
      <c r="AT13" s="7">
        <v>5</v>
      </c>
      <c r="AU13" s="7">
        <v>17</v>
      </c>
      <c r="AV13" s="7">
        <v>21</v>
      </c>
      <c r="AW13" s="7">
        <v>30</v>
      </c>
      <c r="AX13" s="7">
        <v>6</v>
      </c>
      <c r="AY13" s="7">
        <v>2</v>
      </c>
      <c r="AZ13" s="7">
        <v>9</v>
      </c>
      <c r="BA13" s="7">
        <v>17</v>
      </c>
      <c r="BB13" s="7">
        <v>12</v>
      </c>
      <c r="BC13" s="7">
        <v>0</v>
      </c>
      <c r="BD13" s="7">
        <v>26</v>
      </c>
      <c r="BE13" s="7">
        <v>8</v>
      </c>
      <c r="BF13" s="7">
        <v>11</v>
      </c>
      <c r="BG13" s="7">
        <v>22</v>
      </c>
      <c r="BH13" s="7">
        <v>7</v>
      </c>
      <c r="BI13" s="7">
        <v>19</v>
      </c>
      <c r="BJ13" s="7">
        <v>51</v>
      </c>
      <c r="BK13" s="7">
        <v>21</v>
      </c>
      <c r="BL13" s="7">
        <v>14</v>
      </c>
      <c r="BM13" s="7">
        <v>2</v>
      </c>
      <c r="BN13" s="7">
        <v>15</v>
      </c>
      <c r="BO13" s="7">
        <v>39</v>
      </c>
      <c r="BP13" s="7">
        <v>8</v>
      </c>
      <c r="BQ13" s="7">
        <v>130</v>
      </c>
      <c r="BR13" s="7">
        <v>18</v>
      </c>
      <c r="BS13" s="7">
        <v>6</v>
      </c>
      <c r="BT13" s="7">
        <v>67</v>
      </c>
      <c r="BU13" s="7">
        <v>116</v>
      </c>
      <c r="BV13" s="7">
        <v>100</v>
      </c>
      <c r="BW13" s="7">
        <v>6</v>
      </c>
      <c r="BX13" s="7">
        <v>84</v>
      </c>
      <c r="BY13" s="7">
        <v>7</v>
      </c>
      <c r="BZ13" s="7">
        <v>11</v>
      </c>
      <c r="CA13" s="7">
        <v>53</v>
      </c>
      <c r="CB13" s="7">
        <v>57</v>
      </c>
      <c r="CC13" s="7">
        <v>37</v>
      </c>
      <c r="CD13" s="7">
        <v>49</v>
      </c>
      <c r="CE13" s="7">
        <v>20</v>
      </c>
      <c r="CF13" s="7">
        <v>25</v>
      </c>
      <c r="CG13" s="7">
        <f>SUM(CC13:CF13)</f>
        <v>131</v>
      </c>
      <c r="CH13" s="7">
        <v>125</v>
      </c>
      <c r="CI13" s="7">
        <v>57</v>
      </c>
      <c r="CJ13" s="7">
        <v>34</v>
      </c>
      <c r="CK13" s="7">
        <v>7</v>
      </c>
      <c r="CL13" s="7">
        <v>141</v>
      </c>
      <c r="CM13" s="7">
        <v>92</v>
      </c>
    </row>
    <row r="14" spans="1:91" x14ac:dyDescent="0.2">
      <c r="A14" s="48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2" t="s">
        <v>436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48">
        <v>1</v>
      </c>
      <c r="B16" s="7">
        <f>SUM(C16:J16)</f>
        <v>8825</v>
      </c>
      <c r="C16" s="7">
        <f>SUM(K16:S16)-P16</f>
        <v>660</v>
      </c>
      <c r="D16" s="7">
        <f>SUM(T16:Z16)</f>
        <v>1010</v>
      </c>
      <c r="E16" s="7">
        <f>SUM(AA16:AI16)</f>
        <v>1078</v>
      </c>
      <c r="F16" s="7">
        <f>SUM(AJ16:AP16)</f>
        <v>1247</v>
      </c>
      <c r="G16" s="7">
        <f>SUM(AQ16:BA16)</f>
        <v>1371</v>
      </c>
      <c r="H16" s="7">
        <f>SUM(BB16:BN16)</f>
        <v>1054</v>
      </c>
      <c r="I16" s="7">
        <f>SUM(BO16:CA16)</f>
        <v>1257</v>
      </c>
      <c r="J16" s="7">
        <f>SUM(CB16:CM16)-CG16</f>
        <v>1148</v>
      </c>
      <c r="K16" s="7">
        <v>20</v>
      </c>
      <c r="L16" s="7">
        <v>102</v>
      </c>
      <c r="M16" s="7">
        <v>40</v>
      </c>
      <c r="N16" s="7">
        <v>67</v>
      </c>
      <c r="O16" s="7">
        <v>127</v>
      </c>
      <c r="P16" s="7">
        <f>SUM(K16:O16)</f>
        <v>356</v>
      </c>
      <c r="Q16" s="7">
        <v>111</v>
      </c>
      <c r="R16" s="7">
        <v>110</v>
      </c>
      <c r="S16" s="7">
        <v>83</v>
      </c>
      <c r="T16" s="7">
        <v>206</v>
      </c>
      <c r="U16" s="7">
        <v>192</v>
      </c>
      <c r="V16" s="7">
        <v>85</v>
      </c>
      <c r="W16" s="7">
        <v>98</v>
      </c>
      <c r="X16" s="7">
        <v>112</v>
      </c>
      <c r="Y16" s="7">
        <v>93</v>
      </c>
      <c r="Z16" s="7">
        <v>224</v>
      </c>
      <c r="AA16" s="7">
        <v>65</v>
      </c>
      <c r="AB16" s="7">
        <v>88</v>
      </c>
      <c r="AC16" s="7">
        <v>39</v>
      </c>
      <c r="AD16" s="7">
        <v>97</v>
      </c>
      <c r="AE16" s="7">
        <v>103</v>
      </c>
      <c r="AF16" s="7">
        <v>103</v>
      </c>
      <c r="AG16" s="7">
        <v>284</v>
      </c>
      <c r="AH16" s="7">
        <v>101</v>
      </c>
      <c r="AI16" s="7">
        <v>198</v>
      </c>
      <c r="AJ16" s="7">
        <v>199</v>
      </c>
      <c r="AK16" s="7">
        <v>194</v>
      </c>
      <c r="AL16" s="7">
        <v>258</v>
      </c>
      <c r="AM16" s="7">
        <v>250</v>
      </c>
      <c r="AN16" s="7">
        <v>83</v>
      </c>
      <c r="AO16" s="7">
        <v>191</v>
      </c>
      <c r="AP16" s="7">
        <v>72</v>
      </c>
      <c r="AQ16" s="7">
        <v>71</v>
      </c>
      <c r="AR16" s="7">
        <v>222</v>
      </c>
      <c r="AS16" s="7">
        <v>54</v>
      </c>
      <c r="AT16" s="7">
        <v>73</v>
      </c>
      <c r="AU16" s="7">
        <v>121</v>
      </c>
      <c r="AV16" s="7">
        <v>149</v>
      </c>
      <c r="AW16" s="7">
        <v>144</v>
      </c>
      <c r="AX16" s="7">
        <v>127</v>
      </c>
      <c r="AY16" s="7">
        <v>38</v>
      </c>
      <c r="AZ16" s="7">
        <v>60</v>
      </c>
      <c r="BA16" s="7">
        <v>312</v>
      </c>
      <c r="BB16" s="7">
        <v>140</v>
      </c>
      <c r="BC16" s="7">
        <v>25</v>
      </c>
      <c r="BD16" s="7">
        <v>103</v>
      </c>
      <c r="BE16" s="7">
        <v>68</v>
      </c>
      <c r="BF16" s="7">
        <v>46</v>
      </c>
      <c r="BG16" s="7">
        <v>96</v>
      </c>
      <c r="BH16" s="7">
        <v>50</v>
      </c>
      <c r="BI16" s="7">
        <v>63</v>
      </c>
      <c r="BJ16" s="7">
        <v>134</v>
      </c>
      <c r="BK16" s="7">
        <v>88</v>
      </c>
      <c r="BL16" s="7">
        <v>115</v>
      </c>
      <c r="BM16" s="7">
        <v>53</v>
      </c>
      <c r="BN16" s="7">
        <v>73</v>
      </c>
      <c r="BO16" s="7">
        <v>134</v>
      </c>
      <c r="BP16" s="7">
        <v>92</v>
      </c>
      <c r="BQ16" s="7">
        <v>143</v>
      </c>
      <c r="BR16" s="7">
        <v>42</v>
      </c>
      <c r="BS16" s="7">
        <v>15</v>
      </c>
      <c r="BT16" s="7">
        <v>140</v>
      </c>
      <c r="BU16" s="7">
        <v>231</v>
      </c>
      <c r="BV16" s="7">
        <v>89</v>
      </c>
      <c r="BW16" s="7">
        <v>72</v>
      </c>
      <c r="BX16" s="7">
        <v>102</v>
      </c>
      <c r="BY16" s="7">
        <v>19</v>
      </c>
      <c r="BZ16" s="7">
        <v>51</v>
      </c>
      <c r="CA16" s="7">
        <v>127</v>
      </c>
      <c r="CB16" s="7">
        <v>63</v>
      </c>
      <c r="CC16" s="7">
        <v>71</v>
      </c>
      <c r="CD16" s="7">
        <v>101</v>
      </c>
      <c r="CE16" s="7">
        <v>52</v>
      </c>
      <c r="CF16" s="7">
        <v>99</v>
      </c>
      <c r="CG16" s="7">
        <f>SUM(CC16:CF16)</f>
        <v>323</v>
      </c>
      <c r="CH16" s="7">
        <v>191</v>
      </c>
      <c r="CI16" s="7">
        <v>157</v>
      </c>
      <c r="CJ16" s="7">
        <v>89</v>
      </c>
      <c r="CK16" s="7">
        <v>53</v>
      </c>
      <c r="CL16" s="7">
        <v>128</v>
      </c>
      <c r="CM16" s="7">
        <v>144</v>
      </c>
    </row>
    <row r="17" spans="1:91" x14ac:dyDescent="0.2">
      <c r="A17" s="48">
        <v>2</v>
      </c>
      <c r="B17" s="7">
        <f>SUM(C17:J17)</f>
        <v>7048</v>
      </c>
      <c r="C17" s="7">
        <f>SUM(K17:S17)-P17</f>
        <v>445</v>
      </c>
      <c r="D17" s="7">
        <f>SUM(T17:Z17)</f>
        <v>749</v>
      </c>
      <c r="E17" s="7">
        <f>SUM(AA17:AI17)</f>
        <v>882</v>
      </c>
      <c r="F17" s="7">
        <f>SUM(AJ17:AP17)</f>
        <v>993</v>
      </c>
      <c r="G17" s="7">
        <f>SUM(AQ17:BA17)</f>
        <v>1067</v>
      </c>
      <c r="H17" s="7">
        <f>SUM(BB17:BN17)</f>
        <v>779</v>
      </c>
      <c r="I17" s="7">
        <f>SUM(BO17:CA17)</f>
        <v>1215</v>
      </c>
      <c r="J17" s="7">
        <f>SUM(CB17:CM17)-CG17</f>
        <v>918</v>
      </c>
      <c r="K17" s="7">
        <v>12</v>
      </c>
      <c r="L17" s="7">
        <v>57</v>
      </c>
      <c r="M17" s="7">
        <v>28</v>
      </c>
      <c r="N17" s="7">
        <v>61</v>
      </c>
      <c r="O17" s="7">
        <v>65</v>
      </c>
      <c r="P17" s="7">
        <f>SUM(K17:O17)</f>
        <v>223</v>
      </c>
      <c r="Q17" s="7">
        <v>85</v>
      </c>
      <c r="R17" s="7">
        <v>86</v>
      </c>
      <c r="S17" s="7">
        <v>51</v>
      </c>
      <c r="T17" s="7">
        <v>157</v>
      </c>
      <c r="U17" s="7">
        <v>131</v>
      </c>
      <c r="V17" s="7">
        <v>71</v>
      </c>
      <c r="W17" s="7">
        <v>66</v>
      </c>
      <c r="X17" s="7">
        <v>86</v>
      </c>
      <c r="Y17" s="7">
        <v>64</v>
      </c>
      <c r="Z17" s="7">
        <v>174</v>
      </c>
      <c r="AA17" s="7">
        <v>61</v>
      </c>
      <c r="AB17" s="7">
        <v>86</v>
      </c>
      <c r="AC17" s="7">
        <v>41</v>
      </c>
      <c r="AD17" s="7">
        <v>76</v>
      </c>
      <c r="AE17" s="7">
        <v>64</v>
      </c>
      <c r="AF17" s="7">
        <v>116</v>
      </c>
      <c r="AG17" s="7">
        <v>223</v>
      </c>
      <c r="AH17" s="7">
        <v>83</v>
      </c>
      <c r="AI17" s="7">
        <v>132</v>
      </c>
      <c r="AJ17" s="7">
        <v>159</v>
      </c>
      <c r="AK17" s="7">
        <v>173</v>
      </c>
      <c r="AL17" s="7">
        <v>190</v>
      </c>
      <c r="AM17" s="7">
        <v>213</v>
      </c>
      <c r="AN17" s="7">
        <v>79</v>
      </c>
      <c r="AO17" s="7">
        <v>128</v>
      </c>
      <c r="AP17" s="7">
        <v>51</v>
      </c>
      <c r="AQ17" s="7">
        <v>67</v>
      </c>
      <c r="AR17" s="7">
        <v>207</v>
      </c>
      <c r="AS17" s="7">
        <v>56</v>
      </c>
      <c r="AT17" s="7">
        <v>49</v>
      </c>
      <c r="AU17" s="7">
        <v>92</v>
      </c>
      <c r="AV17" s="7">
        <v>90</v>
      </c>
      <c r="AW17" s="7">
        <v>116</v>
      </c>
      <c r="AX17" s="7">
        <v>82</v>
      </c>
      <c r="AY17" s="7">
        <v>21</v>
      </c>
      <c r="AZ17" s="7">
        <v>61</v>
      </c>
      <c r="BA17" s="7">
        <v>226</v>
      </c>
      <c r="BB17" s="7">
        <v>76</v>
      </c>
      <c r="BC17" s="7">
        <v>27</v>
      </c>
      <c r="BD17" s="7">
        <v>77</v>
      </c>
      <c r="BE17" s="7">
        <v>37</v>
      </c>
      <c r="BF17" s="7">
        <v>40</v>
      </c>
      <c r="BG17" s="7">
        <v>86</v>
      </c>
      <c r="BH17" s="7">
        <v>43</v>
      </c>
      <c r="BI17" s="7">
        <v>63</v>
      </c>
      <c r="BJ17" s="7">
        <v>103</v>
      </c>
      <c r="BK17" s="7">
        <v>62</v>
      </c>
      <c r="BL17" s="7">
        <v>63</v>
      </c>
      <c r="BM17" s="7">
        <v>26</v>
      </c>
      <c r="BN17" s="7">
        <v>76</v>
      </c>
      <c r="BO17" s="7">
        <v>133</v>
      </c>
      <c r="BP17" s="7">
        <v>92</v>
      </c>
      <c r="BQ17" s="7">
        <v>113</v>
      </c>
      <c r="BR17" s="7">
        <v>58</v>
      </c>
      <c r="BS17" s="7">
        <v>21</v>
      </c>
      <c r="BT17" s="7">
        <v>131</v>
      </c>
      <c r="BU17" s="7">
        <v>208</v>
      </c>
      <c r="BV17" s="7">
        <v>112</v>
      </c>
      <c r="BW17" s="7">
        <v>64</v>
      </c>
      <c r="BX17" s="7">
        <v>77</v>
      </c>
      <c r="BY17" s="7">
        <v>27</v>
      </c>
      <c r="BZ17" s="7">
        <v>60</v>
      </c>
      <c r="CA17" s="7">
        <v>119</v>
      </c>
      <c r="CB17" s="7">
        <v>48</v>
      </c>
      <c r="CC17" s="7">
        <v>39</v>
      </c>
      <c r="CD17" s="7">
        <v>67</v>
      </c>
      <c r="CE17" s="7">
        <v>30</v>
      </c>
      <c r="CF17" s="7">
        <v>64</v>
      </c>
      <c r="CG17" s="7">
        <f>SUM(CC17:CF17)</f>
        <v>200</v>
      </c>
      <c r="CH17" s="7">
        <v>144</v>
      </c>
      <c r="CI17" s="7">
        <v>144</v>
      </c>
      <c r="CJ17" s="7">
        <v>73</v>
      </c>
      <c r="CK17" s="7">
        <v>41</v>
      </c>
      <c r="CL17" s="7">
        <v>122</v>
      </c>
      <c r="CM17" s="7">
        <v>146</v>
      </c>
    </row>
    <row r="18" spans="1:91" x14ac:dyDescent="0.2">
      <c r="A18" s="48">
        <v>3</v>
      </c>
      <c r="B18" s="7">
        <f>SUM(C18:J18)</f>
        <v>3022</v>
      </c>
      <c r="C18" s="7">
        <f>SUM(K18:S18)-P18</f>
        <v>137</v>
      </c>
      <c r="D18" s="7">
        <f>SUM(T18:Z18)</f>
        <v>250</v>
      </c>
      <c r="E18" s="7">
        <f>SUM(AA18:AI18)</f>
        <v>336</v>
      </c>
      <c r="F18" s="7">
        <f>SUM(AJ18:AP18)</f>
        <v>323</v>
      </c>
      <c r="G18" s="7">
        <f>SUM(AQ18:BA18)</f>
        <v>569</v>
      </c>
      <c r="H18" s="7">
        <f>SUM(BB18:BN18)</f>
        <v>283</v>
      </c>
      <c r="I18" s="7">
        <f>SUM(BO18:CA18)</f>
        <v>713</v>
      </c>
      <c r="J18" s="7">
        <f>SUM(CB18:CM18)-CG18</f>
        <v>411</v>
      </c>
      <c r="K18" s="7">
        <v>8</v>
      </c>
      <c r="L18" s="7">
        <v>22</v>
      </c>
      <c r="M18" s="7">
        <v>7</v>
      </c>
      <c r="N18" s="7">
        <v>13</v>
      </c>
      <c r="O18" s="7">
        <v>20</v>
      </c>
      <c r="P18" s="7">
        <f>SUM(K18:O18)</f>
        <v>70</v>
      </c>
      <c r="Q18" s="7">
        <v>23</v>
      </c>
      <c r="R18" s="7">
        <v>29</v>
      </c>
      <c r="S18" s="7">
        <v>15</v>
      </c>
      <c r="T18" s="7">
        <v>36</v>
      </c>
      <c r="U18" s="7">
        <v>47</v>
      </c>
      <c r="V18" s="7">
        <v>29</v>
      </c>
      <c r="W18" s="7">
        <v>28</v>
      </c>
      <c r="X18" s="7">
        <v>37</v>
      </c>
      <c r="Y18" s="7">
        <v>18</v>
      </c>
      <c r="Z18" s="7">
        <v>55</v>
      </c>
      <c r="AA18" s="7">
        <v>22</v>
      </c>
      <c r="AB18" s="7">
        <v>49</v>
      </c>
      <c r="AC18" s="7">
        <v>10</v>
      </c>
      <c r="AD18" s="7">
        <v>34</v>
      </c>
      <c r="AE18" s="7">
        <v>27</v>
      </c>
      <c r="AF18" s="7">
        <v>50</v>
      </c>
      <c r="AG18" s="7">
        <v>59</v>
      </c>
      <c r="AH18" s="7">
        <v>28</v>
      </c>
      <c r="AI18" s="7">
        <v>57</v>
      </c>
      <c r="AJ18" s="7">
        <v>42</v>
      </c>
      <c r="AK18" s="7">
        <v>62</v>
      </c>
      <c r="AL18" s="7">
        <v>74</v>
      </c>
      <c r="AM18" s="7">
        <v>44</v>
      </c>
      <c r="AN18" s="7">
        <v>22</v>
      </c>
      <c r="AO18" s="7">
        <v>47</v>
      </c>
      <c r="AP18" s="7">
        <v>32</v>
      </c>
      <c r="AQ18" s="7">
        <v>39</v>
      </c>
      <c r="AR18" s="7">
        <v>112</v>
      </c>
      <c r="AS18" s="7">
        <v>37</v>
      </c>
      <c r="AT18" s="7">
        <v>17</v>
      </c>
      <c r="AU18" s="7">
        <v>41</v>
      </c>
      <c r="AV18" s="7">
        <v>33</v>
      </c>
      <c r="AW18" s="7">
        <v>89</v>
      </c>
      <c r="AX18" s="7">
        <v>43</v>
      </c>
      <c r="AY18" s="7">
        <v>5</v>
      </c>
      <c r="AZ18" s="7">
        <v>38</v>
      </c>
      <c r="BA18" s="7">
        <v>115</v>
      </c>
      <c r="BB18" s="7">
        <v>40</v>
      </c>
      <c r="BC18" s="7">
        <v>16</v>
      </c>
      <c r="BD18" s="7">
        <v>24</v>
      </c>
      <c r="BE18" s="7">
        <v>19</v>
      </c>
      <c r="BF18" s="7">
        <v>21</v>
      </c>
      <c r="BG18" s="7">
        <v>22</v>
      </c>
      <c r="BH18" s="7">
        <v>9</v>
      </c>
      <c r="BI18" s="7">
        <v>18</v>
      </c>
      <c r="BJ18" s="7">
        <v>36</v>
      </c>
      <c r="BK18" s="7">
        <v>27</v>
      </c>
      <c r="BL18" s="7">
        <v>16</v>
      </c>
      <c r="BM18" s="7">
        <v>17</v>
      </c>
      <c r="BN18" s="7">
        <v>18</v>
      </c>
      <c r="BO18" s="7">
        <v>80</v>
      </c>
      <c r="BP18" s="7">
        <v>44</v>
      </c>
      <c r="BQ18" s="7">
        <v>61</v>
      </c>
      <c r="BR18" s="7">
        <v>33</v>
      </c>
      <c r="BS18" s="7">
        <v>6</v>
      </c>
      <c r="BT18" s="7">
        <v>61</v>
      </c>
      <c r="BU18" s="7">
        <v>121</v>
      </c>
      <c r="BV18" s="7">
        <v>81</v>
      </c>
      <c r="BW18" s="7">
        <v>34</v>
      </c>
      <c r="BX18" s="7">
        <v>66</v>
      </c>
      <c r="BY18" s="7">
        <v>20</v>
      </c>
      <c r="BZ18" s="7">
        <v>29</v>
      </c>
      <c r="CA18" s="7">
        <v>77</v>
      </c>
      <c r="CB18" s="7">
        <v>19</v>
      </c>
      <c r="CC18" s="7">
        <v>35</v>
      </c>
      <c r="CD18" s="7">
        <v>38</v>
      </c>
      <c r="CE18" s="7">
        <v>8</v>
      </c>
      <c r="CF18" s="7">
        <v>16</v>
      </c>
      <c r="CG18" s="7">
        <f>SUM(CC18:CF18)</f>
        <v>97</v>
      </c>
      <c r="CH18" s="7">
        <v>58</v>
      </c>
      <c r="CI18" s="7">
        <v>67</v>
      </c>
      <c r="CJ18" s="7">
        <v>20</v>
      </c>
      <c r="CK18" s="7">
        <v>16</v>
      </c>
      <c r="CL18" s="7">
        <v>67</v>
      </c>
      <c r="CM18" s="7">
        <v>67</v>
      </c>
    </row>
    <row r="19" spans="1:91" x14ac:dyDescent="0.2">
      <c r="A19" s="48">
        <v>4</v>
      </c>
      <c r="B19" s="7">
        <f>SUM(C19:J19)</f>
        <v>1145</v>
      </c>
      <c r="C19" s="7">
        <f>SUM(K19:S19)-P19</f>
        <v>33</v>
      </c>
      <c r="D19" s="7">
        <f>SUM(T19:Z19)</f>
        <v>60</v>
      </c>
      <c r="E19" s="7">
        <f>SUM(AA19:AI19)</f>
        <v>112</v>
      </c>
      <c r="F19" s="7">
        <f>SUM(AJ19:AP19)</f>
        <v>93</v>
      </c>
      <c r="G19" s="7">
        <f>SUM(AQ19:BA19)</f>
        <v>249</v>
      </c>
      <c r="H19" s="7">
        <f>SUM(BB19:BN19)</f>
        <v>101</v>
      </c>
      <c r="I19" s="7">
        <f>SUM(BO19:CA19)</f>
        <v>358</v>
      </c>
      <c r="J19" s="7">
        <f>SUM(CB19:CM19)-CG19</f>
        <v>139</v>
      </c>
      <c r="K19" s="7">
        <v>1</v>
      </c>
      <c r="L19" s="7">
        <v>7</v>
      </c>
      <c r="M19" s="7">
        <v>3</v>
      </c>
      <c r="N19" s="7">
        <v>4</v>
      </c>
      <c r="O19" s="7">
        <v>9</v>
      </c>
      <c r="P19" s="7">
        <f>SUM(K19:O19)</f>
        <v>24</v>
      </c>
      <c r="Q19" s="7">
        <v>5</v>
      </c>
      <c r="R19" s="7">
        <v>3</v>
      </c>
      <c r="S19" s="7">
        <v>1</v>
      </c>
      <c r="T19" s="7">
        <v>5</v>
      </c>
      <c r="U19" s="7">
        <v>4</v>
      </c>
      <c r="V19" s="7">
        <v>5</v>
      </c>
      <c r="W19" s="7">
        <v>11</v>
      </c>
      <c r="X19" s="7">
        <v>8</v>
      </c>
      <c r="Y19" s="7">
        <v>4</v>
      </c>
      <c r="Z19" s="7">
        <v>23</v>
      </c>
      <c r="AA19" s="7">
        <v>3</v>
      </c>
      <c r="AB19" s="7">
        <v>11</v>
      </c>
      <c r="AC19" s="7">
        <v>5</v>
      </c>
      <c r="AD19" s="7">
        <v>13</v>
      </c>
      <c r="AE19" s="7">
        <v>7</v>
      </c>
      <c r="AF19" s="7">
        <v>24</v>
      </c>
      <c r="AG19" s="7">
        <v>20</v>
      </c>
      <c r="AH19" s="7">
        <v>11</v>
      </c>
      <c r="AI19" s="7">
        <v>18</v>
      </c>
      <c r="AJ19" s="7">
        <v>7</v>
      </c>
      <c r="AK19" s="7">
        <v>11</v>
      </c>
      <c r="AL19" s="7">
        <v>24</v>
      </c>
      <c r="AM19" s="7">
        <v>18</v>
      </c>
      <c r="AN19" s="7">
        <v>5</v>
      </c>
      <c r="AO19" s="7">
        <v>18</v>
      </c>
      <c r="AP19" s="7">
        <v>10</v>
      </c>
      <c r="AQ19" s="7">
        <v>17</v>
      </c>
      <c r="AR19" s="7">
        <v>43</v>
      </c>
      <c r="AS19" s="7">
        <v>10</v>
      </c>
      <c r="AT19" s="7">
        <v>9</v>
      </c>
      <c r="AU19" s="7">
        <v>11</v>
      </c>
      <c r="AV19" s="7">
        <v>13</v>
      </c>
      <c r="AW19" s="7">
        <v>57</v>
      </c>
      <c r="AX19" s="7">
        <v>12</v>
      </c>
      <c r="AY19" s="7">
        <v>3</v>
      </c>
      <c r="AZ19" s="7">
        <v>32</v>
      </c>
      <c r="BA19" s="7">
        <v>42</v>
      </c>
      <c r="BB19" s="7">
        <v>10</v>
      </c>
      <c r="BC19" s="7">
        <v>3</v>
      </c>
      <c r="BD19" s="7">
        <v>16</v>
      </c>
      <c r="BE19" s="7">
        <v>8</v>
      </c>
      <c r="BF19" s="7">
        <v>6</v>
      </c>
      <c r="BG19" s="7">
        <v>5</v>
      </c>
      <c r="BH19" s="7">
        <v>0</v>
      </c>
      <c r="BI19" s="7">
        <v>5</v>
      </c>
      <c r="BJ19" s="7">
        <v>16</v>
      </c>
      <c r="BK19" s="7">
        <v>10</v>
      </c>
      <c r="BL19" s="7">
        <v>6</v>
      </c>
      <c r="BM19" s="7">
        <v>5</v>
      </c>
      <c r="BN19" s="7">
        <v>11</v>
      </c>
      <c r="BO19" s="7">
        <v>36</v>
      </c>
      <c r="BP19" s="7">
        <v>24</v>
      </c>
      <c r="BQ19" s="7">
        <v>32</v>
      </c>
      <c r="BR19" s="7">
        <v>17</v>
      </c>
      <c r="BS19" s="7">
        <v>2</v>
      </c>
      <c r="BT19" s="7">
        <v>30</v>
      </c>
      <c r="BU19" s="7">
        <v>57</v>
      </c>
      <c r="BV19" s="7">
        <v>42</v>
      </c>
      <c r="BW19" s="7">
        <v>17</v>
      </c>
      <c r="BX19" s="7">
        <v>42</v>
      </c>
      <c r="BY19" s="7">
        <v>9</v>
      </c>
      <c r="BZ19" s="7">
        <v>12</v>
      </c>
      <c r="CA19" s="7">
        <v>38</v>
      </c>
      <c r="CB19" s="7">
        <v>11</v>
      </c>
      <c r="CC19" s="7">
        <v>15</v>
      </c>
      <c r="CD19" s="7">
        <v>7</v>
      </c>
      <c r="CE19" s="7">
        <v>4</v>
      </c>
      <c r="CF19" s="7">
        <v>6</v>
      </c>
      <c r="CG19" s="7">
        <f>SUM(CC19:CF19)</f>
        <v>32</v>
      </c>
      <c r="CH19" s="7">
        <v>23</v>
      </c>
      <c r="CI19" s="7">
        <v>16</v>
      </c>
      <c r="CJ19" s="7">
        <v>6</v>
      </c>
      <c r="CK19" s="7">
        <v>7</v>
      </c>
      <c r="CL19" s="7">
        <v>21</v>
      </c>
      <c r="CM19" s="7">
        <v>23</v>
      </c>
    </row>
    <row r="20" spans="1:91" x14ac:dyDescent="0.2">
      <c r="A20" s="48" t="s">
        <v>218</v>
      </c>
      <c r="B20" s="7">
        <f>SUM(C20:J20)</f>
        <v>623</v>
      </c>
      <c r="C20" s="7">
        <f>SUM(K20:S20)-P20</f>
        <v>22</v>
      </c>
      <c r="D20" s="7">
        <f>SUM(T20:Z20)</f>
        <v>31</v>
      </c>
      <c r="E20" s="7">
        <f>SUM(AA20:AI20)</f>
        <v>37</v>
      </c>
      <c r="F20" s="7">
        <f>SUM(AJ20:AP20)</f>
        <v>40</v>
      </c>
      <c r="G20" s="7">
        <f>SUM(AQ20:BA20)</f>
        <v>194</v>
      </c>
      <c r="H20" s="7">
        <f>SUM(BB20:BN20)</f>
        <v>35</v>
      </c>
      <c r="I20" s="7">
        <f>SUM(BO20:CA20)</f>
        <v>193</v>
      </c>
      <c r="J20" s="7">
        <f>SUM(CB20:CM20)-CG20</f>
        <v>71</v>
      </c>
      <c r="K20" s="7">
        <v>2</v>
      </c>
      <c r="L20" s="7">
        <v>0</v>
      </c>
      <c r="M20" s="7">
        <v>4</v>
      </c>
      <c r="N20" s="7">
        <v>4</v>
      </c>
      <c r="O20" s="7">
        <v>4</v>
      </c>
      <c r="P20" s="7">
        <f>SUM(K20:O20)</f>
        <v>14</v>
      </c>
      <c r="Q20" s="7">
        <v>4</v>
      </c>
      <c r="R20" s="7">
        <v>3</v>
      </c>
      <c r="S20" s="7">
        <v>1</v>
      </c>
      <c r="T20" s="7">
        <v>2</v>
      </c>
      <c r="U20" s="7">
        <v>4</v>
      </c>
      <c r="V20" s="7">
        <v>5</v>
      </c>
      <c r="W20" s="7">
        <v>4</v>
      </c>
      <c r="X20" s="7">
        <v>8</v>
      </c>
      <c r="Y20" s="7">
        <v>1</v>
      </c>
      <c r="Z20" s="7">
        <v>7</v>
      </c>
      <c r="AA20" s="7">
        <v>1</v>
      </c>
      <c r="AB20" s="7">
        <v>8</v>
      </c>
      <c r="AC20" s="7">
        <v>0</v>
      </c>
      <c r="AD20" s="7">
        <v>2</v>
      </c>
      <c r="AE20" s="7">
        <v>3</v>
      </c>
      <c r="AF20" s="7">
        <v>7</v>
      </c>
      <c r="AG20" s="7">
        <v>8</v>
      </c>
      <c r="AH20" s="7">
        <v>2</v>
      </c>
      <c r="AI20" s="7">
        <v>6</v>
      </c>
      <c r="AJ20" s="7">
        <v>6</v>
      </c>
      <c r="AK20" s="7">
        <v>8</v>
      </c>
      <c r="AL20" s="7">
        <v>9</v>
      </c>
      <c r="AM20" s="7">
        <v>7</v>
      </c>
      <c r="AN20" s="7">
        <v>3</v>
      </c>
      <c r="AO20" s="7">
        <v>4</v>
      </c>
      <c r="AP20" s="7">
        <v>3</v>
      </c>
      <c r="AQ20" s="7">
        <v>9</v>
      </c>
      <c r="AR20" s="7">
        <v>33</v>
      </c>
      <c r="AS20" s="7">
        <v>9</v>
      </c>
      <c r="AT20" s="7">
        <v>2</v>
      </c>
      <c r="AU20" s="7">
        <v>9</v>
      </c>
      <c r="AV20" s="7">
        <v>10</v>
      </c>
      <c r="AW20" s="7">
        <v>65</v>
      </c>
      <c r="AX20" s="7">
        <v>8</v>
      </c>
      <c r="AY20" s="7">
        <v>0</v>
      </c>
      <c r="AZ20" s="7">
        <v>20</v>
      </c>
      <c r="BA20" s="7">
        <v>29</v>
      </c>
      <c r="BB20" s="7">
        <v>5</v>
      </c>
      <c r="BC20" s="7">
        <v>1</v>
      </c>
      <c r="BD20" s="7">
        <v>8</v>
      </c>
      <c r="BE20" s="7">
        <v>2</v>
      </c>
      <c r="BF20" s="7">
        <v>2</v>
      </c>
      <c r="BG20" s="7">
        <v>2</v>
      </c>
      <c r="BH20" s="7">
        <v>2</v>
      </c>
      <c r="BI20" s="7">
        <v>1</v>
      </c>
      <c r="BJ20" s="7">
        <v>4</v>
      </c>
      <c r="BK20" s="7">
        <v>3</v>
      </c>
      <c r="BL20" s="7">
        <v>3</v>
      </c>
      <c r="BM20" s="7">
        <v>2</v>
      </c>
      <c r="BN20" s="7">
        <v>0</v>
      </c>
      <c r="BO20" s="7">
        <v>21</v>
      </c>
      <c r="BP20" s="7">
        <v>17</v>
      </c>
      <c r="BQ20" s="7">
        <v>26</v>
      </c>
      <c r="BR20" s="7">
        <v>3</v>
      </c>
      <c r="BS20" s="7">
        <v>1</v>
      </c>
      <c r="BT20" s="7">
        <v>12</v>
      </c>
      <c r="BU20" s="7">
        <v>32</v>
      </c>
      <c r="BV20" s="7">
        <v>24</v>
      </c>
      <c r="BW20" s="7">
        <v>8</v>
      </c>
      <c r="BX20" s="7">
        <v>31</v>
      </c>
      <c r="BY20" s="7">
        <v>0</v>
      </c>
      <c r="BZ20" s="7">
        <v>5</v>
      </c>
      <c r="CA20" s="7">
        <v>13</v>
      </c>
      <c r="CB20" s="7">
        <v>7</v>
      </c>
      <c r="CC20" s="7">
        <v>6</v>
      </c>
      <c r="CD20" s="7">
        <v>6</v>
      </c>
      <c r="CE20" s="7">
        <v>3</v>
      </c>
      <c r="CF20" s="7">
        <v>5</v>
      </c>
      <c r="CG20" s="7">
        <f>SUM(CC20:CF20)</f>
        <v>20</v>
      </c>
      <c r="CH20" s="7">
        <v>10</v>
      </c>
      <c r="CI20" s="7">
        <v>10</v>
      </c>
      <c r="CJ20" s="7">
        <v>1</v>
      </c>
      <c r="CK20" s="7">
        <v>5</v>
      </c>
      <c r="CL20" s="7">
        <v>11</v>
      </c>
      <c r="CM20" s="7">
        <v>7</v>
      </c>
    </row>
    <row r="21" spans="1:91" x14ac:dyDescent="0.2">
      <c r="A21" s="53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x14ac:dyDescent="0.2">
      <c r="A22" s="2" t="s">
        <v>437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x14ac:dyDescent="0.2">
      <c r="A23" s="48">
        <v>1</v>
      </c>
      <c r="B23" s="7">
        <f>SUM(C23:J23)</f>
        <v>11349</v>
      </c>
      <c r="C23" s="7">
        <f>SUM(K23:S23)-P23</f>
        <v>1128</v>
      </c>
      <c r="D23" s="7">
        <f>SUM(T23:Z23)</f>
        <v>1104</v>
      </c>
      <c r="E23" s="7">
        <f>SUM(AA23:AI23)</f>
        <v>1271</v>
      </c>
      <c r="F23" s="7">
        <f>SUM(AJ23:AP23)</f>
        <v>1479</v>
      </c>
      <c r="G23" s="7">
        <f>SUM(AQ23:BA23)</f>
        <v>1627</v>
      </c>
      <c r="H23" s="7">
        <f>SUM(BB23:BN23)</f>
        <v>1379</v>
      </c>
      <c r="I23" s="7">
        <f>SUM(BO23:CA23)</f>
        <v>1713</v>
      </c>
      <c r="J23" s="7">
        <f>SUM(CB23:CM23)-CG23</f>
        <v>1648</v>
      </c>
      <c r="K23" s="7">
        <v>73</v>
      </c>
      <c r="L23" s="7">
        <v>209</v>
      </c>
      <c r="M23" s="7">
        <v>137</v>
      </c>
      <c r="N23" s="7">
        <v>176</v>
      </c>
      <c r="O23" s="7">
        <v>194</v>
      </c>
      <c r="P23" s="7">
        <f>SUM(K23:O23)</f>
        <v>789</v>
      </c>
      <c r="Q23" s="7">
        <v>111</v>
      </c>
      <c r="R23" s="7">
        <v>125</v>
      </c>
      <c r="S23" s="7">
        <v>103</v>
      </c>
      <c r="T23" s="7">
        <v>218</v>
      </c>
      <c r="U23" s="7">
        <v>175</v>
      </c>
      <c r="V23" s="7">
        <v>91</v>
      </c>
      <c r="W23" s="7">
        <v>134</v>
      </c>
      <c r="X23" s="7">
        <v>140</v>
      </c>
      <c r="Y23" s="7">
        <v>94</v>
      </c>
      <c r="Z23" s="7">
        <v>252</v>
      </c>
      <c r="AA23" s="7">
        <v>77</v>
      </c>
      <c r="AB23" s="7">
        <v>131</v>
      </c>
      <c r="AC23" s="7">
        <v>48</v>
      </c>
      <c r="AD23" s="7">
        <v>157</v>
      </c>
      <c r="AE23" s="7">
        <v>118</v>
      </c>
      <c r="AF23" s="7">
        <v>153</v>
      </c>
      <c r="AG23" s="7">
        <v>255</v>
      </c>
      <c r="AH23" s="7">
        <v>97</v>
      </c>
      <c r="AI23" s="7">
        <v>235</v>
      </c>
      <c r="AJ23" s="7">
        <v>228</v>
      </c>
      <c r="AK23" s="7">
        <v>229</v>
      </c>
      <c r="AL23" s="7">
        <v>344</v>
      </c>
      <c r="AM23" s="7">
        <v>335</v>
      </c>
      <c r="AN23" s="7">
        <v>105</v>
      </c>
      <c r="AO23" s="7">
        <v>141</v>
      </c>
      <c r="AP23" s="7">
        <v>97</v>
      </c>
      <c r="AQ23" s="7">
        <v>81</v>
      </c>
      <c r="AR23" s="7">
        <v>229</v>
      </c>
      <c r="AS23" s="7">
        <v>87</v>
      </c>
      <c r="AT23" s="7">
        <v>73</v>
      </c>
      <c r="AU23" s="7">
        <v>145</v>
      </c>
      <c r="AV23" s="7">
        <v>220</v>
      </c>
      <c r="AW23" s="7">
        <v>151</v>
      </c>
      <c r="AX23" s="7">
        <v>132</v>
      </c>
      <c r="AY23" s="7">
        <v>31</v>
      </c>
      <c r="AZ23" s="7">
        <v>95</v>
      </c>
      <c r="BA23" s="7">
        <v>383</v>
      </c>
      <c r="BB23" s="7">
        <v>255</v>
      </c>
      <c r="BC23" s="7">
        <v>39</v>
      </c>
      <c r="BD23" s="7">
        <v>118</v>
      </c>
      <c r="BE23" s="7">
        <v>84</v>
      </c>
      <c r="BF23" s="7">
        <v>50</v>
      </c>
      <c r="BG23" s="7">
        <v>134</v>
      </c>
      <c r="BH23" s="7">
        <v>54</v>
      </c>
      <c r="BI23" s="7">
        <v>77</v>
      </c>
      <c r="BJ23" s="7">
        <v>147</v>
      </c>
      <c r="BK23" s="7">
        <v>87</v>
      </c>
      <c r="BL23" s="7">
        <v>178</v>
      </c>
      <c r="BM23" s="7">
        <v>47</v>
      </c>
      <c r="BN23" s="7">
        <v>109</v>
      </c>
      <c r="BO23" s="7">
        <v>172</v>
      </c>
      <c r="BP23" s="7">
        <v>166</v>
      </c>
      <c r="BQ23" s="7">
        <v>124</v>
      </c>
      <c r="BR23" s="7">
        <v>55</v>
      </c>
      <c r="BS23" s="7">
        <v>28</v>
      </c>
      <c r="BT23" s="7">
        <v>226</v>
      </c>
      <c r="BU23" s="7">
        <v>360</v>
      </c>
      <c r="BV23" s="7">
        <v>102</v>
      </c>
      <c r="BW23" s="7">
        <v>93</v>
      </c>
      <c r="BX23" s="7">
        <v>102</v>
      </c>
      <c r="BY23" s="7">
        <v>41</v>
      </c>
      <c r="BZ23" s="7">
        <v>79</v>
      </c>
      <c r="CA23" s="7">
        <v>165</v>
      </c>
      <c r="CB23" s="7">
        <v>37</v>
      </c>
      <c r="CC23" s="7">
        <v>153</v>
      </c>
      <c r="CD23" s="7">
        <v>171</v>
      </c>
      <c r="CE23" s="7">
        <v>72</v>
      </c>
      <c r="CF23" s="7">
        <v>164</v>
      </c>
      <c r="CG23" s="7">
        <f>SUM(CC23:CF23)</f>
        <v>560</v>
      </c>
      <c r="CH23" s="7">
        <v>233</v>
      </c>
      <c r="CI23" s="7">
        <v>246</v>
      </c>
      <c r="CJ23" s="7">
        <v>142</v>
      </c>
      <c r="CK23" s="7">
        <v>45</v>
      </c>
      <c r="CL23" s="7">
        <v>164</v>
      </c>
      <c r="CM23" s="7">
        <v>221</v>
      </c>
    </row>
    <row r="24" spans="1:91" x14ac:dyDescent="0.2">
      <c r="A24" s="48">
        <v>2</v>
      </c>
      <c r="B24" s="7">
        <f>SUM(C24:J24)</f>
        <v>8273</v>
      </c>
      <c r="C24" s="7">
        <f>SUM(K24:S24)-P24</f>
        <v>776</v>
      </c>
      <c r="D24" s="7">
        <f>SUM(T24:Z24)</f>
        <v>824</v>
      </c>
      <c r="E24" s="7">
        <f>SUM(AA24:AI24)</f>
        <v>973</v>
      </c>
      <c r="F24" s="7">
        <f>SUM(AJ24:AP24)</f>
        <v>1026</v>
      </c>
      <c r="G24" s="7">
        <f>SUM(AQ24:BA24)</f>
        <v>1166</v>
      </c>
      <c r="H24" s="7">
        <f>SUM(BB24:BN24)</f>
        <v>992</v>
      </c>
      <c r="I24" s="7">
        <f>SUM(BO24:CA24)</f>
        <v>1358</v>
      </c>
      <c r="J24" s="7">
        <f>SUM(CB24:CM24)-CG24</f>
        <v>1158</v>
      </c>
      <c r="K24" s="7">
        <v>42</v>
      </c>
      <c r="L24" s="7">
        <v>145</v>
      </c>
      <c r="M24" s="7">
        <v>74</v>
      </c>
      <c r="N24" s="7">
        <v>157</v>
      </c>
      <c r="O24" s="7">
        <v>116</v>
      </c>
      <c r="P24" s="7">
        <f>SUM(K24:O24)</f>
        <v>534</v>
      </c>
      <c r="Q24" s="7">
        <v>84</v>
      </c>
      <c r="R24" s="7">
        <v>84</v>
      </c>
      <c r="S24" s="7">
        <v>74</v>
      </c>
      <c r="T24" s="7">
        <v>144</v>
      </c>
      <c r="U24" s="7">
        <v>147</v>
      </c>
      <c r="V24" s="7">
        <v>85</v>
      </c>
      <c r="W24" s="7">
        <v>105</v>
      </c>
      <c r="X24" s="7">
        <v>71</v>
      </c>
      <c r="Y24" s="7">
        <v>72</v>
      </c>
      <c r="Z24" s="7">
        <v>200</v>
      </c>
      <c r="AA24" s="7">
        <v>48</v>
      </c>
      <c r="AB24" s="7">
        <v>97</v>
      </c>
      <c r="AC24" s="7">
        <v>46</v>
      </c>
      <c r="AD24" s="7">
        <v>96</v>
      </c>
      <c r="AE24" s="7">
        <v>72</v>
      </c>
      <c r="AF24" s="7">
        <v>119</v>
      </c>
      <c r="AG24" s="7">
        <v>232</v>
      </c>
      <c r="AH24" s="7">
        <v>78</v>
      </c>
      <c r="AI24" s="7">
        <v>185</v>
      </c>
      <c r="AJ24" s="7">
        <v>131</v>
      </c>
      <c r="AK24" s="7">
        <v>185</v>
      </c>
      <c r="AL24" s="7">
        <v>249</v>
      </c>
      <c r="AM24" s="7">
        <v>221</v>
      </c>
      <c r="AN24" s="7">
        <v>70</v>
      </c>
      <c r="AO24" s="7">
        <v>112</v>
      </c>
      <c r="AP24" s="7">
        <v>58</v>
      </c>
      <c r="AQ24" s="7">
        <v>46</v>
      </c>
      <c r="AR24" s="7">
        <v>154</v>
      </c>
      <c r="AS24" s="7">
        <v>89</v>
      </c>
      <c r="AT24" s="7">
        <v>56</v>
      </c>
      <c r="AU24" s="7">
        <v>116</v>
      </c>
      <c r="AV24" s="7">
        <v>150</v>
      </c>
      <c r="AW24" s="7">
        <v>90</v>
      </c>
      <c r="AX24" s="7">
        <v>101</v>
      </c>
      <c r="AY24" s="7">
        <v>21</v>
      </c>
      <c r="AZ24" s="7">
        <v>78</v>
      </c>
      <c r="BA24" s="7">
        <v>265</v>
      </c>
      <c r="BB24" s="7">
        <v>194</v>
      </c>
      <c r="BC24" s="7">
        <v>17</v>
      </c>
      <c r="BD24" s="7">
        <v>99</v>
      </c>
      <c r="BE24" s="7">
        <v>55</v>
      </c>
      <c r="BF24" s="7">
        <v>29</v>
      </c>
      <c r="BG24" s="7">
        <v>96</v>
      </c>
      <c r="BH24" s="7">
        <v>31</v>
      </c>
      <c r="BI24" s="7">
        <v>49</v>
      </c>
      <c r="BJ24" s="7">
        <v>105</v>
      </c>
      <c r="BK24" s="7">
        <v>63</v>
      </c>
      <c r="BL24" s="7">
        <v>121</v>
      </c>
      <c r="BM24" s="7">
        <v>53</v>
      </c>
      <c r="BN24" s="7">
        <v>80</v>
      </c>
      <c r="BO24" s="7">
        <v>136</v>
      </c>
      <c r="BP24" s="7">
        <v>125</v>
      </c>
      <c r="BQ24" s="7">
        <v>75</v>
      </c>
      <c r="BR24" s="7">
        <v>61</v>
      </c>
      <c r="BS24" s="7">
        <v>15</v>
      </c>
      <c r="BT24" s="7">
        <v>178</v>
      </c>
      <c r="BU24" s="7">
        <v>279</v>
      </c>
      <c r="BV24" s="7">
        <v>100</v>
      </c>
      <c r="BW24" s="7">
        <v>83</v>
      </c>
      <c r="BX24" s="7">
        <v>88</v>
      </c>
      <c r="BY24" s="7">
        <v>38</v>
      </c>
      <c r="BZ24" s="7">
        <v>61</v>
      </c>
      <c r="CA24" s="7">
        <v>119</v>
      </c>
      <c r="CB24" s="7">
        <v>45</v>
      </c>
      <c r="CC24" s="7">
        <v>132</v>
      </c>
      <c r="CD24" s="7">
        <v>124</v>
      </c>
      <c r="CE24" s="7">
        <v>31</v>
      </c>
      <c r="CF24" s="7">
        <v>74</v>
      </c>
      <c r="CG24" s="7">
        <f>SUM(CC24:CF24)</f>
        <v>361</v>
      </c>
      <c r="CH24" s="7">
        <v>118</v>
      </c>
      <c r="CI24" s="7">
        <v>174</v>
      </c>
      <c r="CJ24" s="7">
        <v>110</v>
      </c>
      <c r="CK24" s="7">
        <v>31</v>
      </c>
      <c r="CL24" s="7">
        <v>150</v>
      </c>
      <c r="CM24" s="7">
        <v>169</v>
      </c>
    </row>
    <row r="25" spans="1:91" x14ac:dyDescent="0.2">
      <c r="A25" s="48">
        <v>3</v>
      </c>
      <c r="B25" s="7">
        <f>SUM(C25:J25)</f>
        <v>2651</v>
      </c>
      <c r="C25" s="7">
        <f>SUM(K25:S25)-P25</f>
        <v>169</v>
      </c>
      <c r="D25" s="7">
        <f>SUM(T25:Z25)</f>
        <v>190</v>
      </c>
      <c r="E25" s="7">
        <f>SUM(AA25:AI25)</f>
        <v>301</v>
      </c>
      <c r="F25" s="7">
        <f>SUM(AJ25:AP25)</f>
        <v>297</v>
      </c>
      <c r="G25" s="7">
        <f>SUM(AQ25:BA25)</f>
        <v>490</v>
      </c>
      <c r="H25" s="7">
        <f>SUM(BB25:BN25)</f>
        <v>232</v>
      </c>
      <c r="I25" s="7">
        <f>SUM(BO25:CA25)</f>
        <v>634</v>
      </c>
      <c r="J25" s="7">
        <f>SUM(CB25:CM25)-CG25</f>
        <v>338</v>
      </c>
      <c r="K25" s="7">
        <v>6</v>
      </c>
      <c r="L25" s="7">
        <v>29</v>
      </c>
      <c r="M25" s="7">
        <v>17</v>
      </c>
      <c r="N25" s="7">
        <v>22</v>
      </c>
      <c r="O25" s="7">
        <v>34</v>
      </c>
      <c r="P25" s="7">
        <f>SUM(K25:O25)</f>
        <v>108</v>
      </c>
      <c r="Q25" s="7">
        <v>22</v>
      </c>
      <c r="R25" s="7">
        <v>22</v>
      </c>
      <c r="S25" s="7">
        <v>17</v>
      </c>
      <c r="T25" s="7">
        <v>19</v>
      </c>
      <c r="U25" s="7">
        <v>24</v>
      </c>
      <c r="V25" s="7">
        <v>27</v>
      </c>
      <c r="W25" s="7">
        <v>32</v>
      </c>
      <c r="X25" s="7">
        <v>28</v>
      </c>
      <c r="Y25" s="7">
        <v>19</v>
      </c>
      <c r="Z25" s="7">
        <v>41</v>
      </c>
      <c r="AA25" s="7">
        <v>18</v>
      </c>
      <c r="AB25" s="7">
        <v>34</v>
      </c>
      <c r="AC25" s="7">
        <v>10</v>
      </c>
      <c r="AD25" s="7">
        <v>23</v>
      </c>
      <c r="AE25" s="7">
        <v>29</v>
      </c>
      <c r="AF25" s="7">
        <v>56</v>
      </c>
      <c r="AG25" s="7">
        <v>58</v>
      </c>
      <c r="AH25" s="7">
        <v>17</v>
      </c>
      <c r="AI25" s="7">
        <v>56</v>
      </c>
      <c r="AJ25" s="7">
        <v>24</v>
      </c>
      <c r="AK25" s="7">
        <v>49</v>
      </c>
      <c r="AL25" s="7">
        <v>78</v>
      </c>
      <c r="AM25" s="7">
        <v>61</v>
      </c>
      <c r="AN25" s="7">
        <v>16</v>
      </c>
      <c r="AO25" s="7">
        <v>42</v>
      </c>
      <c r="AP25" s="7">
        <v>27</v>
      </c>
      <c r="AQ25" s="7">
        <v>23</v>
      </c>
      <c r="AR25" s="7">
        <v>71</v>
      </c>
      <c r="AS25" s="7">
        <v>34</v>
      </c>
      <c r="AT25" s="7">
        <v>16</v>
      </c>
      <c r="AU25" s="7">
        <v>31</v>
      </c>
      <c r="AV25" s="7">
        <v>31</v>
      </c>
      <c r="AW25" s="7">
        <v>72</v>
      </c>
      <c r="AX25" s="7">
        <v>44</v>
      </c>
      <c r="AY25" s="7">
        <v>8</v>
      </c>
      <c r="AZ25" s="7">
        <v>52</v>
      </c>
      <c r="BA25" s="7">
        <v>108</v>
      </c>
      <c r="BB25" s="7">
        <v>48</v>
      </c>
      <c r="BC25" s="7">
        <v>8</v>
      </c>
      <c r="BD25" s="7">
        <v>26</v>
      </c>
      <c r="BE25" s="7">
        <v>16</v>
      </c>
      <c r="BF25" s="7">
        <v>13</v>
      </c>
      <c r="BG25" s="7">
        <v>18</v>
      </c>
      <c r="BH25" s="7">
        <v>7</v>
      </c>
      <c r="BI25" s="7">
        <v>14</v>
      </c>
      <c r="BJ25" s="7">
        <v>15</v>
      </c>
      <c r="BK25" s="7">
        <v>12</v>
      </c>
      <c r="BL25" s="7">
        <v>16</v>
      </c>
      <c r="BM25" s="7">
        <v>12</v>
      </c>
      <c r="BN25" s="7">
        <v>27</v>
      </c>
      <c r="BO25" s="7">
        <v>69</v>
      </c>
      <c r="BP25" s="7">
        <v>59</v>
      </c>
      <c r="BQ25" s="7">
        <v>49</v>
      </c>
      <c r="BR25" s="7">
        <v>17</v>
      </c>
      <c r="BS25" s="7">
        <v>12</v>
      </c>
      <c r="BT25" s="7">
        <v>54</v>
      </c>
      <c r="BU25" s="7">
        <v>136</v>
      </c>
      <c r="BV25" s="7">
        <v>55</v>
      </c>
      <c r="BW25" s="7">
        <v>32</v>
      </c>
      <c r="BX25" s="7">
        <v>47</v>
      </c>
      <c r="BY25" s="7">
        <v>11</v>
      </c>
      <c r="BZ25" s="7">
        <v>26</v>
      </c>
      <c r="CA25" s="7">
        <v>67</v>
      </c>
      <c r="CB25" s="7">
        <v>12</v>
      </c>
      <c r="CC25" s="7">
        <v>24</v>
      </c>
      <c r="CD25" s="7">
        <v>33</v>
      </c>
      <c r="CE25" s="7">
        <v>9</v>
      </c>
      <c r="CF25" s="7">
        <v>13</v>
      </c>
      <c r="CG25" s="7">
        <f>SUM(CC25:CF25)</f>
        <v>79</v>
      </c>
      <c r="CH25" s="7">
        <v>40</v>
      </c>
      <c r="CI25" s="7">
        <v>62</v>
      </c>
      <c r="CJ25" s="7">
        <v>16</v>
      </c>
      <c r="CK25" s="7">
        <v>16</v>
      </c>
      <c r="CL25" s="7">
        <v>41</v>
      </c>
      <c r="CM25" s="7">
        <v>72</v>
      </c>
    </row>
    <row r="26" spans="1:91" x14ac:dyDescent="0.2">
      <c r="A26" s="48">
        <v>4</v>
      </c>
      <c r="B26" s="7">
        <f>SUM(C26:J26)</f>
        <v>863</v>
      </c>
      <c r="C26" s="7">
        <f>SUM(K26:S26)-P26</f>
        <v>49</v>
      </c>
      <c r="D26" s="7">
        <f>SUM(T26:Z26)</f>
        <v>46</v>
      </c>
      <c r="E26" s="7">
        <f>SUM(AA26:AI26)</f>
        <v>80</v>
      </c>
      <c r="F26" s="7">
        <f>SUM(AJ26:AP26)</f>
        <v>60</v>
      </c>
      <c r="G26" s="7">
        <f>SUM(AQ26:BA26)</f>
        <v>215</v>
      </c>
      <c r="H26" s="7">
        <f>SUM(BB26:BN26)</f>
        <v>59</v>
      </c>
      <c r="I26" s="7">
        <f>SUM(BO26:CA26)</f>
        <v>230</v>
      </c>
      <c r="J26" s="7">
        <f>SUM(CB26:CM26)-CG26</f>
        <v>124</v>
      </c>
      <c r="K26" s="7">
        <v>2</v>
      </c>
      <c r="L26" s="7">
        <v>3</v>
      </c>
      <c r="M26" s="7">
        <v>8</v>
      </c>
      <c r="N26" s="7">
        <v>6</v>
      </c>
      <c r="O26" s="7">
        <v>9</v>
      </c>
      <c r="P26" s="7">
        <f>SUM(K26:O26)</f>
        <v>28</v>
      </c>
      <c r="Q26" s="7">
        <v>8</v>
      </c>
      <c r="R26" s="7">
        <v>8</v>
      </c>
      <c r="S26" s="7">
        <v>5</v>
      </c>
      <c r="T26" s="7">
        <v>5</v>
      </c>
      <c r="U26" s="7">
        <v>2</v>
      </c>
      <c r="V26" s="7">
        <v>4</v>
      </c>
      <c r="W26" s="7">
        <v>8</v>
      </c>
      <c r="X26" s="7">
        <v>10</v>
      </c>
      <c r="Y26" s="7">
        <v>5</v>
      </c>
      <c r="Z26" s="7">
        <v>12</v>
      </c>
      <c r="AA26" s="7">
        <v>1</v>
      </c>
      <c r="AB26" s="7">
        <v>9</v>
      </c>
      <c r="AC26" s="7">
        <v>0</v>
      </c>
      <c r="AD26" s="7">
        <v>6</v>
      </c>
      <c r="AE26" s="7">
        <v>6</v>
      </c>
      <c r="AF26" s="7">
        <v>19</v>
      </c>
      <c r="AG26" s="7">
        <v>20</v>
      </c>
      <c r="AH26" s="7">
        <v>7</v>
      </c>
      <c r="AI26" s="7">
        <v>12</v>
      </c>
      <c r="AJ26" s="7">
        <v>4</v>
      </c>
      <c r="AK26" s="7">
        <v>7</v>
      </c>
      <c r="AL26" s="7">
        <v>14</v>
      </c>
      <c r="AM26" s="7">
        <v>9</v>
      </c>
      <c r="AN26" s="7">
        <v>6</v>
      </c>
      <c r="AO26" s="7">
        <v>6</v>
      </c>
      <c r="AP26" s="7">
        <v>14</v>
      </c>
      <c r="AQ26" s="7">
        <v>8</v>
      </c>
      <c r="AR26" s="7">
        <v>30</v>
      </c>
      <c r="AS26" s="7">
        <v>31</v>
      </c>
      <c r="AT26" s="7">
        <v>10</v>
      </c>
      <c r="AU26" s="7">
        <v>9</v>
      </c>
      <c r="AV26" s="7">
        <v>10</v>
      </c>
      <c r="AW26" s="7">
        <v>35</v>
      </c>
      <c r="AX26" s="7">
        <v>23</v>
      </c>
      <c r="AY26" s="7">
        <v>0</v>
      </c>
      <c r="AZ26" s="7">
        <v>18</v>
      </c>
      <c r="BA26" s="7">
        <v>41</v>
      </c>
      <c r="BB26" s="7">
        <v>11</v>
      </c>
      <c r="BC26" s="7">
        <v>2</v>
      </c>
      <c r="BD26" s="7">
        <v>5</v>
      </c>
      <c r="BE26" s="7">
        <v>4</v>
      </c>
      <c r="BF26" s="7">
        <v>11</v>
      </c>
      <c r="BG26" s="7">
        <v>3</v>
      </c>
      <c r="BH26" s="7">
        <v>2</v>
      </c>
      <c r="BI26" s="7">
        <v>0</v>
      </c>
      <c r="BJ26" s="7">
        <v>1</v>
      </c>
      <c r="BK26" s="7">
        <v>3</v>
      </c>
      <c r="BL26" s="7">
        <v>6</v>
      </c>
      <c r="BM26" s="7">
        <v>5</v>
      </c>
      <c r="BN26" s="7">
        <v>6</v>
      </c>
      <c r="BO26" s="7">
        <v>27</v>
      </c>
      <c r="BP26" s="7">
        <v>23</v>
      </c>
      <c r="BQ26" s="7">
        <v>17</v>
      </c>
      <c r="BR26" s="7">
        <v>6</v>
      </c>
      <c r="BS26" s="7">
        <v>2</v>
      </c>
      <c r="BT26" s="7">
        <v>23</v>
      </c>
      <c r="BU26" s="7">
        <v>41</v>
      </c>
      <c r="BV26" s="7">
        <v>21</v>
      </c>
      <c r="BW26" s="7">
        <v>17</v>
      </c>
      <c r="BX26" s="7">
        <v>23</v>
      </c>
      <c r="BY26" s="7">
        <v>6</v>
      </c>
      <c r="BZ26" s="7">
        <v>6</v>
      </c>
      <c r="CA26" s="7">
        <v>18</v>
      </c>
      <c r="CB26" s="7">
        <v>5</v>
      </c>
      <c r="CC26" s="7">
        <v>7</v>
      </c>
      <c r="CD26" s="7">
        <v>14</v>
      </c>
      <c r="CE26" s="7">
        <v>2</v>
      </c>
      <c r="CF26" s="7">
        <v>4</v>
      </c>
      <c r="CG26" s="7">
        <f>SUM(CC26:CF26)</f>
        <v>27</v>
      </c>
      <c r="CH26" s="7">
        <v>20</v>
      </c>
      <c r="CI26" s="7">
        <v>20</v>
      </c>
      <c r="CJ26" s="7">
        <v>1</v>
      </c>
      <c r="CK26" s="7">
        <v>7</v>
      </c>
      <c r="CL26" s="7">
        <v>21</v>
      </c>
      <c r="CM26" s="7">
        <v>23</v>
      </c>
    </row>
    <row r="27" spans="1:91" x14ac:dyDescent="0.2">
      <c r="A27" s="48" t="s">
        <v>218</v>
      </c>
      <c r="B27" s="7">
        <f>SUM(C27:J27)</f>
        <v>385</v>
      </c>
      <c r="C27" s="7">
        <f>SUM(K27:S27)-P27</f>
        <v>20</v>
      </c>
      <c r="D27" s="7">
        <f>SUM(T27:Z27)</f>
        <v>15</v>
      </c>
      <c r="E27" s="7">
        <f>SUM(AA27:AI27)</f>
        <v>31</v>
      </c>
      <c r="F27" s="7">
        <f>SUM(AJ27:AP27)</f>
        <v>26</v>
      </c>
      <c r="G27" s="7">
        <f>SUM(AQ27:BA27)</f>
        <v>121</v>
      </c>
      <c r="H27" s="7">
        <f>SUM(BB27:BN27)</f>
        <v>29</v>
      </c>
      <c r="I27" s="7">
        <f>SUM(BO27:CA27)</f>
        <v>111</v>
      </c>
      <c r="J27" s="7">
        <f>SUM(CB27:CM27)-CG27</f>
        <v>32</v>
      </c>
      <c r="K27" s="7">
        <v>0</v>
      </c>
      <c r="L27" s="7">
        <v>2</v>
      </c>
      <c r="M27" s="7">
        <v>3</v>
      </c>
      <c r="N27" s="7">
        <v>2</v>
      </c>
      <c r="O27" s="7">
        <v>4</v>
      </c>
      <c r="P27" s="7">
        <f>SUM(K27:O27)</f>
        <v>11</v>
      </c>
      <c r="Q27" s="7">
        <v>1</v>
      </c>
      <c r="R27" s="7">
        <v>2</v>
      </c>
      <c r="S27" s="7">
        <v>6</v>
      </c>
      <c r="T27" s="7">
        <v>1</v>
      </c>
      <c r="U27" s="7">
        <v>1</v>
      </c>
      <c r="V27" s="7">
        <v>2</v>
      </c>
      <c r="W27" s="7">
        <v>3</v>
      </c>
      <c r="X27" s="7">
        <v>4</v>
      </c>
      <c r="Y27" s="7">
        <v>2</v>
      </c>
      <c r="Z27" s="7">
        <v>2</v>
      </c>
      <c r="AA27" s="7">
        <v>1</v>
      </c>
      <c r="AB27" s="7">
        <v>6</v>
      </c>
      <c r="AC27" s="7">
        <v>1</v>
      </c>
      <c r="AD27" s="7">
        <v>3</v>
      </c>
      <c r="AE27" s="7">
        <v>3</v>
      </c>
      <c r="AF27" s="7">
        <v>4</v>
      </c>
      <c r="AG27" s="7">
        <v>7</v>
      </c>
      <c r="AH27" s="7">
        <v>2</v>
      </c>
      <c r="AI27" s="7">
        <v>4</v>
      </c>
      <c r="AJ27" s="7">
        <v>1</v>
      </c>
      <c r="AK27" s="7">
        <v>6</v>
      </c>
      <c r="AL27" s="7">
        <v>4</v>
      </c>
      <c r="AM27" s="7">
        <v>6</v>
      </c>
      <c r="AN27" s="7">
        <v>1</v>
      </c>
      <c r="AO27" s="7">
        <v>2</v>
      </c>
      <c r="AP27" s="7">
        <v>6</v>
      </c>
      <c r="AQ27" s="7">
        <v>4</v>
      </c>
      <c r="AR27" s="7">
        <v>9</v>
      </c>
      <c r="AS27" s="7">
        <v>10</v>
      </c>
      <c r="AT27" s="7">
        <v>1</v>
      </c>
      <c r="AU27" s="7">
        <v>8</v>
      </c>
      <c r="AV27" s="7">
        <v>6</v>
      </c>
      <c r="AW27" s="7">
        <v>31</v>
      </c>
      <c r="AX27" s="7">
        <v>13</v>
      </c>
      <c r="AY27" s="7">
        <v>2</v>
      </c>
      <c r="AZ27" s="7">
        <v>13</v>
      </c>
      <c r="BA27" s="7">
        <v>24</v>
      </c>
      <c r="BB27" s="7">
        <v>4</v>
      </c>
      <c r="BC27" s="7">
        <v>0</v>
      </c>
      <c r="BD27" s="7">
        <v>4</v>
      </c>
      <c r="BE27" s="7">
        <v>2</v>
      </c>
      <c r="BF27" s="7">
        <v>5</v>
      </c>
      <c r="BG27" s="7">
        <v>3</v>
      </c>
      <c r="BH27" s="7">
        <v>0</v>
      </c>
      <c r="BI27" s="7">
        <v>0</v>
      </c>
      <c r="BJ27" s="7">
        <v>0</v>
      </c>
      <c r="BK27" s="7">
        <v>1</v>
      </c>
      <c r="BL27" s="7">
        <v>2</v>
      </c>
      <c r="BM27" s="7">
        <v>1</v>
      </c>
      <c r="BN27" s="7">
        <v>7</v>
      </c>
      <c r="BO27" s="7">
        <v>7</v>
      </c>
      <c r="BP27" s="7">
        <v>9</v>
      </c>
      <c r="BQ27" s="7">
        <v>16</v>
      </c>
      <c r="BR27" s="7">
        <v>7</v>
      </c>
      <c r="BS27" s="7">
        <v>0</v>
      </c>
      <c r="BT27" s="7">
        <v>9</v>
      </c>
      <c r="BU27" s="7">
        <v>19</v>
      </c>
      <c r="BV27" s="7">
        <v>14</v>
      </c>
      <c r="BW27" s="7">
        <v>5</v>
      </c>
      <c r="BX27" s="7">
        <v>14</v>
      </c>
      <c r="BY27" s="7">
        <v>1</v>
      </c>
      <c r="BZ27" s="7">
        <v>4</v>
      </c>
      <c r="CA27" s="7">
        <v>6</v>
      </c>
      <c r="CB27" s="7">
        <v>0</v>
      </c>
      <c r="CC27" s="7">
        <v>4</v>
      </c>
      <c r="CD27" s="7">
        <v>0</v>
      </c>
      <c r="CE27" s="7">
        <v>1</v>
      </c>
      <c r="CF27" s="7">
        <v>1</v>
      </c>
      <c r="CG27" s="7">
        <f>SUM(CC27:CF27)</f>
        <v>6</v>
      </c>
      <c r="CH27" s="7">
        <v>3</v>
      </c>
      <c r="CI27" s="7">
        <v>3</v>
      </c>
      <c r="CJ27" s="7">
        <v>0</v>
      </c>
      <c r="CK27" s="7">
        <v>3</v>
      </c>
      <c r="CL27" s="7">
        <v>11</v>
      </c>
      <c r="CM27" s="7">
        <v>6</v>
      </c>
    </row>
    <row r="28" spans="1:91" x14ac:dyDescent="0.2">
      <c r="A28" s="53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</row>
    <row r="29" spans="1:91" x14ac:dyDescent="0.2">
      <c r="A29" s="2" t="s">
        <v>264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</row>
    <row r="30" spans="1:91" x14ac:dyDescent="0.2">
      <c r="A30" s="48">
        <v>1</v>
      </c>
      <c r="B30" s="7">
        <f>SUM(C30:J30)</f>
        <v>2272</v>
      </c>
      <c r="C30" s="7">
        <f>SUM(K30:S30)-P30</f>
        <v>488</v>
      </c>
      <c r="D30" s="7">
        <f>SUM(T30:Z30)</f>
        <v>180</v>
      </c>
      <c r="E30" s="7">
        <f>SUM(AA30:AI30)</f>
        <v>244</v>
      </c>
      <c r="F30" s="7">
        <f>SUM(AJ30:AP30)</f>
        <v>250</v>
      </c>
      <c r="G30" s="7">
        <f>SUM(AQ30:BA30)</f>
        <v>286</v>
      </c>
      <c r="H30" s="7">
        <f>SUM(BB30:BN30)</f>
        <v>232</v>
      </c>
      <c r="I30" s="7">
        <f>SUM(BO30:CA30)</f>
        <v>265</v>
      </c>
      <c r="J30" s="7">
        <f>SUM(CB30:CM30)-CG30</f>
        <v>327</v>
      </c>
      <c r="K30" s="7">
        <v>68</v>
      </c>
      <c r="L30" s="7">
        <v>102</v>
      </c>
      <c r="M30" s="7">
        <v>59</v>
      </c>
      <c r="N30" s="7">
        <v>128</v>
      </c>
      <c r="O30" s="7">
        <v>62</v>
      </c>
      <c r="P30" s="7">
        <f>SUM(K30:O30)</f>
        <v>419</v>
      </c>
      <c r="Q30" s="7">
        <v>23</v>
      </c>
      <c r="R30" s="7">
        <v>28</v>
      </c>
      <c r="S30" s="7">
        <v>18</v>
      </c>
      <c r="T30" s="7">
        <v>28</v>
      </c>
      <c r="U30" s="7">
        <v>19</v>
      </c>
      <c r="V30" s="7">
        <v>14</v>
      </c>
      <c r="W30" s="7">
        <v>23</v>
      </c>
      <c r="X30" s="7">
        <v>20</v>
      </c>
      <c r="Y30" s="7">
        <v>15</v>
      </c>
      <c r="Z30" s="7">
        <v>61</v>
      </c>
      <c r="AA30" s="7">
        <v>15</v>
      </c>
      <c r="AB30" s="7">
        <v>19</v>
      </c>
      <c r="AC30" s="7">
        <v>11</v>
      </c>
      <c r="AD30" s="7">
        <v>22</v>
      </c>
      <c r="AE30" s="7">
        <v>15</v>
      </c>
      <c r="AF30" s="7">
        <v>24</v>
      </c>
      <c r="AG30" s="7">
        <v>56</v>
      </c>
      <c r="AH30" s="7">
        <v>20</v>
      </c>
      <c r="AI30" s="7">
        <v>62</v>
      </c>
      <c r="AJ30" s="7">
        <v>26</v>
      </c>
      <c r="AK30" s="7">
        <v>42</v>
      </c>
      <c r="AL30" s="7">
        <v>97</v>
      </c>
      <c r="AM30" s="7">
        <v>31</v>
      </c>
      <c r="AN30" s="7">
        <v>22</v>
      </c>
      <c r="AO30" s="7">
        <v>20</v>
      </c>
      <c r="AP30" s="7">
        <v>12</v>
      </c>
      <c r="AQ30" s="7">
        <v>2</v>
      </c>
      <c r="AR30" s="7">
        <v>23</v>
      </c>
      <c r="AS30" s="7">
        <v>17</v>
      </c>
      <c r="AT30" s="7">
        <v>5</v>
      </c>
      <c r="AU30" s="7">
        <v>44</v>
      </c>
      <c r="AV30" s="7">
        <v>55</v>
      </c>
      <c r="AW30" s="7">
        <v>19</v>
      </c>
      <c r="AX30" s="7">
        <v>24</v>
      </c>
      <c r="AY30" s="7">
        <v>3</v>
      </c>
      <c r="AZ30" s="7">
        <v>17</v>
      </c>
      <c r="BA30" s="7">
        <v>77</v>
      </c>
      <c r="BB30" s="7">
        <v>68</v>
      </c>
      <c r="BC30" s="7">
        <v>2</v>
      </c>
      <c r="BD30" s="7">
        <v>20</v>
      </c>
      <c r="BE30" s="7">
        <v>6</v>
      </c>
      <c r="BF30" s="7">
        <v>6</v>
      </c>
      <c r="BG30" s="7">
        <v>21</v>
      </c>
      <c r="BH30" s="7">
        <v>6</v>
      </c>
      <c r="BI30" s="7">
        <v>12</v>
      </c>
      <c r="BJ30" s="7">
        <v>22</v>
      </c>
      <c r="BK30" s="7">
        <v>9</v>
      </c>
      <c r="BL30" s="7">
        <v>38</v>
      </c>
      <c r="BM30" s="7">
        <v>8</v>
      </c>
      <c r="BN30" s="7">
        <v>14</v>
      </c>
      <c r="BO30" s="7">
        <v>28</v>
      </c>
      <c r="BP30" s="7">
        <v>24</v>
      </c>
      <c r="BQ30" s="7">
        <v>11</v>
      </c>
      <c r="BR30" s="7">
        <v>10</v>
      </c>
      <c r="BS30" s="7">
        <v>5</v>
      </c>
      <c r="BT30" s="7">
        <v>42</v>
      </c>
      <c r="BU30" s="7">
        <v>84</v>
      </c>
      <c r="BV30" s="7">
        <v>11</v>
      </c>
      <c r="BW30" s="7">
        <v>12</v>
      </c>
      <c r="BX30" s="7">
        <v>6</v>
      </c>
      <c r="BY30" s="7">
        <v>6</v>
      </c>
      <c r="BZ30" s="7">
        <v>8</v>
      </c>
      <c r="CA30" s="7">
        <v>18</v>
      </c>
      <c r="CB30" s="7">
        <v>4</v>
      </c>
      <c r="CC30" s="7">
        <v>73</v>
      </c>
      <c r="CD30" s="7">
        <v>54</v>
      </c>
      <c r="CE30" s="7">
        <v>13</v>
      </c>
      <c r="CF30" s="7">
        <v>45</v>
      </c>
      <c r="CG30" s="7">
        <f>SUM(CC30:CF30)</f>
        <v>185</v>
      </c>
      <c r="CH30" s="7">
        <v>24</v>
      </c>
      <c r="CI30" s="7">
        <v>41</v>
      </c>
      <c r="CJ30" s="7">
        <v>17</v>
      </c>
      <c r="CK30" s="7">
        <v>5</v>
      </c>
      <c r="CL30" s="7">
        <v>30</v>
      </c>
      <c r="CM30" s="7">
        <v>21</v>
      </c>
    </row>
    <row r="31" spans="1:91" x14ac:dyDescent="0.2">
      <c r="A31" s="48">
        <v>2</v>
      </c>
      <c r="B31" s="7">
        <f>SUM(C31:J31)</f>
        <v>2006</v>
      </c>
      <c r="C31" s="7">
        <f>SUM(K31:S31)-P31</f>
        <v>455</v>
      </c>
      <c r="D31" s="7">
        <f>SUM(T31:Z31)</f>
        <v>170</v>
      </c>
      <c r="E31" s="7">
        <f>SUM(AA31:AI31)</f>
        <v>197</v>
      </c>
      <c r="F31" s="7">
        <f>SUM(AJ31:AP31)</f>
        <v>212</v>
      </c>
      <c r="G31" s="7">
        <f>SUM(AQ31:BA31)</f>
        <v>220</v>
      </c>
      <c r="H31" s="7">
        <f>SUM(BB31:BN31)</f>
        <v>204</v>
      </c>
      <c r="I31" s="7">
        <f>SUM(BO31:CA31)</f>
        <v>261</v>
      </c>
      <c r="J31" s="7">
        <f>SUM(CB31:CM31)-CG31</f>
        <v>287</v>
      </c>
      <c r="K31" s="7">
        <v>53</v>
      </c>
      <c r="L31" s="7">
        <v>101</v>
      </c>
      <c r="M31" s="7">
        <v>67</v>
      </c>
      <c r="N31" s="7">
        <v>119</v>
      </c>
      <c r="O31" s="7">
        <v>52</v>
      </c>
      <c r="P31" s="7">
        <f>SUM(K31:O31)</f>
        <v>392</v>
      </c>
      <c r="Q31" s="7">
        <v>16</v>
      </c>
      <c r="R31" s="7">
        <v>29</v>
      </c>
      <c r="S31" s="7">
        <v>18</v>
      </c>
      <c r="T31" s="7">
        <v>36</v>
      </c>
      <c r="U31" s="7">
        <v>27</v>
      </c>
      <c r="V31" s="7">
        <v>11</v>
      </c>
      <c r="W31" s="7">
        <v>18</v>
      </c>
      <c r="X31" s="7">
        <v>8</v>
      </c>
      <c r="Y31" s="7">
        <v>15</v>
      </c>
      <c r="Z31" s="7">
        <v>55</v>
      </c>
      <c r="AA31" s="7">
        <v>10</v>
      </c>
      <c r="AB31" s="7">
        <v>25</v>
      </c>
      <c r="AC31" s="7">
        <v>10</v>
      </c>
      <c r="AD31" s="7">
        <v>20</v>
      </c>
      <c r="AE31" s="7">
        <v>18</v>
      </c>
      <c r="AF31" s="7">
        <v>20</v>
      </c>
      <c r="AG31" s="7">
        <v>40</v>
      </c>
      <c r="AH31" s="7">
        <v>17</v>
      </c>
      <c r="AI31" s="7">
        <v>37</v>
      </c>
      <c r="AJ31" s="7">
        <v>24</v>
      </c>
      <c r="AK31" s="7">
        <v>32</v>
      </c>
      <c r="AL31" s="7">
        <v>73</v>
      </c>
      <c r="AM31" s="7">
        <v>29</v>
      </c>
      <c r="AN31" s="7">
        <v>19</v>
      </c>
      <c r="AO31" s="7">
        <v>21</v>
      </c>
      <c r="AP31" s="7">
        <v>14</v>
      </c>
      <c r="AQ31" s="7">
        <v>4</v>
      </c>
      <c r="AR31" s="7">
        <v>16</v>
      </c>
      <c r="AS31" s="7">
        <v>14</v>
      </c>
      <c r="AT31" s="7">
        <v>7</v>
      </c>
      <c r="AU31" s="7">
        <v>30</v>
      </c>
      <c r="AV31" s="7">
        <v>47</v>
      </c>
      <c r="AW31" s="7">
        <v>12</v>
      </c>
      <c r="AX31" s="7">
        <v>15</v>
      </c>
      <c r="AY31" s="7">
        <v>3</v>
      </c>
      <c r="AZ31" s="7">
        <v>9</v>
      </c>
      <c r="BA31" s="7">
        <v>63</v>
      </c>
      <c r="BB31" s="7">
        <v>58</v>
      </c>
      <c r="BC31" s="7">
        <v>6</v>
      </c>
      <c r="BD31" s="7">
        <v>15</v>
      </c>
      <c r="BE31" s="7">
        <v>5</v>
      </c>
      <c r="BF31" s="7">
        <v>2</v>
      </c>
      <c r="BG31" s="7">
        <v>25</v>
      </c>
      <c r="BH31" s="7">
        <v>4</v>
      </c>
      <c r="BI31" s="7">
        <v>10</v>
      </c>
      <c r="BJ31" s="7">
        <v>17</v>
      </c>
      <c r="BK31" s="7">
        <v>6</v>
      </c>
      <c r="BL31" s="7">
        <v>29</v>
      </c>
      <c r="BM31" s="7">
        <v>9</v>
      </c>
      <c r="BN31" s="7">
        <v>18</v>
      </c>
      <c r="BO31" s="7">
        <v>19</v>
      </c>
      <c r="BP31" s="7">
        <v>19</v>
      </c>
      <c r="BQ31" s="7">
        <v>9</v>
      </c>
      <c r="BR31" s="7">
        <v>12</v>
      </c>
      <c r="BS31" s="7">
        <v>2</v>
      </c>
      <c r="BT31" s="7">
        <v>44</v>
      </c>
      <c r="BU31" s="7">
        <v>83</v>
      </c>
      <c r="BV31" s="7">
        <v>11</v>
      </c>
      <c r="BW31" s="7">
        <v>7</v>
      </c>
      <c r="BX31" s="7">
        <v>10</v>
      </c>
      <c r="BY31" s="7">
        <v>11</v>
      </c>
      <c r="BZ31" s="7">
        <v>14</v>
      </c>
      <c r="CA31" s="7">
        <v>20</v>
      </c>
      <c r="CB31" s="7">
        <v>3</v>
      </c>
      <c r="CC31" s="7">
        <v>70</v>
      </c>
      <c r="CD31" s="7">
        <v>50</v>
      </c>
      <c r="CE31" s="7">
        <v>13</v>
      </c>
      <c r="CF31" s="7">
        <v>17</v>
      </c>
      <c r="CG31" s="7">
        <f>SUM(CC31:CF31)</f>
        <v>150</v>
      </c>
      <c r="CH31" s="7">
        <v>14</v>
      </c>
      <c r="CI31" s="7">
        <v>42</v>
      </c>
      <c r="CJ31" s="7">
        <v>23</v>
      </c>
      <c r="CK31" s="7">
        <v>6</v>
      </c>
      <c r="CL31" s="7">
        <v>28</v>
      </c>
      <c r="CM31" s="7">
        <v>21</v>
      </c>
    </row>
    <row r="32" spans="1:91" x14ac:dyDescent="0.2">
      <c r="A32" s="48">
        <v>3</v>
      </c>
      <c r="B32" s="7">
        <f>SUM(C32:J32)</f>
        <v>521</v>
      </c>
      <c r="C32" s="7">
        <f>SUM(K32:S32)-P32</f>
        <v>122</v>
      </c>
      <c r="D32" s="7">
        <f>SUM(T32:Z32)</f>
        <v>37</v>
      </c>
      <c r="E32" s="7">
        <f>SUM(AA32:AI32)</f>
        <v>56</v>
      </c>
      <c r="F32" s="7">
        <f>SUM(AJ32:AP32)</f>
        <v>53</v>
      </c>
      <c r="G32" s="7">
        <f>SUM(AQ32:BA32)</f>
        <v>67</v>
      </c>
      <c r="H32" s="7">
        <f>SUM(BB32:BN32)</f>
        <v>50</v>
      </c>
      <c r="I32" s="7">
        <f>SUM(BO32:CA32)</f>
        <v>88</v>
      </c>
      <c r="J32" s="7">
        <f>SUM(CB32:CM32)-CG32</f>
        <v>48</v>
      </c>
      <c r="K32" s="7">
        <v>12</v>
      </c>
      <c r="L32" s="7">
        <v>27</v>
      </c>
      <c r="M32" s="7">
        <v>16</v>
      </c>
      <c r="N32" s="7">
        <v>26</v>
      </c>
      <c r="O32" s="7">
        <v>24</v>
      </c>
      <c r="P32" s="7">
        <f>SUM(K32:O32)</f>
        <v>105</v>
      </c>
      <c r="Q32" s="7">
        <v>8</v>
      </c>
      <c r="R32" s="7">
        <v>7</v>
      </c>
      <c r="S32" s="7">
        <v>2</v>
      </c>
      <c r="T32" s="7">
        <v>10</v>
      </c>
      <c r="U32" s="7">
        <v>3</v>
      </c>
      <c r="V32" s="7">
        <v>2</v>
      </c>
      <c r="W32" s="7">
        <v>7</v>
      </c>
      <c r="X32" s="7">
        <v>2</v>
      </c>
      <c r="Y32" s="7">
        <v>0</v>
      </c>
      <c r="Z32" s="7">
        <v>13</v>
      </c>
      <c r="AA32" s="7">
        <v>1</v>
      </c>
      <c r="AB32" s="7">
        <v>5</v>
      </c>
      <c r="AC32" s="7">
        <v>2</v>
      </c>
      <c r="AD32" s="7">
        <v>6</v>
      </c>
      <c r="AE32" s="7">
        <v>5</v>
      </c>
      <c r="AF32" s="7">
        <v>12</v>
      </c>
      <c r="AG32" s="7">
        <v>7</v>
      </c>
      <c r="AH32" s="7">
        <v>3</v>
      </c>
      <c r="AI32" s="7">
        <v>15</v>
      </c>
      <c r="AJ32" s="7">
        <v>3</v>
      </c>
      <c r="AK32" s="7">
        <v>6</v>
      </c>
      <c r="AL32" s="7">
        <v>21</v>
      </c>
      <c r="AM32" s="7">
        <v>11</v>
      </c>
      <c r="AN32" s="7">
        <v>5</v>
      </c>
      <c r="AO32" s="7">
        <v>5</v>
      </c>
      <c r="AP32" s="7">
        <v>2</v>
      </c>
      <c r="AQ32" s="7">
        <v>2</v>
      </c>
      <c r="AR32" s="7">
        <v>5</v>
      </c>
      <c r="AS32" s="7">
        <v>5</v>
      </c>
      <c r="AT32" s="7">
        <v>3</v>
      </c>
      <c r="AU32" s="7">
        <v>5</v>
      </c>
      <c r="AV32" s="7">
        <v>8</v>
      </c>
      <c r="AW32" s="7">
        <v>4</v>
      </c>
      <c r="AX32" s="7">
        <v>11</v>
      </c>
      <c r="AY32" s="7">
        <v>0</v>
      </c>
      <c r="AZ32" s="7">
        <v>4</v>
      </c>
      <c r="BA32" s="7">
        <v>20</v>
      </c>
      <c r="BB32" s="7">
        <v>16</v>
      </c>
      <c r="BC32" s="7">
        <v>2</v>
      </c>
      <c r="BD32" s="7">
        <v>5</v>
      </c>
      <c r="BE32" s="7">
        <v>4</v>
      </c>
      <c r="BF32" s="7">
        <v>2</v>
      </c>
      <c r="BG32" s="7">
        <v>3</v>
      </c>
      <c r="BH32" s="7">
        <v>0</v>
      </c>
      <c r="BI32" s="7">
        <v>1</v>
      </c>
      <c r="BJ32" s="7">
        <v>4</v>
      </c>
      <c r="BK32" s="7">
        <v>1</v>
      </c>
      <c r="BL32" s="7">
        <v>6</v>
      </c>
      <c r="BM32" s="7">
        <v>1</v>
      </c>
      <c r="BN32" s="7">
        <v>5</v>
      </c>
      <c r="BO32" s="7">
        <v>7</v>
      </c>
      <c r="BP32" s="7">
        <v>4</v>
      </c>
      <c r="BQ32" s="7">
        <v>3</v>
      </c>
      <c r="BR32" s="7">
        <v>6</v>
      </c>
      <c r="BS32" s="7">
        <v>1</v>
      </c>
      <c r="BT32" s="7">
        <v>12</v>
      </c>
      <c r="BU32" s="7">
        <v>28</v>
      </c>
      <c r="BV32" s="7">
        <v>9</v>
      </c>
      <c r="BW32" s="7">
        <v>3</v>
      </c>
      <c r="BX32" s="7">
        <v>3</v>
      </c>
      <c r="BY32" s="7">
        <v>4</v>
      </c>
      <c r="BZ32" s="7">
        <v>2</v>
      </c>
      <c r="CA32" s="7">
        <v>6</v>
      </c>
      <c r="CB32" s="7">
        <v>2</v>
      </c>
      <c r="CC32" s="7">
        <v>10</v>
      </c>
      <c r="CD32" s="7">
        <v>8</v>
      </c>
      <c r="CE32" s="7">
        <v>2</v>
      </c>
      <c r="CF32" s="7">
        <v>1</v>
      </c>
      <c r="CG32" s="7">
        <f>SUM(CC32:CF32)</f>
        <v>21</v>
      </c>
      <c r="CH32" s="7">
        <v>5</v>
      </c>
      <c r="CI32" s="7">
        <v>9</v>
      </c>
      <c r="CJ32" s="7">
        <v>4</v>
      </c>
      <c r="CK32" s="7">
        <v>1</v>
      </c>
      <c r="CL32" s="7">
        <v>6</v>
      </c>
      <c r="CM32" s="7">
        <v>0</v>
      </c>
    </row>
    <row r="33" spans="1:91" x14ac:dyDescent="0.2">
      <c r="A33" s="48">
        <v>4</v>
      </c>
      <c r="B33" s="7">
        <f>SUM(C33:J33)</f>
        <v>143</v>
      </c>
      <c r="C33" s="7">
        <f>SUM(K33:S33)-P33</f>
        <v>28</v>
      </c>
      <c r="D33" s="7">
        <f>SUM(T33:Z33)</f>
        <v>10</v>
      </c>
      <c r="E33" s="7">
        <f>SUM(AA33:AI33)</f>
        <v>18</v>
      </c>
      <c r="F33" s="7">
        <f>SUM(AJ33:AP33)</f>
        <v>17</v>
      </c>
      <c r="G33" s="7">
        <f>SUM(AQ33:BA33)</f>
        <v>21</v>
      </c>
      <c r="H33" s="7">
        <f>SUM(BB33:BN33)</f>
        <v>11</v>
      </c>
      <c r="I33" s="7">
        <f>SUM(BO33:CA33)</f>
        <v>22</v>
      </c>
      <c r="J33" s="7">
        <f>SUM(CB33:CM33)-CG33</f>
        <v>16</v>
      </c>
      <c r="K33" s="7">
        <v>2</v>
      </c>
      <c r="L33" s="7">
        <v>6</v>
      </c>
      <c r="M33" s="7">
        <v>1</v>
      </c>
      <c r="N33" s="7">
        <v>7</v>
      </c>
      <c r="O33" s="7">
        <v>6</v>
      </c>
      <c r="P33" s="7">
        <f>SUM(K33:O33)</f>
        <v>22</v>
      </c>
      <c r="Q33" s="7">
        <v>1</v>
      </c>
      <c r="R33" s="7">
        <v>2</v>
      </c>
      <c r="S33" s="7">
        <v>3</v>
      </c>
      <c r="T33" s="7">
        <v>0</v>
      </c>
      <c r="U33" s="7">
        <v>4</v>
      </c>
      <c r="V33" s="7">
        <v>1</v>
      </c>
      <c r="W33" s="7">
        <v>0</v>
      </c>
      <c r="X33" s="7">
        <v>2</v>
      </c>
      <c r="Y33" s="7">
        <v>0</v>
      </c>
      <c r="Z33" s="7">
        <v>3</v>
      </c>
      <c r="AA33" s="7">
        <v>2</v>
      </c>
      <c r="AB33" s="7">
        <v>0</v>
      </c>
      <c r="AC33" s="7">
        <v>1</v>
      </c>
      <c r="AD33" s="7">
        <v>1</v>
      </c>
      <c r="AE33" s="7">
        <v>1</v>
      </c>
      <c r="AF33" s="7">
        <v>6</v>
      </c>
      <c r="AG33" s="7">
        <v>4</v>
      </c>
      <c r="AH33" s="7">
        <v>1</v>
      </c>
      <c r="AI33" s="7">
        <v>2</v>
      </c>
      <c r="AJ33" s="7">
        <v>2</v>
      </c>
      <c r="AK33" s="7">
        <v>2</v>
      </c>
      <c r="AL33" s="7">
        <v>7</v>
      </c>
      <c r="AM33" s="7">
        <v>3</v>
      </c>
      <c r="AN33" s="7">
        <v>0</v>
      </c>
      <c r="AO33" s="7">
        <v>0</v>
      </c>
      <c r="AP33" s="7">
        <v>3</v>
      </c>
      <c r="AQ33" s="7">
        <v>1</v>
      </c>
      <c r="AR33" s="7">
        <v>2</v>
      </c>
      <c r="AS33" s="7">
        <v>2</v>
      </c>
      <c r="AT33" s="7">
        <v>1</v>
      </c>
      <c r="AU33" s="7">
        <v>1</v>
      </c>
      <c r="AV33" s="7">
        <v>1</v>
      </c>
      <c r="AW33" s="7">
        <v>2</v>
      </c>
      <c r="AX33" s="7">
        <v>4</v>
      </c>
      <c r="AY33" s="7">
        <v>0</v>
      </c>
      <c r="AZ33" s="7">
        <v>1</v>
      </c>
      <c r="BA33" s="7">
        <v>6</v>
      </c>
      <c r="BB33" s="7">
        <v>5</v>
      </c>
      <c r="BC33" s="7">
        <v>0</v>
      </c>
      <c r="BD33" s="7">
        <v>2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1</v>
      </c>
      <c r="BK33" s="7">
        <v>0</v>
      </c>
      <c r="BL33" s="7">
        <v>2</v>
      </c>
      <c r="BM33" s="7">
        <v>1</v>
      </c>
      <c r="BN33" s="7">
        <v>0</v>
      </c>
      <c r="BO33" s="7">
        <v>2</v>
      </c>
      <c r="BP33" s="7">
        <v>3</v>
      </c>
      <c r="BQ33" s="7">
        <v>0</v>
      </c>
      <c r="BR33" s="7">
        <v>1</v>
      </c>
      <c r="BS33" s="7">
        <v>0</v>
      </c>
      <c r="BT33" s="7">
        <v>2</v>
      </c>
      <c r="BU33" s="7">
        <v>5</v>
      </c>
      <c r="BV33" s="7">
        <v>3</v>
      </c>
      <c r="BW33" s="7">
        <v>1</v>
      </c>
      <c r="BX33" s="7">
        <v>3</v>
      </c>
      <c r="BY33" s="7">
        <v>1</v>
      </c>
      <c r="BZ33" s="7">
        <v>0</v>
      </c>
      <c r="CA33" s="7">
        <v>1</v>
      </c>
      <c r="CB33" s="7">
        <v>1</v>
      </c>
      <c r="CC33" s="7">
        <v>3</v>
      </c>
      <c r="CD33" s="7">
        <v>4</v>
      </c>
      <c r="CE33" s="7">
        <v>0</v>
      </c>
      <c r="CF33" s="7">
        <v>0</v>
      </c>
      <c r="CG33" s="7">
        <f>SUM(CC33:CF33)</f>
        <v>7</v>
      </c>
      <c r="CH33" s="7">
        <v>0</v>
      </c>
      <c r="CI33" s="7">
        <v>1</v>
      </c>
      <c r="CJ33" s="7">
        <v>1</v>
      </c>
      <c r="CK33" s="7">
        <v>0</v>
      </c>
      <c r="CL33" s="7">
        <v>3</v>
      </c>
      <c r="CM33" s="7">
        <v>3</v>
      </c>
    </row>
    <row r="34" spans="1:91" x14ac:dyDescent="0.2">
      <c r="A34" s="48" t="s">
        <v>218</v>
      </c>
      <c r="B34" s="7">
        <f>SUM(C34:J34)</f>
        <v>75</v>
      </c>
      <c r="C34" s="7">
        <f>SUM(K34:S34)-P34</f>
        <v>15</v>
      </c>
      <c r="D34" s="7">
        <f>SUM(T34:Z34)</f>
        <v>1</v>
      </c>
      <c r="E34" s="7">
        <f>SUM(AA34:AI34)</f>
        <v>8</v>
      </c>
      <c r="F34" s="7">
        <f>SUM(AJ34:AP34)</f>
        <v>4</v>
      </c>
      <c r="G34" s="7">
        <f>SUM(AQ34:BA34)</f>
        <v>14</v>
      </c>
      <c r="H34" s="7">
        <f>SUM(BB34:BN34)</f>
        <v>8</v>
      </c>
      <c r="I34" s="7">
        <f>SUM(BO34:CA34)</f>
        <v>14</v>
      </c>
      <c r="J34" s="7">
        <f>SUM(CB34:CM34)-CG34</f>
        <v>11</v>
      </c>
      <c r="K34" s="7">
        <v>3</v>
      </c>
      <c r="L34" s="7">
        <v>3</v>
      </c>
      <c r="M34" s="7">
        <v>1</v>
      </c>
      <c r="N34" s="7">
        <v>2</v>
      </c>
      <c r="O34" s="7">
        <v>3</v>
      </c>
      <c r="P34" s="7">
        <f>SUM(K34:O34)</f>
        <v>12</v>
      </c>
      <c r="Q34" s="7">
        <v>0</v>
      </c>
      <c r="R34" s="7">
        <v>2</v>
      </c>
      <c r="S34" s="7">
        <v>1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1</v>
      </c>
      <c r="AA34" s="7">
        <v>2</v>
      </c>
      <c r="AB34" s="7">
        <v>2</v>
      </c>
      <c r="AC34" s="7">
        <v>0</v>
      </c>
      <c r="AD34" s="7">
        <v>0</v>
      </c>
      <c r="AE34" s="7">
        <v>0</v>
      </c>
      <c r="AF34" s="7">
        <v>1</v>
      </c>
      <c r="AG34" s="7">
        <v>1</v>
      </c>
      <c r="AH34" s="7">
        <v>0</v>
      </c>
      <c r="AI34" s="7">
        <v>2</v>
      </c>
      <c r="AJ34" s="7">
        <v>0</v>
      </c>
      <c r="AK34" s="7">
        <v>0</v>
      </c>
      <c r="AL34" s="7">
        <v>2</v>
      </c>
      <c r="AM34" s="7">
        <v>1</v>
      </c>
      <c r="AN34" s="7">
        <v>0</v>
      </c>
      <c r="AO34" s="7">
        <v>0</v>
      </c>
      <c r="AP34" s="7">
        <v>1</v>
      </c>
      <c r="AQ34" s="7">
        <v>2</v>
      </c>
      <c r="AR34" s="7">
        <v>0</v>
      </c>
      <c r="AS34" s="7">
        <v>1</v>
      </c>
      <c r="AT34" s="7">
        <v>1</v>
      </c>
      <c r="AU34" s="7">
        <v>0</v>
      </c>
      <c r="AV34" s="7">
        <v>0</v>
      </c>
      <c r="AW34" s="7">
        <v>4</v>
      </c>
      <c r="AX34" s="7">
        <v>3</v>
      </c>
      <c r="AY34" s="7">
        <v>0</v>
      </c>
      <c r="AZ34" s="7">
        <v>1</v>
      </c>
      <c r="BA34" s="7">
        <v>2</v>
      </c>
      <c r="BB34" s="7">
        <v>2</v>
      </c>
      <c r="BC34" s="7">
        <v>0</v>
      </c>
      <c r="BD34" s="7">
        <v>1</v>
      </c>
      <c r="BE34" s="7">
        <v>0</v>
      </c>
      <c r="BF34" s="7">
        <v>0</v>
      </c>
      <c r="BG34" s="7">
        <v>2</v>
      </c>
      <c r="BH34" s="7">
        <v>0</v>
      </c>
      <c r="BI34" s="7">
        <v>0</v>
      </c>
      <c r="BJ34" s="7">
        <v>0</v>
      </c>
      <c r="BK34" s="7">
        <v>0</v>
      </c>
      <c r="BL34" s="7">
        <v>0</v>
      </c>
      <c r="BM34" s="7">
        <v>1</v>
      </c>
      <c r="BN34" s="7">
        <v>2</v>
      </c>
      <c r="BO34" s="7">
        <v>0</v>
      </c>
      <c r="BP34" s="7">
        <v>0</v>
      </c>
      <c r="BQ34" s="7">
        <v>3</v>
      </c>
      <c r="BR34" s="7">
        <v>3</v>
      </c>
      <c r="BS34" s="7">
        <v>0</v>
      </c>
      <c r="BT34" s="7">
        <v>3</v>
      </c>
      <c r="BU34" s="7">
        <v>3</v>
      </c>
      <c r="BV34" s="7">
        <v>0</v>
      </c>
      <c r="BW34" s="7">
        <v>0</v>
      </c>
      <c r="BX34" s="7">
        <v>0</v>
      </c>
      <c r="BY34" s="7">
        <v>0</v>
      </c>
      <c r="BZ34" s="7">
        <v>0</v>
      </c>
      <c r="CA34" s="7">
        <v>2</v>
      </c>
      <c r="CB34" s="7">
        <v>0</v>
      </c>
      <c r="CC34" s="7">
        <v>2</v>
      </c>
      <c r="CD34" s="7">
        <v>3</v>
      </c>
      <c r="CE34" s="7">
        <v>0</v>
      </c>
      <c r="CF34" s="7">
        <v>1</v>
      </c>
      <c r="CG34" s="7">
        <f>SUM(CC34:CF34)</f>
        <v>6</v>
      </c>
      <c r="CH34" s="7">
        <v>1</v>
      </c>
      <c r="CI34" s="7">
        <v>1</v>
      </c>
      <c r="CJ34" s="7">
        <v>0</v>
      </c>
      <c r="CK34" s="7">
        <v>0</v>
      </c>
      <c r="CL34" s="7">
        <v>2</v>
      </c>
      <c r="CM34" s="7">
        <v>1</v>
      </c>
    </row>
    <row r="35" spans="1:91" x14ac:dyDescent="0.2">
      <c r="A35" s="48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</row>
    <row r="36" spans="1:91" x14ac:dyDescent="0.2">
      <c r="A36" s="8" t="s">
        <v>268</v>
      </c>
      <c r="B36" s="7">
        <f t="shared" ref="B36:O36" si="3">SUM(B40:B44,B47:B51,B54:B58,B61:B65)</f>
        <v>60123</v>
      </c>
      <c r="C36" s="7">
        <f t="shared" si="3"/>
        <v>5076</v>
      </c>
      <c r="D36" s="7">
        <f t="shared" si="3"/>
        <v>5524</v>
      </c>
      <c r="E36" s="7">
        <f t="shared" si="3"/>
        <v>6066</v>
      </c>
      <c r="F36" s="7">
        <f t="shared" si="3"/>
        <v>7303</v>
      </c>
      <c r="G36" s="7">
        <f t="shared" si="3"/>
        <v>8370</v>
      </c>
      <c r="H36" s="7">
        <f t="shared" si="3"/>
        <v>7144</v>
      </c>
      <c r="I36" s="7">
        <f t="shared" si="3"/>
        <v>11142</v>
      </c>
      <c r="J36" s="7">
        <f t="shared" si="3"/>
        <v>9498</v>
      </c>
      <c r="K36" s="7">
        <f t="shared" si="3"/>
        <v>338</v>
      </c>
      <c r="L36" s="7">
        <f t="shared" si="3"/>
        <v>892</v>
      </c>
      <c r="M36" s="7">
        <f t="shared" si="3"/>
        <v>502</v>
      </c>
      <c r="N36" s="7">
        <f t="shared" si="3"/>
        <v>858</v>
      </c>
      <c r="O36" s="7">
        <f t="shared" si="3"/>
        <v>826</v>
      </c>
      <c r="P36" s="7">
        <f>SUM(K36:O36)</f>
        <v>3416</v>
      </c>
      <c r="Q36" s="7">
        <f t="shared" ref="Q36:AV36" si="4">SUM(Q40:Q44,Q47:Q51,Q54:Q58,Q61:Q65)</f>
        <v>622</v>
      </c>
      <c r="R36" s="7">
        <f t="shared" si="4"/>
        <v>586</v>
      </c>
      <c r="S36" s="7">
        <f t="shared" si="4"/>
        <v>452</v>
      </c>
      <c r="T36" s="7">
        <f t="shared" si="4"/>
        <v>1112</v>
      </c>
      <c r="U36" s="7">
        <f t="shared" si="4"/>
        <v>979</v>
      </c>
      <c r="V36" s="7">
        <f t="shared" si="4"/>
        <v>471</v>
      </c>
      <c r="W36" s="7">
        <f t="shared" si="4"/>
        <v>596</v>
      </c>
      <c r="X36" s="7">
        <f t="shared" si="4"/>
        <v>639</v>
      </c>
      <c r="Y36" s="7">
        <f t="shared" si="4"/>
        <v>498</v>
      </c>
      <c r="Z36" s="7">
        <f t="shared" si="4"/>
        <v>1229</v>
      </c>
      <c r="AA36" s="7">
        <f t="shared" si="4"/>
        <v>366</v>
      </c>
      <c r="AB36" s="7">
        <f t="shared" si="4"/>
        <v>604</v>
      </c>
      <c r="AC36" s="7">
        <f t="shared" si="4"/>
        <v>250</v>
      </c>
      <c r="AD36" s="7">
        <f t="shared" si="4"/>
        <v>596</v>
      </c>
      <c r="AE36" s="7">
        <f t="shared" si="4"/>
        <v>519</v>
      </c>
      <c r="AF36" s="7">
        <f t="shared" si="4"/>
        <v>754</v>
      </c>
      <c r="AG36" s="7">
        <f t="shared" si="4"/>
        <v>1393</v>
      </c>
      <c r="AH36" s="7">
        <f t="shared" si="4"/>
        <v>501</v>
      </c>
      <c r="AI36" s="7">
        <f t="shared" si="4"/>
        <v>1083</v>
      </c>
      <c r="AJ36" s="7">
        <f t="shared" si="4"/>
        <v>1137</v>
      </c>
      <c r="AK36" s="7">
        <f t="shared" si="4"/>
        <v>1266</v>
      </c>
      <c r="AL36" s="7">
        <f t="shared" si="4"/>
        <v>1628</v>
      </c>
      <c r="AM36" s="7">
        <f t="shared" si="4"/>
        <v>1469</v>
      </c>
      <c r="AN36" s="7">
        <f t="shared" si="4"/>
        <v>559</v>
      </c>
      <c r="AO36" s="7">
        <f t="shared" si="4"/>
        <v>789</v>
      </c>
      <c r="AP36" s="7">
        <f t="shared" si="4"/>
        <v>455</v>
      </c>
      <c r="AQ36" s="7">
        <f t="shared" si="4"/>
        <v>394</v>
      </c>
      <c r="AR36" s="7">
        <f t="shared" si="4"/>
        <v>1239</v>
      </c>
      <c r="AS36" s="7">
        <f t="shared" si="4"/>
        <v>497</v>
      </c>
      <c r="AT36" s="7">
        <f t="shared" si="4"/>
        <v>361</v>
      </c>
      <c r="AU36" s="7">
        <f t="shared" si="4"/>
        <v>768</v>
      </c>
      <c r="AV36" s="7">
        <f t="shared" si="4"/>
        <v>936</v>
      </c>
      <c r="AW36" s="7">
        <f t="shared" ref="AW36:CF36" si="5">SUM(AW40:AW44,AW47:AW51,AW54:AW58,AW61:AW65)</f>
        <v>973</v>
      </c>
      <c r="AX36" s="7">
        <f t="shared" si="5"/>
        <v>694</v>
      </c>
      <c r="AY36" s="7">
        <f t="shared" si="5"/>
        <v>153</v>
      </c>
      <c r="AZ36" s="7">
        <f t="shared" si="5"/>
        <v>530</v>
      </c>
      <c r="BA36" s="7">
        <f t="shared" si="5"/>
        <v>1825</v>
      </c>
      <c r="BB36" s="7">
        <f t="shared" si="5"/>
        <v>1028</v>
      </c>
      <c r="BC36" s="7">
        <f t="shared" si="5"/>
        <v>162</v>
      </c>
      <c r="BD36" s="7">
        <f t="shared" si="5"/>
        <v>723</v>
      </c>
      <c r="BE36" s="7">
        <f t="shared" si="5"/>
        <v>355</v>
      </c>
      <c r="BF36" s="7">
        <f t="shared" si="5"/>
        <v>284</v>
      </c>
      <c r="BG36" s="7">
        <f t="shared" si="5"/>
        <v>816</v>
      </c>
      <c r="BH36" s="7">
        <f t="shared" si="5"/>
        <v>241</v>
      </c>
      <c r="BI36" s="7">
        <f t="shared" si="5"/>
        <v>500</v>
      </c>
      <c r="BJ36" s="7">
        <f t="shared" si="5"/>
        <v>1035</v>
      </c>
      <c r="BK36" s="7">
        <f t="shared" si="5"/>
        <v>504</v>
      </c>
      <c r="BL36" s="7">
        <f t="shared" si="5"/>
        <v>700</v>
      </c>
      <c r="BM36" s="7">
        <f t="shared" si="5"/>
        <v>256</v>
      </c>
      <c r="BN36" s="7">
        <f t="shared" si="5"/>
        <v>540</v>
      </c>
      <c r="BO36" s="7">
        <f t="shared" si="5"/>
        <v>1053</v>
      </c>
      <c r="BP36" s="7">
        <f t="shared" si="5"/>
        <v>775</v>
      </c>
      <c r="BQ36" s="7">
        <f t="shared" si="5"/>
        <v>1131</v>
      </c>
      <c r="BR36" s="7">
        <f t="shared" si="5"/>
        <v>478</v>
      </c>
      <c r="BS36" s="7">
        <f t="shared" si="5"/>
        <v>144</v>
      </c>
      <c r="BT36" s="7">
        <f t="shared" si="5"/>
        <v>1262</v>
      </c>
      <c r="BU36" s="7">
        <f t="shared" si="5"/>
        <v>2160</v>
      </c>
      <c r="BV36" s="7">
        <f t="shared" si="5"/>
        <v>1007</v>
      </c>
      <c r="BW36" s="7">
        <f t="shared" si="5"/>
        <v>490</v>
      </c>
      <c r="BX36" s="7">
        <f t="shared" si="5"/>
        <v>836</v>
      </c>
      <c r="BY36" s="7">
        <f t="shared" si="5"/>
        <v>241</v>
      </c>
      <c r="BZ36" s="7">
        <f t="shared" si="5"/>
        <v>444</v>
      </c>
      <c r="CA36" s="7">
        <f t="shared" si="5"/>
        <v>1121</v>
      </c>
      <c r="CB36" s="7">
        <f t="shared" si="5"/>
        <v>441</v>
      </c>
      <c r="CC36" s="7">
        <f t="shared" si="5"/>
        <v>793</v>
      </c>
      <c r="CD36" s="7">
        <f t="shared" si="5"/>
        <v>888</v>
      </c>
      <c r="CE36" s="7">
        <f t="shared" si="5"/>
        <v>313</v>
      </c>
      <c r="CF36" s="7">
        <f t="shared" si="5"/>
        <v>622</v>
      </c>
      <c r="CG36" s="7">
        <f>SUM(CC36:CF36)</f>
        <v>2616</v>
      </c>
      <c r="CH36" s="7">
        <f t="shared" ref="CH36:CM36" si="6">SUM(CH40:CH44,CH47:CH51,CH54:CH58,CH61:CH65)</f>
        <v>1374</v>
      </c>
      <c r="CI36" s="7">
        <f t="shared" si="6"/>
        <v>1378</v>
      </c>
      <c r="CJ36" s="7">
        <f t="shared" si="6"/>
        <v>739</v>
      </c>
      <c r="CK36" s="7">
        <f t="shared" si="6"/>
        <v>273</v>
      </c>
      <c r="CL36" s="7">
        <f t="shared" si="6"/>
        <v>1341</v>
      </c>
      <c r="CM36" s="7">
        <f t="shared" si="6"/>
        <v>1336</v>
      </c>
    </row>
    <row r="37" spans="1:91" x14ac:dyDescent="0.2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x14ac:dyDescent="0.2">
      <c r="A38" s="8" t="s">
        <v>534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</row>
    <row r="39" spans="1:91" x14ac:dyDescent="0.2">
      <c r="A39" s="2" t="s">
        <v>261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</row>
    <row r="40" spans="1:91" x14ac:dyDescent="0.2">
      <c r="A40" s="48">
        <v>1</v>
      </c>
      <c r="B40" s="7">
        <f>SUM(C40:J40)</f>
        <v>3414</v>
      </c>
      <c r="C40" s="7">
        <f>SUM(K40:S40)-P40</f>
        <v>270</v>
      </c>
      <c r="D40" s="7">
        <f>SUM(T40:Z40)</f>
        <v>336</v>
      </c>
      <c r="E40" s="7">
        <f>SUM(AA40:AI40)</f>
        <v>156</v>
      </c>
      <c r="F40" s="7">
        <f>SUM(AJ40:AP40)</f>
        <v>454</v>
      </c>
      <c r="G40" s="7">
        <f>SUM(AQ40:BA40)</f>
        <v>231</v>
      </c>
      <c r="H40" s="7">
        <f>SUM(BB40:BN40)</f>
        <v>565</v>
      </c>
      <c r="I40" s="7">
        <f>SUM(BO40:CA40)</f>
        <v>687</v>
      </c>
      <c r="J40" s="7">
        <f>SUM(CB40:CM40)-CG40</f>
        <v>715</v>
      </c>
      <c r="K40" s="7">
        <v>18</v>
      </c>
      <c r="L40" s="7">
        <v>41</v>
      </c>
      <c r="M40" s="7">
        <v>21</v>
      </c>
      <c r="N40" s="7">
        <v>31</v>
      </c>
      <c r="O40" s="7">
        <v>62</v>
      </c>
      <c r="P40" s="7">
        <f>SUM(K40:O40)</f>
        <v>173</v>
      </c>
      <c r="Q40" s="7">
        <v>52</v>
      </c>
      <c r="R40" s="7">
        <v>20</v>
      </c>
      <c r="S40" s="7">
        <v>25</v>
      </c>
      <c r="T40" s="7">
        <v>103</v>
      </c>
      <c r="U40" s="7">
        <v>67</v>
      </c>
      <c r="V40" s="7">
        <v>15</v>
      </c>
      <c r="W40" s="7">
        <v>27</v>
      </c>
      <c r="X40" s="7">
        <v>46</v>
      </c>
      <c r="Y40" s="7">
        <v>34</v>
      </c>
      <c r="Z40" s="7">
        <v>44</v>
      </c>
      <c r="AA40" s="7">
        <v>12</v>
      </c>
      <c r="AB40" s="7">
        <v>14</v>
      </c>
      <c r="AC40" s="7">
        <v>10</v>
      </c>
      <c r="AD40" s="7">
        <v>13</v>
      </c>
      <c r="AE40" s="7">
        <v>17</v>
      </c>
      <c r="AF40" s="7">
        <v>10</v>
      </c>
      <c r="AG40" s="7">
        <v>40</v>
      </c>
      <c r="AH40" s="7">
        <v>13</v>
      </c>
      <c r="AI40" s="7">
        <v>27</v>
      </c>
      <c r="AJ40" s="7">
        <v>92</v>
      </c>
      <c r="AK40" s="7">
        <v>102</v>
      </c>
      <c r="AL40" s="7">
        <v>73</v>
      </c>
      <c r="AM40" s="7">
        <v>92</v>
      </c>
      <c r="AN40" s="7">
        <v>52</v>
      </c>
      <c r="AO40" s="7">
        <v>23</v>
      </c>
      <c r="AP40" s="7">
        <v>20</v>
      </c>
      <c r="AQ40" s="7">
        <v>7</v>
      </c>
      <c r="AR40" s="7">
        <v>33</v>
      </c>
      <c r="AS40" s="7">
        <v>8</v>
      </c>
      <c r="AT40" s="7">
        <v>15</v>
      </c>
      <c r="AU40" s="7">
        <v>28</v>
      </c>
      <c r="AV40" s="7">
        <v>45</v>
      </c>
      <c r="AW40" s="7">
        <v>17</v>
      </c>
      <c r="AX40" s="7">
        <v>15</v>
      </c>
      <c r="AY40" s="7">
        <v>5</v>
      </c>
      <c r="AZ40" s="7">
        <v>9</v>
      </c>
      <c r="BA40" s="7">
        <v>49</v>
      </c>
      <c r="BB40" s="7">
        <v>39</v>
      </c>
      <c r="BC40" s="7">
        <v>10</v>
      </c>
      <c r="BD40" s="7">
        <v>52</v>
      </c>
      <c r="BE40" s="7">
        <v>19</v>
      </c>
      <c r="BF40" s="7">
        <v>15</v>
      </c>
      <c r="BG40" s="7">
        <v>114</v>
      </c>
      <c r="BH40" s="7">
        <v>12</v>
      </c>
      <c r="BI40" s="7">
        <v>70</v>
      </c>
      <c r="BJ40" s="7">
        <v>141</v>
      </c>
      <c r="BK40" s="7">
        <v>29</v>
      </c>
      <c r="BL40" s="7">
        <v>34</v>
      </c>
      <c r="BM40" s="7">
        <v>4</v>
      </c>
      <c r="BN40" s="7">
        <v>26</v>
      </c>
      <c r="BO40" s="7">
        <v>47</v>
      </c>
      <c r="BP40" s="7">
        <v>33</v>
      </c>
      <c r="BQ40" s="7">
        <v>99</v>
      </c>
      <c r="BR40" s="7">
        <v>33</v>
      </c>
      <c r="BS40" s="7">
        <v>10</v>
      </c>
      <c r="BT40" s="7">
        <v>77</v>
      </c>
      <c r="BU40" s="7">
        <v>121</v>
      </c>
      <c r="BV40" s="7">
        <v>93</v>
      </c>
      <c r="BW40" s="7">
        <v>10</v>
      </c>
      <c r="BX40" s="7">
        <v>38</v>
      </c>
      <c r="BY40" s="7">
        <v>16</v>
      </c>
      <c r="BZ40" s="7">
        <v>23</v>
      </c>
      <c r="CA40" s="7">
        <v>87</v>
      </c>
      <c r="CB40" s="7">
        <v>41</v>
      </c>
      <c r="CC40" s="7">
        <v>36</v>
      </c>
      <c r="CD40" s="7">
        <v>52</v>
      </c>
      <c r="CE40" s="7">
        <v>22</v>
      </c>
      <c r="CF40" s="7">
        <v>32</v>
      </c>
      <c r="CG40" s="7">
        <f>SUM(CC40:CF40)</f>
        <v>142</v>
      </c>
      <c r="CH40" s="7">
        <v>120</v>
      </c>
      <c r="CI40" s="7">
        <v>115</v>
      </c>
      <c r="CJ40" s="7">
        <v>64</v>
      </c>
      <c r="CK40" s="7">
        <v>14</v>
      </c>
      <c r="CL40" s="7">
        <v>108</v>
      </c>
      <c r="CM40" s="7">
        <v>111</v>
      </c>
    </row>
    <row r="41" spans="1:91" x14ac:dyDescent="0.2">
      <c r="A41" s="48">
        <v>2</v>
      </c>
      <c r="B41" s="7">
        <f>SUM(C41:J41)</f>
        <v>2490</v>
      </c>
      <c r="C41" s="7">
        <f>SUM(K41:S41)-P41</f>
        <v>117</v>
      </c>
      <c r="D41" s="7">
        <f>SUM(T41:Z41)</f>
        <v>211</v>
      </c>
      <c r="E41" s="7">
        <f>SUM(AA41:AI41)</f>
        <v>113</v>
      </c>
      <c r="F41" s="7">
        <f>SUM(AJ41:AP41)</f>
        <v>299</v>
      </c>
      <c r="G41" s="7">
        <f>SUM(AQ41:BA41)</f>
        <v>142</v>
      </c>
      <c r="H41" s="7">
        <f>SUM(BB41:BN41)</f>
        <v>413</v>
      </c>
      <c r="I41" s="7">
        <f>SUM(BO41:CA41)</f>
        <v>591</v>
      </c>
      <c r="J41" s="7">
        <f>SUM(CB41:CM41)-CG41</f>
        <v>604</v>
      </c>
      <c r="K41" s="7">
        <v>6</v>
      </c>
      <c r="L41" s="7">
        <v>19</v>
      </c>
      <c r="M41" s="7">
        <v>10</v>
      </c>
      <c r="N41" s="7">
        <v>16</v>
      </c>
      <c r="O41" s="7">
        <v>16</v>
      </c>
      <c r="P41" s="7">
        <f>SUM(K41:O41)</f>
        <v>67</v>
      </c>
      <c r="Q41" s="7">
        <v>25</v>
      </c>
      <c r="R41" s="7">
        <v>9</v>
      </c>
      <c r="S41" s="7">
        <v>16</v>
      </c>
      <c r="T41" s="7">
        <v>66</v>
      </c>
      <c r="U41" s="7">
        <v>50</v>
      </c>
      <c r="V41" s="7">
        <v>9</v>
      </c>
      <c r="W41" s="7">
        <v>13</v>
      </c>
      <c r="X41" s="7">
        <v>24</v>
      </c>
      <c r="Y41" s="7">
        <v>25</v>
      </c>
      <c r="Z41" s="7">
        <v>24</v>
      </c>
      <c r="AA41" s="7">
        <v>8</v>
      </c>
      <c r="AB41" s="7">
        <v>8</v>
      </c>
      <c r="AC41" s="7">
        <v>9</v>
      </c>
      <c r="AD41" s="7">
        <v>10</v>
      </c>
      <c r="AE41" s="7">
        <v>12</v>
      </c>
      <c r="AF41" s="7">
        <v>10</v>
      </c>
      <c r="AG41" s="7">
        <v>31</v>
      </c>
      <c r="AH41" s="7">
        <v>9</v>
      </c>
      <c r="AI41" s="7">
        <v>16</v>
      </c>
      <c r="AJ41" s="7">
        <v>81</v>
      </c>
      <c r="AK41" s="7">
        <v>62</v>
      </c>
      <c r="AL41" s="7">
        <v>38</v>
      </c>
      <c r="AM41" s="7">
        <v>52</v>
      </c>
      <c r="AN41" s="7">
        <v>37</v>
      </c>
      <c r="AO41" s="7">
        <v>17</v>
      </c>
      <c r="AP41" s="7">
        <v>12</v>
      </c>
      <c r="AQ41" s="7">
        <v>5</v>
      </c>
      <c r="AR41" s="7">
        <v>20</v>
      </c>
      <c r="AS41" s="7">
        <v>9</v>
      </c>
      <c r="AT41" s="7">
        <v>5</v>
      </c>
      <c r="AU41" s="7">
        <v>17</v>
      </c>
      <c r="AV41" s="7">
        <v>24</v>
      </c>
      <c r="AW41" s="7">
        <v>13</v>
      </c>
      <c r="AX41" s="7">
        <v>18</v>
      </c>
      <c r="AY41" s="7">
        <v>7</v>
      </c>
      <c r="AZ41" s="7">
        <v>7</v>
      </c>
      <c r="BA41" s="7">
        <v>17</v>
      </c>
      <c r="BB41" s="7">
        <v>23</v>
      </c>
      <c r="BC41" s="7">
        <v>2</v>
      </c>
      <c r="BD41" s="7">
        <v>51</v>
      </c>
      <c r="BE41" s="7">
        <v>8</v>
      </c>
      <c r="BF41" s="7">
        <v>9</v>
      </c>
      <c r="BG41" s="7">
        <v>70</v>
      </c>
      <c r="BH41" s="7">
        <v>8</v>
      </c>
      <c r="BI41" s="7">
        <v>43</v>
      </c>
      <c r="BJ41" s="7">
        <v>125</v>
      </c>
      <c r="BK41" s="7">
        <v>34</v>
      </c>
      <c r="BL41" s="7">
        <v>18</v>
      </c>
      <c r="BM41" s="7">
        <v>3</v>
      </c>
      <c r="BN41" s="7">
        <v>19</v>
      </c>
      <c r="BO41" s="7">
        <v>43</v>
      </c>
      <c r="BP41" s="7">
        <v>13</v>
      </c>
      <c r="BQ41" s="7">
        <v>84</v>
      </c>
      <c r="BR41" s="7">
        <v>44</v>
      </c>
      <c r="BS41" s="7">
        <v>9</v>
      </c>
      <c r="BT41" s="7">
        <v>67</v>
      </c>
      <c r="BU41" s="7">
        <v>112</v>
      </c>
      <c r="BV41" s="7">
        <v>56</v>
      </c>
      <c r="BW41" s="7">
        <v>16</v>
      </c>
      <c r="BX41" s="7">
        <v>43</v>
      </c>
      <c r="BY41" s="7">
        <v>10</v>
      </c>
      <c r="BZ41" s="7">
        <v>32</v>
      </c>
      <c r="CA41" s="7">
        <v>62</v>
      </c>
      <c r="CB41" s="7">
        <v>27</v>
      </c>
      <c r="CC41" s="7">
        <v>25</v>
      </c>
      <c r="CD41" s="7">
        <v>38</v>
      </c>
      <c r="CE41" s="7">
        <v>20</v>
      </c>
      <c r="CF41" s="7">
        <v>19</v>
      </c>
      <c r="CG41" s="7">
        <f>SUM(CC41:CF41)</f>
        <v>102</v>
      </c>
      <c r="CH41" s="7">
        <v>96</v>
      </c>
      <c r="CI41" s="7">
        <v>108</v>
      </c>
      <c r="CJ41" s="7">
        <v>67</v>
      </c>
      <c r="CK41" s="7">
        <v>8</v>
      </c>
      <c r="CL41" s="7">
        <v>113</v>
      </c>
      <c r="CM41" s="7">
        <v>83</v>
      </c>
    </row>
    <row r="42" spans="1:91" x14ac:dyDescent="0.2">
      <c r="A42" s="48">
        <v>3</v>
      </c>
      <c r="B42" s="7">
        <f>SUM(C42:J42)</f>
        <v>1938</v>
      </c>
      <c r="C42" s="7">
        <f>SUM(K42:S42)-P42</f>
        <v>77</v>
      </c>
      <c r="D42" s="7">
        <f>SUM(T42:Z42)</f>
        <v>152</v>
      </c>
      <c r="E42" s="7">
        <f>SUM(AA42:AI42)</f>
        <v>80</v>
      </c>
      <c r="F42" s="7">
        <f>SUM(AJ42:AP42)</f>
        <v>208</v>
      </c>
      <c r="G42" s="7">
        <f>SUM(AQ42:BA42)</f>
        <v>127</v>
      </c>
      <c r="H42" s="7">
        <f>SUM(BB42:BN42)</f>
        <v>315</v>
      </c>
      <c r="I42" s="7">
        <f>SUM(BO42:CA42)</f>
        <v>455</v>
      </c>
      <c r="J42" s="7">
        <f>SUM(CB42:CM42)-CG42</f>
        <v>524</v>
      </c>
      <c r="K42" s="7">
        <v>4</v>
      </c>
      <c r="L42" s="7">
        <v>10</v>
      </c>
      <c r="M42" s="7">
        <v>4</v>
      </c>
      <c r="N42" s="7">
        <v>9</v>
      </c>
      <c r="O42" s="7">
        <v>10</v>
      </c>
      <c r="P42" s="7">
        <f>SUM(K42:O42)</f>
        <v>37</v>
      </c>
      <c r="Q42" s="7">
        <v>21</v>
      </c>
      <c r="R42" s="7">
        <v>9</v>
      </c>
      <c r="S42" s="7">
        <v>10</v>
      </c>
      <c r="T42" s="7">
        <v>40</v>
      </c>
      <c r="U42" s="7">
        <v>36</v>
      </c>
      <c r="V42" s="7">
        <v>7</v>
      </c>
      <c r="W42" s="7">
        <v>9</v>
      </c>
      <c r="X42" s="7">
        <v>20</v>
      </c>
      <c r="Y42" s="7">
        <v>21</v>
      </c>
      <c r="Z42" s="7">
        <v>19</v>
      </c>
      <c r="AA42" s="7">
        <v>7</v>
      </c>
      <c r="AB42" s="7">
        <v>6</v>
      </c>
      <c r="AC42" s="7">
        <v>1</v>
      </c>
      <c r="AD42" s="7">
        <v>9</v>
      </c>
      <c r="AE42" s="7">
        <v>8</v>
      </c>
      <c r="AF42" s="7">
        <v>10</v>
      </c>
      <c r="AG42" s="7">
        <v>21</v>
      </c>
      <c r="AH42" s="7">
        <v>3</v>
      </c>
      <c r="AI42" s="7">
        <v>15</v>
      </c>
      <c r="AJ42" s="7">
        <v>51</v>
      </c>
      <c r="AK42" s="7">
        <v>37</v>
      </c>
      <c r="AL42" s="7">
        <v>31</v>
      </c>
      <c r="AM42" s="7">
        <v>43</v>
      </c>
      <c r="AN42" s="7">
        <v>25</v>
      </c>
      <c r="AO42" s="7">
        <v>8</v>
      </c>
      <c r="AP42" s="7">
        <v>13</v>
      </c>
      <c r="AQ42" s="7">
        <v>3</v>
      </c>
      <c r="AR42" s="7">
        <v>14</v>
      </c>
      <c r="AS42" s="7">
        <v>8</v>
      </c>
      <c r="AT42" s="7">
        <v>10</v>
      </c>
      <c r="AU42" s="7">
        <v>27</v>
      </c>
      <c r="AV42" s="7">
        <v>13</v>
      </c>
      <c r="AW42" s="7">
        <v>10</v>
      </c>
      <c r="AX42" s="7">
        <v>12</v>
      </c>
      <c r="AY42" s="7">
        <v>4</v>
      </c>
      <c r="AZ42" s="7">
        <v>6</v>
      </c>
      <c r="BA42" s="7">
        <v>20</v>
      </c>
      <c r="BB42" s="7">
        <v>18</v>
      </c>
      <c r="BC42" s="7">
        <v>3</v>
      </c>
      <c r="BD42" s="7">
        <v>46</v>
      </c>
      <c r="BE42" s="7">
        <v>8</v>
      </c>
      <c r="BF42" s="7">
        <v>9</v>
      </c>
      <c r="BG42" s="7">
        <v>52</v>
      </c>
      <c r="BH42" s="7">
        <v>4</v>
      </c>
      <c r="BI42" s="7">
        <v>39</v>
      </c>
      <c r="BJ42" s="7">
        <v>66</v>
      </c>
      <c r="BK42" s="7">
        <v>28</v>
      </c>
      <c r="BL42" s="7">
        <v>16</v>
      </c>
      <c r="BM42" s="7">
        <v>3</v>
      </c>
      <c r="BN42" s="7">
        <v>23</v>
      </c>
      <c r="BO42" s="7">
        <v>33</v>
      </c>
      <c r="BP42" s="7">
        <v>12</v>
      </c>
      <c r="BQ42" s="7">
        <v>69</v>
      </c>
      <c r="BR42" s="7">
        <v>28</v>
      </c>
      <c r="BS42" s="7">
        <v>5</v>
      </c>
      <c r="BT42" s="7">
        <v>46</v>
      </c>
      <c r="BU42" s="7">
        <v>67</v>
      </c>
      <c r="BV42" s="7">
        <v>48</v>
      </c>
      <c r="BW42" s="7">
        <v>8</v>
      </c>
      <c r="BX42" s="7">
        <v>40</v>
      </c>
      <c r="BY42" s="7">
        <v>9</v>
      </c>
      <c r="BZ42" s="7">
        <v>15</v>
      </c>
      <c r="CA42" s="7">
        <v>75</v>
      </c>
      <c r="CB42" s="7">
        <v>40</v>
      </c>
      <c r="CC42" s="7">
        <v>30</v>
      </c>
      <c r="CD42" s="7">
        <v>37</v>
      </c>
      <c r="CE42" s="7">
        <v>6</v>
      </c>
      <c r="CF42" s="7">
        <v>23</v>
      </c>
      <c r="CG42" s="7">
        <f>SUM(CC42:CF42)</f>
        <v>96</v>
      </c>
      <c r="CH42" s="7">
        <v>96</v>
      </c>
      <c r="CI42" s="7">
        <v>61</v>
      </c>
      <c r="CJ42" s="7">
        <v>40</v>
      </c>
      <c r="CK42" s="7">
        <v>7</v>
      </c>
      <c r="CL42" s="7">
        <v>104</v>
      </c>
      <c r="CM42" s="7">
        <v>80</v>
      </c>
    </row>
    <row r="43" spans="1:91" x14ac:dyDescent="0.2">
      <c r="A43" s="48">
        <v>4</v>
      </c>
      <c r="B43" s="7">
        <f>SUM(C43:J43)</f>
        <v>1340</v>
      </c>
      <c r="C43" s="7">
        <f>SUM(K43:S43)-P43</f>
        <v>46</v>
      </c>
      <c r="D43" s="7">
        <f>SUM(T43:Z43)</f>
        <v>76</v>
      </c>
      <c r="E43" s="7">
        <f>SUM(AA43:AI43)</f>
        <v>60</v>
      </c>
      <c r="F43" s="7">
        <f>SUM(AJ43:AP43)</f>
        <v>118</v>
      </c>
      <c r="G43" s="7">
        <f>SUM(AQ43:BA43)</f>
        <v>88</v>
      </c>
      <c r="H43" s="7">
        <f>SUM(BB43:BN43)</f>
        <v>216</v>
      </c>
      <c r="I43" s="7">
        <f>SUM(BO43:CA43)</f>
        <v>375</v>
      </c>
      <c r="J43" s="7">
        <f>SUM(CB43:CM43)-CG43</f>
        <v>361</v>
      </c>
      <c r="K43" s="7">
        <v>4</v>
      </c>
      <c r="L43" s="7">
        <v>5</v>
      </c>
      <c r="M43" s="7">
        <v>1</v>
      </c>
      <c r="N43" s="7">
        <v>8</v>
      </c>
      <c r="O43" s="7">
        <v>3</v>
      </c>
      <c r="P43" s="7">
        <f>SUM(K43:O43)</f>
        <v>21</v>
      </c>
      <c r="Q43" s="7">
        <v>12</v>
      </c>
      <c r="R43" s="7">
        <v>7</v>
      </c>
      <c r="S43" s="7">
        <v>6</v>
      </c>
      <c r="T43" s="7">
        <v>20</v>
      </c>
      <c r="U43" s="7">
        <v>21</v>
      </c>
      <c r="V43" s="7">
        <v>5</v>
      </c>
      <c r="W43" s="7">
        <v>6</v>
      </c>
      <c r="X43" s="7">
        <v>5</v>
      </c>
      <c r="Y43" s="7">
        <v>10</v>
      </c>
      <c r="Z43" s="7">
        <v>9</v>
      </c>
      <c r="AA43" s="7">
        <v>4</v>
      </c>
      <c r="AB43" s="7">
        <v>4</v>
      </c>
      <c r="AC43" s="7">
        <v>5</v>
      </c>
      <c r="AD43" s="7">
        <v>5</v>
      </c>
      <c r="AE43" s="7">
        <v>9</v>
      </c>
      <c r="AF43" s="7">
        <v>7</v>
      </c>
      <c r="AG43" s="7">
        <v>19</v>
      </c>
      <c r="AH43" s="7">
        <v>5</v>
      </c>
      <c r="AI43" s="7">
        <v>2</v>
      </c>
      <c r="AJ43" s="7">
        <v>22</v>
      </c>
      <c r="AK43" s="7">
        <v>28</v>
      </c>
      <c r="AL43" s="7">
        <v>24</v>
      </c>
      <c r="AM43" s="7">
        <v>26</v>
      </c>
      <c r="AN43" s="7">
        <v>8</v>
      </c>
      <c r="AO43" s="7">
        <v>5</v>
      </c>
      <c r="AP43" s="7">
        <v>5</v>
      </c>
      <c r="AQ43" s="7">
        <v>2</v>
      </c>
      <c r="AR43" s="7">
        <v>11</v>
      </c>
      <c r="AS43" s="7">
        <v>6</v>
      </c>
      <c r="AT43" s="7">
        <v>3</v>
      </c>
      <c r="AU43" s="7">
        <v>18</v>
      </c>
      <c r="AV43" s="7">
        <v>13</v>
      </c>
      <c r="AW43" s="7">
        <v>15</v>
      </c>
      <c r="AX43" s="7">
        <v>5</v>
      </c>
      <c r="AY43" s="7">
        <v>0</v>
      </c>
      <c r="AZ43" s="7">
        <v>1</v>
      </c>
      <c r="BA43" s="7">
        <v>14</v>
      </c>
      <c r="BB43" s="7">
        <v>9</v>
      </c>
      <c r="BC43" s="7">
        <v>0</v>
      </c>
      <c r="BD43" s="7">
        <v>27</v>
      </c>
      <c r="BE43" s="7">
        <v>3</v>
      </c>
      <c r="BF43" s="7">
        <v>8</v>
      </c>
      <c r="BG43" s="7">
        <v>45</v>
      </c>
      <c r="BH43" s="7">
        <v>3</v>
      </c>
      <c r="BI43" s="7">
        <v>17</v>
      </c>
      <c r="BJ43" s="7">
        <v>50</v>
      </c>
      <c r="BK43" s="7">
        <v>20</v>
      </c>
      <c r="BL43" s="7">
        <v>19</v>
      </c>
      <c r="BM43" s="7">
        <v>4</v>
      </c>
      <c r="BN43" s="7">
        <v>11</v>
      </c>
      <c r="BO43" s="7">
        <v>24</v>
      </c>
      <c r="BP43" s="7">
        <v>11</v>
      </c>
      <c r="BQ43" s="7">
        <v>70</v>
      </c>
      <c r="BR43" s="7">
        <v>25</v>
      </c>
      <c r="BS43" s="7">
        <v>7</v>
      </c>
      <c r="BT43" s="7">
        <v>43</v>
      </c>
      <c r="BU43" s="7">
        <v>66</v>
      </c>
      <c r="BV43" s="7">
        <v>38</v>
      </c>
      <c r="BW43" s="7">
        <v>3</v>
      </c>
      <c r="BX43" s="7">
        <v>21</v>
      </c>
      <c r="BY43" s="7">
        <v>6</v>
      </c>
      <c r="BZ43" s="7">
        <v>9</v>
      </c>
      <c r="CA43" s="7">
        <v>52</v>
      </c>
      <c r="CB43" s="7">
        <v>20</v>
      </c>
      <c r="CC43" s="7">
        <v>21</v>
      </c>
      <c r="CD43" s="7">
        <v>35</v>
      </c>
      <c r="CE43" s="7">
        <v>5</v>
      </c>
      <c r="CF43" s="7">
        <v>15</v>
      </c>
      <c r="CG43" s="7">
        <f>SUM(CC43:CF43)</f>
        <v>76</v>
      </c>
      <c r="CH43" s="7">
        <v>59</v>
      </c>
      <c r="CI43" s="7">
        <v>49</v>
      </c>
      <c r="CJ43" s="7">
        <v>32</v>
      </c>
      <c r="CK43" s="7">
        <v>2</v>
      </c>
      <c r="CL43" s="7">
        <v>72</v>
      </c>
      <c r="CM43" s="7">
        <v>51</v>
      </c>
    </row>
    <row r="44" spans="1:91" x14ac:dyDescent="0.2">
      <c r="A44" s="48" t="s">
        <v>218</v>
      </c>
      <c r="B44" s="7">
        <f>SUM(C44:J44)</f>
        <v>1901</v>
      </c>
      <c r="C44" s="7">
        <f>SUM(K44:S44)-P44</f>
        <v>35</v>
      </c>
      <c r="D44" s="7">
        <f>SUM(T44:Z44)</f>
        <v>82</v>
      </c>
      <c r="E44" s="7">
        <f>SUM(AA44:AI44)</f>
        <v>52</v>
      </c>
      <c r="F44" s="7">
        <f>SUM(AJ44:AP44)</f>
        <v>122</v>
      </c>
      <c r="G44" s="7">
        <f>SUM(AQ44:BA44)</f>
        <v>129</v>
      </c>
      <c r="H44" s="7">
        <f>SUM(BB44:BN44)</f>
        <v>207</v>
      </c>
      <c r="I44" s="7">
        <f>SUM(BO44:CA44)</f>
        <v>636</v>
      </c>
      <c r="J44" s="7">
        <f>SUM(CB44:CM44)-CG44</f>
        <v>638</v>
      </c>
      <c r="K44" s="7">
        <v>2</v>
      </c>
      <c r="L44" s="7">
        <v>6</v>
      </c>
      <c r="M44" s="7">
        <v>3</v>
      </c>
      <c r="N44" s="7">
        <v>2</v>
      </c>
      <c r="O44" s="7">
        <v>8</v>
      </c>
      <c r="P44" s="7">
        <f>SUM(K44:O44)</f>
        <v>21</v>
      </c>
      <c r="Q44" s="7">
        <v>11</v>
      </c>
      <c r="R44" s="7">
        <v>3</v>
      </c>
      <c r="S44" s="7">
        <v>0</v>
      </c>
      <c r="T44" s="7">
        <v>19</v>
      </c>
      <c r="U44" s="7">
        <v>26</v>
      </c>
      <c r="V44" s="7">
        <v>3</v>
      </c>
      <c r="W44" s="7">
        <v>6</v>
      </c>
      <c r="X44" s="7">
        <v>9</v>
      </c>
      <c r="Y44" s="7">
        <v>6</v>
      </c>
      <c r="Z44" s="7">
        <v>13</v>
      </c>
      <c r="AA44" s="7">
        <v>8</v>
      </c>
      <c r="AB44" s="7">
        <v>3</v>
      </c>
      <c r="AC44" s="7">
        <v>2</v>
      </c>
      <c r="AD44" s="7">
        <v>6</v>
      </c>
      <c r="AE44" s="7">
        <v>7</v>
      </c>
      <c r="AF44" s="7">
        <v>5</v>
      </c>
      <c r="AG44" s="7">
        <v>11</v>
      </c>
      <c r="AH44" s="7">
        <v>5</v>
      </c>
      <c r="AI44" s="7">
        <v>5</v>
      </c>
      <c r="AJ44" s="7">
        <v>37</v>
      </c>
      <c r="AK44" s="7">
        <v>32</v>
      </c>
      <c r="AL44" s="7">
        <v>25</v>
      </c>
      <c r="AM44" s="7">
        <v>20</v>
      </c>
      <c r="AN44" s="7">
        <v>2</v>
      </c>
      <c r="AO44" s="7">
        <v>2</v>
      </c>
      <c r="AP44" s="7">
        <v>4</v>
      </c>
      <c r="AQ44" s="7">
        <v>2</v>
      </c>
      <c r="AR44" s="7">
        <v>11</v>
      </c>
      <c r="AS44" s="7">
        <v>10</v>
      </c>
      <c r="AT44" s="7">
        <v>5</v>
      </c>
      <c r="AU44" s="7">
        <v>17</v>
      </c>
      <c r="AV44" s="7">
        <v>21</v>
      </c>
      <c r="AW44" s="7">
        <v>29</v>
      </c>
      <c r="AX44" s="7">
        <v>6</v>
      </c>
      <c r="AY44" s="7">
        <v>2</v>
      </c>
      <c r="AZ44" s="7">
        <v>9</v>
      </c>
      <c r="BA44" s="7">
        <v>17</v>
      </c>
      <c r="BB44" s="7">
        <v>12</v>
      </c>
      <c r="BC44" s="7">
        <v>0</v>
      </c>
      <c r="BD44" s="7">
        <v>26</v>
      </c>
      <c r="BE44" s="7">
        <v>8</v>
      </c>
      <c r="BF44" s="7">
        <v>11</v>
      </c>
      <c r="BG44" s="7">
        <v>22</v>
      </c>
      <c r="BH44" s="7">
        <v>7</v>
      </c>
      <c r="BI44" s="7">
        <v>19</v>
      </c>
      <c r="BJ44" s="7">
        <v>51</v>
      </c>
      <c r="BK44" s="7">
        <v>21</v>
      </c>
      <c r="BL44" s="7">
        <v>13</v>
      </c>
      <c r="BM44" s="7">
        <v>2</v>
      </c>
      <c r="BN44" s="7">
        <v>15</v>
      </c>
      <c r="BO44" s="7">
        <v>38</v>
      </c>
      <c r="BP44" s="7">
        <v>8</v>
      </c>
      <c r="BQ44" s="7">
        <v>129</v>
      </c>
      <c r="BR44" s="7">
        <v>18</v>
      </c>
      <c r="BS44" s="7">
        <v>6</v>
      </c>
      <c r="BT44" s="7">
        <v>67</v>
      </c>
      <c r="BU44" s="7">
        <v>111</v>
      </c>
      <c r="BV44" s="7">
        <v>99</v>
      </c>
      <c r="BW44" s="7">
        <v>6</v>
      </c>
      <c r="BX44" s="7">
        <v>83</v>
      </c>
      <c r="BY44" s="7">
        <v>7</v>
      </c>
      <c r="BZ44" s="7">
        <v>11</v>
      </c>
      <c r="CA44" s="7">
        <v>53</v>
      </c>
      <c r="CB44" s="7">
        <v>57</v>
      </c>
      <c r="CC44" s="7">
        <v>37</v>
      </c>
      <c r="CD44" s="7">
        <v>48</v>
      </c>
      <c r="CE44" s="7">
        <v>20</v>
      </c>
      <c r="CF44" s="7">
        <v>25</v>
      </c>
      <c r="CG44" s="7">
        <f>SUM(CC44:CF44)</f>
        <v>130</v>
      </c>
      <c r="CH44" s="7">
        <v>123</v>
      </c>
      <c r="CI44" s="7">
        <v>56</v>
      </c>
      <c r="CJ44" s="7">
        <v>34</v>
      </c>
      <c r="CK44" s="7">
        <v>7</v>
      </c>
      <c r="CL44" s="7">
        <v>141</v>
      </c>
      <c r="CM44" s="7">
        <v>90</v>
      </c>
    </row>
    <row r="45" spans="1:91" x14ac:dyDescent="0.2">
      <c r="A45" s="48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x14ac:dyDescent="0.2">
      <c r="A46" s="2" t="s">
        <v>436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</row>
    <row r="47" spans="1:91" x14ac:dyDescent="0.2">
      <c r="A47" s="48">
        <v>1</v>
      </c>
      <c r="B47" s="7">
        <f>SUM(C47:J47)</f>
        <v>8788</v>
      </c>
      <c r="C47" s="7">
        <f>SUM(K47:S47)-P47</f>
        <v>657</v>
      </c>
      <c r="D47" s="7">
        <f>SUM(T47:Z47)</f>
        <v>1009</v>
      </c>
      <c r="E47" s="7">
        <f>SUM(AA47:AI47)</f>
        <v>1074</v>
      </c>
      <c r="F47" s="7">
        <f>SUM(AJ47:AP47)</f>
        <v>1243</v>
      </c>
      <c r="G47" s="7">
        <f>SUM(AQ47:BA47)</f>
        <v>1368</v>
      </c>
      <c r="H47" s="7">
        <f>SUM(BB47:BN47)</f>
        <v>1049</v>
      </c>
      <c r="I47" s="7">
        <f>SUM(BO47:CA47)</f>
        <v>1247</v>
      </c>
      <c r="J47" s="7">
        <f>SUM(CB47:CM47)-CG47</f>
        <v>1141</v>
      </c>
      <c r="K47" s="7">
        <v>20</v>
      </c>
      <c r="L47" s="7">
        <v>102</v>
      </c>
      <c r="M47" s="7">
        <v>39</v>
      </c>
      <c r="N47" s="7">
        <v>67</v>
      </c>
      <c r="O47" s="7">
        <v>127</v>
      </c>
      <c r="P47" s="7">
        <f>SUM(K47:O47)</f>
        <v>355</v>
      </c>
      <c r="Q47" s="7">
        <v>111</v>
      </c>
      <c r="R47" s="7">
        <v>108</v>
      </c>
      <c r="S47" s="7">
        <v>83</v>
      </c>
      <c r="T47" s="7">
        <v>206</v>
      </c>
      <c r="U47" s="7">
        <v>192</v>
      </c>
      <c r="V47" s="7">
        <v>85</v>
      </c>
      <c r="W47" s="7">
        <v>97</v>
      </c>
      <c r="X47" s="7">
        <v>112</v>
      </c>
      <c r="Y47" s="7">
        <v>93</v>
      </c>
      <c r="Z47" s="7">
        <v>224</v>
      </c>
      <c r="AA47" s="7">
        <v>65</v>
      </c>
      <c r="AB47" s="7">
        <v>88</v>
      </c>
      <c r="AC47" s="7">
        <v>38</v>
      </c>
      <c r="AD47" s="7">
        <v>97</v>
      </c>
      <c r="AE47" s="7">
        <v>102</v>
      </c>
      <c r="AF47" s="7">
        <v>103</v>
      </c>
      <c r="AG47" s="7">
        <v>283</v>
      </c>
      <c r="AH47" s="7">
        <v>101</v>
      </c>
      <c r="AI47" s="7">
        <v>197</v>
      </c>
      <c r="AJ47" s="7">
        <v>199</v>
      </c>
      <c r="AK47" s="7">
        <v>194</v>
      </c>
      <c r="AL47" s="7">
        <v>255</v>
      </c>
      <c r="AM47" s="7">
        <v>249</v>
      </c>
      <c r="AN47" s="7">
        <v>83</v>
      </c>
      <c r="AO47" s="7">
        <v>191</v>
      </c>
      <c r="AP47" s="7">
        <v>72</v>
      </c>
      <c r="AQ47" s="7">
        <v>71</v>
      </c>
      <c r="AR47" s="7">
        <v>221</v>
      </c>
      <c r="AS47" s="7">
        <v>54</v>
      </c>
      <c r="AT47" s="7">
        <v>73</v>
      </c>
      <c r="AU47" s="7">
        <v>121</v>
      </c>
      <c r="AV47" s="7">
        <v>149</v>
      </c>
      <c r="AW47" s="7">
        <v>144</v>
      </c>
      <c r="AX47" s="7">
        <v>126</v>
      </c>
      <c r="AY47" s="7">
        <v>38</v>
      </c>
      <c r="AZ47" s="7">
        <v>59</v>
      </c>
      <c r="BA47" s="7">
        <v>312</v>
      </c>
      <c r="BB47" s="7">
        <v>139</v>
      </c>
      <c r="BC47" s="7">
        <v>24</v>
      </c>
      <c r="BD47" s="7">
        <v>101</v>
      </c>
      <c r="BE47" s="7">
        <v>68</v>
      </c>
      <c r="BF47" s="7">
        <v>46</v>
      </c>
      <c r="BG47" s="7">
        <v>95</v>
      </c>
      <c r="BH47" s="7">
        <v>50</v>
      </c>
      <c r="BI47" s="7">
        <v>63</v>
      </c>
      <c r="BJ47" s="7">
        <v>134</v>
      </c>
      <c r="BK47" s="7">
        <v>88</v>
      </c>
      <c r="BL47" s="7">
        <v>115</v>
      </c>
      <c r="BM47" s="7">
        <v>53</v>
      </c>
      <c r="BN47" s="7">
        <v>73</v>
      </c>
      <c r="BO47" s="7">
        <v>134</v>
      </c>
      <c r="BP47" s="7">
        <v>92</v>
      </c>
      <c r="BQ47" s="7">
        <v>142</v>
      </c>
      <c r="BR47" s="7">
        <v>42</v>
      </c>
      <c r="BS47" s="7">
        <v>13</v>
      </c>
      <c r="BT47" s="7">
        <v>138</v>
      </c>
      <c r="BU47" s="7">
        <v>230</v>
      </c>
      <c r="BV47" s="7">
        <v>89</v>
      </c>
      <c r="BW47" s="7">
        <v>72</v>
      </c>
      <c r="BX47" s="7">
        <v>102</v>
      </c>
      <c r="BY47" s="7">
        <v>19</v>
      </c>
      <c r="BZ47" s="7">
        <v>50</v>
      </c>
      <c r="CA47" s="7">
        <v>124</v>
      </c>
      <c r="CB47" s="7">
        <v>63</v>
      </c>
      <c r="CC47" s="7">
        <v>71</v>
      </c>
      <c r="CD47" s="7">
        <v>100</v>
      </c>
      <c r="CE47" s="7">
        <v>52</v>
      </c>
      <c r="CF47" s="7">
        <v>97</v>
      </c>
      <c r="CG47" s="7">
        <f>SUM(CC47:CF47)</f>
        <v>320</v>
      </c>
      <c r="CH47" s="7">
        <v>191</v>
      </c>
      <c r="CI47" s="7">
        <v>155</v>
      </c>
      <c r="CJ47" s="7">
        <v>89</v>
      </c>
      <c r="CK47" s="7">
        <v>53</v>
      </c>
      <c r="CL47" s="7">
        <v>127</v>
      </c>
      <c r="CM47" s="7">
        <v>143</v>
      </c>
    </row>
    <row r="48" spans="1:91" x14ac:dyDescent="0.2">
      <c r="A48" s="48">
        <v>2</v>
      </c>
      <c r="B48" s="7">
        <f>SUM(C48:J48)</f>
        <v>7029</v>
      </c>
      <c r="C48" s="7">
        <f>SUM(K48:S48)-P48</f>
        <v>445</v>
      </c>
      <c r="D48" s="7">
        <f>SUM(T48:Z48)</f>
        <v>748</v>
      </c>
      <c r="E48" s="7">
        <f>SUM(AA48:AI48)</f>
        <v>881</v>
      </c>
      <c r="F48" s="7">
        <f>SUM(AJ48:AP48)</f>
        <v>989</v>
      </c>
      <c r="G48" s="7">
        <f>SUM(AQ48:BA48)</f>
        <v>1066</v>
      </c>
      <c r="H48" s="7">
        <f>SUM(BB48:BN48)</f>
        <v>776</v>
      </c>
      <c r="I48" s="7">
        <f>SUM(BO48:CA48)</f>
        <v>1209</v>
      </c>
      <c r="J48" s="7">
        <f>SUM(CB48:CM48)-CG48</f>
        <v>915</v>
      </c>
      <c r="K48" s="7">
        <v>12</v>
      </c>
      <c r="L48" s="7">
        <v>57</v>
      </c>
      <c r="M48" s="7">
        <v>28</v>
      </c>
      <c r="N48" s="7">
        <v>61</v>
      </c>
      <c r="O48" s="7">
        <v>65</v>
      </c>
      <c r="P48" s="7">
        <f>SUM(K48:O48)</f>
        <v>223</v>
      </c>
      <c r="Q48" s="7">
        <v>85</v>
      </c>
      <c r="R48" s="7">
        <v>86</v>
      </c>
      <c r="S48" s="7">
        <v>51</v>
      </c>
      <c r="T48" s="7">
        <v>156</v>
      </c>
      <c r="U48" s="7">
        <v>131</v>
      </c>
      <c r="V48" s="7">
        <v>71</v>
      </c>
      <c r="W48" s="7">
        <v>66</v>
      </c>
      <c r="X48" s="7">
        <v>86</v>
      </c>
      <c r="Y48" s="7">
        <v>64</v>
      </c>
      <c r="Z48" s="7">
        <v>174</v>
      </c>
      <c r="AA48" s="7">
        <v>61</v>
      </c>
      <c r="AB48" s="7">
        <v>86</v>
      </c>
      <c r="AC48" s="7">
        <v>41</v>
      </c>
      <c r="AD48" s="7">
        <v>76</v>
      </c>
      <c r="AE48" s="7">
        <v>63</v>
      </c>
      <c r="AF48" s="7">
        <v>116</v>
      </c>
      <c r="AG48" s="7">
        <v>223</v>
      </c>
      <c r="AH48" s="7">
        <v>83</v>
      </c>
      <c r="AI48" s="7">
        <v>132</v>
      </c>
      <c r="AJ48" s="7">
        <v>159</v>
      </c>
      <c r="AK48" s="7">
        <v>173</v>
      </c>
      <c r="AL48" s="7">
        <v>189</v>
      </c>
      <c r="AM48" s="7">
        <v>212</v>
      </c>
      <c r="AN48" s="7">
        <v>78</v>
      </c>
      <c r="AO48" s="7">
        <v>127</v>
      </c>
      <c r="AP48" s="7">
        <v>51</v>
      </c>
      <c r="AQ48" s="7">
        <v>67</v>
      </c>
      <c r="AR48" s="7">
        <v>207</v>
      </c>
      <c r="AS48" s="7">
        <v>56</v>
      </c>
      <c r="AT48" s="7">
        <v>49</v>
      </c>
      <c r="AU48" s="7">
        <v>92</v>
      </c>
      <c r="AV48" s="7">
        <v>90</v>
      </c>
      <c r="AW48" s="7">
        <v>116</v>
      </c>
      <c r="AX48" s="7">
        <v>81</v>
      </c>
      <c r="AY48" s="7">
        <v>21</v>
      </c>
      <c r="AZ48" s="7">
        <v>61</v>
      </c>
      <c r="BA48" s="7">
        <v>226</v>
      </c>
      <c r="BB48" s="7">
        <v>75</v>
      </c>
      <c r="BC48" s="7">
        <v>27</v>
      </c>
      <c r="BD48" s="7">
        <v>77</v>
      </c>
      <c r="BE48" s="7">
        <v>37</v>
      </c>
      <c r="BF48" s="7">
        <v>39</v>
      </c>
      <c r="BG48" s="7">
        <v>86</v>
      </c>
      <c r="BH48" s="7">
        <v>43</v>
      </c>
      <c r="BI48" s="7">
        <v>62</v>
      </c>
      <c r="BJ48" s="7">
        <v>103</v>
      </c>
      <c r="BK48" s="7">
        <v>62</v>
      </c>
      <c r="BL48" s="7">
        <v>63</v>
      </c>
      <c r="BM48" s="7">
        <v>26</v>
      </c>
      <c r="BN48" s="7">
        <v>76</v>
      </c>
      <c r="BO48" s="7">
        <v>133</v>
      </c>
      <c r="BP48" s="7">
        <v>91</v>
      </c>
      <c r="BQ48" s="7">
        <v>112</v>
      </c>
      <c r="BR48" s="7">
        <v>58</v>
      </c>
      <c r="BS48" s="7">
        <v>21</v>
      </c>
      <c r="BT48" s="7">
        <v>130</v>
      </c>
      <c r="BU48" s="7">
        <v>208</v>
      </c>
      <c r="BV48" s="7">
        <v>112</v>
      </c>
      <c r="BW48" s="7">
        <v>63</v>
      </c>
      <c r="BX48" s="7">
        <v>77</v>
      </c>
      <c r="BY48" s="7">
        <v>27</v>
      </c>
      <c r="BZ48" s="7">
        <v>58</v>
      </c>
      <c r="CA48" s="7">
        <v>119</v>
      </c>
      <c r="CB48" s="7">
        <v>47</v>
      </c>
      <c r="CC48" s="7">
        <v>39</v>
      </c>
      <c r="CD48" s="7">
        <v>67</v>
      </c>
      <c r="CE48" s="7">
        <v>30</v>
      </c>
      <c r="CF48" s="7">
        <v>64</v>
      </c>
      <c r="CG48" s="7">
        <f>SUM(CC48:CF48)</f>
        <v>200</v>
      </c>
      <c r="CH48" s="7">
        <v>143</v>
      </c>
      <c r="CI48" s="7">
        <v>143</v>
      </c>
      <c r="CJ48" s="7">
        <v>73</v>
      </c>
      <c r="CK48" s="7">
        <v>41</v>
      </c>
      <c r="CL48" s="7">
        <v>122</v>
      </c>
      <c r="CM48" s="7">
        <v>146</v>
      </c>
    </row>
    <row r="49" spans="1:91" x14ac:dyDescent="0.2">
      <c r="A49" s="48">
        <v>3</v>
      </c>
      <c r="B49" s="7">
        <f>SUM(C49:J49)</f>
        <v>3013</v>
      </c>
      <c r="C49" s="7">
        <f>SUM(K49:S49)-P49</f>
        <v>136</v>
      </c>
      <c r="D49" s="7">
        <f>SUM(T49:Z49)</f>
        <v>248</v>
      </c>
      <c r="E49" s="7">
        <f>SUM(AA49:AI49)</f>
        <v>336</v>
      </c>
      <c r="F49" s="7">
        <f>SUM(AJ49:AP49)</f>
        <v>323</v>
      </c>
      <c r="G49" s="7">
        <f>SUM(AQ49:BA49)</f>
        <v>566</v>
      </c>
      <c r="H49" s="7">
        <f>SUM(BB49:BN49)</f>
        <v>282</v>
      </c>
      <c r="I49" s="7">
        <f>SUM(BO49:CA49)</f>
        <v>712</v>
      </c>
      <c r="J49" s="7">
        <f>SUM(CB49:CM49)-CG49</f>
        <v>410</v>
      </c>
      <c r="K49" s="7">
        <v>8</v>
      </c>
      <c r="L49" s="7">
        <v>22</v>
      </c>
      <c r="M49" s="7">
        <v>7</v>
      </c>
      <c r="N49" s="7">
        <v>13</v>
      </c>
      <c r="O49" s="7">
        <v>19</v>
      </c>
      <c r="P49" s="7">
        <f>SUM(K49:O49)</f>
        <v>69</v>
      </c>
      <c r="Q49" s="7">
        <v>23</v>
      </c>
      <c r="R49" s="7">
        <v>29</v>
      </c>
      <c r="S49" s="7">
        <v>15</v>
      </c>
      <c r="T49" s="7">
        <v>36</v>
      </c>
      <c r="U49" s="7">
        <v>46</v>
      </c>
      <c r="V49" s="7">
        <v>29</v>
      </c>
      <c r="W49" s="7">
        <v>27</v>
      </c>
      <c r="X49" s="7">
        <v>37</v>
      </c>
      <c r="Y49" s="7">
        <v>18</v>
      </c>
      <c r="Z49" s="7">
        <v>55</v>
      </c>
      <c r="AA49" s="7">
        <v>22</v>
      </c>
      <c r="AB49" s="7">
        <v>49</v>
      </c>
      <c r="AC49" s="7">
        <v>10</v>
      </c>
      <c r="AD49" s="7">
        <v>34</v>
      </c>
      <c r="AE49" s="7">
        <v>27</v>
      </c>
      <c r="AF49" s="7">
        <v>50</v>
      </c>
      <c r="AG49" s="7">
        <v>59</v>
      </c>
      <c r="AH49" s="7">
        <v>28</v>
      </c>
      <c r="AI49" s="7">
        <v>57</v>
      </c>
      <c r="AJ49" s="7">
        <v>42</v>
      </c>
      <c r="AK49" s="7">
        <v>62</v>
      </c>
      <c r="AL49" s="7">
        <v>74</v>
      </c>
      <c r="AM49" s="7">
        <v>44</v>
      </c>
      <c r="AN49" s="7">
        <v>22</v>
      </c>
      <c r="AO49" s="7">
        <v>47</v>
      </c>
      <c r="AP49" s="7">
        <v>32</v>
      </c>
      <c r="AQ49" s="7">
        <v>39</v>
      </c>
      <c r="AR49" s="7">
        <v>112</v>
      </c>
      <c r="AS49" s="7">
        <v>37</v>
      </c>
      <c r="AT49" s="7">
        <v>17</v>
      </c>
      <c r="AU49" s="7">
        <v>41</v>
      </c>
      <c r="AV49" s="7">
        <v>32</v>
      </c>
      <c r="AW49" s="7">
        <v>89</v>
      </c>
      <c r="AX49" s="7">
        <v>43</v>
      </c>
      <c r="AY49" s="7">
        <v>5</v>
      </c>
      <c r="AZ49" s="7">
        <v>38</v>
      </c>
      <c r="BA49" s="7">
        <v>113</v>
      </c>
      <c r="BB49" s="7">
        <v>40</v>
      </c>
      <c r="BC49" s="7">
        <v>16</v>
      </c>
      <c r="BD49" s="7">
        <v>24</v>
      </c>
      <c r="BE49" s="7">
        <v>19</v>
      </c>
      <c r="BF49" s="7">
        <v>21</v>
      </c>
      <c r="BG49" s="7">
        <v>22</v>
      </c>
      <c r="BH49" s="7">
        <v>9</v>
      </c>
      <c r="BI49" s="7">
        <v>18</v>
      </c>
      <c r="BJ49" s="7">
        <v>35</v>
      </c>
      <c r="BK49" s="7">
        <v>27</v>
      </c>
      <c r="BL49" s="7">
        <v>16</v>
      </c>
      <c r="BM49" s="7">
        <v>17</v>
      </c>
      <c r="BN49" s="7">
        <v>18</v>
      </c>
      <c r="BO49" s="7">
        <v>80</v>
      </c>
      <c r="BP49" s="7">
        <v>44</v>
      </c>
      <c r="BQ49" s="7">
        <v>61</v>
      </c>
      <c r="BR49" s="7">
        <v>33</v>
      </c>
      <c r="BS49" s="7">
        <v>6</v>
      </c>
      <c r="BT49" s="7">
        <v>61</v>
      </c>
      <c r="BU49" s="7">
        <v>121</v>
      </c>
      <c r="BV49" s="7">
        <v>81</v>
      </c>
      <c r="BW49" s="7">
        <v>34</v>
      </c>
      <c r="BX49" s="7">
        <v>65</v>
      </c>
      <c r="BY49" s="7">
        <v>20</v>
      </c>
      <c r="BZ49" s="7">
        <v>29</v>
      </c>
      <c r="CA49" s="7">
        <v>77</v>
      </c>
      <c r="CB49" s="7">
        <v>19</v>
      </c>
      <c r="CC49" s="7">
        <v>35</v>
      </c>
      <c r="CD49" s="7">
        <v>37</v>
      </c>
      <c r="CE49" s="7">
        <v>8</v>
      </c>
      <c r="CF49" s="7">
        <v>16</v>
      </c>
      <c r="CG49" s="7">
        <f>SUM(CC49:CF49)</f>
        <v>96</v>
      </c>
      <c r="CH49" s="7">
        <v>58</v>
      </c>
      <c r="CI49" s="7">
        <v>67</v>
      </c>
      <c r="CJ49" s="7">
        <v>20</v>
      </c>
      <c r="CK49" s="7">
        <v>16</v>
      </c>
      <c r="CL49" s="7">
        <v>67</v>
      </c>
      <c r="CM49" s="7">
        <v>67</v>
      </c>
    </row>
    <row r="50" spans="1:91" x14ac:dyDescent="0.2">
      <c r="A50" s="48">
        <v>4</v>
      </c>
      <c r="B50" s="7">
        <f>SUM(C50:J50)</f>
        <v>1141</v>
      </c>
      <c r="C50" s="7">
        <f>SUM(K50:S50)-P50</f>
        <v>33</v>
      </c>
      <c r="D50" s="7">
        <f>SUM(T50:Z50)</f>
        <v>60</v>
      </c>
      <c r="E50" s="7">
        <f>SUM(AA50:AI50)</f>
        <v>112</v>
      </c>
      <c r="F50" s="7">
        <f>SUM(AJ50:AP50)</f>
        <v>91</v>
      </c>
      <c r="G50" s="7">
        <f>SUM(AQ50:BA50)</f>
        <v>248</v>
      </c>
      <c r="H50" s="7">
        <f>SUM(BB50:BN50)</f>
        <v>101</v>
      </c>
      <c r="I50" s="7">
        <f>SUM(BO50:CA50)</f>
        <v>357</v>
      </c>
      <c r="J50" s="7">
        <f>SUM(CB50:CM50)-CG50</f>
        <v>139</v>
      </c>
      <c r="K50" s="7">
        <v>1</v>
      </c>
      <c r="L50" s="7">
        <v>7</v>
      </c>
      <c r="M50" s="7">
        <v>3</v>
      </c>
      <c r="N50" s="7">
        <v>4</v>
      </c>
      <c r="O50" s="7">
        <v>9</v>
      </c>
      <c r="P50" s="7">
        <f>SUM(K50:O50)</f>
        <v>24</v>
      </c>
      <c r="Q50" s="7">
        <v>5</v>
      </c>
      <c r="R50" s="7">
        <v>3</v>
      </c>
      <c r="S50" s="7">
        <v>1</v>
      </c>
      <c r="T50" s="7">
        <v>5</v>
      </c>
      <c r="U50" s="7">
        <v>4</v>
      </c>
      <c r="V50" s="7">
        <v>5</v>
      </c>
      <c r="W50" s="7">
        <v>11</v>
      </c>
      <c r="X50" s="7">
        <v>8</v>
      </c>
      <c r="Y50" s="7">
        <v>4</v>
      </c>
      <c r="Z50" s="7">
        <v>23</v>
      </c>
      <c r="AA50" s="7">
        <v>3</v>
      </c>
      <c r="AB50" s="7">
        <v>11</v>
      </c>
      <c r="AC50" s="7">
        <v>5</v>
      </c>
      <c r="AD50" s="7">
        <v>13</v>
      </c>
      <c r="AE50" s="7">
        <v>7</v>
      </c>
      <c r="AF50" s="7">
        <v>24</v>
      </c>
      <c r="AG50" s="7">
        <v>20</v>
      </c>
      <c r="AH50" s="7">
        <v>11</v>
      </c>
      <c r="AI50" s="7">
        <v>18</v>
      </c>
      <c r="AJ50" s="7">
        <v>7</v>
      </c>
      <c r="AK50" s="7">
        <v>11</v>
      </c>
      <c r="AL50" s="7">
        <v>23</v>
      </c>
      <c r="AM50" s="7">
        <v>18</v>
      </c>
      <c r="AN50" s="7">
        <v>5</v>
      </c>
      <c r="AO50" s="7">
        <v>17</v>
      </c>
      <c r="AP50" s="7">
        <v>10</v>
      </c>
      <c r="AQ50" s="7">
        <v>17</v>
      </c>
      <c r="AR50" s="7">
        <v>43</v>
      </c>
      <c r="AS50" s="7">
        <v>10</v>
      </c>
      <c r="AT50" s="7">
        <v>9</v>
      </c>
      <c r="AU50" s="7">
        <v>10</v>
      </c>
      <c r="AV50" s="7">
        <v>13</v>
      </c>
      <c r="AW50" s="7">
        <v>57</v>
      </c>
      <c r="AX50" s="7">
        <v>12</v>
      </c>
      <c r="AY50" s="7">
        <v>3</v>
      </c>
      <c r="AZ50" s="7">
        <v>32</v>
      </c>
      <c r="BA50" s="7">
        <v>42</v>
      </c>
      <c r="BB50" s="7">
        <v>10</v>
      </c>
      <c r="BC50" s="7">
        <v>3</v>
      </c>
      <c r="BD50" s="7">
        <v>16</v>
      </c>
      <c r="BE50" s="7">
        <v>8</v>
      </c>
      <c r="BF50" s="7">
        <v>6</v>
      </c>
      <c r="BG50" s="7">
        <v>5</v>
      </c>
      <c r="BH50" s="7">
        <v>0</v>
      </c>
      <c r="BI50" s="7">
        <v>5</v>
      </c>
      <c r="BJ50" s="7">
        <v>16</v>
      </c>
      <c r="BK50" s="7">
        <v>10</v>
      </c>
      <c r="BL50" s="7">
        <v>6</v>
      </c>
      <c r="BM50" s="7">
        <v>5</v>
      </c>
      <c r="BN50" s="7">
        <v>11</v>
      </c>
      <c r="BO50" s="7">
        <v>36</v>
      </c>
      <c r="BP50" s="7">
        <v>24</v>
      </c>
      <c r="BQ50" s="7">
        <v>32</v>
      </c>
      <c r="BR50" s="7">
        <v>17</v>
      </c>
      <c r="BS50" s="7">
        <v>2</v>
      </c>
      <c r="BT50" s="7">
        <v>30</v>
      </c>
      <c r="BU50" s="7">
        <v>57</v>
      </c>
      <c r="BV50" s="7">
        <v>42</v>
      </c>
      <c r="BW50" s="7">
        <v>17</v>
      </c>
      <c r="BX50" s="7">
        <v>41</v>
      </c>
      <c r="BY50" s="7">
        <v>9</v>
      </c>
      <c r="BZ50" s="7">
        <v>12</v>
      </c>
      <c r="CA50" s="7">
        <v>38</v>
      </c>
      <c r="CB50" s="7">
        <v>11</v>
      </c>
      <c r="CC50" s="7">
        <v>15</v>
      </c>
      <c r="CD50" s="7">
        <v>7</v>
      </c>
      <c r="CE50" s="7">
        <v>4</v>
      </c>
      <c r="CF50" s="7">
        <v>6</v>
      </c>
      <c r="CG50" s="7">
        <f>SUM(CC50:CF50)</f>
        <v>32</v>
      </c>
      <c r="CH50" s="7">
        <v>23</v>
      </c>
      <c r="CI50" s="7">
        <v>16</v>
      </c>
      <c r="CJ50" s="7">
        <v>6</v>
      </c>
      <c r="CK50" s="7">
        <v>7</v>
      </c>
      <c r="CL50" s="7">
        <v>21</v>
      </c>
      <c r="CM50" s="7">
        <v>23</v>
      </c>
    </row>
    <row r="51" spans="1:91" x14ac:dyDescent="0.2">
      <c r="A51" s="48" t="s">
        <v>218</v>
      </c>
      <c r="B51" s="7">
        <f>SUM(C51:J51)</f>
        <v>619</v>
      </c>
      <c r="C51" s="7">
        <f>SUM(K51:S51)-P51</f>
        <v>22</v>
      </c>
      <c r="D51" s="7">
        <f>SUM(T51:Z51)</f>
        <v>31</v>
      </c>
      <c r="E51" s="7">
        <f>SUM(AA51:AI51)</f>
        <v>37</v>
      </c>
      <c r="F51" s="7">
        <f>SUM(AJ51:AP51)</f>
        <v>40</v>
      </c>
      <c r="G51" s="7">
        <f>SUM(AQ51:BA51)</f>
        <v>191</v>
      </c>
      <c r="H51" s="7">
        <f>SUM(BB51:BN51)</f>
        <v>34</v>
      </c>
      <c r="I51" s="7">
        <f>SUM(BO51:CA51)</f>
        <v>193</v>
      </c>
      <c r="J51" s="7">
        <f>SUM(CB51:CM51)-CG51</f>
        <v>71</v>
      </c>
      <c r="K51" s="7">
        <v>2</v>
      </c>
      <c r="L51" s="7">
        <v>0</v>
      </c>
      <c r="M51" s="7">
        <v>4</v>
      </c>
      <c r="N51" s="7">
        <v>4</v>
      </c>
      <c r="O51" s="7">
        <v>4</v>
      </c>
      <c r="P51" s="7">
        <f>SUM(K51:O51)</f>
        <v>14</v>
      </c>
      <c r="Q51" s="7">
        <v>4</v>
      </c>
      <c r="R51" s="7">
        <v>3</v>
      </c>
      <c r="S51" s="7">
        <v>1</v>
      </c>
      <c r="T51" s="7">
        <v>2</v>
      </c>
      <c r="U51" s="7">
        <v>4</v>
      </c>
      <c r="V51" s="7">
        <v>5</v>
      </c>
      <c r="W51" s="7">
        <v>4</v>
      </c>
      <c r="X51" s="7">
        <v>8</v>
      </c>
      <c r="Y51" s="7">
        <v>1</v>
      </c>
      <c r="Z51" s="7">
        <v>7</v>
      </c>
      <c r="AA51" s="7">
        <v>1</v>
      </c>
      <c r="AB51" s="7">
        <v>8</v>
      </c>
      <c r="AC51" s="7">
        <v>0</v>
      </c>
      <c r="AD51" s="7">
        <v>2</v>
      </c>
      <c r="AE51" s="7">
        <v>3</v>
      </c>
      <c r="AF51" s="7">
        <v>7</v>
      </c>
      <c r="AG51" s="7">
        <v>8</v>
      </c>
      <c r="AH51" s="7">
        <v>2</v>
      </c>
      <c r="AI51" s="7">
        <v>6</v>
      </c>
      <c r="AJ51" s="7">
        <v>6</v>
      </c>
      <c r="AK51" s="7">
        <v>8</v>
      </c>
      <c r="AL51" s="7">
        <v>9</v>
      </c>
      <c r="AM51" s="7">
        <v>7</v>
      </c>
      <c r="AN51" s="7">
        <v>3</v>
      </c>
      <c r="AO51" s="7">
        <v>4</v>
      </c>
      <c r="AP51" s="7">
        <v>3</v>
      </c>
      <c r="AQ51" s="7">
        <v>8</v>
      </c>
      <c r="AR51" s="7">
        <v>32</v>
      </c>
      <c r="AS51" s="7">
        <v>9</v>
      </c>
      <c r="AT51" s="7">
        <v>2</v>
      </c>
      <c r="AU51" s="7">
        <v>9</v>
      </c>
      <c r="AV51" s="7">
        <v>10</v>
      </c>
      <c r="AW51" s="7">
        <v>64</v>
      </c>
      <c r="AX51" s="7">
        <v>8</v>
      </c>
      <c r="AY51" s="7">
        <v>0</v>
      </c>
      <c r="AZ51" s="7">
        <v>20</v>
      </c>
      <c r="BA51" s="7">
        <v>29</v>
      </c>
      <c r="BB51" s="7">
        <v>5</v>
      </c>
      <c r="BC51" s="7">
        <v>1</v>
      </c>
      <c r="BD51" s="7">
        <v>8</v>
      </c>
      <c r="BE51" s="7">
        <v>2</v>
      </c>
      <c r="BF51" s="7">
        <v>2</v>
      </c>
      <c r="BG51" s="7">
        <v>2</v>
      </c>
      <c r="BH51" s="7">
        <v>2</v>
      </c>
      <c r="BI51" s="7">
        <v>1</v>
      </c>
      <c r="BJ51" s="7">
        <v>3</v>
      </c>
      <c r="BK51" s="7">
        <v>3</v>
      </c>
      <c r="BL51" s="7">
        <v>3</v>
      </c>
      <c r="BM51" s="7">
        <v>2</v>
      </c>
      <c r="BN51" s="7">
        <v>0</v>
      </c>
      <c r="BO51" s="7">
        <v>21</v>
      </c>
      <c r="BP51" s="7">
        <v>17</v>
      </c>
      <c r="BQ51" s="7">
        <v>26</v>
      </c>
      <c r="BR51" s="7">
        <v>3</v>
      </c>
      <c r="BS51" s="7">
        <v>1</v>
      </c>
      <c r="BT51" s="7">
        <v>12</v>
      </c>
      <c r="BU51" s="7">
        <v>32</v>
      </c>
      <c r="BV51" s="7">
        <v>24</v>
      </c>
      <c r="BW51" s="7">
        <v>8</v>
      </c>
      <c r="BX51" s="7">
        <v>31</v>
      </c>
      <c r="BY51" s="7">
        <v>0</v>
      </c>
      <c r="BZ51" s="7">
        <v>5</v>
      </c>
      <c r="CA51" s="7">
        <v>13</v>
      </c>
      <c r="CB51" s="7">
        <v>7</v>
      </c>
      <c r="CC51" s="7">
        <v>6</v>
      </c>
      <c r="CD51" s="7">
        <v>6</v>
      </c>
      <c r="CE51" s="7">
        <v>3</v>
      </c>
      <c r="CF51" s="7">
        <v>5</v>
      </c>
      <c r="CG51" s="7">
        <f>SUM(CC51:CF51)</f>
        <v>20</v>
      </c>
      <c r="CH51" s="7">
        <v>10</v>
      </c>
      <c r="CI51" s="7">
        <v>10</v>
      </c>
      <c r="CJ51" s="7">
        <v>1</v>
      </c>
      <c r="CK51" s="7">
        <v>5</v>
      </c>
      <c r="CL51" s="7">
        <v>11</v>
      </c>
      <c r="CM51" s="7">
        <v>7</v>
      </c>
    </row>
    <row r="52" spans="1:91" x14ac:dyDescent="0.2">
      <c r="A52" s="53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</row>
    <row r="53" spans="1:91" x14ac:dyDescent="0.2">
      <c r="A53" s="2" t="s">
        <v>437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</row>
    <row r="54" spans="1:91" x14ac:dyDescent="0.2">
      <c r="A54" s="48">
        <v>1</v>
      </c>
      <c r="B54" s="7">
        <f>SUM(C54:J54)</f>
        <v>11318</v>
      </c>
      <c r="C54" s="7">
        <f>SUM(K54:S54)-P54</f>
        <v>1124</v>
      </c>
      <c r="D54" s="7">
        <f>SUM(T54:Z54)</f>
        <v>1101</v>
      </c>
      <c r="E54" s="7">
        <f>SUM(AA54:AI54)</f>
        <v>1268</v>
      </c>
      <c r="F54" s="7">
        <f>SUM(AJ54:AP54)</f>
        <v>1476</v>
      </c>
      <c r="G54" s="7">
        <f>SUM(AQ54:BA54)</f>
        <v>1623</v>
      </c>
      <c r="H54" s="7">
        <f>SUM(BB54:BN54)</f>
        <v>1377</v>
      </c>
      <c r="I54" s="7">
        <f>SUM(BO54:CA54)</f>
        <v>1706</v>
      </c>
      <c r="J54" s="7">
        <f>SUM(CB54:CM54)-CG54</f>
        <v>1643</v>
      </c>
      <c r="K54" s="7">
        <v>73</v>
      </c>
      <c r="L54" s="7">
        <v>208</v>
      </c>
      <c r="M54" s="7">
        <v>137</v>
      </c>
      <c r="N54" s="7">
        <v>175</v>
      </c>
      <c r="O54" s="7">
        <v>194</v>
      </c>
      <c r="P54" s="7">
        <f>SUM(K54:O54)</f>
        <v>787</v>
      </c>
      <c r="Q54" s="7">
        <v>111</v>
      </c>
      <c r="R54" s="7">
        <v>125</v>
      </c>
      <c r="S54" s="7">
        <v>101</v>
      </c>
      <c r="T54" s="7">
        <v>217</v>
      </c>
      <c r="U54" s="7">
        <v>175</v>
      </c>
      <c r="V54" s="7">
        <v>91</v>
      </c>
      <c r="W54" s="7">
        <v>134</v>
      </c>
      <c r="X54" s="7">
        <v>140</v>
      </c>
      <c r="Y54" s="7">
        <v>94</v>
      </c>
      <c r="Z54" s="7">
        <v>250</v>
      </c>
      <c r="AA54" s="7">
        <v>77</v>
      </c>
      <c r="AB54" s="7">
        <v>130</v>
      </c>
      <c r="AC54" s="7">
        <v>48</v>
      </c>
      <c r="AD54" s="7">
        <v>156</v>
      </c>
      <c r="AE54" s="7">
        <v>117</v>
      </c>
      <c r="AF54" s="7">
        <v>153</v>
      </c>
      <c r="AG54" s="7">
        <v>255</v>
      </c>
      <c r="AH54" s="7">
        <v>97</v>
      </c>
      <c r="AI54" s="7">
        <v>235</v>
      </c>
      <c r="AJ54" s="7">
        <v>227</v>
      </c>
      <c r="AK54" s="7">
        <v>229</v>
      </c>
      <c r="AL54" s="7">
        <v>343</v>
      </c>
      <c r="AM54" s="7">
        <v>334</v>
      </c>
      <c r="AN54" s="7">
        <v>105</v>
      </c>
      <c r="AO54" s="7">
        <v>141</v>
      </c>
      <c r="AP54" s="7">
        <v>97</v>
      </c>
      <c r="AQ54" s="7">
        <v>81</v>
      </c>
      <c r="AR54" s="7">
        <v>227</v>
      </c>
      <c r="AS54" s="7">
        <v>87</v>
      </c>
      <c r="AT54" s="7">
        <v>73</v>
      </c>
      <c r="AU54" s="7">
        <v>145</v>
      </c>
      <c r="AV54" s="7">
        <v>220</v>
      </c>
      <c r="AW54" s="7">
        <v>150</v>
      </c>
      <c r="AX54" s="7">
        <v>132</v>
      </c>
      <c r="AY54" s="7">
        <v>31</v>
      </c>
      <c r="AZ54" s="7">
        <v>95</v>
      </c>
      <c r="BA54" s="7">
        <v>382</v>
      </c>
      <c r="BB54" s="7">
        <v>255</v>
      </c>
      <c r="BC54" s="7">
        <v>39</v>
      </c>
      <c r="BD54" s="7">
        <v>118</v>
      </c>
      <c r="BE54" s="7">
        <v>84</v>
      </c>
      <c r="BF54" s="7">
        <v>50</v>
      </c>
      <c r="BG54" s="7">
        <v>133</v>
      </c>
      <c r="BH54" s="7">
        <v>54</v>
      </c>
      <c r="BI54" s="7">
        <v>77</v>
      </c>
      <c r="BJ54" s="7">
        <v>147</v>
      </c>
      <c r="BK54" s="7">
        <v>87</v>
      </c>
      <c r="BL54" s="7">
        <v>177</v>
      </c>
      <c r="BM54" s="7">
        <v>47</v>
      </c>
      <c r="BN54" s="7">
        <v>109</v>
      </c>
      <c r="BO54" s="7">
        <v>171</v>
      </c>
      <c r="BP54" s="7">
        <v>165</v>
      </c>
      <c r="BQ54" s="7">
        <v>124</v>
      </c>
      <c r="BR54" s="7">
        <v>54</v>
      </c>
      <c r="BS54" s="7">
        <v>28</v>
      </c>
      <c r="BT54" s="7">
        <v>225</v>
      </c>
      <c r="BU54" s="7">
        <v>359</v>
      </c>
      <c r="BV54" s="7">
        <v>102</v>
      </c>
      <c r="BW54" s="7">
        <v>93</v>
      </c>
      <c r="BX54" s="7">
        <v>102</v>
      </c>
      <c r="BY54" s="7">
        <v>40</v>
      </c>
      <c r="BZ54" s="7">
        <v>79</v>
      </c>
      <c r="CA54" s="7">
        <v>164</v>
      </c>
      <c r="CB54" s="7">
        <v>37</v>
      </c>
      <c r="CC54" s="7">
        <v>153</v>
      </c>
      <c r="CD54" s="7">
        <v>171</v>
      </c>
      <c r="CE54" s="7">
        <v>72</v>
      </c>
      <c r="CF54" s="7">
        <v>164</v>
      </c>
      <c r="CG54" s="7">
        <f>SUM(CC54:CF54)</f>
        <v>560</v>
      </c>
      <c r="CH54" s="7">
        <v>231</v>
      </c>
      <c r="CI54" s="7">
        <v>245</v>
      </c>
      <c r="CJ54" s="7">
        <v>141</v>
      </c>
      <c r="CK54" s="7">
        <v>45</v>
      </c>
      <c r="CL54" s="7">
        <v>163</v>
      </c>
      <c r="CM54" s="7">
        <v>221</v>
      </c>
    </row>
    <row r="55" spans="1:91" x14ac:dyDescent="0.2">
      <c r="A55" s="48">
        <v>2</v>
      </c>
      <c r="B55" s="7">
        <f>SUM(C55:J55)</f>
        <v>8256</v>
      </c>
      <c r="C55" s="7">
        <f>SUM(K55:S55)-P55</f>
        <v>774</v>
      </c>
      <c r="D55" s="7">
        <f>SUM(T55:Z55)</f>
        <v>823</v>
      </c>
      <c r="E55" s="7">
        <f>SUM(AA55:AI55)</f>
        <v>969</v>
      </c>
      <c r="F55" s="7">
        <f>SUM(AJ55:AP55)</f>
        <v>1024</v>
      </c>
      <c r="G55" s="7">
        <f>SUM(AQ55:BA55)</f>
        <v>1163</v>
      </c>
      <c r="H55" s="7">
        <f>SUM(BB55:BN55)</f>
        <v>991</v>
      </c>
      <c r="I55" s="7">
        <f>SUM(BO55:CA55)</f>
        <v>1356</v>
      </c>
      <c r="J55" s="7">
        <f>SUM(CB55:CM55)-CG55</f>
        <v>1156</v>
      </c>
      <c r="K55" s="7">
        <v>42</v>
      </c>
      <c r="L55" s="7">
        <v>145</v>
      </c>
      <c r="M55" s="7">
        <v>74</v>
      </c>
      <c r="N55" s="7">
        <v>157</v>
      </c>
      <c r="O55" s="7">
        <v>115</v>
      </c>
      <c r="P55" s="7">
        <f>SUM(K55:O55)</f>
        <v>533</v>
      </c>
      <c r="Q55" s="7">
        <v>83</v>
      </c>
      <c r="R55" s="7">
        <v>84</v>
      </c>
      <c r="S55" s="7">
        <v>74</v>
      </c>
      <c r="T55" s="7">
        <v>144</v>
      </c>
      <c r="U55" s="7">
        <v>147</v>
      </c>
      <c r="V55" s="7">
        <v>85</v>
      </c>
      <c r="W55" s="7">
        <v>105</v>
      </c>
      <c r="X55" s="7">
        <v>70</v>
      </c>
      <c r="Y55" s="7">
        <v>72</v>
      </c>
      <c r="Z55" s="7">
        <v>200</v>
      </c>
      <c r="AA55" s="7">
        <v>48</v>
      </c>
      <c r="AB55" s="7">
        <v>97</v>
      </c>
      <c r="AC55" s="7">
        <v>46</v>
      </c>
      <c r="AD55" s="7">
        <v>95</v>
      </c>
      <c r="AE55" s="7">
        <v>71</v>
      </c>
      <c r="AF55" s="7">
        <v>119</v>
      </c>
      <c r="AG55" s="7">
        <v>231</v>
      </c>
      <c r="AH55" s="7">
        <v>77</v>
      </c>
      <c r="AI55" s="7">
        <v>185</v>
      </c>
      <c r="AJ55" s="7">
        <v>130</v>
      </c>
      <c r="AK55" s="7">
        <v>185</v>
      </c>
      <c r="AL55" s="7">
        <v>249</v>
      </c>
      <c r="AM55" s="7">
        <v>221</v>
      </c>
      <c r="AN55" s="7">
        <v>70</v>
      </c>
      <c r="AO55" s="7">
        <v>111</v>
      </c>
      <c r="AP55" s="7">
        <v>58</v>
      </c>
      <c r="AQ55" s="7">
        <v>46</v>
      </c>
      <c r="AR55" s="7">
        <v>153</v>
      </c>
      <c r="AS55" s="7">
        <v>89</v>
      </c>
      <c r="AT55" s="7">
        <v>56</v>
      </c>
      <c r="AU55" s="7">
        <v>115</v>
      </c>
      <c r="AV55" s="7">
        <v>150</v>
      </c>
      <c r="AW55" s="7">
        <v>90</v>
      </c>
      <c r="AX55" s="7">
        <v>100</v>
      </c>
      <c r="AY55" s="7">
        <v>21</v>
      </c>
      <c r="AZ55" s="7">
        <v>78</v>
      </c>
      <c r="BA55" s="7">
        <v>265</v>
      </c>
      <c r="BB55" s="7">
        <v>193</v>
      </c>
      <c r="BC55" s="7">
        <v>17</v>
      </c>
      <c r="BD55" s="7">
        <v>99</v>
      </c>
      <c r="BE55" s="7">
        <v>55</v>
      </c>
      <c r="BF55" s="7">
        <v>29</v>
      </c>
      <c r="BG55" s="7">
        <v>96</v>
      </c>
      <c r="BH55" s="7">
        <v>31</v>
      </c>
      <c r="BI55" s="7">
        <v>49</v>
      </c>
      <c r="BJ55" s="7">
        <v>105</v>
      </c>
      <c r="BK55" s="7">
        <v>63</v>
      </c>
      <c r="BL55" s="7">
        <v>121</v>
      </c>
      <c r="BM55" s="7">
        <v>53</v>
      </c>
      <c r="BN55" s="7">
        <v>80</v>
      </c>
      <c r="BO55" s="7">
        <v>136</v>
      </c>
      <c r="BP55" s="7">
        <v>125</v>
      </c>
      <c r="BQ55" s="7">
        <v>75</v>
      </c>
      <c r="BR55" s="7">
        <v>61</v>
      </c>
      <c r="BS55" s="7">
        <v>15</v>
      </c>
      <c r="BT55" s="7">
        <v>177</v>
      </c>
      <c r="BU55" s="7">
        <v>279</v>
      </c>
      <c r="BV55" s="7">
        <v>100</v>
      </c>
      <c r="BW55" s="7">
        <v>83</v>
      </c>
      <c r="BX55" s="7">
        <v>87</v>
      </c>
      <c r="BY55" s="7">
        <v>38</v>
      </c>
      <c r="BZ55" s="7">
        <v>61</v>
      </c>
      <c r="CA55" s="7">
        <v>119</v>
      </c>
      <c r="CB55" s="7">
        <v>45</v>
      </c>
      <c r="CC55" s="7">
        <v>132</v>
      </c>
      <c r="CD55" s="7">
        <v>124</v>
      </c>
      <c r="CE55" s="7">
        <v>31</v>
      </c>
      <c r="CF55" s="7">
        <v>74</v>
      </c>
      <c r="CG55" s="7">
        <f>SUM(CC55:CF55)</f>
        <v>361</v>
      </c>
      <c r="CH55" s="7">
        <v>118</v>
      </c>
      <c r="CI55" s="7">
        <v>174</v>
      </c>
      <c r="CJ55" s="7">
        <v>110</v>
      </c>
      <c r="CK55" s="7">
        <v>30</v>
      </c>
      <c r="CL55" s="7">
        <v>150</v>
      </c>
      <c r="CM55" s="7">
        <v>168</v>
      </c>
    </row>
    <row r="56" spans="1:91" x14ac:dyDescent="0.2">
      <c r="A56" s="48">
        <v>3</v>
      </c>
      <c r="B56" s="7">
        <f>SUM(C56:J56)</f>
        <v>2638</v>
      </c>
      <c r="C56" s="7">
        <f>SUM(K56:S56)-P56</f>
        <v>169</v>
      </c>
      <c r="D56" s="7">
        <f>SUM(T56:Z56)</f>
        <v>190</v>
      </c>
      <c r="E56" s="7">
        <f>SUM(AA56:AI56)</f>
        <v>298</v>
      </c>
      <c r="F56" s="7">
        <f>SUM(AJ56:AP56)</f>
        <v>296</v>
      </c>
      <c r="G56" s="7">
        <f>SUM(AQ56:BA56)</f>
        <v>488</v>
      </c>
      <c r="H56" s="7">
        <f>SUM(BB56:BN56)</f>
        <v>231</v>
      </c>
      <c r="I56" s="7">
        <f>SUM(BO56:CA56)</f>
        <v>630</v>
      </c>
      <c r="J56" s="7">
        <f>SUM(CB56:CM56)-CG56</f>
        <v>336</v>
      </c>
      <c r="K56" s="7">
        <v>6</v>
      </c>
      <c r="L56" s="7">
        <v>29</v>
      </c>
      <c r="M56" s="7">
        <v>17</v>
      </c>
      <c r="N56" s="7">
        <v>22</v>
      </c>
      <c r="O56" s="7">
        <v>34</v>
      </c>
      <c r="P56" s="7">
        <f>SUM(K56:O56)</f>
        <v>108</v>
      </c>
      <c r="Q56" s="7">
        <v>22</v>
      </c>
      <c r="R56" s="7">
        <v>22</v>
      </c>
      <c r="S56" s="7">
        <v>17</v>
      </c>
      <c r="T56" s="7">
        <v>19</v>
      </c>
      <c r="U56" s="7">
        <v>24</v>
      </c>
      <c r="V56" s="7">
        <v>27</v>
      </c>
      <c r="W56" s="7">
        <v>32</v>
      </c>
      <c r="X56" s="7">
        <v>28</v>
      </c>
      <c r="Y56" s="7">
        <v>19</v>
      </c>
      <c r="Z56" s="7">
        <v>41</v>
      </c>
      <c r="AA56" s="7">
        <v>18</v>
      </c>
      <c r="AB56" s="7">
        <v>34</v>
      </c>
      <c r="AC56" s="7">
        <v>10</v>
      </c>
      <c r="AD56" s="7">
        <v>23</v>
      </c>
      <c r="AE56" s="7">
        <v>29</v>
      </c>
      <c r="AF56" s="7">
        <v>54</v>
      </c>
      <c r="AG56" s="7">
        <v>58</v>
      </c>
      <c r="AH56" s="7">
        <v>17</v>
      </c>
      <c r="AI56" s="7">
        <v>55</v>
      </c>
      <c r="AJ56" s="7">
        <v>24</v>
      </c>
      <c r="AK56" s="7">
        <v>48</v>
      </c>
      <c r="AL56" s="7">
        <v>78</v>
      </c>
      <c r="AM56" s="7">
        <v>61</v>
      </c>
      <c r="AN56" s="7">
        <v>16</v>
      </c>
      <c r="AO56" s="7">
        <v>42</v>
      </c>
      <c r="AP56" s="7">
        <v>27</v>
      </c>
      <c r="AQ56" s="7">
        <v>23</v>
      </c>
      <c r="AR56" s="7">
        <v>70</v>
      </c>
      <c r="AS56" s="7">
        <v>34</v>
      </c>
      <c r="AT56" s="7">
        <v>16</v>
      </c>
      <c r="AU56" s="7">
        <v>31</v>
      </c>
      <c r="AV56" s="7">
        <v>30</v>
      </c>
      <c r="AW56" s="7">
        <v>72</v>
      </c>
      <c r="AX56" s="7">
        <v>44</v>
      </c>
      <c r="AY56" s="7">
        <v>8</v>
      </c>
      <c r="AZ56" s="7">
        <v>52</v>
      </c>
      <c r="BA56" s="7">
        <v>108</v>
      </c>
      <c r="BB56" s="7">
        <v>48</v>
      </c>
      <c r="BC56" s="7">
        <v>8</v>
      </c>
      <c r="BD56" s="7">
        <v>26</v>
      </c>
      <c r="BE56" s="7">
        <v>15</v>
      </c>
      <c r="BF56" s="7">
        <v>13</v>
      </c>
      <c r="BG56" s="7">
        <v>18</v>
      </c>
      <c r="BH56" s="7">
        <v>7</v>
      </c>
      <c r="BI56" s="7">
        <v>14</v>
      </c>
      <c r="BJ56" s="7">
        <v>15</v>
      </c>
      <c r="BK56" s="7">
        <v>12</v>
      </c>
      <c r="BL56" s="7">
        <v>16</v>
      </c>
      <c r="BM56" s="7">
        <v>12</v>
      </c>
      <c r="BN56" s="7">
        <v>27</v>
      </c>
      <c r="BO56" s="7">
        <v>68</v>
      </c>
      <c r="BP56" s="7">
        <v>59</v>
      </c>
      <c r="BQ56" s="7">
        <v>49</v>
      </c>
      <c r="BR56" s="7">
        <v>17</v>
      </c>
      <c r="BS56" s="7">
        <v>11</v>
      </c>
      <c r="BT56" s="7">
        <v>54</v>
      </c>
      <c r="BU56" s="7">
        <v>134</v>
      </c>
      <c r="BV56" s="7">
        <v>55</v>
      </c>
      <c r="BW56" s="7">
        <v>32</v>
      </c>
      <c r="BX56" s="7">
        <v>47</v>
      </c>
      <c r="BY56" s="7">
        <v>11</v>
      </c>
      <c r="BZ56" s="7">
        <v>26</v>
      </c>
      <c r="CA56" s="7">
        <v>67</v>
      </c>
      <c r="CB56" s="7">
        <v>12</v>
      </c>
      <c r="CC56" s="7">
        <v>24</v>
      </c>
      <c r="CD56" s="7">
        <v>33</v>
      </c>
      <c r="CE56" s="7">
        <v>9</v>
      </c>
      <c r="CF56" s="7">
        <v>13</v>
      </c>
      <c r="CG56" s="7">
        <f>SUM(CC56:CF56)</f>
        <v>79</v>
      </c>
      <c r="CH56" s="7">
        <v>39</v>
      </c>
      <c r="CI56" s="7">
        <v>62</v>
      </c>
      <c r="CJ56" s="7">
        <v>16</v>
      </c>
      <c r="CK56" s="7">
        <v>16</v>
      </c>
      <c r="CL56" s="7">
        <v>41</v>
      </c>
      <c r="CM56" s="7">
        <v>71</v>
      </c>
    </row>
    <row r="57" spans="1:91" x14ac:dyDescent="0.2">
      <c r="A57" s="48">
        <v>4</v>
      </c>
      <c r="B57" s="7">
        <f>SUM(C57:J57)</f>
        <v>860</v>
      </c>
      <c r="C57" s="7">
        <f>SUM(K57:S57)-P57</f>
        <v>49</v>
      </c>
      <c r="D57" s="7">
        <f>SUM(T57:Z57)</f>
        <v>46</v>
      </c>
      <c r="E57" s="7">
        <f>SUM(AA57:AI57)</f>
        <v>79</v>
      </c>
      <c r="F57" s="7">
        <f>SUM(AJ57:AP57)</f>
        <v>60</v>
      </c>
      <c r="G57" s="7">
        <f>SUM(AQ57:BA57)</f>
        <v>214</v>
      </c>
      <c r="H57" s="7">
        <f>SUM(BB57:BN57)</f>
        <v>59</v>
      </c>
      <c r="I57" s="7">
        <f>SUM(BO57:CA57)</f>
        <v>229</v>
      </c>
      <c r="J57" s="7">
        <f>SUM(CB57:CM57)-CG57</f>
        <v>124</v>
      </c>
      <c r="K57" s="7">
        <v>2</v>
      </c>
      <c r="L57" s="7">
        <v>3</v>
      </c>
      <c r="M57" s="7">
        <v>8</v>
      </c>
      <c r="N57" s="7">
        <v>6</v>
      </c>
      <c r="O57" s="7">
        <v>9</v>
      </c>
      <c r="P57" s="7">
        <f>SUM(K57:O57)</f>
        <v>28</v>
      </c>
      <c r="Q57" s="7">
        <v>8</v>
      </c>
      <c r="R57" s="7">
        <v>8</v>
      </c>
      <c r="S57" s="7">
        <v>5</v>
      </c>
      <c r="T57" s="7">
        <v>5</v>
      </c>
      <c r="U57" s="7">
        <v>2</v>
      </c>
      <c r="V57" s="7">
        <v>4</v>
      </c>
      <c r="W57" s="7">
        <v>8</v>
      </c>
      <c r="X57" s="7">
        <v>10</v>
      </c>
      <c r="Y57" s="7">
        <v>5</v>
      </c>
      <c r="Z57" s="7">
        <v>12</v>
      </c>
      <c r="AA57" s="7">
        <v>1</v>
      </c>
      <c r="AB57" s="7">
        <v>9</v>
      </c>
      <c r="AC57" s="7">
        <v>0</v>
      </c>
      <c r="AD57" s="7">
        <v>6</v>
      </c>
      <c r="AE57" s="7">
        <v>6</v>
      </c>
      <c r="AF57" s="7">
        <v>19</v>
      </c>
      <c r="AG57" s="7">
        <v>20</v>
      </c>
      <c r="AH57" s="7">
        <v>7</v>
      </c>
      <c r="AI57" s="7">
        <v>11</v>
      </c>
      <c r="AJ57" s="7">
        <v>4</v>
      </c>
      <c r="AK57" s="7">
        <v>7</v>
      </c>
      <c r="AL57" s="7">
        <v>14</v>
      </c>
      <c r="AM57" s="7">
        <v>9</v>
      </c>
      <c r="AN57" s="7">
        <v>6</v>
      </c>
      <c r="AO57" s="7">
        <v>6</v>
      </c>
      <c r="AP57" s="7">
        <v>14</v>
      </c>
      <c r="AQ57" s="7">
        <v>8</v>
      </c>
      <c r="AR57" s="7">
        <v>30</v>
      </c>
      <c r="AS57" s="7">
        <v>31</v>
      </c>
      <c r="AT57" s="7">
        <v>10</v>
      </c>
      <c r="AU57" s="7">
        <v>9</v>
      </c>
      <c r="AV57" s="7">
        <v>10</v>
      </c>
      <c r="AW57" s="7">
        <v>35</v>
      </c>
      <c r="AX57" s="7">
        <v>22</v>
      </c>
      <c r="AY57" s="7">
        <v>0</v>
      </c>
      <c r="AZ57" s="7">
        <v>18</v>
      </c>
      <c r="BA57" s="7">
        <v>41</v>
      </c>
      <c r="BB57" s="7">
        <v>11</v>
      </c>
      <c r="BC57" s="7">
        <v>2</v>
      </c>
      <c r="BD57" s="7">
        <v>5</v>
      </c>
      <c r="BE57" s="7">
        <v>4</v>
      </c>
      <c r="BF57" s="7">
        <v>11</v>
      </c>
      <c r="BG57" s="7">
        <v>3</v>
      </c>
      <c r="BH57" s="7">
        <v>2</v>
      </c>
      <c r="BI57" s="7">
        <v>0</v>
      </c>
      <c r="BJ57" s="7">
        <v>1</v>
      </c>
      <c r="BK57" s="7">
        <v>3</v>
      </c>
      <c r="BL57" s="7">
        <v>6</v>
      </c>
      <c r="BM57" s="7">
        <v>5</v>
      </c>
      <c r="BN57" s="7">
        <v>6</v>
      </c>
      <c r="BO57" s="7">
        <v>27</v>
      </c>
      <c r="BP57" s="7">
        <v>22</v>
      </c>
      <c r="BQ57" s="7">
        <v>17</v>
      </c>
      <c r="BR57" s="7">
        <v>6</v>
      </c>
      <c r="BS57" s="7">
        <v>2</v>
      </c>
      <c r="BT57" s="7">
        <v>23</v>
      </c>
      <c r="BU57" s="7">
        <v>41</v>
      </c>
      <c r="BV57" s="7">
        <v>21</v>
      </c>
      <c r="BW57" s="7">
        <v>17</v>
      </c>
      <c r="BX57" s="7">
        <v>23</v>
      </c>
      <c r="BY57" s="7">
        <v>6</v>
      </c>
      <c r="BZ57" s="7">
        <v>6</v>
      </c>
      <c r="CA57" s="7">
        <v>18</v>
      </c>
      <c r="CB57" s="7">
        <v>5</v>
      </c>
      <c r="CC57" s="7">
        <v>7</v>
      </c>
      <c r="CD57" s="7">
        <v>14</v>
      </c>
      <c r="CE57" s="7">
        <v>2</v>
      </c>
      <c r="CF57" s="7">
        <v>4</v>
      </c>
      <c r="CG57" s="7">
        <f>SUM(CC57:CF57)</f>
        <v>27</v>
      </c>
      <c r="CH57" s="7">
        <v>20</v>
      </c>
      <c r="CI57" s="7">
        <v>20</v>
      </c>
      <c r="CJ57" s="7">
        <v>1</v>
      </c>
      <c r="CK57" s="7">
        <v>7</v>
      </c>
      <c r="CL57" s="7">
        <v>21</v>
      </c>
      <c r="CM57" s="7">
        <v>23</v>
      </c>
    </row>
    <row r="58" spans="1:91" x14ac:dyDescent="0.2">
      <c r="A58" s="48" t="s">
        <v>218</v>
      </c>
      <c r="B58" s="7">
        <f>SUM(C58:J58)</f>
        <v>383</v>
      </c>
      <c r="C58" s="7">
        <f>SUM(K58:S58)-P58</f>
        <v>20</v>
      </c>
      <c r="D58" s="7">
        <f>SUM(T58:Z58)</f>
        <v>15</v>
      </c>
      <c r="E58" s="7">
        <f>SUM(AA58:AI58)</f>
        <v>30</v>
      </c>
      <c r="F58" s="7">
        <f>SUM(AJ58:AP58)</f>
        <v>26</v>
      </c>
      <c r="G58" s="7">
        <f>SUM(AQ58:BA58)</f>
        <v>121</v>
      </c>
      <c r="H58" s="7">
        <f>SUM(BB58:BN58)</f>
        <v>28</v>
      </c>
      <c r="I58" s="7">
        <f>SUM(BO58:CA58)</f>
        <v>111</v>
      </c>
      <c r="J58" s="7">
        <f>SUM(CB58:CM58)-CG58</f>
        <v>32</v>
      </c>
      <c r="K58" s="7">
        <v>0</v>
      </c>
      <c r="L58" s="7">
        <v>2</v>
      </c>
      <c r="M58" s="7">
        <v>3</v>
      </c>
      <c r="N58" s="7">
        <v>2</v>
      </c>
      <c r="O58" s="7">
        <v>4</v>
      </c>
      <c r="P58" s="7">
        <f>SUM(K58:O58)</f>
        <v>11</v>
      </c>
      <c r="Q58" s="7">
        <v>1</v>
      </c>
      <c r="R58" s="7">
        <v>2</v>
      </c>
      <c r="S58" s="7">
        <v>6</v>
      </c>
      <c r="T58" s="7">
        <v>1</v>
      </c>
      <c r="U58" s="7">
        <v>1</v>
      </c>
      <c r="V58" s="7">
        <v>2</v>
      </c>
      <c r="W58" s="7">
        <v>3</v>
      </c>
      <c r="X58" s="7">
        <v>4</v>
      </c>
      <c r="Y58" s="7">
        <v>2</v>
      </c>
      <c r="Z58" s="7">
        <v>2</v>
      </c>
      <c r="AA58" s="7">
        <v>1</v>
      </c>
      <c r="AB58" s="7">
        <v>6</v>
      </c>
      <c r="AC58" s="7">
        <v>1</v>
      </c>
      <c r="AD58" s="7">
        <v>2</v>
      </c>
      <c r="AE58" s="7">
        <v>3</v>
      </c>
      <c r="AF58" s="7">
        <v>4</v>
      </c>
      <c r="AG58" s="7">
        <v>7</v>
      </c>
      <c r="AH58" s="7">
        <v>2</v>
      </c>
      <c r="AI58" s="7">
        <v>4</v>
      </c>
      <c r="AJ58" s="7">
        <v>1</v>
      </c>
      <c r="AK58" s="7">
        <v>6</v>
      </c>
      <c r="AL58" s="7">
        <v>4</v>
      </c>
      <c r="AM58" s="7">
        <v>6</v>
      </c>
      <c r="AN58" s="7">
        <v>1</v>
      </c>
      <c r="AO58" s="7">
        <v>2</v>
      </c>
      <c r="AP58" s="7">
        <v>6</v>
      </c>
      <c r="AQ58" s="7">
        <v>4</v>
      </c>
      <c r="AR58" s="7">
        <v>9</v>
      </c>
      <c r="AS58" s="7">
        <v>10</v>
      </c>
      <c r="AT58" s="7">
        <v>1</v>
      </c>
      <c r="AU58" s="7">
        <v>8</v>
      </c>
      <c r="AV58" s="7">
        <v>6</v>
      </c>
      <c r="AW58" s="7">
        <v>31</v>
      </c>
      <c r="AX58" s="7">
        <v>13</v>
      </c>
      <c r="AY58" s="7">
        <v>2</v>
      </c>
      <c r="AZ58" s="7">
        <v>13</v>
      </c>
      <c r="BA58" s="7">
        <v>24</v>
      </c>
      <c r="BB58" s="7">
        <v>4</v>
      </c>
      <c r="BC58" s="7">
        <v>0</v>
      </c>
      <c r="BD58" s="7">
        <v>4</v>
      </c>
      <c r="BE58" s="7">
        <v>2</v>
      </c>
      <c r="BF58" s="7">
        <v>5</v>
      </c>
      <c r="BG58" s="7">
        <v>2</v>
      </c>
      <c r="BH58" s="7">
        <v>0</v>
      </c>
      <c r="BI58" s="7">
        <v>0</v>
      </c>
      <c r="BJ58" s="7">
        <v>0</v>
      </c>
      <c r="BK58" s="7">
        <v>1</v>
      </c>
      <c r="BL58" s="7">
        <v>2</v>
      </c>
      <c r="BM58" s="7">
        <v>1</v>
      </c>
      <c r="BN58" s="7">
        <v>7</v>
      </c>
      <c r="BO58" s="7">
        <v>7</v>
      </c>
      <c r="BP58" s="7">
        <v>9</v>
      </c>
      <c r="BQ58" s="7">
        <v>16</v>
      </c>
      <c r="BR58" s="7">
        <v>7</v>
      </c>
      <c r="BS58" s="7">
        <v>0</v>
      </c>
      <c r="BT58" s="7">
        <v>9</v>
      </c>
      <c r="BU58" s="7">
        <v>19</v>
      </c>
      <c r="BV58" s="7">
        <v>14</v>
      </c>
      <c r="BW58" s="7">
        <v>5</v>
      </c>
      <c r="BX58" s="7">
        <v>14</v>
      </c>
      <c r="BY58" s="7">
        <v>1</v>
      </c>
      <c r="BZ58" s="7">
        <v>4</v>
      </c>
      <c r="CA58" s="7">
        <v>6</v>
      </c>
      <c r="CB58" s="7">
        <v>0</v>
      </c>
      <c r="CC58" s="7">
        <v>4</v>
      </c>
      <c r="CD58" s="7">
        <v>0</v>
      </c>
      <c r="CE58" s="7">
        <v>1</v>
      </c>
      <c r="CF58" s="7">
        <v>1</v>
      </c>
      <c r="CG58" s="7">
        <f>SUM(CC58:CF58)</f>
        <v>6</v>
      </c>
      <c r="CH58" s="7">
        <v>3</v>
      </c>
      <c r="CI58" s="7">
        <v>3</v>
      </c>
      <c r="CJ58" s="7">
        <v>0</v>
      </c>
      <c r="CK58" s="7">
        <v>3</v>
      </c>
      <c r="CL58" s="7">
        <v>11</v>
      </c>
      <c r="CM58" s="7">
        <v>6</v>
      </c>
    </row>
    <row r="59" spans="1:91" x14ac:dyDescent="0.2">
      <c r="A59" s="53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</row>
    <row r="60" spans="1:91" x14ac:dyDescent="0.2">
      <c r="A60" s="2" t="s">
        <v>264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</row>
    <row r="61" spans="1:91" x14ac:dyDescent="0.2">
      <c r="A61" s="48">
        <v>1</v>
      </c>
      <c r="B61" s="7">
        <f>SUM(C61:J61)</f>
        <v>2266</v>
      </c>
      <c r="C61" s="7">
        <f>SUM(K61:S61)-P61</f>
        <v>487</v>
      </c>
      <c r="D61" s="7">
        <f>SUM(T61:Z61)</f>
        <v>180</v>
      </c>
      <c r="E61" s="7">
        <f>SUM(AA61:AI61)</f>
        <v>243</v>
      </c>
      <c r="F61" s="7">
        <f>SUM(AJ61:AP61)</f>
        <v>249</v>
      </c>
      <c r="G61" s="7">
        <f>SUM(AQ61:BA61)</f>
        <v>285</v>
      </c>
      <c r="H61" s="7">
        <f>SUM(BB61:BN61)</f>
        <v>231</v>
      </c>
      <c r="I61" s="7">
        <f>SUM(BO61:CA61)</f>
        <v>264</v>
      </c>
      <c r="J61" s="7">
        <f>SUM(CB61:CM61)-CG61</f>
        <v>327</v>
      </c>
      <c r="K61" s="7">
        <v>68</v>
      </c>
      <c r="L61" s="7">
        <v>101</v>
      </c>
      <c r="M61" s="7">
        <v>59</v>
      </c>
      <c r="N61" s="7">
        <v>128</v>
      </c>
      <c r="O61" s="7">
        <v>62</v>
      </c>
      <c r="P61" s="7">
        <f>SUM(K61:O61)</f>
        <v>418</v>
      </c>
      <c r="Q61" s="7">
        <v>23</v>
      </c>
      <c r="R61" s="7">
        <v>28</v>
      </c>
      <c r="S61" s="7">
        <v>18</v>
      </c>
      <c r="T61" s="7">
        <v>28</v>
      </c>
      <c r="U61" s="7">
        <v>19</v>
      </c>
      <c r="V61" s="7">
        <v>14</v>
      </c>
      <c r="W61" s="7">
        <v>23</v>
      </c>
      <c r="X61" s="7">
        <v>20</v>
      </c>
      <c r="Y61" s="7">
        <v>15</v>
      </c>
      <c r="Z61" s="7">
        <v>61</v>
      </c>
      <c r="AA61" s="7">
        <v>15</v>
      </c>
      <c r="AB61" s="7">
        <v>19</v>
      </c>
      <c r="AC61" s="7">
        <v>11</v>
      </c>
      <c r="AD61" s="7">
        <v>22</v>
      </c>
      <c r="AE61" s="7">
        <v>14</v>
      </c>
      <c r="AF61" s="7">
        <v>24</v>
      </c>
      <c r="AG61" s="7">
        <v>56</v>
      </c>
      <c r="AH61" s="7">
        <v>20</v>
      </c>
      <c r="AI61" s="7">
        <v>62</v>
      </c>
      <c r="AJ61" s="7">
        <v>26</v>
      </c>
      <c r="AK61" s="7">
        <v>42</v>
      </c>
      <c r="AL61" s="7">
        <v>97</v>
      </c>
      <c r="AM61" s="7">
        <v>31</v>
      </c>
      <c r="AN61" s="7">
        <v>22</v>
      </c>
      <c r="AO61" s="7">
        <v>20</v>
      </c>
      <c r="AP61" s="7">
        <v>11</v>
      </c>
      <c r="AQ61" s="7">
        <v>2</v>
      </c>
      <c r="AR61" s="7">
        <v>23</v>
      </c>
      <c r="AS61" s="7">
        <v>17</v>
      </c>
      <c r="AT61" s="7">
        <v>5</v>
      </c>
      <c r="AU61" s="7">
        <v>44</v>
      </c>
      <c r="AV61" s="7">
        <v>55</v>
      </c>
      <c r="AW61" s="7">
        <v>19</v>
      </c>
      <c r="AX61" s="7">
        <v>24</v>
      </c>
      <c r="AY61" s="7">
        <v>3</v>
      </c>
      <c r="AZ61" s="7">
        <v>17</v>
      </c>
      <c r="BA61" s="7">
        <v>76</v>
      </c>
      <c r="BB61" s="7">
        <v>68</v>
      </c>
      <c r="BC61" s="7">
        <v>2</v>
      </c>
      <c r="BD61" s="7">
        <v>20</v>
      </c>
      <c r="BE61" s="7">
        <v>6</v>
      </c>
      <c r="BF61" s="7">
        <v>6</v>
      </c>
      <c r="BG61" s="7">
        <v>21</v>
      </c>
      <c r="BH61" s="7">
        <v>5</v>
      </c>
      <c r="BI61" s="7">
        <v>12</v>
      </c>
      <c r="BJ61" s="7">
        <v>22</v>
      </c>
      <c r="BK61" s="7">
        <v>9</v>
      </c>
      <c r="BL61" s="7">
        <v>38</v>
      </c>
      <c r="BM61" s="7">
        <v>8</v>
      </c>
      <c r="BN61" s="7">
        <v>14</v>
      </c>
      <c r="BO61" s="7">
        <v>28</v>
      </c>
      <c r="BP61" s="7">
        <v>24</v>
      </c>
      <c r="BQ61" s="7">
        <v>11</v>
      </c>
      <c r="BR61" s="7">
        <v>10</v>
      </c>
      <c r="BS61" s="7">
        <v>5</v>
      </c>
      <c r="BT61" s="7">
        <v>42</v>
      </c>
      <c r="BU61" s="7">
        <v>84</v>
      </c>
      <c r="BV61" s="7">
        <v>10</v>
      </c>
      <c r="BW61" s="7">
        <v>12</v>
      </c>
      <c r="BX61" s="7">
        <v>6</v>
      </c>
      <c r="BY61" s="7">
        <v>6</v>
      </c>
      <c r="BZ61" s="7">
        <v>8</v>
      </c>
      <c r="CA61" s="7">
        <v>18</v>
      </c>
      <c r="CB61" s="7">
        <v>4</v>
      </c>
      <c r="CC61" s="7">
        <v>73</v>
      </c>
      <c r="CD61" s="7">
        <v>54</v>
      </c>
      <c r="CE61" s="7">
        <v>13</v>
      </c>
      <c r="CF61" s="7">
        <v>45</v>
      </c>
      <c r="CG61" s="7">
        <f>SUM(CC61:CF61)</f>
        <v>185</v>
      </c>
      <c r="CH61" s="7">
        <v>24</v>
      </c>
      <c r="CI61" s="7">
        <v>41</v>
      </c>
      <c r="CJ61" s="7">
        <v>17</v>
      </c>
      <c r="CK61" s="7">
        <v>5</v>
      </c>
      <c r="CL61" s="7">
        <v>30</v>
      </c>
      <c r="CM61" s="7">
        <v>21</v>
      </c>
    </row>
    <row r="62" spans="1:91" x14ac:dyDescent="0.2">
      <c r="A62" s="48">
        <v>2</v>
      </c>
      <c r="B62" s="7">
        <f>SUM(C62:J62)</f>
        <v>1993</v>
      </c>
      <c r="C62" s="7">
        <f>SUM(K62:S62)-P62</f>
        <v>451</v>
      </c>
      <c r="D62" s="7">
        <f>SUM(T62:Z62)</f>
        <v>168</v>
      </c>
      <c r="E62" s="7">
        <f>SUM(AA62:AI62)</f>
        <v>196</v>
      </c>
      <c r="F62" s="7">
        <f>SUM(AJ62:AP62)</f>
        <v>211</v>
      </c>
      <c r="G62" s="7">
        <f>SUM(AQ62:BA62)</f>
        <v>218</v>
      </c>
      <c r="H62" s="7">
        <f>SUM(BB62:BN62)</f>
        <v>201</v>
      </c>
      <c r="I62" s="7">
        <f>SUM(BO62:CA62)</f>
        <v>261</v>
      </c>
      <c r="J62" s="7">
        <f>SUM(CB62:CM62)-CG62</f>
        <v>287</v>
      </c>
      <c r="K62" s="7">
        <v>53</v>
      </c>
      <c r="L62" s="7">
        <v>99</v>
      </c>
      <c r="M62" s="7">
        <v>66</v>
      </c>
      <c r="N62" s="7">
        <v>119</v>
      </c>
      <c r="O62" s="7">
        <v>52</v>
      </c>
      <c r="P62" s="7">
        <f>SUM(K62:O62)</f>
        <v>389</v>
      </c>
      <c r="Q62" s="7">
        <v>16</v>
      </c>
      <c r="R62" s="7">
        <v>29</v>
      </c>
      <c r="S62" s="7">
        <v>17</v>
      </c>
      <c r="T62" s="7">
        <v>35</v>
      </c>
      <c r="U62" s="7">
        <v>27</v>
      </c>
      <c r="V62" s="7">
        <v>11</v>
      </c>
      <c r="W62" s="7">
        <v>18</v>
      </c>
      <c r="X62" s="7">
        <v>8</v>
      </c>
      <c r="Y62" s="7">
        <v>15</v>
      </c>
      <c r="Z62" s="7">
        <v>54</v>
      </c>
      <c r="AA62" s="7">
        <v>10</v>
      </c>
      <c r="AB62" s="7">
        <v>25</v>
      </c>
      <c r="AC62" s="7">
        <v>10</v>
      </c>
      <c r="AD62" s="7">
        <v>20</v>
      </c>
      <c r="AE62" s="7">
        <v>18</v>
      </c>
      <c r="AF62" s="7">
        <v>20</v>
      </c>
      <c r="AG62" s="7">
        <v>39</v>
      </c>
      <c r="AH62" s="7">
        <v>17</v>
      </c>
      <c r="AI62" s="7">
        <v>37</v>
      </c>
      <c r="AJ62" s="7">
        <v>24</v>
      </c>
      <c r="AK62" s="7">
        <v>32</v>
      </c>
      <c r="AL62" s="7">
        <v>72</v>
      </c>
      <c r="AM62" s="7">
        <v>29</v>
      </c>
      <c r="AN62" s="7">
        <v>19</v>
      </c>
      <c r="AO62" s="7">
        <v>21</v>
      </c>
      <c r="AP62" s="7">
        <v>14</v>
      </c>
      <c r="AQ62" s="7">
        <v>4</v>
      </c>
      <c r="AR62" s="7">
        <v>16</v>
      </c>
      <c r="AS62" s="7">
        <v>14</v>
      </c>
      <c r="AT62" s="7">
        <v>7</v>
      </c>
      <c r="AU62" s="7">
        <v>30</v>
      </c>
      <c r="AV62" s="7">
        <v>46</v>
      </c>
      <c r="AW62" s="7">
        <v>12</v>
      </c>
      <c r="AX62" s="7">
        <v>15</v>
      </c>
      <c r="AY62" s="7">
        <v>3</v>
      </c>
      <c r="AZ62" s="7">
        <v>9</v>
      </c>
      <c r="BA62" s="7">
        <v>62</v>
      </c>
      <c r="BB62" s="7">
        <v>57</v>
      </c>
      <c r="BC62" s="7">
        <v>6</v>
      </c>
      <c r="BD62" s="7">
        <v>15</v>
      </c>
      <c r="BE62" s="7">
        <v>5</v>
      </c>
      <c r="BF62" s="7">
        <v>2</v>
      </c>
      <c r="BG62" s="7">
        <v>25</v>
      </c>
      <c r="BH62" s="7">
        <v>4</v>
      </c>
      <c r="BI62" s="7">
        <v>10</v>
      </c>
      <c r="BJ62" s="7">
        <v>16</v>
      </c>
      <c r="BK62" s="7">
        <v>6</v>
      </c>
      <c r="BL62" s="7">
        <v>29</v>
      </c>
      <c r="BM62" s="7">
        <v>8</v>
      </c>
      <c r="BN62" s="7">
        <v>18</v>
      </c>
      <c r="BO62" s="7">
        <v>19</v>
      </c>
      <c r="BP62" s="7">
        <v>19</v>
      </c>
      <c r="BQ62" s="7">
        <v>9</v>
      </c>
      <c r="BR62" s="7">
        <v>12</v>
      </c>
      <c r="BS62" s="7">
        <v>2</v>
      </c>
      <c r="BT62" s="7">
        <v>44</v>
      </c>
      <c r="BU62" s="7">
        <v>83</v>
      </c>
      <c r="BV62" s="7">
        <v>11</v>
      </c>
      <c r="BW62" s="7">
        <v>7</v>
      </c>
      <c r="BX62" s="7">
        <v>10</v>
      </c>
      <c r="BY62" s="7">
        <v>11</v>
      </c>
      <c r="BZ62" s="7">
        <v>14</v>
      </c>
      <c r="CA62" s="7">
        <v>20</v>
      </c>
      <c r="CB62" s="7">
        <v>3</v>
      </c>
      <c r="CC62" s="7">
        <v>70</v>
      </c>
      <c r="CD62" s="7">
        <v>50</v>
      </c>
      <c r="CE62" s="7">
        <v>13</v>
      </c>
      <c r="CF62" s="7">
        <v>17</v>
      </c>
      <c r="CG62" s="7">
        <f>SUM(CC62:CF62)</f>
        <v>150</v>
      </c>
      <c r="CH62" s="7">
        <v>14</v>
      </c>
      <c r="CI62" s="7">
        <v>42</v>
      </c>
      <c r="CJ62" s="7">
        <v>23</v>
      </c>
      <c r="CK62" s="7">
        <v>6</v>
      </c>
      <c r="CL62" s="7">
        <v>28</v>
      </c>
      <c r="CM62" s="7">
        <v>21</v>
      </c>
    </row>
    <row r="63" spans="1:91" x14ac:dyDescent="0.2">
      <c r="A63" s="48">
        <v>3</v>
      </c>
      <c r="B63" s="7">
        <f>SUM(C63:J63)</f>
        <v>519</v>
      </c>
      <c r="C63" s="7">
        <f>SUM(K63:S63)-P63</f>
        <v>122</v>
      </c>
      <c r="D63" s="7">
        <f>SUM(T63:Z63)</f>
        <v>37</v>
      </c>
      <c r="E63" s="7">
        <f>SUM(AA63:AI63)</f>
        <v>56</v>
      </c>
      <c r="F63" s="7">
        <f>SUM(AJ63:AP63)</f>
        <v>53</v>
      </c>
      <c r="G63" s="7">
        <f>SUM(AQ63:BA63)</f>
        <v>67</v>
      </c>
      <c r="H63" s="7">
        <f>SUM(BB63:BN63)</f>
        <v>49</v>
      </c>
      <c r="I63" s="7">
        <f>SUM(BO63:CA63)</f>
        <v>87</v>
      </c>
      <c r="J63" s="7">
        <f>SUM(CB63:CM63)-CG63</f>
        <v>48</v>
      </c>
      <c r="K63" s="7">
        <v>12</v>
      </c>
      <c r="L63" s="7">
        <v>27</v>
      </c>
      <c r="M63" s="7">
        <v>16</v>
      </c>
      <c r="N63" s="7">
        <v>26</v>
      </c>
      <c r="O63" s="7">
        <v>24</v>
      </c>
      <c r="P63" s="7">
        <f>SUM(K63:O63)</f>
        <v>105</v>
      </c>
      <c r="Q63" s="7">
        <v>8</v>
      </c>
      <c r="R63" s="7">
        <v>7</v>
      </c>
      <c r="S63" s="7">
        <v>2</v>
      </c>
      <c r="T63" s="7">
        <v>10</v>
      </c>
      <c r="U63" s="7">
        <v>3</v>
      </c>
      <c r="V63" s="7">
        <v>2</v>
      </c>
      <c r="W63" s="7">
        <v>7</v>
      </c>
      <c r="X63" s="7">
        <v>2</v>
      </c>
      <c r="Y63" s="7">
        <v>0</v>
      </c>
      <c r="Z63" s="7">
        <v>13</v>
      </c>
      <c r="AA63" s="7">
        <v>1</v>
      </c>
      <c r="AB63" s="7">
        <v>5</v>
      </c>
      <c r="AC63" s="7">
        <v>2</v>
      </c>
      <c r="AD63" s="7">
        <v>6</v>
      </c>
      <c r="AE63" s="7">
        <v>5</v>
      </c>
      <c r="AF63" s="7">
        <v>12</v>
      </c>
      <c r="AG63" s="7">
        <v>7</v>
      </c>
      <c r="AH63" s="7">
        <v>3</v>
      </c>
      <c r="AI63" s="7">
        <v>15</v>
      </c>
      <c r="AJ63" s="7">
        <v>3</v>
      </c>
      <c r="AK63" s="7">
        <v>6</v>
      </c>
      <c r="AL63" s="7">
        <v>21</v>
      </c>
      <c r="AM63" s="7">
        <v>11</v>
      </c>
      <c r="AN63" s="7">
        <v>5</v>
      </c>
      <c r="AO63" s="7">
        <v>5</v>
      </c>
      <c r="AP63" s="7">
        <v>2</v>
      </c>
      <c r="AQ63" s="7">
        <v>2</v>
      </c>
      <c r="AR63" s="7">
        <v>5</v>
      </c>
      <c r="AS63" s="7">
        <v>5</v>
      </c>
      <c r="AT63" s="7">
        <v>3</v>
      </c>
      <c r="AU63" s="7">
        <v>5</v>
      </c>
      <c r="AV63" s="7">
        <v>8</v>
      </c>
      <c r="AW63" s="7">
        <v>4</v>
      </c>
      <c r="AX63" s="7">
        <v>11</v>
      </c>
      <c r="AY63" s="7">
        <v>0</v>
      </c>
      <c r="AZ63" s="7">
        <v>4</v>
      </c>
      <c r="BA63" s="7">
        <v>20</v>
      </c>
      <c r="BB63" s="7">
        <v>15</v>
      </c>
      <c r="BC63" s="7">
        <v>2</v>
      </c>
      <c r="BD63" s="7">
        <v>5</v>
      </c>
      <c r="BE63" s="7">
        <v>4</v>
      </c>
      <c r="BF63" s="7">
        <v>2</v>
      </c>
      <c r="BG63" s="7">
        <v>3</v>
      </c>
      <c r="BH63" s="7">
        <v>0</v>
      </c>
      <c r="BI63" s="7">
        <v>1</v>
      </c>
      <c r="BJ63" s="7">
        <v>4</v>
      </c>
      <c r="BK63" s="7">
        <v>1</v>
      </c>
      <c r="BL63" s="7">
        <v>6</v>
      </c>
      <c r="BM63" s="7">
        <v>1</v>
      </c>
      <c r="BN63" s="7">
        <v>5</v>
      </c>
      <c r="BO63" s="7">
        <v>6</v>
      </c>
      <c r="BP63" s="7">
        <v>4</v>
      </c>
      <c r="BQ63" s="7">
        <v>3</v>
      </c>
      <c r="BR63" s="7">
        <v>6</v>
      </c>
      <c r="BS63" s="7">
        <v>1</v>
      </c>
      <c r="BT63" s="7">
        <v>12</v>
      </c>
      <c r="BU63" s="7">
        <v>28</v>
      </c>
      <c r="BV63" s="7">
        <v>9</v>
      </c>
      <c r="BW63" s="7">
        <v>3</v>
      </c>
      <c r="BX63" s="7">
        <v>3</v>
      </c>
      <c r="BY63" s="7">
        <v>4</v>
      </c>
      <c r="BZ63" s="7">
        <v>2</v>
      </c>
      <c r="CA63" s="7">
        <v>6</v>
      </c>
      <c r="CB63" s="7">
        <v>2</v>
      </c>
      <c r="CC63" s="7">
        <v>10</v>
      </c>
      <c r="CD63" s="7">
        <v>8</v>
      </c>
      <c r="CE63" s="7">
        <v>2</v>
      </c>
      <c r="CF63" s="7">
        <v>1</v>
      </c>
      <c r="CG63" s="7">
        <f>SUM(CC63:CF63)</f>
        <v>21</v>
      </c>
      <c r="CH63" s="7">
        <v>5</v>
      </c>
      <c r="CI63" s="7">
        <v>9</v>
      </c>
      <c r="CJ63" s="7">
        <v>4</v>
      </c>
      <c r="CK63" s="7">
        <v>1</v>
      </c>
      <c r="CL63" s="7">
        <v>6</v>
      </c>
      <c r="CM63" s="7">
        <v>0</v>
      </c>
    </row>
    <row r="64" spans="1:91" x14ac:dyDescent="0.2">
      <c r="A64" s="48">
        <v>4</v>
      </c>
      <c r="B64" s="7">
        <f>SUM(C64:J64)</f>
        <v>142</v>
      </c>
      <c r="C64" s="7">
        <f>SUM(K64:S64)-P64</f>
        <v>27</v>
      </c>
      <c r="D64" s="7">
        <f>SUM(T64:Z64)</f>
        <v>10</v>
      </c>
      <c r="E64" s="7">
        <f>SUM(AA64:AI64)</f>
        <v>18</v>
      </c>
      <c r="F64" s="7">
        <f>SUM(AJ64:AP64)</f>
        <v>17</v>
      </c>
      <c r="G64" s="7">
        <f>SUM(AQ64:BA64)</f>
        <v>21</v>
      </c>
      <c r="H64" s="7">
        <f>SUM(BB64:BN64)</f>
        <v>11</v>
      </c>
      <c r="I64" s="7">
        <f>SUM(BO64:CA64)</f>
        <v>22</v>
      </c>
      <c r="J64" s="7">
        <f>SUM(CB64:CM64)-CG64</f>
        <v>16</v>
      </c>
      <c r="K64" s="7">
        <v>2</v>
      </c>
      <c r="L64" s="7">
        <v>6</v>
      </c>
      <c r="M64" s="7">
        <v>1</v>
      </c>
      <c r="N64" s="7">
        <v>6</v>
      </c>
      <c r="O64" s="7">
        <v>6</v>
      </c>
      <c r="P64" s="7">
        <f>SUM(K64:O64)</f>
        <v>21</v>
      </c>
      <c r="Q64" s="7">
        <v>1</v>
      </c>
      <c r="R64" s="7">
        <v>2</v>
      </c>
      <c r="S64" s="7">
        <v>3</v>
      </c>
      <c r="T64" s="7">
        <v>0</v>
      </c>
      <c r="U64" s="7">
        <v>4</v>
      </c>
      <c r="V64" s="7">
        <v>1</v>
      </c>
      <c r="W64" s="7">
        <v>0</v>
      </c>
      <c r="X64" s="7">
        <v>2</v>
      </c>
      <c r="Y64" s="7">
        <v>0</v>
      </c>
      <c r="Z64" s="7">
        <v>3</v>
      </c>
      <c r="AA64" s="7">
        <v>2</v>
      </c>
      <c r="AB64" s="7">
        <v>0</v>
      </c>
      <c r="AC64" s="7">
        <v>1</v>
      </c>
      <c r="AD64" s="7">
        <v>1</v>
      </c>
      <c r="AE64" s="7">
        <v>1</v>
      </c>
      <c r="AF64" s="7">
        <v>6</v>
      </c>
      <c r="AG64" s="7">
        <v>4</v>
      </c>
      <c r="AH64" s="7">
        <v>1</v>
      </c>
      <c r="AI64" s="7">
        <v>2</v>
      </c>
      <c r="AJ64" s="7">
        <v>2</v>
      </c>
      <c r="AK64" s="7">
        <v>2</v>
      </c>
      <c r="AL64" s="7">
        <v>7</v>
      </c>
      <c r="AM64" s="7">
        <v>3</v>
      </c>
      <c r="AN64" s="7">
        <v>0</v>
      </c>
      <c r="AO64" s="7">
        <v>0</v>
      </c>
      <c r="AP64" s="7">
        <v>3</v>
      </c>
      <c r="AQ64" s="7">
        <v>1</v>
      </c>
      <c r="AR64" s="7">
        <v>2</v>
      </c>
      <c r="AS64" s="7">
        <v>2</v>
      </c>
      <c r="AT64" s="7">
        <v>1</v>
      </c>
      <c r="AU64" s="7">
        <v>1</v>
      </c>
      <c r="AV64" s="7">
        <v>1</v>
      </c>
      <c r="AW64" s="7">
        <v>2</v>
      </c>
      <c r="AX64" s="7">
        <v>4</v>
      </c>
      <c r="AY64" s="7">
        <v>0</v>
      </c>
      <c r="AZ64" s="7">
        <v>1</v>
      </c>
      <c r="BA64" s="7">
        <v>6</v>
      </c>
      <c r="BB64" s="7">
        <v>5</v>
      </c>
      <c r="BC64" s="7">
        <v>0</v>
      </c>
      <c r="BD64" s="7">
        <v>2</v>
      </c>
      <c r="BE64" s="7">
        <v>0</v>
      </c>
      <c r="BF64" s="7">
        <v>0</v>
      </c>
      <c r="BG64" s="7">
        <v>0</v>
      </c>
      <c r="BH64" s="7">
        <v>0</v>
      </c>
      <c r="BI64" s="7">
        <v>0</v>
      </c>
      <c r="BJ64" s="7">
        <v>1</v>
      </c>
      <c r="BK64" s="7">
        <v>0</v>
      </c>
      <c r="BL64" s="7">
        <v>2</v>
      </c>
      <c r="BM64" s="7">
        <v>1</v>
      </c>
      <c r="BN64" s="7">
        <v>0</v>
      </c>
      <c r="BO64" s="7">
        <v>2</v>
      </c>
      <c r="BP64" s="7">
        <v>3</v>
      </c>
      <c r="BQ64" s="7">
        <v>0</v>
      </c>
      <c r="BR64" s="7">
        <v>1</v>
      </c>
      <c r="BS64" s="7">
        <v>0</v>
      </c>
      <c r="BT64" s="7">
        <v>2</v>
      </c>
      <c r="BU64" s="7">
        <v>5</v>
      </c>
      <c r="BV64" s="7">
        <v>3</v>
      </c>
      <c r="BW64" s="7">
        <v>1</v>
      </c>
      <c r="BX64" s="7">
        <v>3</v>
      </c>
      <c r="BY64" s="7">
        <v>1</v>
      </c>
      <c r="BZ64" s="7">
        <v>0</v>
      </c>
      <c r="CA64" s="7">
        <v>1</v>
      </c>
      <c r="CB64" s="7">
        <v>1</v>
      </c>
      <c r="CC64" s="7">
        <v>3</v>
      </c>
      <c r="CD64" s="7">
        <v>4</v>
      </c>
      <c r="CE64" s="7">
        <v>0</v>
      </c>
      <c r="CF64" s="7">
        <v>0</v>
      </c>
      <c r="CG64" s="7">
        <f>SUM(CC64:CF64)</f>
        <v>7</v>
      </c>
      <c r="CH64" s="7">
        <v>0</v>
      </c>
      <c r="CI64" s="7">
        <v>1</v>
      </c>
      <c r="CJ64" s="7">
        <v>1</v>
      </c>
      <c r="CK64" s="7">
        <v>0</v>
      </c>
      <c r="CL64" s="7">
        <v>3</v>
      </c>
      <c r="CM64" s="7">
        <v>3</v>
      </c>
    </row>
    <row r="65" spans="1:91" x14ac:dyDescent="0.2">
      <c r="A65" s="48" t="s">
        <v>218</v>
      </c>
      <c r="B65" s="7">
        <f>SUM(C65:J65)</f>
        <v>75</v>
      </c>
      <c r="C65" s="7">
        <f>SUM(K65:S65)-P65</f>
        <v>15</v>
      </c>
      <c r="D65" s="7">
        <f>SUM(T65:Z65)</f>
        <v>1</v>
      </c>
      <c r="E65" s="7">
        <f>SUM(AA65:AI65)</f>
        <v>8</v>
      </c>
      <c r="F65" s="7">
        <f>SUM(AJ65:AP65)</f>
        <v>4</v>
      </c>
      <c r="G65" s="7">
        <f>SUM(AQ65:BA65)</f>
        <v>14</v>
      </c>
      <c r="H65" s="7">
        <f>SUM(BB65:BN65)</f>
        <v>8</v>
      </c>
      <c r="I65" s="7">
        <f>SUM(BO65:CA65)</f>
        <v>14</v>
      </c>
      <c r="J65" s="7">
        <f>SUM(CB65:CM65)-CG65</f>
        <v>11</v>
      </c>
      <c r="K65" s="7">
        <v>3</v>
      </c>
      <c r="L65" s="7">
        <v>3</v>
      </c>
      <c r="M65" s="7">
        <v>1</v>
      </c>
      <c r="N65" s="7">
        <v>2</v>
      </c>
      <c r="O65" s="7">
        <v>3</v>
      </c>
      <c r="P65" s="7">
        <f>SUM(K65:O65)</f>
        <v>12</v>
      </c>
      <c r="Q65" s="7">
        <v>0</v>
      </c>
      <c r="R65" s="7">
        <v>2</v>
      </c>
      <c r="S65" s="7">
        <v>1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1</v>
      </c>
      <c r="AA65" s="7">
        <v>2</v>
      </c>
      <c r="AB65" s="7">
        <v>2</v>
      </c>
      <c r="AC65" s="7">
        <v>0</v>
      </c>
      <c r="AD65" s="7">
        <v>0</v>
      </c>
      <c r="AE65" s="7">
        <v>0</v>
      </c>
      <c r="AF65" s="7">
        <v>1</v>
      </c>
      <c r="AG65" s="7">
        <v>1</v>
      </c>
      <c r="AH65" s="7">
        <v>0</v>
      </c>
      <c r="AI65" s="7">
        <v>2</v>
      </c>
      <c r="AJ65" s="7">
        <v>0</v>
      </c>
      <c r="AK65" s="7">
        <v>0</v>
      </c>
      <c r="AL65" s="7">
        <v>2</v>
      </c>
      <c r="AM65" s="7">
        <v>1</v>
      </c>
      <c r="AN65" s="7">
        <v>0</v>
      </c>
      <c r="AO65" s="7">
        <v>0</v>
      </c>
      <c r="AP65" s="7">
        <v>1</v>
      </c>
      <c r="AQ65" s="7">
        <v>2</v>
      </c>
      <c r="AR65" s="7">
        <v>0</v>
      </c>
      <c r="AS65" s="7">
        <v>1</v>
      </c>
      <c r="AT65" s="7">
        <v>1</v>
      </c>
      <c r="AU65" s="7">
        <v>0</v>
      </c>
      <c r="AV65" s="7">
        <v>0</v>
      </c>
      <c r="AW65" s="7">
        <v>4</v>
      </c>
      <c r="AX65" s="7">
        <v>3</v>
      </c>
      <c r="AY65" s="7">
        <v>0</v>
      </c>
      <c r="AZ65" s="7">
        <v>1</v>
      </c>
      <c r="BA65" s="7">
        <v>2</v>
      </c>
      <c r="BB65" s="7">
        <v>2</v>
      </c>
      <c r="BC65" s="7">
        <v>0</v>
      </c>
      <c r="BD65" s="7">
        <v>1</v>
      </c>
      <c r="BE65" s="7">
        <v>0</v>
      </c>
      <c r="BF65" s="7">
        <v>0</v>
      </c>
      <c r="BG65" s="7">
        <v>2</v>
      </c>
      <c r="BH65" s="7">
        <v>0</v>
      </c>
      <c r="BI65" s="7">
        <v>0</v>
      </c>
      <c r="BJ65" s="7">
        <v>0</v>
      </c>
      <c r="BK65" s="7">
        <v>0</v>
      </c>
      <c r="BL65" s="7">
        <v>0</v>
      </c>
      <c r="BM65" s="7">
        <v>1</v>
      </c>
      <c r="BN65" s="7">
        <v>2</v>
      </c>
      <c r="BO65" s="7">
        <v>0</v>
      </c>
      <c r="BP65" s="7">
        <v>0</v>
      </c>
      <c r="BQ65" s="7">
        <v>3</v>
      </c>
      <c r="BR65" s="7">
        <v>3</v>
      </c>
      <c r="BS65" s="7">
        <v>0</v>
      </c>
      <c r="BT65" s="7">
        <v>3</v>
      </c>
      <c r="BU65" s="7">
        <v>3</v>
      </c>
      <c r="BV65" s="7">
        <v>0</v>
      </c>
      <c r="BW65" s="7">
        <v>0</v>
      </c>
      <c r="BX65" s="7">
        <v>0</v>
      </c>
      <c r="BY65" s="7">
        <v>0</v>
      </c>
      <c r="BZ65" s="7">
        <v>0</v>
      </c>
      <c r="CA65" s="7">
        <v>2</v>
      </c>
      <c r="CB65" s="7">
        <v>0</v>
      </c>
      <c r="CC65" s="7">
        <v>2</v>
      </c>
      <c r="CD65" s="7">
        <v>3</v>
      </c>
      <c r="CE65" s="7">
        <v>0</v>
      </c>
      <c r="CF65" s="7">
        <v>1</v>
      </c>
      <c r="CG65" s="7">
        <f>SUM(CC65:CF65)</f>
        <v>6</v>
      </c>
      <c r="CH65" s="7">
        <v>1</v>
      </c>
      <c r="CI65" s="7">
        <v>1</v>
      </c>
      <c r="CJ65" s="7">
        <v>0</v>
      </c>
      <c r="CK65" s="7">
        <v>0</v>
      </c>
      <c r="CL65" s="7">
        <v>2</v>
      </c>
      <c r="CM65" s="7">
        <v>1</v>
      </c>
    </row>
    <row r="66" spans="1:91" x14ac:dyDescent="0.2">
      <c r="P66" s="7"/>
    </row>
    <row r="67" spans="1:91" x14ac:dyDescent="0.2">
      <c r="P67" s="7"/>
    </row>
    <row r="68" spans="1:91" x14ac:dyDescent="0.2">
      <c r="P68" s="7"/>
    </row>
    <row r="69" spans="1:91" x14ac:dyDescent="0.2">
      <c r="P69" s="7"/>
    </row>
    <row r="70" spans="1:91" x14ac:dyDescent="0.2">
      <c r="P70" s="7"/>
    </row>
    <row r="71" spans="1:91" x14ac:dyDescent="0.2">
      <c r="P71" s="7"/>
    </row>
    <row r="72" spans="1:91" x14ac:dyDescent="0.2">
      <c r="P72" s="7"/>
    </row>
    <row r="73" spans="1:91" x14ac:dyDescent="0.2">
      <c r="P73" s="7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A2" sqref="A2"/>
    </sheetView>
  </sheetViews>
  <sheetFormatPr defaultRowHeight="11.25" x14ac:dyDescent="0.2"/>
  <cols>
    <col min="1" max="1" width="21.7109375" style="8" customWidth="1"/>
    <col min="2" max="2" width="6.5703125" style="8" bestFit="1" customWidth="1"/>
    <col min="3" max="10" width="5.7109375" style="8" bestFit="1" customWidth="1"/>
    <col min="11" max="11" width="3.5703125" style="8" bestFit="1" customWidth="1"/>
    <col min="12" max="18" width="4.85546875" style="8" bestFit="1" customWidth="1"/>
    <col min="19" max="19" width="3.5703125" style="8" bestFit="1" customWidth="1"/>
    <col min="20" max="21" width="4.85546875" style="8" bestFit="1" customWidth="1"/>
    <col min="22" max="22" width="3.5703125" style="8" bestFit="1" customWidth="1"/>
    <col min="23" max="26" width="4.85546875" style="8" bestFit="1" customWidth="1"/>
    <col min="27" max="27" width="3.5703125" style="8" bestFit="1" customWidth="1"/>
    <col min="28" max="28" width="4.85546875" style="8" bestFit="1" customWidth="1"/>
    <col min="29" max="29" width="3.5703125" style="8" customWidth="1"/>
    <col min="30" max="41" width="4.85546875" style="8" bestFit="1" customWidth="1"/>
    <col min="42" max="42" width="3.5703125" style="8" customWidth="1"/>
    <col min="43" max="43" width="3.5703125" style="8" bestFit="1" customWidth="1"/>
    <col min="44" max="45" width="4.85546875" style="8" bestFit="1" customWidth="1"/>
    <col min="46" max="46" width="3.5703125" style="8" customWidth="1"/>
    <col min="47" max="50" width="4.85546875" style="8" bestFit="1" customWidth="1"/>
    <col min="51" max="51" width="3.5703125" style="8" bestFit="1" customWidth="1"/>
    <col min="52" max="54" width="4.85546875" style="8" bestFit="1" customWidth="1"/>
    <col min="55" max="55" width="3.5703125" style="8" bestFit="1" customWidth="1"/>
    <col min="56" max="56" width="4.85546875" style="8" bestFit="1" customWidth="1"/>
    <col min="57" max="57" width="3.5703125" style="8" bestFit="1" customWidth="1"/>
    <col min="58" max="58" width="3.5703125" style="8" customWidth="1"/>
    <col min="59" max="59" width="4.85546875" style="8" bestFit="1" customWidth="1"/>
    <col min="60" max="60" width="3.5703125" style="8" bestFit="1" customWidth="1"/>
    <col min="61" max="64" width="4.85546875" style="8" bestFit="1" customWidth="1"/>
    <col min="65" max="65" width="3.5703125" style="8" bestFit="1" customWidth="1"/>
    <col min="66" max="70" width="4.85546875" style="8" bestFit="1" customWidth="1"/>
    <col min="71" max="71" width="3.5703125" style="8" customWidth="1"/>
    <col min="72" max="76" width="4.85546875" style="8" bestFit="1" customWidth="1"/>
    <col min="77" max="78" width="3.5703125" style="8" bestFit="1" customWidth="1"/>
    <col min="79" max="79" width="4.85546875" style="8" bestFit="1" customWidth="1"/>
    <col min="80" max="80" width="3.5703125" style="8" bestFit="1" customWidth="1"/>
    <col min="81" max="82" width="4.85546875" style="8" bestFit="1" customWidth="1"/>
    <col min="83" max="83" width="3.5703125" style="8" bestFit="1" customWidth="1"/>
    <col min="84" max="88" width="4.85546875" style="8" bestFit="1" customWidth="1"/>
    <col min="89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571</v>
      </c>
    </row>
    <row r="3" spans="1:91" s="51" customFormat="1" ht="20.100000000000001" customHeight="1" x14ac:dyDescent="0.2">
      <c r="A3" s="82" t="s">
        <v>535</v>
      </c>
      <c r="B3" s="98" t="s">
        <v>13</v>
      </c>
      <c r="C3" s="98" t="s">
        <v>439</v>
      </c>
      <c r="D3" s="98"/>
      <c r="E3" s="98"/>
      <c r="F3" s="98"/>
      <c r="G3" s="98"/>
      <c r="H3" s="98"/>
      <c r="I3" s="98"/>
      <c r="J3" s="98"/>
      <c r="K3" s="98" t="s">
        <v>440</v>
      </c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  <c r="CD3" s="98"/>
      <c r="CE3" s="98"/>
      <c r="CF3" s="98"/>
      <c r="CG3" s="98"/>
      <c r="CH3" s="98"/>
      <c r="CI3" s="98"/>
      <c r="CJ3" s="98"/>
      <c r="CK3" s="98"/>
      <c r="CL3" s="98"/>
      <c r="CM3" s="98"/>
    </row>
    <row r="4" spans="1:91" s="51" customFormat="1" ht="20.100000000000001" customHeight="1" x14ac:dyDescent="0.2">
      <c r="A4" s="82"/>
      <c r="B4" s="98"/>
      <c r="C4" s="36" t="s">
        <v>441</v>
      </c>
      <c r="D4" s="36" t="s">
        <v>442</v>
      </c>
      <c r="E4" s="36" t="s">
        <v>443</v>
      </c>
      <c r="F4" s="36" t="s">
        <v>444</v>
      </c>
      <c r="G4" s="36" t="s">
        <v>445</v>
      </c>
      <c r="H4" s="36" t="s">
        <v>446</v>
      </c>
      <c r="I4" s="36" t="s">
        <v>447</v>
      </c>
      <c r="J4" s="36" t="s">
        <v>448</v>
      </c>
      <c r="K4" s="52" t="s">
        <v>449</v>
      </c>
      <c r="L4" s="52" t="s">
        <v>450</v>
      </c>
      <c r="M4" s="52" t="s">
        <v>451</v>
      </c>
      <c r="N4" s="52" t="s">
        <v>452</v>
      </c>
      <c r="O4" s="52" t="s">
        <v>453</v>
      </c>
      <c r="P4" s="52" t="s">
        <v>454</v>
      </c>
      <c r="Q4" s="52" t="s">
        <v>455</v>
      </c>
      <c r="R4" s="52" t="s">
        <v>456</v>
      </c>
      <c r="S4" s="52" t="s">
        <v>457</v>
      </c>
      <c r="T4" s="52" t="s">
        <v>458</v>
      </c>
      <c r="U4" s="52" t="s">
        <v>459</v>
      </c>
      <c r="V4" s="52" t="s">
        <v>460</v>
      </c>
      <c r="W4" s="52" t="s">
        <v>461</v>
      </c>
      <c r="X4" s="52" t="s">
        <v>462</v>
      </c>
      <c r="Y4" s="52" t="s">
        <v>463</v>
      </c>
      <c r="Z4" s="52" t="s">
        <v>464</v>
      </c>
      <c r="AA4" s="52" t="s">
        <v>465</v>
      </c>
      <c r="AB4" s="52" t="s">
        <v>466</v>
      </c>
      <c r="AC4" s="52" t="s">
        <v>467</v>
      </c>
      <c r="AD4" s="52" t="s">
        <v>468</v>
      </c>
      <c r="AE4" s="52" t="s">
        <v>469</v>
      </c>
      <c r="AF4" s="52" t="s">
        <v>470</v>
      </c>
      <c r="AG4" s="52" t="s">
        <v>471</v>
      </c>
      <c r="AH4" s="52" t="s">
        <v>472</v>
      </c>
      <c r="AI4" s="52" t="s">
        <v>473</v>
      </c>
      <c r="AJ4" s="52" t="s">
        <v>474</v>
      </c>
      <c r="AK4" s="52" t="s">
        <v>475</v>
      </c>
      <c r="AL4" s="52" t="s">
        <v>476</v>
      </c>
      <c r="AM4" s="52" t="s">
        <v>477</v>
      </c>
      <c r="AN4" s="52" t="s">
        <v>478</v>
      </c>
      <c r="AO4" s="52" t="s">
        <v>479</v>
      </c>
      <c r="AP4" s="52" t="s">
        <v>480</v>
      </c>
      <c r="AQ4" s="52" t="s">
        <v>481</v>
      </c>
      <c r="AR4" s="52" t="s">
        <v>482</v>
      </c>
      <c r="AS4" s="52" t="s">
        <v>483</v>
      </c>
      <c r="AT4" s="52" t="s">
        <v>484</v>
      </c>
      <c r="AU4" s="52" t="s">
        <v>485</v>
      </c>
      <c r="AV4" s="52" t="s">
        <v>486</v>
      </c>
      <c r="AW4" s="52" t="s">
        <v>487</v>
      </c>
      <c r="AX4" s="52" t="s">
        <v>488</v>
      </c>
      <c r="AY4" s="52" t="s">
        <v>489</v>
      </c>
      <c r="AZ4" s="52" t="s">
        <v>490</v>
      </c>
      <c r="BA4" s="52" t="s">
        <v>491</v>
      </c>
      <c r="BB4" s="52" t="s">
        <v>492</v>
      </c>
      <c r="BC4" s="52" t="s">
        <v>493</v>
      </c>
      <c r="BD4" s="52" t="s">
        <v>494</v>
      </c>
      <c r="BE4" s="52" t="s">
        <v>495</v>
      </c>
      <c r="BF4" s="52" t="s">
        <v>496</v>
      </c>
      <c r="BG4" s="52" t="s">
        <v>497</v>
      </c>
      <c r="BH4" s="52" t="s">
        <v>498</v>
      </c>
      <c r="BI4" s="52" t="s">
        <v>499</v>
      </c>
      <c r="BJ4" s="52" t="s">
        <v>500</v>
      </c>
      <c r="BK4" s="52" t="s">
        <v>501</v>
      </c>
      <c r="BL4" s="52" t="s">
        <v>502</v>
      </c>
      <c r="BM4" s="52" t="s">
        <v>503</v>
      </c>
      <c r="BN4" s="52" t="s">
        <v>504</v>
      </c>
      <c r="BO4" s="52" t="s">
        <v>505</v>
      </c>
      <c r="BP4" s="52" t="s">
        <v>506</v>
      </c>
      <c r="BQ4" s="52" t="s">
        <v>507</v>
      </c>
      <c r="BR4" s="52" t="s">
        <v>508</v>
      </c>
      <c r="BS4" s="52" t="s">
        <v>509</v>
      </c>
      <c r="BT4" s="52" t="s">
        <v>510</v>
      </c>
      <c r="BU4" s="52" t="s">
        <v>511</v>
      </c>
      <c r="BV4" s="52" t="s">
        <v>512</v>
      </c>
      <c r="BW4" s="52" t="s">
        <v>513</v>
      </c>
      <c r="BX4" s="52" t="s">
        <v>514</v>
      </c>
      <c r="BY4" s="52" t="s">
        <v>515</v>
      </c>
      <c r="BZ4" s="52" t="s">
        <v>516</v>
      </c>
      <c r="CA4" s="52" t="s">
        <v>517</v>
      </c>
      <c r="CB4" s="52" t="s">
        <v>518</v>
      </c>
      <c r="CC4" s="52" t="s">
        <v>519</v>
      </c>
      <c r="CD4" s="52" t="s">
        <v>520</v>
      </c>
      <c r="CE4" s="52" t="s">
        <v>521</v>
      </c>
      <c r="CF4" s="52" t="s">
        <v>522</v>
      </c>
      <c r="CG4" s="52" t="s">
        <v>523</v>
      </c>
      <c r="CH4" s="52" t="s">
        <v>524</v>
      </c>
      <c r="CI4" s="52" t="s">
        <v>525</v>
      </c>
      <c r="CJ4" s="52" t="s">
        <v>526</v>
      </c>
      <c r="CK4" s="52" t="s">
        <v>527</v>
      </c>
      <c r="CL4" s="52" t="s">
        <v>528</v>
      </c>
      <c r="CM4" s="52" t="s">
        <v>529</v>
      </c>
    </row>
    <row r="5" spans="1:91" x14ac:dyDescent="0.2">
      <c r="A5" s="8" t="s">
        <v>265</v>
      </c>
      <c r="B5" s="7">
        <f t="shared" ref="B5:AG5" si="0">SUM(B9:B13,B16:B20,B23:B27,B30:B34,B37:B41,B44:B48,B51:B55,B58:B62,B65:B69)</f>
        <v>60363</v>
      </c>
      <c r="C5" s="7">
        <f t="shared" si="0"/>
        <v>5096</v>
      </c>
      <c r="D5" s="7">
        <f t="shared" si="0"/>
        <v>5537</v>
      </c>
      <c r="E5" s="7">
        <f t="shared" si="0"/>
        <v>6086</v>
      </c>
      <c r="F5" s="7">
        <f t="shared" si="0"/>
        <v>7330</v>
      </c>
      <c r="G5" s="7">
        <f t="shared" si="0"/>
        <v>8399</v>
      </c>
      <c r="H5" s="7">
        <f t="shared" si="0"/>
        <v>7174</v>
      </c>
      <c r="I5" s="7">
        <f t="shared" si="0"/>
        <v>11206</v>
      </c>
      <c r="J5" s="7">
        <f t="shared" si="0"/>
        <v>9535</v>
      </c>
      <c r="K5" s="7">
        <f t="shared" si="0"/>
        <v>338</v>
      </c>
      <c r="L5" s="7">
        <f t="shared" si="0"/>
        <v>897</v>
      </c>
      <c r="M5" s="7">
        <f t="shared" si="0"/>
        <v>504</v>
      </c>
      <c r="N5" s="7">
        <f t="shared" si="0"/>
        <v>861</v>
      </c>
      <c r="O5" s="7">
        <f t="shared" si="0"/>
        <v>829</v>
      </c>
      <c r="P5" s="7">
        <f t="shared" si="0"/>
        <v>3429</v>
      </c>
      <c r="Q5" s="7">
        <f t="shared" si="0"/>
        <v>623</v>
      </c>
      <c r="R5" s="7">
        <f t="shared" si="0"/>
        <v>589</v>
      </c>
      <c r="S5" s="7">
        <f t="shared" si="0"/>
        <v>455</v>
      </c>
      <c r="T5" s="7">
        <f t="shared" si="0"/>
        <v>1116</v>
      </c>
      <c r="U5" s="7">
        <f t="shared" si="0"/>
        <v>982</v>
      </c>
      <c r="V5" s="7">
        <f t="shared" si="0"/>
        <v>471</v>
      </c>
      <c r="W5" s="7">
        <f t="shared" si="0"/>
        <v>598</v>
      </c>
      <c r="X5" s="7">
        <f t="shared" si="0"/>
        <v>640</v>
      </c>
      <c r="Y5" s="7">
        <f t="shared" si="0"/>
        <v>498</v>
      </c>
      <c r="Z5" s="7">
        <f t="shared" si="0"/>
        <v>1232</v>
      </c>
      <c r="AA5" s="7">
        <f t="shared" si="0"/>
        <v>366</v>
      </c>
      <c r="AB5" s="7">
        <f t="shared" si="0"/>
        <v>605</v>
      </c>
      <c r="AC5" s="7">
        <f t="shared" si="0"/>
        <v>251</v>
      </c>
      <c r="AD5" s="7">
        <f t="shared" si="0"/>
        <v>599</v>
      </c>
      <c r="AE5" s="7">
        <f t="shared" si="0"/>
        <v>525</v>
      </c>
      <c r="AF5" s="7">
        <f t="shared" si="0"/>
        <v>756</v>
      </c>
      <c r="AG5" s="7">
        <f t="shared" si="0"/>
        <v>1396</v>
      </c>
      <c r="AH5" s="7">
        <f t="shared" ref="AH5:BM5" si="1">SUM(AH9:AH13,AH16:AH20,AH23:AH27,AH30:AH34,AH37:AH41,AH44:AH48,AH51:AH55,AH58:AH62,AH65:AH69)</f>
        <v>502</v>
      </c>
      <c r="AI5" s="7">
        <f t="shared" si="1"/>
        <v>1086</v>
      </c>
      <c r="AJ5" s="7">
        <f t="shared" si="1"/>
        <v>1142</v>
      </c>
      <c r="AK5" s="7">
        <f t="shared" si="1"/>
        <v>1268</v>
      </c>
      <c r="AL5" s="7">
        <f t="shared" si="1"/>
        <v>1636</v>
      </c>
      <c r="AM5" s="7">
        <f t="shared" si="1"/>
        <v>1474</v>
      </c>
      <c r="AN5" s="7">
        <f t="shared" si="1"/>
        <v>561</v>
      </c>
      <c r="AO5" s="7">
        <f t="shared" si="1"/>
        <v>792</v>
      </c>
      <c r="AP5" s="7">
        <f t="shared" si="1"/>
        <v>457</v>
      </c>
      <c r="AQ5" s="7">
        <f t="shared" si="1"/>
        <v>395</v>
      </c>
      <c r="AR5" s="7">
        <f t="shared" si="1"/>
        <v>1245</v>
      </c>
      <c r="AS5" s="7">
        <f t="shared" si="1"/>
        <v>497</v>
      </c>
      <c r="AT5" s="7">
        <f t="shared" si="1"/>
        <v>361</v>
      </c>
      <c r="AU5" s="7">
        <f t="shared" si="1"/>
        <v>771</v>
      </c>
      <c r="AV5" s="7">
        <f t="shared" si="1"/>
        <v>939</v>
      </c>
      <c r="AW5" s="7">
        <f t="shared" si="1"/>
        <v>979</v>
      </c>
      <c r="AX5" s="7">
        <f t="shared" si="1"/>
        <v>698</v>
      </c>
      <c r="AY5" s="7">
        <f t="shared" si="1"/>
        <v>153</v>
      </c>
      <c r="AZ5" s="7">
        <f t="shared" si="1"/>
        <v>531</v>
      </c>
      <c r="BA5" s="7">
        <f t="shared" si="1"/>
        <v>1830</v>
      </c>
      <c r="BB5" s="7">
        <f t="shared" si="1"/>
        <v>1033</v>
      </c>
      <c r="BC5" s="7">
        <f t="shared" si="1"/>
        <v>163</v>
      </c>
      <c r="BD5" s="7">
        <f t="shared" si="1"/>
        <v>726</v>
      </c>
      <c r="BE5" s="7">
        <f t="shared" si="1"/>
        <v>356</v>
      </c>
      <c r="BF5" s="7">
        <f t="shared" si="1"/>
        <v>285</v>
      </c>
      <c r="BG5" s="7">
        <f t="shared" si="1"/>
        <v>820</v>
      </c>
      <c r="BH5" s="7">
        <f t="shared" si="1"/>
        <v>242</v>
      </c>
      <c r="BI5" s="7">
        <f t="shared" si="1"/>
        <v>502</v>
      </c>
      <c r="BJ5" s="7">
        <f t="shared" si="1"/>
        <v>1043</v>
      </c>
      <c r="BK5" s="7">
        <f t="shared" si="1"/>
        <v>504</v>
      </c>
      <c r="BL5" s="7">
        <f t="shared" si="1"/>
        <v>703</v>
      </c>
      <c r="BM5" s="7">
        <f t="shared" si="1"/>
        <v>257</v>
      </c>
      <c r="BN5" s="7">
        <f t="shared" ref="BN5:CM5" si="2">SUM(BN9:BN13,BN16:BN20,BN23:BN27,BN30:BN34,BN37:BN41,BN44:BN48,BN51:BN55,BN58:BN62,BN65:BN69)</f>
        <v>540</v>
      </c>
      <c r="BO5" s="7">
        <f t="shared" si="2"/>
        <v>1058</v>
      </c>
      <c r="BP5" s="7">
        <f t="shared" si="2"/>
        <v>778</v>
      </c>
      <c r="BQ5" s="7">
        <f t="shared" si="2"/>
        <v>1135</v>
      </c>
      <c r="BR5" s="7">
        <f t="shared" si="2"/>
        <v>479</v>
      </c>
      <c r="BS5" s="7">
        <f t="shared" si="2"/>
        <v>147</v>
      </c>
      <c r="BT5" s="7">
        <f t="shared" si="2"/>
        <v>1271</v>
      </c>
      <c r="BU5" s="7">
        <f t="shared" si="2"/>
        <v>2171</v>
      </c>
      <c r="BV5" s="7">
        <f t="shared" si="2"/>
        <v>1012</v>
      </c>
      <c r="BW5" s="7">
        <f t="shared" si="2"/>
        <v>491</v>
      </c>
      <c r="BX5" s="7">
        <f t="shared" si="2"/>
        <v>841</v>
      </c>
      <c r="BY5" s="7">
        <f t="shared" si="2"/>
        <v>242</v>
      </c>
      <c r="BZ5" s="7">
        <f t="shared" si="2"/>
        <v>449</v>
      </c>
      <c r="CA5" s="7">
        <f t="shared" si="2"/>
        <v>1132</v>
      </c>
      <c r="CB5" s="7">
        <f t="shared" si="2"/>
        <v>442</v>
      </c>
      <c r="CC5" s="7">
        <f t="shared" si="2"/>
        <v>795</v>
      </c>
      <c r="CD5" s="7">
        <f t="shared" si="2"/>
        <v>891</v>
      </c>
      <c r="CE5" s="7">
        <f t="shared" si="2"/>
        <v>313</v>
      </c>
      <c r="CF5" s="7">
        <f t="shared" si="2"/>
        <v>624</v>
      </c>
      <c r="CG5" s="7">
        <f t="shared" si="2"/>
        <v>2623</v>
      </c>
      <c r="CH5" s="7">
        <f t="shared" si="2"/>
        <v>1383</v>
      </c>
      <c r="CI5" s="7">
        <f t="shared" si="2"/>
        <v>1385</v>
      </c>
      <c r="CJ5" s="7">
        <f t="shared" si="2"/>
        <v>740</v>
      </c>
      <c r="CK5" s="7">
        <f t="shared" si="2"/>
        <v>275</v>
      </c>
      <c r="CL5" s="7">
        <f t="shared" si="2"/>
        <v>1343</v>
      </c>
      <c r="CM5" s="7">
        <f t="shared" si="2"/>
        <v>1344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280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48">
        <v>1</v>
      </c>
      <c r="B9" s="7">
        <f>SUM(C9:J9)</f>
        <v>23051</v>
      </c>
      <c r="C9" s="7">
        <f>SUM(K9:S9)-P9</f>
        <v>2429</v>
      </c>
      <c r="D9" s="7">
        <f>SUM(T9:Z9)</f>
        <v>1938</v>
      </c>
      <c r="E9" s="7">
        <f>SUM(AA9:AI9)</f>
        <v>2739</v>
      </c>
      <c r="F9" s="7">
        <f>SUM(AJ9:AP9)</f>
        <v>2537</v>
      </c>
      <c r="G9" s="7">
        <f>SUM(AQ9:BA9)</f>
        <v>3498</v>
      </c>
      <c r="H9" s="7">
        <f>SUM(BB9:BN9)</f>
        <v>2821</v>
      </c>
      <c r="I9" s="7">
        <f>SUM(BO9:CA9)</f>
        <v>3800</v>
      </c>
      <c r="J9" s="7">
        <f>SUM(CB9:CM9)-CG9</f>
        <v>3289</v>
      </c>
      <c r="K9" s="7">
        <v>175</v>
      </c>
      <c r="L9" s="7">
        <v>427</v>
      </c>
      <c r="M9" s="7">
        <v>245</v>
      </c>
      <c r="N9" s="7">
        <v>383</v>
      </c>
      <c r="O9" s="7">
        <v>429</v>
      </c>
      <c r="P9" s="7">
        <f>SUM(K9:O9)</f>
        <v>1659</v>
      </c>
      <c r="Q9" s="7">
        <v>294</v>
      </c>
      <c r="R9" s="7">
        <v>283</v>
      </c>
      <c r="S9" s="7">
        <v>193</v>
      </c>
      <c r="T9" s="7">
        <v>75</v>
      </c>
      <c r="U9" s="7">
        <v>264</v>
      </c>
      <c r="V9" s="7">
        <v>204</v>
      </c>
      <c r="W9" s="7">
        <v>275</v>
      </c>
      <c r="X9" s="7">
        <v>315</v>
      </c>
      <c r="Y9" s="7">
        <v>232</v>
      </c>
      <c r="Z9" s="7">
        <v>573</v>
      </c>
      <c r="AA9" s="7">
        <v>168</v>
      </c>
      <c r="AB9" s="7">
        <v>252</v>
      </c>
      <c r="AC9" s="7">
        <v>106</v>
      </c>
      <c r="AD9" s="7">
        <v>286</v>
      </c>
      <c r="AE9" s="7">
        <v>253</v>
      </c>
      <c r="AF9" s="7">
        <v>289</v>
      </c>
      <c r="AG9" s="7">
        <v>633</v>
      </c>
      <c r="AH9" s="7">
        <v>231</v>
      </c>
      <c r="AI9" s="7">
        <v>521</v>
      </c>
      <c r="AJ9" s="7">
        <v>177</v>
      </c>
      <c r="AK9" s="7">
        <v>428</v>
      </c>
      <c r="AL9" s="7">
        <v>739</v>
      </c>
      <c r="AM9" s="7">
        <v>442</v>
      </c>
      <c r="AN9" s="7">
        <v>183</v>
      </c>
      <c r="AO9" s="7">
        <v>372</v>
      </c>
      <c r="AP9" s="7">
        <v>196</v>
      </c>
      <c r="AQ9" s="7">
        <v>161</v>
      </c>
      <c r="AR9" s="7">
        <v>504</v>
      </c>
      <c r="AS9" s="7">
        <v>164</v>
      </c>
      <c r="AT9" s="7">
        <v>166</v>
      </c>
      <c r="AU9" s="7">
        <v>336</v>
      </c>
      <c r="AV9" s="7">
        <v>461</v>
      </c>
      <c r="AW9" s="7">
        <v>332</v>
      </c>
      <c r="AX9" s="7">
        <v>298</v>
      </c>
      <c r="AY9" s="7">
        <v>77</v>
      </c>
      <c r="AZ9" s="7">
        <v>181</v>
      </c>
      <c r="BA9" s="7">
        <v>818</v>
      </c>
      <c r="BB9" s="7">
        <v>498</v>
      </c>
      <c r="BC9" s="7">
        <v>76</v>
      </c>
      <c r="BD9" s="7">
        <v>292</v>
      </c>
      <c r="BE9" s="7">
        <v>176</v>
      </c>
      <c r="BF9" s="7">
        <v>114</v>
      </c>
      <c r="BG9" s="7">
        <v>247</v>
      </c>
      <c r="BH9" s="7">
        <v>118</v>
      </c>
      <c r="BI9" s="7">
        <v>169</v>
      </c>
      <c r="BJ9" s="7">
        <v>269</v>
      </c>
      <c r="BK9" s="7">
        <v>171</v>
      </c>
      <c r="BL9" s="7">
        <v>358</v>
      </c>
      <c r="BM9" s="7">
        <v>111</v>
      </c>
      <c r="BN9" s="7">
        <v>222</v>
      </c>
      <c r="BO9" s="7">
        <v>378</v>
      </c>
      <c r="BP9" s="7">
        <v>310</v>
      </c>
      <c r="BQ9" s="7">
        <v>315</v>
      </c>
      <c r="BR9" s="7">
        <v>139</v>
      </c>
      <c r="BS9" s="7">
        <v>47</v>
      </c>
      <c r="BT9" s="7">
        <v>480</v>
      </c>
      <c r="BU9" s="7">
        <v>796</v>
      </c>
      <c r="BV9" s="7">
        <v>293</v>
      </c>
      <c r="BW9" s="7">
        <v>184</v>
      </c>
      <c r="BX9" s="7">
        <v>219</v>
      </c>
      <c r="BY9" s="7">
        <v>82</v>
      </c>
      <c r="BZ9" s="7">
        <v>161</v>
      </c>
      <c r="CA9" s="7">
        <v>396</v>
      </c>
      <c r="CB9" s="7">
        <v>126</v>
      </c>
      <c r="CC9" s="7">
        <v>326</v>
      </c>
      <c r="CD9" s="7">
        <v>371</v>
      </c>
      <c r="CE9" s="7">
        <v>156</v>
      </c>
      <c r="CF9" s="7">
        <v>333</v>
      </c>
      <c r="CG9" s="7">
        <f>SUM(CC9:CF9)</f>
        <v>1186</v>
      </c>
      <c r="CH9" s="7">
        <v>514</v>
      </c>
      <c r="CI9" s="7">
        <v>427</v>
      </c>
      <c r="CJ9" s="7">
        <v>233</v>
      </c>
      <c r="CK9" s="7">
        <v>112</v>
      </c>
      <c r="CL9" s="7">
        <v>387</v>
      </c>
      <c r="CM9" s="7">
        <v>304</v>
      </c>
    </row>
    <row r="10" spans="1:91" x14ac:dyDescent="0.2">
      <c r="A10" s="48">
        <v>2</v>
      </c>
      <c r="B10" s="7">
        <f>SUM(C10:J10)</f>
        <v>17519</v>
      </c>
      <c r="C10" s="7">
        <f>SUM(K10:S10)-P10</f>
        <v>1694</v>
      </c>
      <c r="D10" s="7">
        <f>SUM(T10:Z10)</f>
        <v>1428</v>
      </c>
      <c r="E10" s="7">
        <f>SUM(AA10:AI10)</f>
        <v>2139</v>
      </c>
      <c r="F10" s="7">
        <f>SUM(AJ10:AP10)</f>
        <v>1804</v>
      </c>
      <c r="G10" s="7">
        <f>SUM(AQ10:BA10)</f>
        <v>2579</v>
      </c>
      <c r="H10" s="7">
        <f>SUM(BB10:BN10)</f>
        <v>2098</v>
      </c>
      <c r="I10" s="7">
        <f>SUM(BO10:CA10)</f>
        <v>3289</v>
      </c>
      <c r="J10" s="7">
        <f>SUM(CB10:CM10)-CG10</f>
        <v>2488</v>
      </c>
      <c r="K10" s="7">
        <v>112</v>
      </c>
      <c r="L10" s="7">
        <v>303</v>
      </c>
      <c r="M10" s="7">
        <v>167</v>
      </c>
      <c r="N10" s="7">
        <v>335</v>
      </c>
      <c r="O10" s="7">
        <v>234</v>
      </c>
      <c r="P10" s="7">
        <f>SUM(K10:O10)</f>
        <v>1151</v>
      </c>
      <c r="Q10" s="7">
        <v>208</v>
      </c>
      <c r="R10" s="7">
        <v>205</v>
      </c>
      <c r="S10" s="7">
        <v>130</v>
      </c>
      <c r="T10" s="7">
        <v>42</v>
      </c>
      <c r="U10" s="7">
        <v>208</v>
      </c>
      <c r="V10" s="7">
        <v>175</v>
      </c>
      <c r="W10" s="7">
        <v>202</v>
      </c>
      <c r="X10" s="7">
        <v>186</v>
      </c>
      <c r="Y10" s="7">
        <v>169</v>
      </c>
      <c r="Z10" s="7">
        <v>446</v>
      </c>
      <c r="AA10" s="7">
        <v>124</v>
      </c>
      <c r="AB10" s="7">
        <v>215</v>
      </c>
      <c r="AC10" s="7">
        <v>102</v>
      </c>
      <c r="AD10" s="7">
        <v>201</v>
      </c>
      <c r="AE10" s="7">
        <v>166</v>
      </c>
      <c r="AF10" s="7">
        <v>263</v>
      </c>
      <c r="AG10" s="7">
        <v>515</v>
      </c>
      <c r="AH10" s="7">
        <v>186</v>
      </c>
      <c r="AI10" s="7">
        <v>367</v>
      </c>
      <c r="AJ10" s="7">
        <v>107</v>
      </c>
      <c r="AK10" s="7">
        <v>332</v>
      </c>
      <c r="AL10" s="7">
        <v>498</v>
      </c>
      <c r="AM10" s="7">
        <v>315</v>
      </c>
      <c r="AN10" s="7">
        <v>143</v>
      </c>
      <c r="AO10" s="7">
        <v>277</v>
      </c>
      <c r="AP10" s="7">
        <v>132</v>
      </c>
      <c r="AQ10" s="7">
        <v>121</v>
      </c>
      <c r="AR10" s="7">
        <v>393</v>
      </c>
      <c r="AS10" s="7">
        <v>168</v>
      </c>
      <c r="AT10" s="7">
        <v>116</v>
      </c>
      <c r="AU10" s="7">
        <v>252</v>
      </c>
      <c r="AV10" s="7">
        <v>308</v>
      </c>
      <c r="AW10" s="7">
        <v>231</v>
      </c>
      <c r="AX10" s="7">
        <v>215</v>
      </c>
      <c r="AY10" s="7">
        <v>51</v>
      </c>
      <c r="AZ10" s="7">
        <v>155</v>
      </c>
      <c r="BA10" s="7">
        <v>569</v>
      </c>
      <c r="BB10" s="7">
        <v>347</v>
      </c>
      <c r="BC10" s="7">
        <v>51</v>
      </c>
      <c r="BD10" s="7">
        <v>241</v>
      </c>
      <c r="BE10" s="7">
        <v>105</v>
      </c>
      <c r="BF10" s="7">
        <v>78</v>
      </c>
      <c r="BG10" s="7">
        <v>209</v>
      </c>
      <c r="BH10" s="7">
        <v>83</v>
      </c>
      <c r="BI10" s="7">
        <v>141</v>
      </c>
      <c r="BJ10" s="7">
        <v>201</v>
      </c>
      <c r="BK10" s="7">
        <v>133</v>
      </c>
      <c r="BL10" s="7">
        <v>227</v>
      </c>
      <c r="BM10" s="7">
        <v>90</v>
      </c>
      <c r="BN10" s="7">
        <v>192</v>
      </c>
      <c r="BO10" s="7">
        <v>326</v>
      </c>
      <c r="BP10" s="7">
        <v>240</v>
      </c>
      <c r="BQ10" s="7">
        <v>215</v>
      </c>
      <c r="BR10" s="7">
        <v>174</v>
      </c>
      <c r="BS10" s="7">
        <v>40</v>
      </c>
      <c r="BT10" s="7">
        <v>414</v>
      </c>
      <c r="BU10" s="7">
        <v>678</v>
      </c>
      <c r="BV10" s="7">
        <v>281</v>
      </c>
      <c r="BW10" s="7">
        <v>165</v>
      </c>
      <c r="BX10" s="7">
        <v>191</v>
      </c>
      <c r="BY10" s="7">
        <v>84</v>
      </c>
      <c r="BZ10" s="7">
        <v>161</v>
      </c>
      <c r="CA10" s="7">
        <v>320</v>
      </c>
      <c r="CB10" s="7">
        <v>118</v>
      </c>
      <c r="CC10" s="7">
        <v>257</v>
      </c>
      <c r="CD10" s="7">
        <v>261</v>
      </c>
      <c r="CE10" s="7">
        <v>92</v>
      </c>
      <c r="CF10" s="7">
        <v>171</v>
      </c>
      <c r="CG10" s="7">
        <f>SUM(CC10:CF10)</f>
        <v>781</v>
      </c>
      <c r="CH10" s="7">
        <v>340</v>
      </c>
      <c r="CI10" s="7">
        <v>321</v>
      </c>
      <c r="CJ10" s="7">
        <v>217</v>
      </c>
      <c r="CK10" s="7">
        <v>85</v>
      </c>
      <c r="CL10" s="7">
        <v>358</v>
      </c>
      <c r="CM10" s="7">
        <v>268</v>
      </c>
    </row>
    <row r="11" spans="1:91" x14ac:dyDescent="0.2">
      <c r="A11" s="48">
        <v>3</v>
      </c>
      <c r="B11" s="7">
        <f>SUM(C11:J11)</f>
        <v>7208</v>
      </c>
      <c r="C11" s="7">
        <f>SUM(K11:S11)-P11</f>
        <v>461</v>
      </c>
      <c r="D11" s="7">
        <f>SUM(T11:Z11)</f>
        <v>490</v>
      </c>
      <c r="E11" s="7">
        <f>SUM(AA11:AI11)</f>
        <v>761</v>
      </c>
      <c r="F11" s="7">
        <f>SUM(AJ11:AP11)</f>
        <v>681</v>
      </c>
      <c r="G11" s="7">
        <f>SUM(AQ11:BA11)</f>
        <v>1240</v>
      </c>
      <c r="H11" s="7">
        <f>SUM(BB11:BN11)</f>
        <v>751</v>
      </c>
      <c r="I11" s="7">
        <f>SUM(BO11:CA11)</f>
        <v>1780</v>
      </c>
      <c r="J11" s="7">
        <f>SUM(CB11:CM11)-CG11</f>
        <v>1044</v>
      </c>
      <c r="K11" s="7">
        <v>27</v>
      </c>
      <c r="L11" s="7">
        <v>79</v>
      </c>
      <c r="M11" s="7">
        <v>43</v>
      </c>
      <c r="N11" s="7">
        <v>63</v>
      </c>
      <c r="O11" s="7">
        <v>80</v>
      </c>
      <c r="P11" s="7">
        <f>SUM(K11:O11)</f>
        <v>292</v>
      </c>
      <c r="Q11" s="7">
        <v>73</v>
      </c>
      <c r="R11" s="7">
        <v>64</v>
      </c>
      <c r="S11" s="7">
        <v>32</v>
      </c>
      <c r="T11" s="7">
        <v>11</v>
      </c>
      <c r="U11" s="7">
        <v>72</v>
      </c>
      <c r="V11" s="7">
        <v>65</v>
      </c>
      <c r="W11" s="7">
        <v>75</v>
      </c>
      <c r="X11" s="7">
        <v>86</v>
      </c>
      <c r="Y11" s="7">
        <v>56</v>
      </c>
      <c r="Z11" s="7">
        <v>125</v>
      </c>
      <c r="AA11" s="7">
        <v>46</v>
      </c>
      <c r="AB11" s="7">
        <v>94</v>
      </c>
      <c r="AC11" s="7">
        <v>22</v>
      </c>
      <c r="AD11" s="7">
        <v>71</v>
      </c>
      <c r="AE11" s="7">
        <v>68</v>
      </c>
      <c r="AF11" s="7">
        <v>127</v>
      </c>
      <c r="AG11" s="7">
        <v>142</v>
      </c>
      <c r="AH11" s="7">
        <v>51</v>
      </c>
      <c r="AI11" s="7">
        <v>140</v>
      </c>
      <c r="AJ11" s="7">
        <v>30</v>
      </c>
      <c r="AK11" s="7">
        <v>118</v>
      </c>
      <c r="AL11" s="7">
        <v>185</v>
      </c>
      <c r="AM11" s="7">
        <v>122</v>
      </c>
      <c r="AN11" s="7">
        <v>54</v>
      </c>
      <c r="AO11" s="7">
        <v>101</v>
      </c>
      <c r="AP11" s="7">
        <v>71</v>
      </c>
      <c r="AQ11" s="7">
        <v>67</v>
      </c>
      <c r="AR11" s="7">
        <v>200</v>
      </c>
      <c r="AS11" s="7">
        <v>81</v>
      </c>
      <c r="AT11" s="7">
        <v>46</v>
      </c>
      <c r="AU11" s="7">
        <v>102</v>
      </c>
      <c r="AV11" s="7">
        <v>85</v>
      </c>
      <c r="AW11" s="7">
        <v>173</v>
      </c>
      <c r="AX11" s="7">
        <v>110</v>
      </c>
      <c r="AY11" s="7">
        <v>17</v>
      </c>
      <c r="AZ11" s="7">
        <v>100</v>
      </c>
      <c r="BA11" s="7">
        <v>259</v>
      </c>
      <c r="BB11" s="7">
        <v>121</v>
      </c>
      <c r="BC11" s="7">
        <v>29</v>
      </c>
      <c r="BD11" s="7">
        <v>98</v>
      </c>
      <c r="BE11" s="7">
        <v>47</v>
      </c>
      <c r="BF11" s="7">
        <v>44</v>
      </c>
      <c r="BG11" s="7">
        <v>60</v>
      </c>
      <c r="BH11" s="7">
        <v>18</v>
      </c>
      <c r="BI11" s="7">
        <v>61</v>
      </c>
      <c r="BJ11" s="7">
        <v>62</v>
      </c>
      <c r="BK11" s="7">
        <v>56</v>
      </c>
      <c r="BL11" s="7">
        <v>51</v>
      </c>
      <c r="BM11" s="7">
        <v>31</v>
      </c>
      <c r="BN11" s="7">
        <v>73</v>
      </c>
      <c r="BO11" s="7">
        <v>183</v>
      </c>
      <c r="BP11" s="7">
        <v>115</v>
      </c>
      <c r="BQ11" s="7">
        <v>130</v>
      </c>
      <c r="BR11" s="7">
        <v>83</v>
      </c>
      <c r="BS11" s="7">
        <v>19</v>
      </c>
      <c r="BT11" s="7">
        <v>169</v>
      </c>
      <c r="BU11" s="7">
        <v>352</v>
      </c>
      <c r="BV11" s="7">
        <v>192</v>
      </c>
      <c r="BW11" s="7">
        <v>73</v>
      </c>
      <c r="BX11" s="7">
        <v>126</v>
      </c>
      <c r="BY11" s="7">
        <v>43</v>
      </c>
      <c r="BZ11" s="7">
        <v>71</v>
      </c>
      <c r="CA11" s="7">
        <v>224</v>
      </c>
      <c r="CB11" s="7">
        <v>50</v>
      </c>
      <c r="CC11" s="7">
        <v>97</v>
      </c>
      <c r="CD11" s="7">
        <v>107</v>
      </c>
      <c r="CE11" s="7">
        <v>25</v>
      </c>
      <c r="CF11" s="7">
        <v>53</v>
      </c>
      <c r="CG11" s="7">
        <f>SUM(CC11:CF11)</f>
        <v>282</v>
      </c>
      <c r="CH11" s="7">
        <v>178</v>
      </c>
      <c r="CI11" s="7">
        <v>124</v>
      </c>
      <c r="CJ11" s="7">
        <v>65</v>
      </c>
      <c r="CK11" s="7">
        <v>35</v>
      </c>
      <c r="CL11" s="7">
        <v>174</v>
      </c>
      <c r="CM11" s="7">
        <v>136</v>
      </c>
    </row>
    <row r="12" spans="1:91" x14ac:dyDescent="0.2">
      <c r="A12" s="48">
        <v>4</v>
      </c>
      <c r="B12" s="7">
        <f>SUM(C12:J12)</f>
        <v>3053</v>
      </c>
      <c r="C12" s="7">
        <f>SUM(K12:S12)-P12</f>
        <v>146</v>
      </c>
      <c r="D12" s="7">
        <f>SUM(T12:Z12)</f>
        <v>152</v>
      </c>
      <c r="E12" s="7">
        <f>SUM(AA12:AI12)</f>
        <v>269</v>
      </c>
      <c r="F12" s="7">
        <f>SUM(AJ12:AP12)</f>
        <v>225</v>
      </c>
      <c r="G12" s="7">
        <f>SUM(AQ12:BA12)</f>
        <v>571</v>
      </c>
      <c r="H12" s="7">
        <f>SUM(BB12:BN12)</f>
        <v>326</v>
      </c>
      <c r="I12" s="7">
        <f>SUM(BO12:CA12)</f>
        <v>893</v>
      </c>
      <c r="J12" s="7">
        <f>SUM(CB12:CM12)-CG12</f>
        <v>471</v>
      </c>
      <c r="K12" s="7">
        <v>8</v>
      </c>
      <c r="L12" s="7">
        <v>18</v>
      </c>
      <c r="M12" s="7">
        <v>13</v>
      </c>
      <c r="N12" s="7">
        <v>22</v>
      </c>
      <c r="O12" s="7">
        <v>27</v>
      </c>
      <c r="P12" s="7">
        <f>SUM(K12:O12)</f>
        <v>88</v>
      </c>
      <c r="Q12" s="7">
        <v>25</v>
      </c>
      <c r="R12" s="7">
        <v>19</v>
      </c>
      <c r="S12" s="7">
        <v>14</v>
      </c>
      <c r="T12" s="7">
        <v>3</v>
      </c>
      <c r="U12" s="7">
        <v>20</v>
      </c>
      <c r="V12" s="7">
        <v>15</v>
      </c>
      <c r="W12" s="7">
        <v>25</v>
      </c>
      <c r="X12" s="7">
        <v>24</v>
      </c>
      <c r="Y12" s="7">
        <v>18</v>
      </c>
      <c r="Z12" s="7">
        <v>47</v>
      </c>
      <c r="AA12" s="7">
        <v>10</v>
      </c>
      <c r="AB12" s="7">
        <v>24</v>
      </c>
      <c r="AC12" s="7">
        <v>11</v>
      </c>
      <c r="AD12" s="7">
        <v>25</v>
      </c>
      <c r="AE12" s="7">
        <v>24</v>
      </c>
      <c r="AF12" s="7">
        <v>56</v>
      </c>
      <c r="AG12" s="7">
        <v>62</v>
      </c>
      <c r="AH12" s="7">
        <v>24</v>
      </c>
      <c r="AI12" s="7">
        <v>33</v>
      </c>
      <c r="AJ12" s="7">
        <v>7</v>
      </c>
      <c r="AK12" s="7">
        <v>37</v>
      </c>
      <c r="AL12" s="7">
        <v>69</v>
      </c>
      <c r="AM12" s="7">
        <v>40</v>
      </c>
      <c r="AN12" s="7">
        <v>11</v>
      </c>
      <c r="AO12" s="7">
        <v>29</v>
      </c>
      <c r="AP12" s="7">
        <v>32</v>
      </c>
      <c r="AQ12" s="7">
        <v>28</v>
      </c>
      <c r="AR12" s="7">
        <v>86</v>
      </c>
      <c r="AS12" s="7">
        <v>49</v>
      </c>
      <c r="AT12" s="7">
        <v>23</v>
      </c>
      <c r="AU12" s="7">
        <v>39</v>
      </c>
      <c r="AV12" s="7">
        <v>37</v>
      </c>
      <c r="AW12" s="7">
        <v>109</v>
      </c>
      <c r="AX12" s="7">
        <v>44</v>
      </c>
      <c r="AY12" s="7">
        <v>3</v>
      </c>
      <c r="AZ12" s="7">
        <v>52</v>
      </c>
      <c r="BA12" s="7">
        <v>101</v>
      </c>
      <c r="BB12" s="7">
        <v>33</v>
      </c>
      <c r="BC12" s="7">
        <v>5</v>
      </c>
      <c r="BD12" s="7">
        <v>50</v>
      </c>
      <c r="BE12" s="7">
        <v>14</v>
      </c>
      <c r="BF12" s="7">
        <v>25</v>
      </c>
      <c r="BG12" s="7">
        <v>39</v>
      </c>
      <c r="BH12" s="7">
        <v>5</v>
      </c>
      <c r="BI12" s="7">
        <v>20</v>
      </c>
      <c r="BJ12" s="7">
        <v>33</v>
      </c>
      <c r="BK12" s="7">
        <v>26</v>
      </c>
      <c r="BL12" s="7">
        <v>33</v>
      </c>
      <c r="BM12" s="7">
        <v>15</v>
      </c>
      <c r="BN12" s="7">
        <v>28</v>
      </c>
      <c r="BO12" s="7">
        <v>87</v>
      </c>
      <c r="BP12" s="7">
        <v>58</v>
      </c>
      <c r="BQ12" s="7">
        <v>60</v>
      </c>
      <c r="BR12" s="7">
        <v>45</v>
      </c>
      <c r="BS12" s="7">
        <v>11</v>
      </c>
      <c r="BT12" s="7">
        <v>97</v>
      </c>
      <c r="BU12" s="7">
        <v>167</v>
      </c>
      <c r="BV12" s="7">
        <v>104</v>
      </c>
      <c r="BW12" s="7">
        <v>36</v>
      </c>
      <c r="BX12" s="7">
        <v>72</v>
      </c>
      <c r="BY12" s="7">
        <v>21</v>
      </c>
      <c r="BZ12" s="7">
        <v>27</v>
      </c>
      <c r="CA12" s="7">
        <v>108</v>
      </c>
      <c r="CB12" s="7">
        <v>21</v>
      </c>
      <c r="CC12" s="7">
        <v>43</v>
      </c>
      <c r="CD12" s="7">
        <v>55</v>
      </c>
      <c r="CE12" s="7">
        <v>11</v>
      </c>
      <c r="CF12" s="7">
        <v>25</v>
      </c>
      <c r="CG12" s="7">
        <f>SUM(CC12:CF12)</f>
        <v>134</v>
      </c>
      <c r="CH12" s="7">
        <v>93</v>
      </c>
      <c r="CI12" s="7">
        <v>43</v>
      </c>
      <c r="CJ12" s="7">
        <v>27</v>
      </c>
      <c r="CK12" s="7">
        <v>14</v>
      </c>
      <c r="CL12" s="7">
        <v>86</v>
      </c>
      <c r="CM12" s="7">
        <v>53</v>
      </c>
    </row>
    <row r="13" spans="1:91" x14ac:dyDescent="0.2">
      <c r="A13" s="48" t="s">
        <v>218</v>
      </c>
      <c r="B13" s="7">
        <f>SUM(C13:J13)</f>
        <v>2426</v>
      </c>
      <c r="C13" s="7">
        <f>SUM(K13:S13)-P13</f>
        <v>89</v>
      </c>
      <c r="D13" s="7">
        <f>SUM(T13:Z13)</f>
        <v>94</v>
      </c>
      <c r="E13" s="7">
        <f>SUM(AA13:AI13)</f>
        <v>128</v>
      </c>
      <c r="F13" s="7">
        <f>SUM(AJ13:AP13)</f>
        <v>136</v>
      </c>
      <c r="G13" s="7">
        <f>SUM(AQ13:BA13)</f>
        <v>455</v>
      </c>
      <c r="H13" s="7">
        <f>SUM(BB13:BN13)</f>
        <v>233</v>
      </c>
      <c r="I13" s="7">
        <f>SUM(BO13:CA13)</f>
        <v>789</v>
      </c>
      <c r="J13" s="7">
        <f>SUM(CB13:CM13)-CG13</f>
        <v>502</v>
      </c>
      <c r="K13" s="7">
        <v>7</v>
      </c>
      <c r="L13" s="7">
        <v>11</v>
      </c>
      <c r="M13" s="7">
        <v>11</v>
      </c>
      <c r="N13" s="7">
        <v>10</v>
      </c>
      <c r="O13" s="7">
        <v>19</v>
      </c>
      <c r="P13" s="7">
        <f>SUM(K13:O13)</f>
        <v>58</v>
      </c>
      <c r="Q13" s="7">
        <v>16</v>
      </c>
      <c r="R13" s="7">
        <v>10</v>
      </c>
      <c r="S13" s="7">
        <v>5</v>
      </c>
      <c r="T13" s="7">
        <v>5</v>
      </c>
      <c r="U13" s="7">
        <v>17</v>
      </c>
      <c r="V13" s="7">
        <v>10</v>
      </c>
      <c r="W13" s="7">
        <v>13</v>
      </c>
      <c r="X13" s="7">
        <v>20</v>
      </c>
      <c r="Y13" s="7">
        <v>7</v>
      </c>
      <c r="Z13" s="7">
        <v>22</v>
      </c>
      <c r="AA13" s="7">
        <v>12</v>
      </c>
      <c r="AB13" s="7">
        <v>19</v>
      </c>
      <c r="AC13" s="7">
        <v>3</v>
      </c>
      <c r="AD13" s="7">
        <v>11</v>
      </c>
      <c r="AE13" s="7">
        <v>13</v>
      </c>
      <c r="AF13" s="7">
        <v>17</v>
      </c>
      <c r="AG13" s="7">
        <v>27</v>
      </c>
      <c r="AH13" s="7">
        <v>9</v>
      </c>
      <c r="AI13" s="7">
        <v>17</v>
      </c>
      <c r="AJ13" s="7">
        <v>13</v>
      </c>
      <c r="AK13" s="7">
        <v>37</v>
      </c>
      <c r="AL13" s="7">
        <v>38</v>
      </c>
      <c r="AM13" s="7">
        <v>22</v>
      </c>
      <c r="AN13" s="7">
        <v>4</v>
      </c>
      <c r="AO13" s="7">
        <v>8</v>
      </c>
      <c r="AP13" s="7">
        <v>14</v>
      </c>
      <c r="AQ13" s="7">
        <v>17</v>
      </c>
      <c r="AR13" s="7">
        <v>52</v>
      </c>
      <c r="AS13" s="7">
        <v>30</v>
      </c>
      <c r="AT13" s="7">
        <v>9</v>
      </c>
      <c r="AU13" s="7">
        <v>31</v>
      </c>
      <c r="AV13" s="7">
        <v>37</v>
      </c>
      <c r="AW13" s="7">
        <v>130</v>
      </c>
      <c r="AX13" s="7">
        <v>30</v>
      </c>
      <c r="AY13" s="7">
        <v>4</v>
      </c>
      <c r="AZ13" s="7">
        <v>43</v>
      </c>
      <c r="BA13" s="7">
        <v>72</v>
      </c>
      <c r="BB13" s="7">
        <v>23</v>
      </c>
      <c r="BC13" s="7">
        <v>1</v>
      </c>
      <c r="BD13" s="7">
        <v>39</v>
      </c>
      <c r="BE13" s="7">
        <v>12</v>
      </c>
      <c r="BF13" s="7">
        <v>18</v>
      </c>
      <c r="BG13" s="7">
        <v>17</v>
      </c>
      <c r="BH13" s="7">
        <v>8</v>
      </c>
      <c r="BI13" s="7">
        <v>18</v>
      </c>
      <c r="BJ13" s="7">
        <v>26</v>
      </c>
      <c r="BK13" s="7">
        <v>23</v>
      </c>
      <c r="BL13" s="7">
        <v>19</v>
      </c>
      <c r="BM13" s="7">
        <v>5</v>
      </c>
      <c r="BN13" s="7">
        <v>24</v>
      </c>
      <c r="BO13" s="7">
        <v>67</v>
      </c>
      <c r="BP13" s="7">
        <v>33</v>
      </c>
      <c r="BQ13" s="7">
        <v>70</v>
      </c>
      <c r="BR13" s="7">
        <v>30</v>
      </c>
      <c r="BS13" s="7">
        <v>7</v>
      </c>
      <c r="BT13" s="7">
        <v>89</v>
      </c>
      <c r="BU13" s="7">
        <v>169</v>
      </c>
      <c r="BV13" s="7">
        <v>137</v>
      </c>
      <c r="BW13" s="7">
        <v>19</v>
      </c>
      <c r="BX13" s="7">
        <v>67</v>
      </c>
      <c r="BY13" s="7">
        <v>8</v>
      </c>
      <c r="BZ13" s="7">
        <v>20</v>
      </c>
      <c r="CA13" s="7">
        <v>73</v>
      </c>
      <c r="CB13" s="7">
        <v>36</v>
      </c>
      <c r="CC13" s="7">
        <v>47</v>
      </c>
      <c r="CD13" s="7">
        <v>52</v>
      </c>
      <c r="CE13" s="7">
        <v>24</v>
      </c>
      <c r="CF13" s="7">
        <v>32</v>
      </c>
      <c r="CG13" s="7">
        <f>SUM(CC13:CF13)</f>
        <v>155</v>
      </c>
      <c r="CH13" s="7">
        <v>113</v>
      </c>
      <c r="CI13" s="7">
        <v>22</v>
      </c>
      <c r="CJ13" s="7">
        <v>24</v>
      </c>
      <c r="CK13" s="7">
        <v>14</v>
      </c>
      <c r="CL13" s="7">
        <v>94</v>
      </c>
      <c r="CM13" s="7">
        <v>44</v>
      </c>
    </row>
    <row r="14" spans="1:91" x14ac:dyDescent="0.2">
      <c r="A14" s="48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2" t="s">
        <v>537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48">
        <v>1</v>
      </c>
      <c r="B16" s="7">
        <f>SUM(C16:J16)</f>
        <v>100</v>
      </c>
      <c r="C16" s="7">
        <f>SUM(K16:S16)-P16</f>
        <v>16</v>
      </c>
      <c r="D16" s="7">
        <f>SUM(T16:Z16)</f>
        <v>22</v>
      </c>
      <c r="E16" s="7">
        <f>SUM(AA16:AI16)</f>
        <v>6</v>
      </c>
      <c r="F16" s="7">
        <f>SUM(AJ16:AP16)</f>
        <v>15</v>
      </c>
      <c r="G16" s="7">
        <f>SUM(AQ16:BA16)</f>
        <v>13</v>
      </c>
      <c r="H16" s="7">
        <f>SUM(BB16:BN16)</f>
        <v>11</v>
      </c>
      <c r="I16" s="7">
        <f>SUM(BO16:CA16)</f>
        <v>4</v>
      </c>
      <c r="J16" s="7">
        <f>SUM(CB16:CM16)-CG16</f>
        <v>13</v>
      </c>
      <c r="K16" s="7">
        <v>1</v>
      </c>
      <c r="L16" s="7">
        <v>2</v>
      </c>
      <c r="M16" s="7">
        <v>2</v>
      </c>
      <c r="N16" s="7">
        <v>3</v>
      </c>
      <c r="O16" s="7">
        <v>3</v>
      </c>
      <c r="P16" s="7">
        <f>SUM(K16:O16)</f>
        <v>11</v>
      </c>
      <c r="Q16" s="7">
        <v>3</v>
      </c>
      <c r="R16" s="7">
        <v>1</v>
      </c>
      <c r="S16" s="7">
        <v>1</v>
      </c>
      <c r="T16" s="7">
        <v>3</v>
      </c>
      <c r="U16" s="7">
        <v>5</v>
      </c>
      <c r="V16" s="7">
        <v>0</v>
      </c>
      <c r="W16" s="7">
        <v>3</v>
      </c>
      <c r="X16" s="7">
        <v>3</v>
      </c>
      <c r="Y16" s="7">
        <v>4</v>
      </c>
      <c r="Z16" s="7">
        <v>4</v>
      </c>
      <c r="AA16" s="7">
        <v>1</v>
      </c>
      <c r="AB16" s="7">
        <v>0</v>
      </c>
      <c r="AC16" s="7">
        <v>1</v>
      </c>
      <c r="AD16" s="7">
        <v>2</v>
      </c>
      <c r="AE16" s="7">
        <v>0</v>
      </c>
      <c r="AF16" s="7">
        <v>0</v>
      </c>
      <c r="AG16" s="7">
        <v>1</v>
      </c>
      <c r="AH16" s="7">
        <v>0</v>
      </c>
      <c r="AI16" s="7">
        <v>1</v>
      </c>
      <c r="AJ16" s="7">
        <v>1</v>
      </c>
      <c r="AK16" s="7">
        <v>5</v>
      </c>
      <c r="AL16" s="7">
        <v>4</v>
      </c>
      <c r="AM16" s="7">
        <v>1</v>
      </c>
      <c r="AN16" s="7">
        <v>2</v>
      </c>
      <c r="AO16" s="7">
        <v>2</v>
      </c>
      <c r="AP16" s="7">
        <v>0</v>
      </c>
      <c r="AQ16" s="7">
        <v>0</v>
      </c>
      <c r="AR16" s="7">
        <v>1</v>
      </c>
      <c r="AS16" s="7">
        <v>0</v>
      </c>
      <c r="AT16" s="7">
        <v>0</v>
      </c>
      <c r="AU16" s="7">
        <v>2</v>
      </c>
      <c r="AV16" s="7">
        <v>7</v>
      </c>
      <c r="AW16" s="7">
        <v>0</v>
      </c>
      <c r="AX16" s="7">
        <v>0</v>
      </c>
      <c r="AY16" s="7">
        <v>0</v>
      </c>
      <c r="AZ16" s="7">
        <v>0</v>
      </c>
      <c r="BA16" s="7">
        <v>3</v>
      </c>
      <c r="BB16" s="7">
        <v>3</v>
      </c>
      <c r="BC16" s="7">
        <v>0</v>
      </c>
      <c r="BD16" s="7">
        <v>2</v>
      </c>
      <c r="BE16" s="7">
        <v>1</v>
      </c>
      <c r="BF16" s="7">
        <v>1</v>
      </c>
      <c r="BG16" s="7">
        <v>1</v>
      </c>
      <c r="BH16" s="7">
        <v>1</v>
      </c>
      <c r="BI16" s="7">
        <v>0</v>
      </c>
      <c r="BJ16" s="7">
        <v>0</v>
      </c>
      <c r="BK16" s="7">
        <v>0</v>
      </c>
      <c r="BL16" s="7">
        <v>1</v>
      </c>
      <c r="BM16" s="7">
        <v>1</v>
      </c>
      <c r="BN16" s="7">
        <v>0</v>
      </c>
      <c r="BO16" s="7">
        <v>0</v>
      </c>
      <c r="BP16" s="7">
        <v>1</v>
      </c>
      <c r="BQ16" s="7">
        <v>0</v>
      </c>
      <c r="BR16" s="7">
        <v>0</v>
      </c>
      <c r="BS16" s="7">
        <v>0</v>
      </c>
      <c r="BT16" s="7">
        <v>1</v>
      </c>
      <c r="BU16" s="7">
        <v>0</v>
      </c>
      <c r="BV16" s="7">
        <v>0</v>
      </c>
      <c r="BW16" s="7">
        <v>0</v>
      </c>
      <c r="BX16" s="7">
        <v>1</v>
      </c>
      <c r="BY16" s="7">
        <v>0</v>
      </c>
      <c r="BZ16" s="7">
        <v>0</v>
      </c>
      <c r="CA16" s="7">
        <v>1</v>
      </c>
      <c r="CB16" s="7">
        <v>0</v>
      </c>
      <c r="CC16" s="7">
        <v>1</v>
      </c>
      <c r="CD16" s="7">
        <v>0</v>
      </c>
      <c r="CE16" s="7">
        <v>0</v>
      </c>
      <c r="CF16" s="7">
        <v>3</v>
      </c>
      <c r="CG16" s="7">
        <f>SUM(CC16:CF16)</f>
        <v>4</v>
      </c>
      <c r="CH16" s="7">
        <v>1</v>
      </c>
      <c r="CI16" s="7">
        <v>5</v>
      </c>
      <c r="CJ16" s="7">
        <v>1</v>
      </c>
      <c r="CK16" s="7">
        <v>1</v>
      </c>
      <c r="CL16" s="7">
        <v>1</v>
      </c>
      <c r="CM16" s="7">
        <v>0</v>
      </c>
    </row>
    <row r="17" spans="1:91" x14ac:dyDescent="0.2">
      <c r="A17" s="48">
        <v>2</v>
      </c>
      <c r="B17" s="7">
        <f>SUM(C17:J17)</f>
        <v>106</v>
      </c>
      <c r="C17" s="7">
        <f>SUM(K17:S17)-P17</f>
        <v>15</v>
      </c>
      <c r="D17" s="7">
        <f>SUM(T17:Z17)</f>
        <v>20</v>
      </c>
      <c r="E17" s="7">
        <f>SUM(AA17:AI17)</f>
        <v>12</v>
      </c>
      <c r="F17" s="7">
        <f>SUM(AJ17:AP17)</f>
        <v>16</v>
      </c>
      <c r="G17" s="7">
        <f>SUM(AQ17:BA17)</f>
        <v>10</v>
      </c>
      <c r="H17" s="7">
        <f>SUM(BB17:BN17)</f>
        <v>12</v>
      </c>
      <c r="I17" s="7">
        <f>SUM(BO17:CA17)</f>
        <v>6</v>
      </c>
      <c r="J17" s="7">
        <f>SUM(CB17:CM17)-CG17</f>
        <v>15</v>
      </c>
      <c r="K17" s="7">
        <v>0</v>
      </c>
      <c r="L17" s="7">
        <v>4</v>
      </c>
      <c r="M17" s="7">
        <v>1</v>
      </c>
      <c r="N17" s="7">
        <v>5</v>
      </c>
      <c r="O17" s="7">
        <v>1</v>
      </c>
      <c r="P17" s="7">
        <f>SUM(K17:O17)</f>
        <v>11</v>
      </c>
      <c r="Q17" s="7">
        <v>1</v>
      </c>
      <c r="R17" s="7">
        <v>1</v>
      </c>
      <c r="S17" s="7">
        <v>2</v>
      </c>
      <c r="T17" s="7">
        <v>2</v>
      </c>
      <c r="U17" s="7">
        <v>6</v>
      </c>
      <c r="V17" s="7">
        <v>1</v>
      </c>
      <c r="W17" s="7">
        <v>0</v>
      </c>
      <c r="X17" s="7">
        <v>3</v>
      </c>
      <c r="Y17" s="7">
        <v>6</v>
      </c>
      <c r="Z17" s="7">
        <v>2</v>
      </c>
      <c r="AA17" s="7">
        <v>1</v>
      </c>
      <c r="AB17" s="7">
        <v>0</v>
      </c>
      <c r="AC17" s="7">
        <v>2</v>
      </c>
      <c r="AD17" s="7">
        <v>0</v>
      </c>
      <c r="AE17" s="7">
        <v>0</v>
      </c>
      <c r="AF17" s="7">
        <v>1</v>
      </c>
      <c r="AG17" s="7">
        <v>4</v>
      </c>
      <c r="AH17" s="7">
        <v>1</v>
      </c>
      <c r="AI17" s="7">
        <v>3</v>
      </c>
      <c r="AJ17" s="7">
        <v>5</v>
      </c>
      <c r="AK17" s="7">
        <v>5</v>
      </c>
      <c r="AL17" s="7">
        <v>1</v>
      </c>
      <c r="AM17" s="7">
        <v>2</v>
      </c>
      <c r="AN17" s="7">
        <v>0</v>
      </c>
      <c r="AO17" s="7">
        <v>1</v>
      </c>
      <c r="AP17" s="7">
        <v>2</v>
      </c>
      <c r="AQ17" s="7">
        <v>1</v>
      </c>
      <c r="AR17" s="7">
        <v>1</v>
      </c>
      <c r="AS17" s="7">
        <v>0</v>
      </c>
      <c r="AT17" s="7">
        <v>1</v>
      </c>
      <c r="AU17" s="7">
        <v>3</v>
      </c>
      <c r="AV17" s="7">
        <v>2</v>
      </c>
      <c r="AW17" s="7">
        <v>1</v>
      </c>
      <c r="AX17" s="7">
        <v>1</v>
      </c>
      <c r="AY17" s="7">
        <v>0</v>
      </c>
      <c r="AZ17" s="7">
        <v>0</v>
      </c>
      <c r="BA17" s="7">
        <v>0</v>
      </c>
      <c r="BB17" s="7">
        <v>3</v>
      </c>
      <c r="BC17" s="7">
        <v>0</v>
      </c>
      <c r="BD17" s="7">
        <v>0</v>
      </c>
      <c r="BE17" s="7">
        <v>0</v>
      </c>
      <c r="BF17" s="7">
        <v>0</v>
      </c>
      <c r="BG17" s="7">
        <v>3</v>
      </c>
      <c r="BH17" s="7">
        <v>0</v>
      </c>
      <c r="BI17" s="7">
        <v>1</v>
      </c>
      <c r="BJ17" s="7">
        <v>3</v>
      </c>
      <c r="BK17" s="7">
        <v>0</v>
      </c>
      <c r="BL17" s="7">
        <v>2</v>
      </c>
      <c r="BM17" s="7">
        <v>0</v>
      </c>
      <c r="BN17" s="7">
        <v>0</v>
      </c>
      <c r="BO17" s="7">
        <v>0</v>
      </c>
      <c r="BP17" s="7">
        <v>2</v>
      </c>
      <c r="BQ17" s="7">
        <v>1</v>
      </c>
      <c r="BR17" s="7">
        <v>0</v>
      </c>
      <c r="BS17" s="7">
        <v>0</v>
      </c>
      <c r="BT17" s="7">
        <v>1</v>
      </c>
      <c r="BU17" s="7">
        <v>1</v>
      </c>
      <c r="BV17" s="7">
        <v>0</v>
      </c>
      <c r="BW17" s="7">
        <v>0</v>
      </c>
      <c r="BX17" s="7">
        <v>0</v>
      </c>
      <c r="BY17" s="7">
        <v>0</v>
      </c>
      <c r="BZ17" s="7">
        <v>1</v>
      </c>
      <c r="CA17" s="7">
        <v>0</v>
      </c>
      <c r="CB17" s="7">
        <v>0</v>
      </c>
      <c r="CC17" s="7">
        <v>1</v>
      </c>
      <c r="CD17" s="7">
        <v>1</v>
      </c>
      <c r="CE17" s="7">
        <v>1</v>
      </c>
      <c r="CF17" s="7">
        <v>0</v>
      </c>
      <c r="CG17" s="7">
        <f>SUM(CC17:CF17)</f>
        <v>3</v>
      </c>
      <c r="CH17" s="7">
        <v>4</v>
      </c>
      <c r="CI17" s="7">
        <v>2</v>
      </c>
      <c r="CJ17" s="7">
        <v>3</v>
      </c>
      <c r="CK17" s="7">
        <v>0</v>
      </c>
      <c r="CL17" s="7">
        <v>3</v>
      </c>
      <c r="CM17" s="7">
        <v>0</v>
      </c>
    </row>
    <row r="18" spans="1:91" x14ac:dyDescent="0.2">
      <c r="A18" s="48">
        <v>3</v>
      </c>
      <c r="B18" s="7">
        <f>SUM(C18:J18)</f>
        <v>64</v>
      </c>
      <c r="C18" s="7">
        <f>SUM(K18:S18)-P18</f>
        <v>8</v>
      </c>
      <c r="D18" s="7">
        <f>SUM(T18:Z18)</f>
        <v>6</v>
      </c>
      <c r="E18" s="7">
        <f>SUM(AA18:AI18)</f>
        <v>6</v>
      </c>
      <c r="F18" s="7">
        <f>SUM(AJ18:AP18)</f>
        <v>14</v>
      </c>
      <c r="G18" s="7">
        <f>SUM(AQ18:BA18)</f>
        <v>10</v>
      </c>
      <c r="H18" s="7">
        <f>SUM(BB18:BN18)</f>
        <v>8</v>
      </c>
      <c r="I18" s="7">
        <f>SUM(BO18:CA18)</f>
        <v>3</v>
      </c>
      <c r="J18" s="7">
        <f>SUM(CB18:CM18)-CG18</f>
        <v>9</v>
      </c>
      <c r="K18" s="7">
        <v>0</v>
      </c>
      <c r="L18" s="7">
        <v>2</v>
      </c>
      <c r="M18" s="7">
        <v>0</v>
      </c>
      <c r="N18" s="7">
        <v>2</v>
      </c>
      <c r="O18" s="7">
        <v>0</v>
      </c>
      <c r="P18" s="7">
        <f>SUM(K18:O18)</f>
        <v>4</v>
      </c>
      <c r="Q18" s="7">
        <v>1</v>
      </c>
      <c r="R18" s="7">
        <v>2</v>
      </c>
      <c r="S18" s="7">
        <v>1</v>
      </c>
      <c r="T18" s="7">
        <v>0</v>
      </c>
      <c r="U18" s="7">
        <v>1</v>
      </c>
      <c r="V18" s="7">
        <v>0</v>
      </c>
      <c r="W18" s="7">
        <v>1</v>
      </c>
      <c r="X18" s="7">
        <v>1</v>
      </c>
      <c r="Y18" s="7">
        <v>2</v>
      </c>
      <c r="Z18" s="7">
        <v>1</v>
      </c>
      <c r="AA18" s="7">
        <v>1</v>
      </c>
      <c r="AB18" s="7">
        <v>0</v>
      </c>
      <c r="AC18" s="7">
        <v>1</v>
      </c>
      <c r="AD18" s="7">
        <v>1</v>
      </c>
      <c r="AE18" s="7">
        <v>1</v>
      </c>
      <c r="AF18" s="7">
        <v>1</v>
      </c>
      <c r="AG18" s="7">
        <v>0</v>
      </c>
      <c r="AH18" s="7">
        <v>0</v>
      </c>
      <c r="AI18" s="7">
        <v>1</v>
      </c>
      <c r="AJ18" s="7">
        <v>4</v>
      </c>
      <c r="AK18" s="7">
        <v>1</v>
      </c>
      <c r="AL18" s="7">
        <v>5</v>
      </c>
      <c r="AM18" s="7">
        <v>2</v>
      </c>
      <c r="AN18" s="7">
        <v>1</v>
      </c>
      <c r="AO18" s="7">
        <v>1</v>
      </c>
      <c r="AP18" s="7">
        <v>0</v>
      </c>
      <c r="AQ18" s="7">
        <v>0</v>
      </c>
      <c r="AR18" s="7">
        <v>2</v>
      </c>
      <c r="AS18" s="7">
        <v>2</v>
      </c>
      <c r="AT18" s="7">
        <v>0</v>
      </c>
      <c r="AU18" s="7">
        <v>2</v>
      </c>
      <c r="AV18" s="7">
        <v>0</v>
      </c>
      <c r="AW18" s="7">
        <v>0</v>
      </c>
      <c r="AX18" s="7">
        <v>0</v>
      </c>
      <c r="AY18" s="7">
        <v>0</v>
      </c>
      <c r="AZ18" s="7">
        <v>0</v>
      </c>
      <c r="BA18" s="7">
        <v>4</v>
      </c>
      <c r="BB18" s="7">
        <v>1</v>
      </c>
      <c r="BC18" s="7">
        <v>0</v>
      </c>
      <c r="BD18" s="7">
        <v>0</v>
      </c>
      <c r="BE18" s="7">
        <v>0</v>
      </c>
      <c r="BF18" s="7">
        <v>0</v>
      </c>
      <c r="BG18" s="7">
        <v>0</v>
      </c>
      <c r="BH18" s="7">
        <v>0</v>
      </c>
      <c r="BI18" s="7">
        <v>0</v>
      </c>
      <c r="BJ18" s="7">
        <v>3</v>
      </c>
      <c r="BK18" s="7">
        <v>0</v>
      </c>
      <c r="BL18" s="7">
        <v>3</v>
      </c>
      <c r="BM18" s="7">
        <v>1</v>
      </c>
      <c r="BN18" s="7">
        <v>0</v>
      </c>
      <c r="BO18" s="7">
        <v>0</v>
      </c>
      <c r="BP18" s="7">
        <v>0</v>
      </c>
      <c r="BQ18" s="7">
        <v>1</v>
      </c>
      <c r="BR18" s="7">
        <v>0</v>
      </c>
      <c r="BS18" s="7">
        <v>0</v>
      </c>
      <c r="BT18" s="7">
        <v>0</v>
      </c>
      <c r="BU18" s="7">
        <v>0</v>
      </c>
      <c r="BV18" s="7">
        <v>0</v>
      </c>
      <c r="BW18" s="7">
        <v>0</v>
      </c>
      <c r="BX18" s="7">
        <v>1</v>
      </c>
      <c r="BY18" s="7">
        <v>1</v>
      </c>
      <c r="BZ18" s="7">
        <v>0</v>
      </c>
      <c r="CA18" s="7">
        <v>0</v>
      </c>
      <c r="CB18" s="7">
        <v>1</v>
      </c>
      <c r="CC18" s="7">
        <v>2</v>
      </c>
      <c r="CD18" s="7">
        <v>0</v>
      </c>
      <c r="CE18" s="7">
        <v>0</v>
      </c>
      <c r="CF18" s="7">
        <v>0</v>
      </c>
      <c r="CG18" s="7">
        <f>SUM(CC18:CF18)</f>
        <v>2</v>
      </c>
      <c r="CH18" s="7">
        <v>0</v>
      </c>
      <c r="CI18" s="7">
        <v>1</v>
      </c>
      <c r="CJ18" s="7">
        <v>2</v>
      </c>
      <c r="CK18" s="7">
        <v>2</v>
      </c>
      <c r="CL18" s="7">
        <v>0</v>
      </c>
      <c r="CM18" s="7">
        <v>1</v>
      </c>
    </row>
    <row r="19" spans="1:91" x14ac:dyDescent="0.2">
      <c r="A19" s="48">
        <v>4</v>
      </c>
      <c r="B19" s="7">
        <f>SUM(C19:J19)</f>
        <v>21</v>
      </c>
      <c r="C19" s="7">
        <f>SUM(K19:S19)-P19</f>
        <v>1</v>
      </c>
      <c r="D19" s="7">
        <f>SUM(T19:Z19)</f>
        <v>4</v>
      </c>
      <c r="E19" s="7">
        <f>SUM(AA19:AI19)</f>
        <v>2</v>
      </c>
      <c r="F19" s="7">
        <f>SUM(AJ19:AP19)</f>
        <v>4</v>
      </c>
      <c r="G19" s="7">
        <f>SUM(AQ19:BA19)</f>
        <v>1</v>
      </c>
      <c r="H19" s="7">
        <f>SUM(BB19:BN19)</f>
        <v>3</v>
      </c>
      <c r="I19" s="7">
        <f>SUM(BO19:CA19)</f>
        <v>3</v>
      </c>
      <c r="J19" s="7">
        <f>SUM(CB19:CM19)-CG19</f>
        <v>3</v>
      </c>
      <c r="K19" s="7">
        <v>1</v>
      </c>
      <c r="L19" s="7">
        <v>0</v>
      </c>
      <c r="M19" s="7">
        <v>0</v>
      </c>
      <c r="N19" s="7">
        <v>0</v>
      </c>
      <c r="O19" s="7">
        <v>0</v>
      </c>
      <c r="P19" s="7">
        <f>SUM(K19:O19)</f>
        <v>1</v>
      </c>
      <c r="Q19" s="7">
        <v>0</v>
      </c>
      <c r="R19" s="7">
        <v>0</v>
      </c>
      <c r="S19" s="7">
        <v>0</v>
      </c>
      <c r="T19" s="7">
        <v>1</v>
      </c>
      <c r="U19" s="7">
        <v>1</v>
      </c>
      <c r="V19" s="7">
        <v>0</v>
      </c>
      <c r="W19" s="7">
        <v>0</v>
      </c>
      <c r="X19" s="7">
        <v>1</v>
      </c>
      <c r="Y19" s="7">
        <v>1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1</v>
      </c>
      <c r="AH19" s="7">
        <v>0</v>
      </c>
      <c r="AI19" s="7">
        <v>1</v>
      </c>
      <c r="AJ19" s="7">
        <v>3</v>
      </c>
      <c r="AK19" s="7">
        <v>1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1</v>
      </c>
      <c r="BB19" s="7">
        <v>1</v>
      </c>
      <c r="BC19" s="7">
        <v>0</v>
      </c>
      <c r="BD19" s="7">
        <v>0</v>
      </c>
      <c r="BE19" s="7">
        <v>1</v>
      </c>
      <c r="BF19" s="7">
        <v>0</v>
      </c>
      <c r="BG19" s="7">
        <v>0</v>
      </c>
      <c r="BH19" s="7">
        <v>0</v>
      </c>
      <c r="BI19" s="7">
        <v>0</v>
      </c>
      <c r="BJ19" s="7">
        <v>0</v>
      </c>
      <c r="BK19" s="7">
        <v>1</v>
      </c>
      <c r="BL19" s="7">
        <v>0</v>
      </c>
      <c r="BM19" s="7">
        <v>0</v>
      </c>
      <c r="BN19" s="7">
        <v>0</v>
      </c>
      <c r="BO19" s="7">
        <v>1</v>
      </c>
      <c r="BP19" s="7">
        <v>0</v>
      </c>
      <c r="BQ19" s="7">
        <v>1</v>
      </c>
      <c r="BR19" s="7">
        <v>0</v>
      </c>
      <c r="BS19" s="7">
        <v>0</v>
      </c>
      <c r="BT19" s="7">
        <v>0</v>
      </c>
      <c r="BU19" s="7">
        <v>0</v>
      </c>
      <c r="BV19" s="7">
        <v>0</v>
      </c>
      <c r="BW19" s="7">
        <v>0</v>
      </c>
      <c r="BX19" s="7">
        <v>1</v>
      </c>
      <c r="BY19" s="7">
        <v>0</v>
      </c>
      <c r="BZ19" s="7">
        <v>0</v>
      </c>
      <c r="CA19" s="7">
        <v>0</v>
      </c>
      <c r="CB19" s="7">
        <v>1</v>
      </c>
      <c r="CC19" s="7">
        <v>0</v>
      </c>
      <c r="CD19" s="7">
        <v>0</v>
      </c>
      <c r="CE19" s="7">
        <v>0</v>
      </c>
      <c r="CF19" s="7">
        <v>0</v>
      </c>
      <c r="CG19" s="7">
        <f>SUM(CC19:CF19)</f>
        <v>0</v>
      </c>
      <c r="CH19" s="7">
        <v>0</v>
      </c>
      <c r="CI19" s="7">
        <v>0</v>
      </c>
      <c r="CJ19" s="7">
        <v>1</v>
      </c>
      <c r="CK19" s="7">
        <v>0</v>
      </c>
      <c r="CL19" s="7">
        <v>0</v>
      </c>
      <c r="CM19" s="7">
        <v>1</v>
      </c>
    </row>
    <row r="20" spans="1:91" x14ac:dyDescent="0.2">
      <c r="A20" s="48" t="s">
        <v>218</v>
      </c>
      <c r="B20" s="7">
        <f>SUM(C20:J20)</f>
        <v>12</v>
      </c>
      <c r="C20" s="7">
        <f>SUM(K20:S20)-P20</f>
        <v>0</v>
      </c>
      <c r="D20" s="7">
        <f>SUM(T20:Z20)</f>
        <v>4</v>
      </c>
      <c r="E20" s="7">
        <f>SUM(AA20:AI20)</f>
        <v>0</v>
      </c>
      <c r="F20" s="7">
        <f>SUM(AJ20:AP20)</f>
        <v>2</v>
      </c>
      <c r="G20" s="7">
        <f>SUM(AQ20:BA20)</f>
        <v>2</v>
      </c>
      <c r="H20" s="7">
        <f>SUM(BB20:BN20)</f>
        <v>1</v>
      </c>
      <c r="I20" s="7">
        <f>SUM(BO20:CA20)</f>
        <v>1</v>
      </c>
      <c r="J20" s="7">
        <f>SUM(CB20:CM20)-CG20</f>
        <v>2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f>SUM(K20:O20)</f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1</v>
      </c>
      <c r="Y20" s="7">
        <v>2</v>
      </c>
      <c r="Z20" s="7">
        <v>1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1</v>
      </c>
      <c r="AM20" s="7">
        <v>1</v>
      </c>
      <c r="AN20" s="7">
        <v>0</v>
      </c>
      <c r="AO20" s="7">
        <v>0</v>
      </c>
      <c r="AP20" s="7">
        <v>0</v>
      </c>
      <c r="AQ20" s="7">
        <v>0</v>
      </c>
      <c r="AR20" s="7">
        <v>1</v>
      </c>
      <c r="AS20" s="7">
        <v>0</v>
      </c>
      <c r="AT20" s="7">
        <v>0</v>
      </c>
      <c r="AU20" s="7">
        <v>1</v>
      </c>
      <c r="AV20" s="7">
        <v>0</v>
      </c>
      <c r="AW20" s="7">
        <v>0</v>
      </c>
      <c r="AX20" s="7">
        <v>0</v>
      </c>
      <c r="AY20" s="7">
        <v>0</v>
      </c>
      <c r="AZ20" s="7">
        <v>0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H20" s="7">
        <v>0</v>
      </c>
      <c r="BI20" s="7">
        <v>0</v>
      </c>
      <c r="BJ20" s="7">
        <v>1</v>
      </c>
      <c r="BK20" s="7">
        <v>0</v>
      </c>
      <c r="BL20" s="7">
        <v>0</v>
      </c>
      <c r="BM20" s="7">
        <v>0</v>
      </c>
      <c r="BN20" s="7">
        <v>0</v>
      </c>
      <c r="BO20" s="7">
        <v>0</v>
      </c>
      <c r="BP20" s="7">
        <v>0</v>
      </c>
      <c r="BQ20" s="7">
        <v>1</v>
      </c>
      <c r="BR20" s="7">
        <v>0</v>
      </c>
      <c r="BS20" s="7">
        <v>0</v>
      </c>
      <c r="BT20" s="7">
        <v>0</v>
      </c>
      <c r="BU20" s="7">
        <v>0</v>
      </c>
      <c r="BV20" s="7">
        <v>0</v>
      </c>
      <c r="BW20" s="7">
        <v>0</v>
      </c>
      <c r="BX20" s="7">
        <v>0</v>
      </c>
      <c r="BY20" s="7">
        <v>0</v>
      </c>
      <c r="BZ20" s="7">
        <v>0</v>
      </c>
      <c r="CA20" s="7">
        <v>0</v>
      </c>
      <c r="CB20" s="7">
        <v>0</v>
      </c>
      <c r="CC20" s="7">
        <v>0</v>
      </c>
      <c r="CD20" s="7">
        <v>0</v>
      </c>
      <c r="CE20" s="7">
        <v>0</v>
      </c>
      <c r="CF20" s="7">
        <v>0</v>
      </c>
      <c r="CG20" s="7">
        <f>SUM(CC20:CF20)</f>
        <v>0</v>
      </c>
      <c r="CH20" s="7">
        <v>0</v>
      </c>
      <c r="CI20" s="7">
        <v>0</v>
      </c>
      <c r="CJ20" s="7">
        <v>0</v>
      </c>
      <c r="CK20" s="7">
        <v>0</v>
      </c>
      <c r="CL20" s="7">
        <v>2</v>
      </c>
      <c r="CM20" s="7">
        <v>0</v>
      </c>
    </row>
    <row r="21" spans="1:91" x14ac:dyDescent="0.2">
      <c r="A21" s="53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x14ac:dyDescent="0.2">
      <c r="A22" s="2" t="s">
        <v>282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x14ac:dyDescent="0.2">
      <c r="A23" s="48">
        <v>1</v>
      </c>
      <c r="B23" s="7">
        <f>SUM(C23:J23)</f>
        <v>2343</v>
      </c>
      <c r="C23" s="7">
        <f>SUM(K23:S23)-P23</f>
        <v>65</v>
      </c>
      <c r="D23" s="7">
        <f>SUM(T23:Z23)</f>
        <v>659</v>
      </c>
      <c r="E23" s="7">
        <f>SUM(AA23:AI23)</f>
        <v>2</v>
      </c>
      <c r="F23" s="7">
        <f>SUM(AJ23:AP23)</f>
        <v>865</v>
      </c>
      <c r="G23" s="7">
        <f>SUM(AQ23:BA23)</f>
        <v>0</v>
      </c>
      <c r="H23" s="7">
        <f>SUM(BB23:BN23)</f>
        <v>388</v>
      </c>
      <c r="I23" s="7">
        <f>SUM(BO23:CA23)</f>
        <v>1</v>
      </c>
      <c r="J23" s="7">
        <f>SUM(CB23:CM23)-CG23</f>
        <v>363</v>
      </c>
      <c r="K23" s="7">
        <v>2</v>
      </c>
      <c r="L23" s="7">
        <v>15</v>
      </c>
      <c r="M23" s="7">
        <v>1</v>
      </c>
      <c r="N23" s="7">
        <v>6</v>
      </c>
      <c r="O23" s="7">
        <v>9</v>
      </c>
      <c r="P23" s="7">
        <f>SUM(K23:O23)</f>
        <v>33</v>
      </c>
      <c r="Q23" s="7">
        <v>0</v>
      </c>
      <c r="R23" s="7">
        <v>0</v>
      </c>
      <c r="S23" s="7">
        <v>32</v>
      </c>
      <c r="T23" s="7">
        <v>475</v>
      </c>
      <c r="U23" s="7">
        <v>181</v>
      </c>
      <c r="V23" s="7">
        <v>0</v>
      </c>
      <c r="W23" s="7">
        <v>3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1</v>
      </c>
      <c r="AD23" s="7">
        <v>1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367</v>
      </c>
      <c r="AK23" s="7">
        <v>133</v>
      </c>
      <c r="AL23" s="7">
        <v>23</v>
      </c>
      <c r="AM23" s="7">
        <v>262</v>
      </c>
      <c r="AN23" s="7">
        <v>76</v>
      </c>
      <c r="AO23" s="7">
        <v>0</v>
      </c>
      <c r="AP23" s="7">
        <v>4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  <c r="BA23" s="7">
        <v>0</v>
      </c>
      <c r="BB23" s="7">
        <v>0</v>
      </c>
      <c r="BC23" s="7">
        <v>0</v>
      </c>
      <c r="BD23" s="7">
        <v>0</v>
      </c>
      <c r="BE23" s="7">
        <v>0</v>
      </c>
      <c r="BF23" s="7">
        <v>2</v>
      </c>
      <c r="BG23" s="7">
        <v>117</v>
      </c>
      <c r="BH23" s="7">
        <v>3</v>
      </c>
      <c r="BI23" s="7">
        <v>52</v>
      </c>
      <c r="BJ23" s="7">
        <v>171</v>
      </c>
      <c r="BK23" s="7">
        <v>41</v>
      </c>
      <c r="BL23" s="7">
        <v>2</v>
      </c>
      <c r="BM23" s="7">
        <v>0</v>
      </c>
      <c r="BN23" s="7">
        <v>0</v>
      </c>
      <c r="BO23" s="7">
        <v>0</v>
      </c>
      <c r="BP23" s="7">
        <v>0</v>
      </c>
      <c r="BQ23" s="7">
        <v>0</v>
      </c>
      <c r="BR23" s="7">
        <v>0</v>
      </c>
      <c r="BS23" s="7">
        <v>0</v>
      </c>
      <c r="BT23" s="7">
        <v>0</v>
      </c>
      <c r="BU23" s="7">
        <v>0</v>
      </c>
      <c r="BV23" s="7">
        <v>0</v>
      </c>
      <c r="BW23" s="7">
        <v>0</v>
      </c>
      <c r="BX23" s="7">
        <v>0</v>
      </c>
      <c r="BY23" s="7">
        <v>0</v>
      </c>
      <c r="BZ23" s="7">
        <v>0</v>
      </c>
      <c r="CA23" s="7">
        <v>1</v>
      </c>
      <c r="CB23" s="7">
        <v>0</v>
      </c>
      <c r="CC23" s="7">
        <v>5</v>
      </c>
      <c r="CD23" s="7">
        <v>2</v>
      </c>
      <c r="CE23" s="7">
        <v>3</v>
      </c>
      <c r="CF23" s="7">
        <v>4</v>
      </c>
      <c r="CG23" s="7">
        <f>SUM(CC23:CF23)</f>
        <v>14</v>
      </c>
      <c r="CH23" s="7">
        <v>50</v>
      </c>
      <c r="CI23" s="7">
        <v>63</v>
      </c>
      <c r="CJ23" s="7">
        <v>76</v>
      </c>
      <c r="CK23" s="7">
        <v>0</v>
      </c>
      <c r="CL23" s="7">
        <v>0</v>
      </c>
      <c r="CM23" s="7">
        <v>160</v>
      </c>
    </row>
    <row r="24" spans="1:91" x14ac:dyDescent="0.2">
      <c r="A24" s="48">
        <v>2</v>
      </c>
      <c r="B24" s="7">
        <f>SUM(C24:J24)</f>
        <v>1807</v>
      </c>
      <c r="C24" s="7">
        <f>SUM(K24:S24)-P24</f>
        <v>68</v>
      </c>
      <c r="D24" s="7">
        <f>SUM(T24:Z24)</f>
        <v>499</v>
      </c>
      <c r="E24" s="7">
        <f>SUM(AA24:AI24)</f>
        <v>3</v>
      </c>
      <c r="F24" s="7">
        <f>SUM(AJ24:AP24)</f>
        <v>703</v>
      </c>
      <c r="G24" s="7">
        <f>SUM(AQ24:BA24)</f>
        <v>1</v>
      </c>
      <c r="H24" s="7">
        <f>SUM(BB24:BN24)</f>
        <v>270</v>
      </c>
      <c r="I24" s="7">
        <f>SUM(BO24:CA24)</f>
        <v>2</v>
      </c>
      <c r="J24" s="7">
        <f>SUM(CB24:CM24)-CG24</f>
        <v>261</v>
      </c>
      <c r="K24" s="7">
        <v>1</v>
      </c>
      <c r="L24" s="7">
        <v>12</v>
      </c>
      <c r="M24" s="7">
        <v>8</v>
      </c>
      <c r="N24" s="7">
        <v>7</v>
      </c>
      <c r="O24" s="7">
        <v>11</v>
      </c>
      <c r="P24" s="7">
        <f>SUM(K24:O24)</f>
        <v>39</v>
      </c>
      <c r="Q24" s="7">
        <v>1</v>
      </c>
      <c r="R24" s="7">
        <v>2</v>
      </c>
      <c r="S24" s="7">
        <v>26</v>
      </c>
      <c r="T24" s="7">
        <v>359</v>
      </c>
      <c r="U24" s="7">
        <v>140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1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2</v>
      </c>
      <c r="AH24" s="7">
        <v>0</v>
      </c>
      <c r="AI24" s="7">
        <v>0</v>
      </c>
      <c r="AJ24" s="7">
        <v>282</v>
      </c>
      <c r="AK24" s="7">
        <v>114</v>
      </c>
      <c r="AL24" s="7">
        <v>47</v>
      </c>
      <c r="AM24" s="7">
        <v>196</v>
      </c>
      <c r="AN24" s="7">
        <v>62</v>
      </c>
      <c r="AO24" s="7">
        <v>0</v>
      </c>
      <c r="AP24" s="7">
        <v>2</v>
      </c>
      <c r="AQ24" s="7">
        <v>0</v>
      </c>
      <c r="AR24" s="7">
        <v>1</v>
      </c>
      <c r="AS24" s="7">
        <v>0</v>
      </c>
      <c r="AT24" s="7">
        <v>0</v>
      </c>
      <c r="AU24" s="7">
        <v>0</v>
      </c>
      <c r="AV24" s="7">
        <v>0</v>
      </c>
      <c r="AW24" s="7">
        <v>0</v>
      </c>
      <c r="AX24" s="7">
        <v>0</v>
      </c>
      <c r="AY24" s="7">
        <v>0</v>
      </c>
      <c r="AZ24" s="7">
        <v>0</v>
      </c>
      <c r="BA24" s="7">
        <v>0</v>
      </c>
      <c r="BB24" s="7">
        <v>0</v>
      </c>
      <c r="BC24" s="7">
        <v>0</v>
      </c>
      <c r="BD24" s="7">
        <v>0</v>
      </c>
      <c r="BE24" s="7">
        <v>0</v>
      </c>
      <c r="BF24" s="7">
        <v>1</v>
      </c>
      <c r="BG24" s="7">
        <v>65</v>
      </c>
      <c r="BH24" s="7">
        <v>3</v>
      </c>
      <c r="BI24" s="7">
        <v>24</v>
      </c>
      <c r="BJ24" s="7">
        <v>145</v>
      </c>
      <c r="BK24" s="7">
        <v>32</v>
      </c>
      <c r="BL24" s="7">
        <v>0</v>
      </c>
      <c r="BM24" s="7">
        <v>0</v>
      </c>
      <c r="BN24" s="7">
        <v>0</v>
      </c>
      <c r="BO24" s="7">
        <v>0</v>
      </c>
      <c r="BP24" s="7">
        <v>0</v>
      </c>
      <c r="BQ24" s="7">
        <v>0</v>
      </c>
      <c r="BR24" s="7">
        <v>0</v>
      </c>
      <c r="BS24" s="7">
        <v>0</v>
      </c>
      <c r="BT24" s="7">
        <v>1</v>
      </c>
      <c r="BU24" s="7">
        <v>1</v>
      </c>
      <c r="BV24" s="7">
        <v>0</v>
      </c>
      <c r="BW24" s="7">
        <v>0</v>
      </c>
      <c r="BX24" s="7">
        <v>0</v>
      </c>
      <c r="BY24" s="7">
        <v>0</v>
      </c>
      <c r="BZ24" s="7">
        <v>0</v>
      </c>
      <c r="CA24" s="7">
        <v>0</v>
      </c>
      <c r="CB24" s="7">
        <v>0</v>
      </c>
      <c r="CC24" s="7">
        <v>6</v>
      </c>
      <c r="CD24" s="7">
        <v>5</v>
      </c>
      <c r="CE24" s="7">
        <v>1</v>
      </c>
      <c r="CF24" s="7">
        <v>2</v>
      </c>
      <c r="CG24" s="7">
        <f>SUM(CC24:CF24)</f>
        <v>14</v>
      </c>
      <c r="CH24" s="7">
        <v>25</v>
      </c>
      <c r="CI24" s="7">
        <v>49</v>
      </c>
      <c r="CJ24" s="7">
        <v>52</v>
      </c>
      <c r="CK24" s="7">
        <v>1</v>
      </c>
      <c r="CL24" s="7">
        <v>0</v>
      </c>
      <c r="CM24" s="7">
        <v>120</v>
      </c>
    </row>
    <row r="25" spans="1:91" x14ac:dyDescent="0.2">
      <c r="A25" s="48">
        <v>3</v>
      </c>
      <c r="B25" s="7">
        <f>SUM(C25:J25)</f>
        <v>570</v>
      </c>
      <c r="C25" s="7">
        <f>SUM(K25:S25)-P25</f>
        <v>27</v>
      </c>
      <c r="D25" s="7">
        <f>SUM(T25:Z25)</f>
        <v>131</v>
      </c>
      <c r="E25" s="7">
        <f>SUM(AA25:AI25)</f>
        <v>2</v>
      </c>
      <c r="F25" s="7">
        <f>SUM(AJ25:AP25)</f>
        <v>184</v>
      </c>
      <c r="G25" s="7">
        <f>SUM(AQ25:BA25)</f>
        <v>0</v>
      </c>
      <c r="H25" s="7">
        <f>SUM(BB25:BN25)</f>
        <v>119</v>
      </c>
      <c r="I25" s="7">
        <f>SUM(BO25:CA25)</f>
        <v>2</v>
      </c>
      <c r="J25" s="7">
        <f>SUM(CB25:CM25)-CG25</f>
        <v>105</v>
      </c>
      <c r="K25" s="7">
        <v>2</v>
      </c>
      <c r="L25" s="7">
        <v>5</v>
      </c>
      <c r="M25" s="7">
        <v>1</v>
      </c>
      <c r="N25" s="7">
        <v>5</v>
      </c>
      <c r="O25" s="7">
        <v>4</v>
      </c>
      <c r="P25" s="7">
        <f>SUM(K25:O25)</f>
        <v>17</v>
      </c>
      <c r="Q25" s="7">
        <v>0</v>
      </c>
      <c r="R25" s="7">
        <v>1</v>
      </c>
      <c r="S25" s="7">
        <v>9</v>
      </c>
      <c r="T25" s="7">
        <v>93</v>
      </c>
      <c r="U25" s="7">
        <v>37</v>
      </c>
      <c r="V25" s="7">
        <v>0</v>
      </c>
      <c r="W25" s="7">
        <v>0</v>
      </c>
      <c r="X25" s="7">
        <v>0</v>
      </c>
      <c r="Y25" s="7">
        <v>0</v>
      </c>
      <c r="Z25" s="7">
        <v>1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1</v>
      </c>
      <c r="AH25" s="7">
        <v>0</v>
      </c>
      <c r="AI25" s="7">
        <v>1</v>
      </c>
      <c r="AJ25" s="7">
        <v>85</v>
      </c>
      <c r="AK25" s="7">
        <v>35</v>
      </c>
      <c r="AL25" s="7">
        <v>13</v>
      </c>
      <c r="AM25" s="7">
        <v>36</v>
      </c>
      <c r="AN25" s="7">
        <v>13</v>
      </c>
      <c r="AO25" s="7">
        <v>0</v>
      </c>
      <c r="AP25" s="7">
        <v>2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0</v>
      </c>
      <c r="AY25" s="7">
        <v>0</v>
      </c>
      <c r="AZ25" s="7">
        <v>0</v>
      </c>
      <c r="BA25" s="7">
        <v>0</v>
      </c>
      <c r="BB25" s="7">
        <v>0</v>
      </c>
      <c r="BC25" s="7">
        <v>0</v>
      </c>
      <c r="BD25" s="7">
        <v>0</v>
      </c>
      <c r="BE25" s="7">
        <v>0</v>
      </c>
      <c r="BF25" s="7">
        <v>0</v>
      </c>
      <c r="BG25" s="7">
        <v>35</v>
      </c>
      <c r="BH25" s="7">
        <v>1</v>
      </c>
      <c r="BI25" s="7">
        <v>11</v>
      </c>
      <c r="BJ25" s="7">
        <v>58</v>
      </c>
      <c r="BK25" s="7">
        <v>12</v>
      </c>
      <c r="BL25" s="7">
        <v>1</v>
      </c>
      <c r="BM25" s="7">
        <v>1</v>
      </c>
      <c r="BN25" s="7">
        <v>0</v>
      </c>
      <c r="BO25" s="7">
        <v>0</v>
      </c>
      <c r="BP25" s="7">
        <v>0</v>
      </c>
      <c r="BQ25" s="7">
        <v>1</v>
      </c>
      <c r="BR25" s="7">
        <v>0</v>
      </c>
      <c r="BS25" s="7">
        <v>0</v>
      </c>
      <c r="BT25" s="7">
        <v>0</v>
      </c>
      <c r="BU25" s="7">
        <v>0</v>
      </c>
      <c r="BV25" s="7">
        <v>0</v>
      </c>
      <c r="BW25" s="7">
        <v>0</v>
      </c>
      <c r="BX25" s="7">
        <v>1</v>
      </c>
      <c r="BY25" s="7">
        <v>0</v>
      </c>
      <c r="BZ25" s="7">
        <v>0</v>
      </c>
      <c r="CA25" s="7">
        <v>0</v>
      </c>
      <c r="CB25" s="7">
        <v>0</v>
      </c>
      <c r="CC25" s="7">
        <v>0</v>
      </c>
      <c r="CD25" s="7">
        <v>3</v>
      </c>
      <c r="CE25" s="7">
        <v>0</v>
      </c>
      <c r="CF25" s="7">
        <v>0</v>
      </c>
      <c r="CG25" s="7">
        <f>SUM(CC25:CF25)</f>
        <v>3</v>
      </c>
      <c r="CH25" s="7">
        <v>19</v>
      </c>
      <c r="CI25" s="7">
        <v>16</v>
      </c>
      <c r="CJ25" s="7">
        <v>13</v>
      </c>
      <c r="CK25" s="7">
        <v>0</v>
      </c>
      <c r="CL25" s="7">
        <v>0</v>
      </c>
      <c r="CM25" s="7">
        <v>54</v>
      </c>
    </row>
    <row r="26" spans="1:91" x14ac:dyDescent="0.2">
      <c r="A26" s="48">
        <v>4</v>
      </c>
      <c r="B26" s="7">
        <f>SUM(C26:J26)</f>
        <v>212</v>
      </c>
      <c r="C26" s="7">
        <f>SUM(K26:S26)-P26</f>
        <v>6</v>
      </c>
      <c r="D26" s="7">
        <f>SUM(T26:Z26)</f>
        <v>37</v>
      </c>
      <c r="E26" s="7">
        <f>SUM(AA26:AI26)</f>
        <v>0</v>
      </c>
      <c r="F26" s="7">
        <f>SUM(AJ26:AP26)</f>
        <v>59</v>
      </c>
      <c r="G26" s="7">
        <f>SUM(AQ26:BA26)</f>
        <v>0</v>
      </c>
      <c r="H26" s="7">
        <f>SUM(BB26:BN26)</f>
        <v>58</v>
      </c>
      <c r="I26" s="7">
        <f>SUM(BO26:CA26)</f>
        <v>1</v>
      </c>
      <c r="J26" s="7">
        <f>SUM(CB26:CM26)-CG26</f>
        <v>51</v>
      </c>
      <c r="K26" s="7">
        <v>0</v>
      </c>
      <c r="L26" s="7">
        <v>3</v>
      </c>
      <c r="M26" s="7">
        <v>0</v>
      </c>
      <c r="N26" s="7">
        <v>2</v>
      </c>
      <c r="O26" s="7">
        <v>0</v>
      </c>
      <c r="P26" s="7">
        <f>SUM(K26:O26)</f>
        <v>5</v>
      </c>
      <c r="Q26" s="7">
        <v>0</v>
      </c>
      <c r="R26" s="7">
        <v>0</v>
      </c>
      <c r="S26" s="7">
        <v>1</v>
      </c>
      <c r="T26" s="7">
        <v>26</v>
      </c>
      <c r="U26" s="7">
        <v>11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25</v>
      </c>
      <c r="AK26" s="7">
        <v>10</v>
      </c>
      <c r="AL26" s="7">
        <v>0</v>
      </c>
      <c r="AM26" s="7">
        <v>16</v>
      </c>
      <c r="AN26" s="7">
        <v>8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1</v>
      </c>
      <c r="BC26" s="7">
        <v>0</v>
      </c>
      <c r="BD26" s="7">
        <v>0</v>
      </c>
      <c r="BE26" s="7">
        <v>0</v>
      </c>
      <c r="BF26" s="7">
        <v>0</v>
      </c>
      <c r="BG26" s="7">
        <v>14</v>
      </c>
      <c r="BH26" s="7">
        <v>0</v>
      </c>
      <c r="BI26" s="7">
        <v>2</v>
      </c>
      <c r="BJ26" s="7">
        <v>35</v>
      </c>
      <c r="BK26" s="7">
        <v>6</v>
      </c>
      <c r="BL26" s="7">
        <v>0</v>
      </c>
      <c r="BM26" s="7">
        <v>0</v>
      </c>
      <c r="BN26" s="7">
        <v>0</v>
      </c>
      <c r="BO26" s="7">
        <v>0</v>
      </c>
      <c r="BP26" s="7">
        <v>0</v>
      </c>
      <c r="BQ26" s="7">
        <v>0</v>
      </c>
      <c r="BR26" s="7">
        <v>1</v>
      </c>
      <c r="BS26" s="7">
        <v>0</v>
      </c>
      <c r="BT26" s="7">
        <v>0</v>
      </c>
      <c r="BU26" s="7">
        <v>0</v>
      </c>
      <c r="BV26" s="7">
        <v>0</v>
      </c>
      <c r="BW26" s="7">
        <v>0</v>
      </c>
      <c r="BX26" s="7">
        <v>0</v>
      </c>
      <c r="BY26" s="7">
        <v>0</v>
      </c>
      <c r="BZ26" s="7">
        <v>0</v>
      </c>
      <c r="CA26" s="7">
        <v>0</v>
      </c>
      <c r="CB26" s="7">
        <v>0</v>
      </c>
      <c r="CC26" s="7">
        <v>0</v>
      </c>
      <c r="CD26" s="7">
        <v>1</v>
      </c>
      <c r="CE26" s="7">
        <v>0</v>
      </c>
      <c r="CF26" s="7">
        <v>0</v>
      </c>
      <c r="CG26" s="7">
        <f>SUM(CC26:CF26)</f>
        <v>1</v>
      </c>
      <c r="CH26" s="7">
        <v>8</v>
      </c>
      <c r="CI26" s="7">
        <v>9</v>
      </c>
      <c r="CJ26" s="7">
        <v>11</v>
      </c>
      <c r="CK26" s="7">
        <v>0</v>
      </c>
      <c r="CL26" s="7">
        <v>0</v>
      </c>
      <c r="CM26" s="7">
        <v>22</v>
      </c>
    </row>
    <row r="27" spans="1:91" x14ac:dyDescent="0.2">
      <c r="A27" s="48" t="s">
        <v>218</v>
      </c>
      <c r="B27" s="7">
        <f>SUM(C27:J27)</f>
        <v>196</v>
      </c>
      <c r="C27" s="7">
        <f>SUM(K27:S27)-P27</f>
        <v>2</v>
      </c>
      <c r="D27" s="7">
        <f>SUM(T27:Z27)</f>
        <v>28</v>
      </c>
      <c r="E27" s="7">
        <f>SUM(AA27:AI27)</f>
        <v>0</v>
      </c>
      <c r="F27" s="7">
        <f>SUM(AJ27:AP27)</f>
        <v>53</v>
      </c>
      <c r="G27" s="7">
        <f>SUM(AQ27:BA27)</f>
        <v>0</v>
      </c>
      <c r="H27" s="7">
        <f>SUM(BB27:BN27)</f>
        <v>45</v>
      </c>
      <c r="I27" s="7">
        <f>SUM(BO27:CA27)</f>
        <v>0</v>
      </c>
      <c r="J27" s="7">
        <f>SUM(CB27:CM27)-CG27</f>
        <v>68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f>SUM(K27:O27)</f>
        <v>0</v>
      </c>
      <c r="Q27" s="7">
        <v>0</v>
      </c>
      <c r="R27" s="7">
        <v>0</v>
      </c>
      <c r="S27" s="7">
        <v>2</v>
      </c>
      <c r="T27" s="7">
        <v>16</v>
      </c>
      <c r="U27" s="7">
        <v>12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31</v>
      </c>
      <c r="AK27" s="7">
        <v>9</v>
      </c>
      <c r="AL27" s="7">
        <v>0</v>
      </c>
      <c r="AM27" s="7">
        <v>11</v>
      </c>
      <c r="AN27" s="7">
        <v>2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12</v>
      </c>
      <c r="BH27" s="7">
        <v>1</v>
      </c>
      <c r="BI27" s="7">
        <v>2</v>
      </c>
      <c r="BJ27" s="7">
        <v>28</v>
      </c>
      <c r="BK27" s="7">
        <v>2</v>
      </c>
      <c r="BL27" s="7">
        <v>0</v>
      </c>
      <c r="BM27" s="7">
        <v>0</v>
      </c>
      <c r="BN27" s="7">
        <v>0</v>
      </c>
      <c r="BO27" s="7">
        <v>0</v>
      </c>
      <c r="BP27" s="7">
        <v>0</v>
      </c>
      <c r="BQ27" s="7">
        <v>0</v>
      </c>
      <c r="BR27" s="7">
        <v>0</v>
      </c>
      <c r="BS27" s="7">
        <v>0</v>
      </c>
      <c r="BT27" s="7">
        <v>0</v>
      </c>
      <c r="BU27" s="7">
        <v>0</v>
      </c>
      <c r="BV27" s="7">
        <v>0</v>
      </c>
      <c r="BW27" s="7">
        <v>0</v>
      </c>
      <c r="BX27" s="7">
        <v>0</v>
      </c>
      <c r="BY27" s="7">
        <v>0</v>
      </c>
      <c r="BZ27" s="7">
        <v>0</v>
      </c>
      <c r="CA27" s="7">
        <v>0</v>
      </c>
      <c r="CB27" s="7">
        <v>0</v>
      </c>
      <c r="CC27" s="7">
        <v>1</v>
      </c>
      <c r="CD27" s="7">
        <v>0</v>
      </c>
      <c r="CE27" s="7">
        <v>0</v>
      </c>
      <c r="CF27" s="7">
        <v>0</v>
      </c>
      <c r="CG27" s="7">
        <f>SUM(CC27:CF27)</f>
        <v>1</v>
      </c>
      <c r="CH27" s="7">
        <v>23</v>
      </c>
      <c r="CI27" s="7">
        <v>14</v>
      </c>
      <c r="CJ27" s="7">
        <v>10</v>
      </c>
      <c r="CK27" s="7">
        <v>0</v>
      </c>
      <c r="CL27" s="7">
        <v>0</v>
      </c>
      <c r="CM27" s="7">
        <v>20</v>
      </c>
    </row>
    <row r="28" spans="1:91" x14ac:dyDescent="0.2">
      <c r="A28" s="53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</row>
    <row r="29" spans="1:91" x14ac:dyDescent="0.2">
      <c r="A29" s="2" t="s">
        <v>283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</row>
    <row r="30" spans="1:91" x14ac:dyDescent="0.2">
      <c r="A30" s="48">
        <v>1</v>
      </c>
      <c r="B30" s="7">
        <f>SUM(C30:J30)</f>
        <v>266</v>
      </c>
      <c r="C30" s="7">
        <f>SUM(K30:S30)-P30</f>
        <v>0</v>
      </c>
      <c r="D30" s="7">
        <f>SUM(T30:Z30)</f>
        <v>3</v>
      </c>
      <c r="E30" s="7">
        <f>SUM(AA30:AI30)</f>
        <v>0</v>
      </c>
      <c r="F30" s="7">
        <f>SUM(AJ30:AP30)</f>
        <v>0</v>
      </c>
      <c r="G30" s="7">
        <f>SUM(AQ30:BA30)</f>
        <v>1</v>
      </c>
      <c r="H30" s="7">
        <f>SUM(BB30:BN30)</f>
        <v>1</v>
      </c>
      <c r="I30" s="7">
        <f>SUM(BO30:CA30)</f>
        <v>93</v>
      </c>
      <c r="J30" s="7">
        <f>SUM(CB30:CM30)-CG30</f>
        <v>168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f>SUM(K30:O30)</f>
        <v>0</v>
      </c>
      <c r="Q30" s="7">
        <v>0</v>
      </c>
      <c r="R30" s="7">
        <v>0</v>
      </c>
      <c r="S30" s="7">
        <v>0</v>
      </c>
      <c r="T30" s="7">
        <v>1</v>
      </c>
      <c r="U30" s="7">
        <v>0</v>
      </c>
      <c r="V30" s="7">
        <v>1</v>
      </c>
      <c r="W30" s="7">
        <v>0</v>
      </c>
      <c r="X30" s="7">
        <v>0</v>
      </c>
      <c r="Y30" s="7">
        <v>0</v>
      </c>
      <c r="Z30" s="7">
        <v>1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1</v>
      </c>
      <c r="AS30" s="7">
        <v>0</v>
      </c>
      <c r="AT30" s="7">
        <v>0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v>0</v>
      </c>
      <c r="BG30" s="7">
        <v>0</v>
      </c>
      <c r="BH30" s="7">
        <v>0</v>
      </c>
      <c r="BI30" s="7">
        <v>0</v>
      </c>
      <c r="BJ30" s="7">
        <v>0</v>
      </c>
      <c r="BK30" s="7">
        <v>0</v>
      </c>
      <c r="BL30" s="7">
        <v>1</v>
      </c>
      <c r="BM30" s="7">
        <v>0</v>
      </c>
      <c r="BN30" s="7">
        <v>0</v>
      </c>
      <c r="BO30" s="7">
        <v>1</v>
      </c>
      <c r="BP30" s="7">
        <v>1</v>
      </c>
      <c r="BQ30" s="7">
        <v>61</v>
      </c>
      <c r="BR30" s="7">
        <v>0</v>
      </c>
      <c r="BS30" s="7">
        <v>0</v>
      </c>
      <c r="BT30" s="7">
        <v>3</v>
      </c>
      <c r="BU30" s="7">
        <v>0</v>
      </c>
      <c r="BV30" s="7">
        <v>3</v>
      </c>
      <c r="BW30" s="7">
        <v>0</v>
      </c>
      <c r="BX30" s="7">
        <v>23</v>
      </c>
      <c r="BY30" s="7">
        <v>0</v>
      </c>
      <c r="BZ30" s="7">
        <v>0</v>
      </c>
      <c r="CA30" s="7">
        <v>1</v>
      </c>
      <c r="CB30" s="7">
        <v>18</v>
      </c>
      <c r="CC30" s="7">
        <v>0</v>
      </c>
      <c r="CD30" s="7">
        <v>3</v>
      </c>
      <c r="CE30" s="7">
        <v>0</v>
      </c>
      <c r="CF30" s="7">
        <v>0</v>
      </c>
      <c r="CG30" s="7">
        <f>SUM(CC30:CF30)</f>
        <v>3</v>
      </c>
      <c r="CH30" s="7">
        <v>2</v>
      </c>
      <c r="CI30" s="7">
        <v>65</v>
      </c>
      <c r="CJ30" s="7">
        <v>2</v>
      </c>
      <c r="CK30" s="7">
        <v>3</v>
      </c>
      <c r="CL30" s="7">
        <v>41</v>
      </c>
      <c r="CM30" s="7">
        <v>34</v>
      </c>
    </row>
    <row r="31" spans="1:91" x14ac:dyDescent="0.2">
      <c r="A31" s="48">
        <v>2</v>
      </c>
      <c r="B31" s="7">
        <f>SUM(C31:J31)</f>
        <v>293</v>
      </c>
      <c r="C31" s="7">
        <f>SUM(K31:S31)-P31</f>
        <v>0</v>
      </c>
      <c r="D31" s="7">
        <f>SUM(T31:Z31)</f>
        <v>0</v>
      </c>
      <c r="E31" s="7">
        <f>SUM(AA31:AI31)</f>
        <v>1</v>
      </c>
      <c r="F31" s="7">
        <f>SUM(AJ31:AP31)</f>
        <v>0</v>
      </c>
      <c r="G31" s="7">
        <f>SUM(AQ31:BA31)</f>
        <v>1</v>
      </c>
      <c r="H31" s="7">
        <f>SUM(BB31:BN31)</f>
        <v>1</v>
      </c>
      <c r="I31" s="7">
        <f>SUM(BO31:CA31)</f>
        <v>98</v>
      </c>
      <c r="J31" s="7">
        <f>SUM(CB31:CM31)-CG31</f>
        <v>192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f>SUM(K31:O31)</f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1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1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1</v>
      </c>
      <c r="BE31" s="7">
        <v>0</v>
      </c>
      <c r="BF31" s="7">
        <v>0</v>
      </c>
      <c r="BG31" s="7">
        <v>0</v>
      </c>
      <c r="BH31" s="7">
        <v>0</v>
      </c>
      <c r="BI31" s="7">
        <v>0</v>
      </c>
      <c r="BJ31" s="7">
        <v>0</v>
      </c>
      <c r="BK31" s="7">
        <v>0</v>
      </c>
      <c r="BL31" s="7">
        <v>0</v>
      </c>
      <c r="BM31" s="7">
        <v>0</v>
      </c>
      <c r="BN31" s="7">
        <v>0</v>
      </c>
      <c r="BO31" s="7">
        <v>3</v>
      </c>
      <c r="BP31" s="7">
        <v>0</v>
      </c>
      <c r="BQ31" s="7">
        <v>62</v>
      </c>
      <c r="BR31" s="7">
        <v>1</v>
      </c>
      <c r="BS31" s="7">
        <v>0</v>
      </c>
      <c r="BT31" s="7">
        <v>3</v>
      </c>
      <c r="BU31" s="7">
        <v>1</v>
      </c>
      <c r="BV31" s="7">
        <v>0</v>
      </c>
      <c r="BW31" s="7">
        <v>0</v>
      </c>
      <c r="BX31" s="7">
        <v>27</v>
      </c>
      <c r="BY31" s="7">
        <v>0</v>
      </c>
      <c r="BZ31" s="7">
        <v>0</v>
      </c>
      <c r="CA31" s="7">
        <v>1</v>
      </c>
      <c r="CB31" s="7">
        <v>4</v>
      </c>
      <c r="CC31" s="7">
        <v>0</v>
      </c>
      <c r="CD31" s="7">
        <v>9</v>
      </c>
      <c r="CE31" s="7">
        <v>0</v>
      </c>
      <c r="CF31" s="7">
        <v>0</v>
      </c>
      <c r="CG31" s="7">
        <f>SUM(CC31:CF31)</f>
        <v>9</v>
      </c>
      <c r="CH31" s="7">
        <v>3</v>
      </c>
      <c r="CI31" s="7">
        <v>93</v>
      </c>
      <c r="CJ31" s="7">
        <v>0</v>
      </c>
      <c r="CK31" s="7">
        <v>0</v>
      </c>
      <c r="CL31" s="7">
        <v>52</v>
      </c>
      <c r="CM31" s="7">
        <v>31</v>
      </c>
    </row>
    <row r="32" spans="1:91" x14ac:dyDescent="0.2">
      <c r="A32" s="48">
        <v>3</v>
      </c>
      <c r="B32" s="7">
        <f>SUM(C32:J32)</f>
        <v>249</v>
      </c>
      <c r="C32" s="7">
        <f>SUM(K32:S32)-P32</f>
        <v>0</v>
      </c>
      <c r="D32" s="7">
        <f>SUM(T32:Z32)</f>
        <v>0</v>
      </c>
      <c r="E32" s="7">
        <f>SUM(AA32:AI32)</f>
        <v>0</v>
      </c>
      <c r="F32" s="7">
        <f>SUM(AJ32:AP32)</f>
        <v>0</v>
      </c>
      <c r="G32" s="7">
        <f>SUM(AQ32:BA32)</f>
        <v>0</v>
      </c>
      <c r="H32" s="7">
        <f>SUM(BB32:BN32)</f>
        <v>3</v>
      </c>
      <c r="I32" s="7">
        <f>SUM(BO32:CA32)</f>
        <v>83</v>
      </c>
      <c r="J32" s="7">
        <f>SUM(CB32:CM32)-CG32</f>
        <v>163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>SUM(K32:O32)</f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0</v>
      </c>
      <c r="BD32" s="7">
        <v>2</v>
      </c>
      <c r="BE32" s="7">
        <v>0</v>
      </c>
      <c r="BF32" s="7">
        <v>1</v>
      </c>
      <c r="BG32" s="7">
        <v>0</v>
      </c>
      <c r="BH32" s="7">
        <v>0</v>
      </c>
      <c r="BI32" s="7">
        <v>0</v>
      </c>
      <c r="BJ32" s="7">
        <v>0</v>
      </c>
      <c r="BK32" s="7">
        <v>0</v>
      </c>
      <c r="BL32" s="7">
        <v>0</v>
      </c>
      <c r="BM32" s="7">
        <v>0</v>
      </c>
      <c r="BN32" s="7">
        <v>0</v>
      </c>
      <c r="BO32" s="7">
        <v>1</v>
      </c>
      <c r="BP32" s="7">
        <v>0</v>
      </c>
      <c r="BQ32" s="7">
        <v>49</v>
      </c>
      <c r="BR32" s="7">
        <v>1</v>
      </c>
      <c r="BS32" s="7">
        <v>0</v>
      </c>
      <c r="BT32" s="7">
        <v>2</v>
      </c>
      <c r="BU32" s="7">
        <v>1</v>
      </c>
      <c r="BV32" s="7">
        <v>1</v>
      </c>
      <c r="BW32" s="7">
        <v>0</v>
      </c>
      <c r="BX32" s="7">
        <v>26</v>
      </c>
      <c r="BY32" s="7">
        <v>0</v>
      </c>
      <c r="BZ32" s="7">
        <v>0</v>
      </c>
      <c r="CA32" s="7">
        <v>2</v>
      </c>
      <c r="CB32" s="7">
        <v>22</v>
      </c>
      <c r="CC32" s="7">
        <v>0</v>
      </c>
      <c r="CD32" s="7">
        <v>6</v>
      </c>
      <c r="CE32" s="7">
        <v>0</v>
      </c>
      <c r="CF32" s="7">
        <v>0</v>
      </c>
      <c r="CG32" s="7">
        <f>SUM(CC32:CF32)</f>
        <v>6</v>
      </c>
      <c r="CH32" s="7">
        <v>2</v>
      </c>
      <c r="CI32" s="7">
        <v>58</v>
      </c>
      <c r="CJ32" s="7">
        <v>0</v>
      </c>
      <c r="CK32" s="7">
        <v>3</v>
      </c>
      <c r="CL32" s="7">
        <v>44</v>
      </c>
      <c r="CM32" s="7">
        <v>28</v>
      </c>
    </row>
    <row r="33" spans="1:91" x14ac:dyDescent="0.2">
      <c r="A33" s="48">
        <v>4</v>
      </c>
      <c r="B33" s="7">
        <f>SUM(C33:J33)</f>
        <v>196</v>
      </c>
      <c r="C33" s="7">
        <f>SUM(K33:S33)-P33</f>
        <v>0</v>
      </c>
      <c r="D33" s="7">
        <f>SUM(T33:Z33)</f>
        <v>0</v>
      </c>
      <c r="E33" s="7">
        <f>SUM(AA33:AI33)</f>
        <v>0</v>
      </c>
      <c r="F33" s="7">
        <f>SUM(AJ33:AP33)</f>
        <v>0</v>
      </c>
      <c r="G33" s="7">
        <f>SUM(AQ33:BA33)</f>
        <v>0</v>
      </c>
      <c r="H33" s="7">
        <f>SUM(BB33:BN33)</f>
        <v>0</v>
      </c>
      <c r="I33" s="7">
        <f>SUM(BO33:CA33)</f>
        <v>83</v>
      </c>
      <c r="J33" s="7">
        <f>SUM(CB33:CM33)-CG33</f>
        <v>113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>SUM(K33:O33)</f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7">
        <v>0</v>
      </c>
      <c r="BM33" s="7">
        <v>0</v>
      </c>
      <c r="BN33" s="7">
        <v>0</v>
      </c>
      <c r="BO33" s="7">
        <v>0</v>
      </c>
      <c r="BP33" s="7">
        <v>0</v>
      </c>
      <c r="BQ33" s="7">
        <v>58</v>
      </c>
      <c r="BR33" s="7">
        <v>3</v>
      </c>
      <c r="BS33" s="7">
        <v>0</v>
      </c>
      <c r="BT33" s="7">
        <v>1</v>
      </c>
      <c r="BU33" s="7">
        <v>2</v>
      </c>
      <c r="BV33" s="7">
        <v>0</v>
      </c>
      <c r="BW33" s="7">
        <v>0</v>
      </c>
      <c r="BX33" s="7">
        <v>16</v>
      </c>
      <c r="BY33" s="7">
        <v>0</v>
      </c>
      <c r="BZ33" s="7">
        <v>0</v>
      </c>
      <c r="CA33" s="7">
        <v>3</v>
      </c>
      <c r="CB33" s="7">
        <v>15</v>
      </c>
      <c r="CC33" s="7">
        <v>2</v>
      </c>
      <c r="CD33" s="7">
        <v>4</v>
      </c>
      <c r="CE33" s="7">
        <v>0</v>
      </c>
      <c r="CF33" s="7">
        <v>0</v>
      </c>
      <c r="CG33" s="7">
        <f>SUM(CC33:CF33)</f>
        <v>6</v>
      </c>
      <c r="CH33" s="7">
        <v>2</v>
      </c>
      <c r="CI33" s="7">
        <v>35</v>
      </c>
      <c r="CJ33" s="7">
        <v>0</v>
      </c>
      <c r="CK33" s="7">
        <v>1</v>
      </c>
      <c r="CL33" s="7">
        <v>31</v>
      </c>
      <c r="CM33" s="7">
        <v>23</v>
      </c>
    </row>
    <row r="34" spans="1:91" x14ac:dyDescent="0.2">
      <c r="A34" s="48" t="s">
        <v>218</v>
      </c>
      <c r="B34" s="7">
        <f>SUM(C34:J34)</f>
        <v>360</v>
      </c>
      <c r="C34" s="7">
        <f>SUM(K34:S34)-P34</f>
        <v>0</v>
      </c>
      <c r="D34" s="7">
        <f>SUM(T34:Z34)</f>
        <v>0</v>
      </c>
      <c r="E34" s="7">
        <f>SUM(AA34:AI34)</f>
        <v>0</v>
      </c>
      <c r="F34" s="7">
        <f>SUM(AJ34:AP34)</f>
        <v>1</v>
      </c>
      <c r="G34" s="7">
        <f>SUM(AQ34:BA34)</f>
        <v>2</v>
      </c>
      <c r="H34" s="7">
        <f>SUM(BB34:BN34)</f>
        <v>0</v>
      </c>
      <c r="I34" s="7">
        <f>SUM(BO34:CA34)</f>
        <v>171</v>
      </c>
      <c r="J34" s="7">
        <f>SUM(CB34:CM34)-CG34</f>
        <v>186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f>SUM(K34:O34)</f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1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2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H34" s="7">
        <v>0</v>
      </c>
      <c r="BI34" s="7">
        <v>0</v>
      </c>
      <c r="BJ34" s="7">
        <v>0</v>
      </c>
      <c r="BK34" s="7">
        <v>0</v>
      </c>
      <c r="BL34" s="7">
        <v>0</v>
      </c>
      <c r="BM34" s="7">
        <v>0</v>
      </c>
      <c r="BN34" s="7">
        <v>0</v>
      </c>
      <c r="BO34" s="7">
        <v>0</v>
      </c>
      <c r="BP34" s="7">
        <v>0</v>
      </c>
      <c r="BQ34" s="7">
        <v>103</v>
      </c>
      <c r="BR34" s="7">
        <v>1</v>
      </c>
      <c r="BS34" s="7">
        <v>0</v>
      </c>
      <c r="BT34" s="7">
        <v>2</v>
      </c>
      <c r="BU34" s="7">
        <v>1</v>
      </c>
      <c r="BV34" s="7">
        <v>1</v>
      </c>
      <c r="BW34" s="7">
        <v>0</v>
      </c>
      <c r="BX34" s="7">
        <v>62</v>
      </c>
      <c r="BY34" s="7">
        <v>0</v>
      </c>
      <c r="BZ34" s="7">
        <v>0</v>
      </c>
      <c r="CA34" s="7">
        <v>1</v>
      </c>
      <c r="CB34" s="7">
        <v>28</v>
      </c>
      <c r="CC34" s="7">
        <v>1</v>
      </c>
      <c r="CD34" s="7">
        <v>6</v>
      </c>
      <c r="CE34" s="7">
        <v>0</v>
      </c>
      <c r="CF34" s="7">
        <v>0</v>
      </c>
      <c r="CG34" s="7">
        <f>SUM(CC34:CF34)</f>
        <v>7</v>
      </c>
      <c r="CH34" s="7">
        <v>3</v>
      </c>
      <c r="CI34" s="7">
        <v>35</v>
      </c>
      <c r="CJ34" s="7">
        <v>1</v>
      </c>
      <c r="CK34" s="7">
        <v>1</v>
      </c>
      <c r="CL34" s="7">
        <v>69</v>
      </c>
      <c r="CM34" s="7">
        <v>42</v>
      </c>
    </row>
    <row r="35" spans="1:91" x14ac:dyDescent="0.2">
      <c r="A35" s="48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</row>
    <row r="36" spans="1:91" x14ac:dyDescent="0.2">
      <c r="A36" s="2" t="s">
        <v>284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x14ac:dyDescent="0.2">
      <c r="A37" s="48">
        <v>1</v>
      </c>
      <c r="B37" s="7">
        <f>SUM(C37:J37)</f>
        <v>8</v>
      </c>
      <c r="C37" s="7">
        <f>SUM(K37:S37)-P37</f>
        <v>3</v>
      </c>
      <c r="D37" s="7">
        <f>SUM(T37:Z37)</f>
        <v>0</v>
      </c>
      <c r="E37" s="7">
        <f>SUM(AA37:AI37)</f>
        <v>0</v>
      </c>
      <c r="F37" s="7">
        <f>SUM(AJ37:AP37)</f>
        <v>1</v>
      </c>
      <c r="G37" s="7">
        <f>SUM(AQ37:BA37)</f>
        <v>3</v>
      </c>
      <c r="H37" s="7">
        <f>SUM(BB37:BN37)</f>
        <v>0</v>
      </c>
      <c r="I37" s="7">
        <f>SUM(BO37:CA37)</f>
        <v>1</v>
      </c>
      <c r="J37" s="7">
        <f>SUM(CB37:CM37)-CG37</f>
        <v>0</v>
      </c>
      <c r="K37" s="7">
        <v>0</v>
      </c>
      <c r="L37" s="7">
        <v>0</v>
      </c>
      <c r="M37" s="7">
        <v>1</v>
      </c>
      <c r="N37" s="7">
        <v>1</v>
      </c>
      <c r="O37" s="7">
        <v>1</v>
      </c>
      <c r="P37" s="7">
        <f>SUM(K37:O37)</f>
        <v>3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1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1</v>
      </c>
      <c r="AS37" s="7">
        <v>2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7">
        <v>0</v>
      </c>
      <c r="BI37" s="7">
        <v>0</v>
      </c>
      <c r="BJ37" s="7">
        <v>0</v>
      </c>
      <c r="BK37" s="7">
        <v>0</v>
      </c>
      <c r="BL37" s="7">
        <v>0</v>
      </c>
      <c r="BM37" s="7">
        <v>0</v>
      </c>
      <c r="BN37" s="7">
        <v>0</v>
      </c>
      <c r="BO37" s="7">
        <v>0</v>
      </c>
      <c r="BP37" s="7">
        <v>0</v>
      </c>
      <c r="BQ37" s="7">
        <v>0</v>
      </c>
      <c r="BR37" s="7">
        <v>0</v>
      </c>
      <c r="BS37" s="7">
        <v>0</v>
      </c>
      <c r="BT37" s="7">
        <v>1</v>
      </c>
      <c r="BU37" s="7">
        <v>0</v>
      </c>
      <c r="BV37" s="7">
        <v>0</v>
      </c>
      <c r="BW37" s="7">
        <v>0</v>
      </c>
      <c r="BX37" s="7">
        <v>0</v>
      </c>
      <c r="BY37" s="7">
        <v>0</v>
      </c>
      <c r="BZ37" s="7">
        <v>0</v>
      </c>
      <c r="CA37" s="7">
        <v>0</v>
      </c>
      <c r="CB37" s="7">
        <v>0</v>
      </c>
      <c r="CC37" s="7">
        <v>0</v>
      </c>
      <c r="CD37" s="7">
        <v>0</v>
      </c>
      <c r="CE37" s="7">
        <v>0</v>
      </c>
      <c r="CF37" s="7">
        <v>0</v>
      </c>
      <c r="CG37" s="7">
        <f>SUM(CC37:CF37)</f>
        <v>0</v>
      </c>
      <c r="CH37" s="7">
        <v>0</v>
      </c>
      <c r="CI37" s="7">
        <v>0</v>
      </c>
      <c r="CJ37" s="7">
        <v>0</v>
      </c>
      <c r="CK37" s="7">
        <v>0</v>
      </c>
      <c r="CL37" s="7">
        <v>0</v>
      </c>
      <c r="CM37" s="7">
        <v>0</v>
      </c>
    </row>
    <row r="38" spans="1:91" x14ac:dyDescent="0.2">
      <c r="A38" s="48">
        <v>2</v>
      </c>
      <c r="B38" s="7">
        <f>SUM(C38:J38)</f>
        <v>5</v>
      </c>
      <c r="C38" s="7">
        <f>SUM(K38:S38)-P38</f>
        <v>1</v>
      </c>
      <c r="D38" s="7">
        <f>SUM(T38:Z38)</f>
        <v>1</v>
      </c>
      <c r="E38" s="7">
        <f>SUM(AA38:AI38)</f>
        <v>1</v>
      </c>
      <c r="F38" s="7">
        <f>SUM(AJ38:AP38)</f>
        <v>0</v>
      </c>
      <c r="G38" s="7">
        <f>SUM(AQ38:BA38)</f>
        <v>1</v>
      </c>
      <c r="H38" s="7">
        <f>SUM(BB38:BN38)</f>
        <v>0</v>
      </c>
      <c r="I38" s="7">
        <f>SUM(BO38:CA38)</f>
        <v>1</v>
      </c>
      <c r="J38" s="7">
        <f>SUM(CB38:CM38)-CG38</f>
        <v>0</v>
      </c>
      <c r="K38" s="7">
        <v>0</v>
      </c>
      <c r="L38" s="7">
        <v>0</v>
      </c>
      <c r="M38" s="7">
        <v>0</v>
      </c>
      <c r="N38" s="7">
        <v>1</v>
      </c>
      <c r="O38" s="7">
        <v>0</v>
      </c>
      <c r="P38" s="7">
        <f>SUM(K38:O38)</f>
        <v>1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1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1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7">
        <v>0</v>
      </c>
      <c r="AW38" s="7">
        <v>0</v>
      </c>
      <c r="AX38" s="7">
        <v>0</v>
      </c>
      <c r="AY38" s="7">
        <v>0</v>
      </c>
      <c r="AZ38" s="7">
        <v>0</v>
      </c>
      <c r="BA38" s="7">
        <v>1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</v>
      </c>
      <c r="BN38" s="7">
        <v>0</v>
      </c>
      <c r="BO38" s="7">
        <v>0</v>
      </c>
      <c r="BP38" s="7">
        <v>0</v>
      </c>
      <c r="BQ38" s="7">
        <v>0</v>
      </c>
      <c r="BR38" s="7">
        <v>0</v>
      </c>
      <c r="BS38" s="7">
        <v>0</v>
      </c>
      <c r="BT38" s="7">
        <v>0</v>
      </c>
      <c r="BU38" s="7">
        <v>1</v>
      </c>
      <c r="BV38" s="7">
        <v>0</v>
      </c>
      <c r="BW38" s="7">
        <v>0</v>
      </c>
      <c r="BX38" s="7">
        <v>0</v>
      </c>
      <c r="BY38" s="7">
        <v>0</v>
      </c>
      <c r="BZ38" s="7">
        <v>0</v>
      </c>
      <c r="CA38" s="7">
        <v>0</v>
      </c>
      <c r="CB38" s="7">
        <v>0</v>
      </c>
      <c r="CC38" s="7">
        <v>0</v>
      </c>
      <c r="CD38" s="7">
        <v>0</v>
      </c>
      <c r="CE38" s="7">
        <v>0</v>
      </c>
      <c r="CF38" s="7">
        <v>0</v>
      </c>
      <c r="CG38" s="7">
        <f>SUM(CC38:CF38)</f>
        <v>0</v>
      </c>
      <c r="CH38" s="7">
        <v>0</v>
      </c>
      <c r="CI38" s="7">
        <v>0</v>
      </c>
      <c r="CJ38" s="7">
        <v>0</v>
      </c>
      <c r="CK38" s="7">
        <v>0</v>
      </c>
      <c r="CL38" s="7">
        <v>0</v>
      </c>
      <c r="CM38" s="7">
        <v>0</v>
      </c>
    </row>
    <row r="39" spans="1:91" x14ac:dyDescent="0.2">
      <c r="A39" s="48">
        <v>3</v>
      </c>
      <c r="B39" s="7">
        <f>SUM(C39:J39)</f>
        <v>10</v>
      </c>
      <c r="C39" s="7">
        <f>SUM(K39:S39)-P39</f>
        <v>2</v>
      </c>
      <c r="D39" s="7">
        <f>SUM(T39:Z39)</f>
        <v>0</v>
      </c>
      <c r="E39" s="7">
        <f>SUM(AA39:AI39)</f>
        <v>0</v>
      </c>
      <c r="F39" s="7">
        <f>SUM(AJ39:AP39)</f>
        <v>1</v>
      </c>
      <c r="G39" s="7">
        <f>SUM(AQ39:BA39)</f>
        <v>3</v>
      </c>
      <c r="H39" s="7">
        <f>SUM(BB39:BN39)</f>
        <v>0</v>
      </c>
      <c r="I39" s="7">
        <f>SUM(BO39:CA39)</f>
        <v>4</v>
      </c>
      <c r="J39" s="7">
        <f>SUM(CB39:CM39)-CG39</f>
        <v>0</v>
      </c>
      <c r="K39" s="7">
        <v>0</v>
      </c>
      <c r="L39" s="7">
        <v>1</v>
      </c>
      <c r="M39" s="7">
        <v>0</v>
      </c>
      <c r="N39" s="7">
        <v>0</v>
      </c>
      <c r="O39" s="7">
        <v>1</v>
      </c>
      <c r="P39" s="7">
        <f>SUM(K39:O39)</f>
        <v>2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1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7">
        <v>0</v>
      </c>
      <c r="AW39" s="7">
        <v>3</v>
      </c>
      <c r="AX39" s="7">
        <v>0</v>
      </c>
      <c r="AY39" s="7">
        <v>0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7">
        <v>0</v>
      </c>
      <c r="BM39" s="7">
        <v>0</v>
      </c>
      <c r="BN39" s="7">
        <v>0</v>
      </c>
      <c r="BO39" s="7">
        <v>1</v>
      </c>
      <c r="BP39" s="7">
        <v>0</v>
      </c>
      <c r="BQ39" s="7">
        <v>2</v>
      </c>
      <c r="BR39" s="7">
        <v>0</v>
      </c>
      <c r="BS39" s="7">
        <v>0</v>
      </c>
      <c r="BT39" s="7">
        <v>1</v>
      </c>
      <c r="BU39" s="7">
        <v>0</v>
      </c>
      <c r="BV39" s="7">
        <v>0</v>
      </c>
      <c r="BW39" s="7">
        <v>0</v>
      </c>
      <c r="BX39" s="7">
        <v>0</v>
      </c>
      <c r="BY39" s="7">
        <v>0</v>
      </c>
      <c r="BZ39" s="7">
        <v>0</v>
      </c>
      <c r="CA39" s="7">
        <v>0</v>
      </c>
      <c r="CB39" s="7">
        <v>0</v>
      </c>
      <c r="CC39" s="7">
        <v>0</v>
      </c>
      <c r="CD39" s="7">
        <v>0</v>
      </c>
      <c r="CE39" s="7">
        <v>0</v>
      </c>
      <c r="CF39" s="7">
        <v>0</v>
      </c>
      <c r="CG39" s="7">
        <f>SUM(CC39:CF39)</f>
        <v>0</v>
      </c>
      <c r="CH39" s="7">
        <v>0</v>
      </c>
      <c r="CI39" s="7">
        <v>0</v>
      </c>
      <c r="CJ39" s="7">
        <v>0</v>
      </c>
      <c r="CK39" s="7">
        <v>0</v>
      </c>
      <c r="CL39" s="7">
        <v>0</v>
      </c>
      <c r="CM39" s="7">
        <v>0</v>
      </c>
    </row>
    <row r="40" spans="1:91" x14ac:dyDescent="0.2">
      <c r="A40" s="48">
        <v>4</v>
      </c>
      <c r="B40" s="7">
        <f>SUM(C40:J40)</f>
        <v>2</v>
      </c>
      <c r="C40" s="7">
        <f>SUM(K40:S40)-P40</f>
        <v>2</v>
      </c>
      <c r="D40" s="7">
        <f>SUM(T40:Z40)</f>
        <v>0</v>
      </c>
      <c r="E40" s="7">
        <f>SUM(AA40:AI40)</f>
        <v>0</v>
      </c>
      <c r="F40" s="7">
        <f>SUM(AJ40:AP40)</f>
        <v>0</v>
      </c>
      <c r="G40" s="7">
        <f>SUM(AQ40:BA40)</f>
        <v>0</v>
      </c>
      <c r="H40" s="7">
        <f>SUM(BB40:BN40)</f>
        <v>0</v>
      </c>
      <c r="I40" s="7">
        <f>SUM(BO40:CA40)</f>
        <v>0</v>
      </c>
      <c r="J40" s="7">
        <f>SUM(CB40:CM40)-CG40</f>
        <v>0</v>
      </c>
      <c r="K40" s="7">
        <v>0</v>
      </c>
      <c r="L40" s="7">
        <v>0</v>
      </c>
      <c r="M40" s="7">
        <v>0</v>
      </c>
      <c r="N40" s="7">
        <v>1</v>
      </c>
      <c r="O40" s="7">
        <v>0</v>
      </c>
      <c r="P40" s="7">
        <f>SUM(K40:O40)</f>
        <v>1</v>
      </c>
      <c r="Q40" s="7">
        <v>1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0</v>
      </c>
      <c r="AU40" s="7">
        <v>0</v>
      </c>
      <c r="AV40" s="7">
        <v>0</v>
      </c>
      <c r="AW40" s="7">
        <v>0</v>
      </c>
      <c r="AX40" s="7">
        <v>0</v>
      </c>
      <c r="AY40" s="7">
        <v>0</v>
      </c>
      <c r="AZ40" s="7">
        <v>0</v>
      </c>
      <c r="BA40" s="7">
        <v>0</v>
      </c>
      <c r="BB40" s="7">
        <v>0</v>
      </c>
      <c r="BC40" s="7">
        <v>0</v>
      </c>
      <c r="BD40" s="7">
        <v>0</v>
      </c>
      <c r="BE40" s="7">
        <v>0</v>
      </c>
      <c r="BF40" s="7">
        <v>0</v>
      </c>
      <c r="BG40" s="7">
        <v>0</v>
      </c>
      <c r="BH40" s="7">
        <v>0</v>
      </c>
      <c r="BI40" s="7">
        <v>0</v>
      </c>
      <c r="BJ40" s="7">
        <v>0</v>
      </c>
      <c r="BK40" s="7">
        <v>0</v>
      </c>
      <c r="BL40" s="7">
        <v>0</v>
      </c>
      <c r="BM40" s="7">
        <v>0</v>
      </c>
      <c r="BN40" s="7">
        <v>0</v>
      </c>
      <c r="BO40" s="7">
        <v>0</v>
      </c>
      <c r="BP40" s="7">
        <v>0</v>
      </c>
      <c r="BQ40" s="7">
        <v>0</v>
      </c>
      <c r="BR40" s="7">
        <v>0</v>
      </c>
      <c r="BS40" s="7">
        <v>0</v>
      </c>
      <c r="BT40" s="7">
        <v>0</v>
      </c>
      <c r="BU40" s="7">
        <v>0</v>
      </c>
      <c r="BV40" s="7">
        <v>0</v>
      </c>
      <c r="BW40" s="7">
        <v>0</v>
      </c>
      <c r="BX40" s="7">
        <v>0</v>
      </c>
      <c r="BY40" s="7">
        <v>0</v>
      </c>
      <c r="BZ40" s="7">
        <v>0</v>
      </c>
      <c r="CA40" s="7">
        <v>0</v>
      </c>
      <c r="CB40" s="7">
        <v>0</v>
      </c>
      <c r="CC40" s="7">
        <v>0</v>
      </c>
      <c r="CD40" s="7">
        <v>0</v>
      </c>
      <c r="CE40" s="7">
        <v>0</v>
      </c>
      <c r="CF40" s="7">
        <v>0</v>
      </c>
      <c r="CG40" s="7">
        <f>SUM(CC40:CF40)</f>
        <v>0</v>
      </c>
      <c r="CH40" s="7">
        <v>0</v>
      </c>
      <c r="CI40" s="7">
        <v>0</v>
      </c>
      <c r="CJ40" s="7">
        <v>0</v>
      </c>
      <c r="CK40" s="7">
        <v>0</v>
      </c>
      <c r="CL40" s="7">
        <v>0</v>
      </c>
      <c r="CM40" s="7">
        <v>0</v>
      </c>
    </row>
    <row r="41" spans="1:91" x14ac:dyDescent="0.2">
      <c r="A41" s="48" t="s">
        <v>218</v>
      </c>
      <c r="B41" s="7">
        <f>SUM(C41:J41)</f>
        <v>1</v>
      </c>
      <c r="C41" s="7">
        <f>SUM(K41:S41)-P41</f>
        <v>0</v>
      </c>
      <c r="D41" s="7">
        <f>SUM(T41:Z41)</f>
        <v>0</v>
      </c>
      <c r="E41" s="7">
        <f>SUM(AA41:AI41)</f>
        <v>0</v>
      </c>
      <c r="F41" s="7">
        <f>SUM(AJ41:AP41)</f>
        <v>0</v>
      </c>
      <c r="G41" s="7">
        <f>SUM(AQ41:BA41)</f>
        <v>0</v>
      </c>
      <c r="H41" s="7">
        <f>SUM(BB41:BN41)</f>
        <v>1</v>
      </c>
      <c r="I41" s="7">
        <f>SUM(BO41:CA41)</f>
        <v>0</v>
      </c>
      <c r="J41" s="7">
        <f>SUM(CB41:CM41)-CG41</f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f>SUM(K41:O41)</f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7">
        <v>0</v>
      </c>
      <c r="AQ41" s="7">
        <v>0</v>
      </c>
      <c r="AR41" s="7">
        <v>0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7">
        <v>0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7">
        <v>0</v>
      </c>
      <c r="BJ41" s="7">
        <v>0</v>
      </c>
      <c r="BK41" s="7">
        <v>0</v>
      </c>
      <c r="BL41" s="7">
        <v>0</v>
      </c>
      <c r="BM41" s="7">
        <v>1</v>
      </c>
      <c r="BN41" s="7">
        <v>0</v>
      </c>
      <c r="BO41" s="7">
        <v>0</v>
      </c>
      <c r="BP41" s="7">
        <v>0</v>
      </c>
      <c r="BQ41" s="7">
        <v>0</v>
      </c>
      <c r="BR41" s="7">
        <v>0</v>
      </c>
      <c r="BS41" s="7">
        <v>0</v>
      </c>
      <c r="BT41" s="7">
        <v>0</v>
      </c>
      <c r="BU41" s="7">
        <v>0</v>
      </c>
      <c r="BV41" s="7">
        <v>0</v>
      </c>
      <c r="BW41" s="7">
        <v>0</v>
      </c>
      <c r="BX41" s="7">
        <v>0</v>
      </c>
      <c r="BY41" s="7">
        <v>0</v>
      </c>
      <c r="BZ41" s="7">
        <v>0</v>
      </c>
      <c r="CA41" s="7">
        <v>0</v>
      </c>
      <c r="CB41" s="7">
        <v>0</v>
      </c>
      <c r="CC41" s="7">
        <v>0</v>
      </c>
      <c r="CD41" s="7">
        <v>0</v>
      </c>
      <c r="CE41" s="7">
        <v>0</v>
      </c>
      <c r="CF41" s="7">
        <v>0</v>
      </c>
      <c r="CG41" s="7">
        <f>SUM(CC41:CF41)</f>
        <v>0</v>
      </c>
      <c r="CH41" s="7">
        <v>0</v>
      </c>
      <c r="CI41" s="7">
        <v>0</v>
      </c>
      <c r="CJ41" s="7">
        <v>0</v>
      </c>
      <c r="CK41" s="7">
        <v>0</v>
      </c>
      <c r="CL41" s="7">
        <v>0</v>
      </c>
      <c r="CM41" s="7">
        <v>0</v>
      </c>
    </row>
    <row r="42" spans="1:91" x14ac:dyDescent="0.2">
      <c r="A42" s="48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</row>
    <row r="43" spans="1:91" x14ac:dyDescent="0.2">
      <c r="A43" s="2" t="s">
        <v>285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48">
        <v>1</v>
      </c>
      <c r="B44" s="7">
        <f>SUM(C44:J44)</f>
        <v>3</v>
      </c>
      <c r="C44" s="7">
        <f>SUM(K44:S44)-P44</f>
        <v>1</v>
      </c>
      <c r="D44" s="7">
        <f>SUM(T44:Z44)</f>
        <v>0</v>
      </c>
      <c r="E44" s="7">
        <f>SUM(AA44:AI44)</f>
        <v>0</v>
      </c>
      <c r="F44" s="7">
        <f>SUM(AJ44:AP44)</f>
        <v>0</v>
      </c>
      <c r="G44" s="7">
        <f>SUM(AQ44:BA44)</f>
        <v>0</v>
      </c>
      <c r="H44" s="7">
        <f>SUM(BB44:BN44)</f>
        <v>0</v>
      </c>
      <c r="I44" s="7">
        <f>SUM(BO44:CA44)</f>
        <v>0</v>
      </c>
      <c r="J44" s="7">
        <f>SUM(CB44:CM44)-CG44</f>
        <v>2</v>
      </c>
      <c r="K44" s="7">
        <v>0</v>
      </c>
      <c r="L44" s="7">
        <v>0</v>
      </c>
      <c r="M44" s="7">
        <v>0</v>
      </c>
      <c r="N44" s="7">
        <v>1</v>
      </c>
      <c r="O44" s="7">
        <v>0</v>
      </c>
      <c r="P44" s="7">
        <f>SUM(K44:O44)</f>
        <v>1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H44" s="7">
        <v>0</v>
      </c>
      <c r="BI44" s="7">
        <v>0</v>
      </c>
      <c r="BJ44" s="7">
        <v>0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7">
        <v>0</v>
      </c>
      <c r="BQ44" s="7">
        <v>0</v>
      </c>
      <c r="BR44" s="7">
        <v>0</v>
      </c>
      <c r="BS44" s="7">
        <v>0</v>
      </c>
      <c r="BT44" s="7">
        <v>0</v>
      </c>
      <c r="BU44" s="7">
        <v>0</v>
      </c>
      <c r="BV44" s="7">
        <v>0</v>
      </c>
      <c r="BW44" s="7">
        <v>0</v>
      </c>
      <c r="BX44" s="7">
        <v>0</v>
      </c>
      <c r="BY44" s="7">
        <v>0</v>
      </c>
      <c r="BZ44" s="7">
        <v>0</v>
      </c>
      <c r="CA44" s="7">
        <v>0</v>
      </c>
      <c r="CB44" s="7">
        <v>0</v>
      </c>
      <c r="CC44" s="7">
        <v>0</v>
      </c>
      <c r="CD44" s="7">
        <v>0</v>
      </c>
      <c r="CE44" s="7">
        <v>0</v>
      </c>
      <c r="CF44" s="7">
        <v>0</v>
      </c>
      <c r="CG44" s="7">
        <f>SUM(CC44:CF44)</f>
        <v>0</v>
      </c>
      <c r="CH44" s="7">
        <v>2</v>
      </c>
      <c r="CI44" s="7">
        <v>0</v>
      </c>
      <c r="CJ44" s="7">
        <v>0</v>
      </c>
      <c r="CK44" s="7">
        <v>0</v>
      </c>
      <c r="CL44" s="7">
        <v>0</v>
      </c>
      <c r="CM44" s="7">
        <v>0</v>
      </c>
    </row>
    <row r="45" spans="1:91" x14ac:dyDescent="0.2">
      <c r="A45" s="48">
        <v>2</v>
      </c>
      <c r="B45" s="7">
        <f>SUM(C45:J45)</f>
        <v>2</v>
      </c>
      <c r="C45" s="7">
        <f>SUM(K45:S45)-P45</f>
        <v>1</v>
      </c>
      <c r="D45" s="7">
        <f>SUM(T45:Z45)</f>
        <v>0</v>
      </c>
      <c r="E45" s="7">
        <f>SUM(AA45:AI45)</f>
        <v>0</v>
      </c>
      <c r="F45" s="7">
        <f>SUM(AJ45:AP45)</f>
        <v>1</v>
      </c>
      <c r="G45" s="7">
        <f>SUM(AQ45:BA45)</f>
        <v>0</v>
      </c>
      <c r="H45" s="7">
        <f>SUM(BB45:BN45)</f>
        <v>0</v>
      </c>
      <c r="I45" s="7">
        <f>SUM(BO45:CA45)</f>
        <v>0</v>
      </c>
      <c r="J45" s="7">
        <f>SUM(CB45:CM45)-CG45</f>
        <v>0</v>
      </c>
      <c r="K45" s="7">
        <v>0</v>
      </c>
      <c r="L45" s="7">
        <v>1</v>
      </c>
      <c r="M45" s="7">
        <v>0</v>
      </c>
      <c r="N45" s="7">
        <v>0</v>
      </c>
      <c r="O45" s="7">
        <v>0</v>
      </c>
      <c r="P45" s="7">
        <f>SUM(K45:O45)</f>
        <v>1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1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0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v>0</v>
      </c>
      <c r="BG45" s="7">
        <v>0</v>
      </c>
      <c r="BH45" s="7">
        <v>0</v>
      </c>
      <c r="BI45" s="7">
        <v>0</v>
      </c>
      <c r="BJ45" s="7">
        <v>0</v>
      </c>
      <c r="BK45" s="7">
        <v>0</v>
      </c>
      <c r="BL45" s="7">
        <v>0</v>
      </c>
      <c r="BM45" s="7">
        <v>0</v>
      </c>
      <c r="BN45" s="7">
        <v>0</v>
      </c>
      <c r="BO45" s="7">
        <v>0</v>
      </c>
      <c r="BP45" s="7">
        <v>0</v>
      </c>
      <c r="BQ45" s="7">
        <v>0</v>
      </c>
      <c r="BR45" s="7">
        <v>0</v>
      </c>
      <c r="BS45" s="7">
        <v>0</v>
      </c>
      <c r="BT45" s="7">
        <v>0</v>
      </c>
      <c r="BU45" s="7">
        <v>0</v>
      </c>
      <c r="BV45" s="7">
        <v>0</v>
      </c>
      <c r="BW45" s="7">
        <v>0</v>
      </c>
      <c r="BX45" s="7">
        <v>0</v>
      </c>
      <c r="BY45" s="7">
        <v>0</v>
      </c>
      <c r="BZ45" s="7">
        <v>0</v>
      </c>
      <c r="CA45" s="7">
        <v>0</v>
      </c>
      <c r="CB45" s="7">
        <v>0</v>
      </c>
      <c r="CC45" s="7">
        <v>0</v>
      </c>
      <c r="CD45" s="7">
        <v>0</v>
      </c>
      <c r="CE45" s="7">
        <v>0</v>
      </c>
      <c r="CF45" s="7">
        <v>0</v>
      </c>
      <c r="CG45" s="7">
        <f>SUM(CC45:CF45)</f>
        <v>0</v>
      </c>
      <c r="CH45" s="7">
        <v>0</v>
      </c>
      <c r="CI45" s="7">
        <v>0</v>
      </c>
      <c r="CJ45" s="7">
        <v>0</v>
      </c>
      <c r="CK45" s="7">
        <v>0</v>
      </c>
      <c r="CL45" s="7">
        <v>0</v>
      </c>
      <c r="CM45" s="7">
        <v>0</v>
      </c>
    </row>
    <row r="46" spans="1:91" x14ac:dyDescent="0.2">
      <c r="A46" s="48">
        <v>3</v>
      </c>
      <c r="B46" s="7">
        <f>SUM(C46:J46)</f>
        <v>0</v>
      </c>
      <c r="C46" s="7">
        <f>SUM(K46:S46)-P46</f>
        <v>0</v>
      </c>
      <c r="D46" s="7">
        <f>SUM(T46:Z46)</f>
        <v>0</v>
      </c>
      <c r="E46" s="7">
        <f>SUM(AA46:AI46)</f>
        <v>0</v>
      </c>
      <c r="F46" s="7">
        <f>SUM(AJ46:AP46)</f>
        <v>0</v>
      </c>
      <c r="G46" s="7">
        <f>SUM(AQ46:BA46)</f>
        <v>0</v>
      </c>
      <c r="H46" s="7">
        <f>SUM(BB46:BN46)</f>
        <v>0</v>
      </c>
      <c r="I46" s="7">
        <f>SUM(BO46:CA46)</f>
        <v>0</v>
      </c>
      <c r="J46" s="7">
        <f>SUM(CB46:CM46)-CG46</f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f>SUM(K46:O46)</f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0</v>
      </c>
      <c r="AY46" s="7">
        <v>0</v>
      </c>
      <c r="AZ46" s="7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7">
        <v>0</v>
      </c>
      <c r="BG46" s="7">
        <v>0</v>
      </c>
      <c r="BH46" s="7">
        <v>0</v>
      </c>
      <c r="BI46" s="7">
        <v>0</v>
      </c>
      <c r="BJ46" s="7">
        <v>0</v>
      </c>
      <c r="BK46" s="7">
        <v>0</v>
      </c>
      <c r="BL46" s="7">
        <v>0</v>
      </c>
      <c r="BM46" s="7">
        <v>0</v>
      </c>
      <c r="BN46" s="7">
        <v>0</v>
      </c>
      <c r="BO46" s="7">
        <v>0</v>
      </c>
      <c r="BP46" s="7">
        <v>0</v>
      </c>
      <c r="BQ46" s="7">
        <v>0</v>
      </c>
      <c r="BR46" s="7">
        <v>0</v>
      </c>
      <c r="BS46" s="7">
        <v>0</v>
      </c>
      <c r="BT46" s="7">
        <v>0</v>
      </c>
      <c r="BU46" s="7">
        <v>0</v>
      </c>
      <c r="BV46" s="7">
        <v>0</v>
      </c>
      <c r="BW46" s="7">
        <v>0</v>
      </c>
      <c r="BX46" s="7">
        <v>0</v>
      </c>
      <c r="BY46" s="7">
        <v>0</v>
      </c>
      <c r="BZ46" s="7">
        <v>0</v>
      </c>
      <c r="CA46" s="7">
        <v>0</v>
      </c>
      <c r="CB46" s="7">
        <v>0</v>
      </c>
      <c r="CC46" s="7">
        <v>0</v>
      </c>
      <c r="CD46" s="7">
        <v>0</v>
      </c>
      <c r="CE46" s="7">
        <v>0</v>
      </c>
      <c r="CF46" s="7">
        <v>0</v>
      </c>
      <c r="CG46" s="7">
        <f>SUM(CC46:CF46)</f>
        <v>0</v>
      </c>
      <c r="CH46" s="7">
        <v>0</v>
      </c>
      <c r="CI46" s="7">
        <v>0</v>
      </c>
      <c r="CJ46" s="7">
        <v>0</v>
      </c>
      <c r="CK46" s="7">
        <v>0</v>
      </c>
      <c r="CL46" s="7">
        <v>0</v>
      </c>
      <c r="CM46" s="7">
        <v>0</v>
      </c>
    </row>
    <row r="47" spans="1:91" x14ac:dyDescent="0.2">
      <c r="A47" s="48">
        <v>4</v>
      </c>
      <c r="B47" s="7">
        <f>SUM(C47:J47)</f>
        <v>0</v>
      </c>
      <c r="C47" s="7">
        <f>SUM(K47:S47)-P47</f>
        <v>0</v>
      </c>
      <c r="D47" s="7">
        <f>SUM(T47:Z47)</f>
        <v>0</v>
      </c>
      <c r="E47" s="7">
        <f>SUM(AA47:AI47)</f>
        <v>0</v>
      </c>
      <c r="F47" s="7">
        <f>SUM(AJ47:AP47)</f>
        <v>0</v>
      </c>
      <c r="G47" s="7">
        <f>SUM(AQ47:BA47)</f>
        <v>0</v>
      </c>
      <c r="H47" s="7">
        <f>SUM(BB47:BN47)</f>
        <v>0</v>
      </c>
      <c r="I47" s="7">
        <f>SUM(BO47:CA47)</f>
        <v>0</v>
      </c>
      <c r="J47" s="7">
        <f>SUM(CB47:CM47)-CG47</f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f>SUM(K47:O47)</f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0</v>
      </c>
      <c r="AZ47" s="7">
        <v>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H47" s="7">
        <v>0</v>
      </c>
      <c r="BI47" s="7">
        <v>0</v>
      </c>
      <c r="BJ47" s="7">
        <v>0</v>
      </c>
      <c r="BK47" s="7">
        <v>0</v>
      </c>
      <c r="BL47" s="7">
        <v>0</v>
      </c>
      <c r="BM47" s="7">
        <v>0</v>
      </c>
      <c r="BN47" s="7">
        <v>0</v>
      </c>
      <c r="BO47" s="7">
        <v>0</v>
      </c>
      <c r="BP47" s="7">
        <v>0</v>
      </c>
      <c r="BQ47" s="7">
        <v>0</v>
      </c>
      <c r="BR47" s="7">
        <v>0</v>
      </c>
      <c r="BS47" s="7">
        <v>0</v>
      </c>
      <c r="BT47" s="7">
        <v>0</v>
      </c>
      <c r="BU47" s="7">
        <v>0</v>
      </c>
      <c r="BV47" s="7">
        <v>0</v>
      </c>
      <c r="BW47" s="7">
        <v>0</v>
      </c>
      <c r="BX47" s="7">
        <v>0</v>
      </c>
      <c r="BY47" s="7">
        <v>0</v>
      </c>
      <c r="BZ47" s="7">
        <v>0</v>
      </c>
      <c r="CA47" s="7">
        <v>0</v>
      </c>
      <c r="CB47" s="7">
        <v>0</v>
      </c>
      <c r="CC47" s="7">
        <v>0</v>
      </c>
      <c r="CD47" s="7">
        <v>0</v>
      </c>
      <c r="CE47" s="7">
        <v>0</v>
      </c>
      <c r="CF47" s="7">
        <v>0</v>
      </c>
      <c r="CG47" s="7">
        <f>SUM(CC47:CF47)</f>
        <v>0</v>
      </c>
      <c r="CH47" s="7">
        <v>0</v>
      </c>
      <c r="CI47" s="7">
        <v>0</v>
      </c>
      <c r="CJ47" s="7">
        <v>0</v>
      </c>
      <c r="CK47" s="7">
        <v>0</v>
      </c>
      <c r="CL47" s="7">
        <v>0</v>
      </c>
      <c r="CM47" s="7">
        <v>0</v>
      </c>
    </row>
    <row r="48" spans="1:91" x14ac:dyDescent="0.2">
      <c r="A48" s="48" t="s">
        <v>218</v>
      </c>
      <c r="B48" s="7">
        <f>SUM(C48:J48)</f>
        <v>1</v>
      </c>
      <c r="C48" s="7">
        <f>SUM(K48:S48)-P48</f>
        <v>0</v>
      </c>
      <c r="D48" s="7">
        <f>SUM(T48:Z48)</f>
        <v>0</v>
      </c>
      <c r="E48" s="7">
        <f>SUM(AA48:AI48)</f>
        <v>0</v>
      </c>
      <c r="F48" s="7">
        <f>SUM(AJ48:AP48)</f>
        <v>0</v>
      </c>
      <c r="G48" s="7">
        <f>SUM(AQ48:BA48)</f>
        <v>0</v>
      </c>
      <c r="H48" s="7">
        <f>SUM(BB48:BN48)</f>
        <v>0</v>
      </c>
      <c r="I48" s="7">
        <f>SUM(BO48:CA48)</f>
        <v>1</v>
      </c>
      <c r="J48" s="7">
        <f>SUM(CB48:CM48)-CG48</f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f>SUM(K48:O48)</f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7">
        <v>0</v>
      </c>
      <c r="BG48" s="7">
        <v>0</v>
      </c>
      <c r="BH48" s="7">
        <v>0</v>
      </c>
      <c r="BI48" s="7">
        <v>0</v>
      </c>
      <c r="BJ48" s="7">
        <v>0</v>
      </c>
      <c r="BK48" s="7">
        <v>0</v>
      </c>
      <c r="BL48" s="7">
        <v>0</v>
      </c>
      <c r="BM48" s="7">
        <v>0</v>
      </c>
      <c r="BN48" s="7">
        <v>0</v>
      </c>
      <c r="BO48" s="7">
        <v>0</v>
      </c>
      <c r="BP48" s="7">
        <v>0</v>
      </c>
      <c r="BQ48" s="7">
        <v>1</v>
      </c>
      <c r="BR48" s="7">
        <v>0</v>
      </c>
      <c r="BS48" s="7">
        <v>0</v>
      </c>
      <c r="BT48" s="7">
        <v>0</v>
      </c>
      <c r="BU48" s="7">
        <v>0</v>
      </c>
      <c r="BV48" s="7">
        <v>0</v>
      </c>
      <c r="BW48" s="7">
        <v>0</v>
      </c>
      <c r="BX48" s="7">
        <v>0</v>
      </c>
      <c r="BY48" s="7">
        <v>0</v>
      </c>
      <c r="BZ48" s="7">
        <v>0</v>
      </c>
      <c r="CA48" s="7">
        <v>0</v>
      </c>
      <c r="CB48" s="7">
        <v>0</v>
      </c>
      <c r="CC48" s="7">
        <v>0</v>
      </c>
      <c r="CD48" s="7">
        <v>0</v>
      </c>
      <c r="CE48" s="7">
        <v>0</v>
      </c>
      <c r="CF48" s="7">
        <v>0</v>
      </c>
      <c r="CG48" s="7">
        <f>SUM(CC48:CF48)</f>
        <v>0</v>
      </c>
      <c r="CH48" s="7">
        <v>0</v>
      </c>
      <c r="CI48" s="7">
        <v>0</v>
      </c>
      <c r="CJ48" s="7">
        <v>0</v>
      </c>
      <c r="CK48" s="7">
        <v>0</v>
      </c>
      <c r="CL48" s="7">
        <v>0</v>
      </c>
      <c r="CM48" s="7">
        <v>0</v>
      </c>
    </row>
    <row r="49" spans="1:91" x14ac:dyDescent="0.2">
      <c r="A49" s="5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</row>
    <row r="50" spans="1:91" x14ac:dyDescent="0.2">
      <c r="A50" s="2" t="s">
        <v>286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</row>
    <row r="51" spans="1:91" x14ac:dyDescent="0.2">
      <c r="A51" s="48">
        <v>1</v>
      </c>
      <c r="B51" s="7">
        <f>SUM(C51:J51)</f>
        <v>2</v>
      </c>
      <c r="C51" s="7">
        <f>SUM(K51:S51)-P51</f>
        <v>0</v>
      </c>
      <c r="D51" s="7">
        <f>SUM(T51:Z51)</f>
        <v>0</v>
      </c>
      <c r="E51" s="7">
        <f>SUM(AA51:AI51)</f>
        <v>0</v>
      </c>
      <c r="F51" s="7">
        <f>SUM(AJ51:AP51)</f>
        <v>0</v>
      </c>
      <c r="G51" s="7">
        <f>SUM(AQ51:BA51)</f>
        <v>0</v>
      </c>
      <c r="H51" s="7">
        <f>SUM(BB51:BN51)</f>
        <v>1</v>
      </c>
      <c r="I51" s="7">
        <f>SUM(BO51:CA51)</f>
        <v>1</v>
      </c>
      <c r="J51" s="7">
        <f>SUM(CB51:CM51)-CG51</f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f>SUM(K51:O51)</f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7">
        <v>0</v>
      </c>
      <c r="BA51" s="7">
        <v>0</v>
      </c>
      <c r="BB51" s="7">
        <v>1</v>
      </c>
      <c r="BC51" s="7">
        <v>0</v>
      </c>
      <c r="BD51" s="7">
        <v>0</v>
      </c>
      <c r="BE51" s="7">
        <v>0</v>
      </c>
      <c r="BF51" s="7">
        <v>0</v>
      </c>
      <c r="BG51" s="7">
        <v>0</v>
      </c>
      <c r="BH51" s="7">
        <v>0</v>
      </c>
      <c r="BI51" s="7">
        <v>0</v>
      </c>
      <c r="BJ51" s="7">
        <v>0</v>
      </c>
      <c r="BK51" s="7">
        <v>0</v>
      </c>
      <c r="BL51" s="7">
        <v>0</v>
      </c>
      <c r="BM51" s="7">
        <v>0</v>
      </c>
      <c r="BN51" s="7">
        <v>0</v>
      </c>
      <c r="BO51" s="7">
        <v>0</v>
      </c>
      <c r="BP51" s="7">
        <v>0</v>
      </c>
      <c r="BQ51" s="7">
        <v>0</v>
      </c>
      <c r="BR51" s="7">
        <v>0</v>
      </c>
      <c r="BS51" s="7">
        <v>1</v>
      </c>
      <c r="BT51" s="7">
        <v>0</v>
      </c>
      <c r="BU51" s="7">
        <v>0</v>
      </c>
      <c r="BV51" s="7">
        <v>0</v>
      </c>
      <c r="BW51" s="7">
        <v>0</v>
      </c>
      <c r="BX51" s="7">
        <v>0</v>
      </c>
      <c r="BY51" s="7">
        <v>0</v>
      </c>
      <c r="BZ51" s="7">
        <v>0</v>
      </c>
      <c r="CA51" s="7">
        <v>0</v>
      </c>
      <c r="CB51" s="7">
        <v>0</v>
      </c>
      <c r="CC51" s="7">
        <v>0</v>
      </c>
      <c r="CD51" s="7">
        <v>0</v>
      </c>
      <c r="CE51" s="7">
        <v>0</v>
      </c>
      <c r="CF51" s="7">
        <v>0</v>
      </c>
      <c r="CG51" s="7">
        <f>SUM(CC51:CF51)</f>
        <v>0</v>
      </c>
      <c r="CH51" s="7">
        <v>0</v>
      </c>
      <c r="CI51" s="7">
        <v>0</v>
      </c>
      <c r="CJ51" s="7">
        <v>0</v>
      </c>
      <c r="CK51" s="7">
        <v>0</v>
      </c>
      <c r="CL51" s="7">
        <v>0</v>
      </c>
      <c r="CM51" s="7">
        <v>0</v>
      </c>
    </row>
    <row r="52" spans="1:91" x14ac:dyDescent="0.2">
      <c r="A52" s="48">
        <v>2</v>
      </c>
      <c r="B52" s="7">
        <f>SUM(C52:J52)</f>
        <v>1</v>
      </c>
      <c r="C52" s="7">
        <f>SUM(K52:S52)-P52</f>
        <v>0</v>
      </c>
      <c r="D52" s="7">
        <f>SUM(T52:Z52)</f>
        <v>0</v>
      </c>
      <c r="E52" s="7">
        <f>SUM(AA52:AI52)</f>
        <v>0</v>
      </c>
      <c r="F52" s="7">
        <f>SUM(AJ52:AP52)</f>
        <v>0</v>
      </c>
      <c r="G52" s="7">
        <f>SUM(AQ52:BA52)</f>
        <v>0</v>
      </c>
      <c r="H52" s="7">
        <f>SUM(BB52:BN52)</f>
        <v>0</v>
      </c>
      <c r="I52" s="7">
        <f>SUM(BO52:CA52)</f>
        <v>1</v>
      </c>
      <c r="J52" s="7">
        <f>SUM(CB52:CM52)-CG52</f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f>SUM(K52:O52)</f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7">
        <v>0</v>
      </c>
      <c r="BG52" s="7">
        <v>0</v>
      </c>
      <c r="BH52" s="7">
        <v>0</v>
      </c>
      <c r="BI52" s="7">
        <v>0</v>
      </c>
      <c r="BJ52" s="7">
        <v>0</v>
      </c>
      <c r="BK52" s="7">
        <v>0</v>
      </c>
      <c r="BL52" s="7">
        <v>0</v>
      </c>
      <c r="BM52" s="7">
        <v>0</v>
      </c>
      <c r="BN52" s="7">
        <v>0</v>
      </c>
      <c r="BO52" s="7">
        <v>0</v>
      </c>
      <c r="BP52" s="7">
        <v>0</v>
      </c>
      <c r="BQ52" s="7">
        <v>0</v>
      </c>
      <c r="BR52" s="7">
        <v>0</v>
      </c>
      <c r="BS52" s="7">
        <v>0</v>
      </c>
      <c r="BT52" s="7">
        <v>0</v>
      </c>
      <c r="BU52" s="7">
        <v>0</v>
      </c>
      <c r="BV52" s="7">
        <v>0</v>
      </c>
      <c r="BW52" s="7">
        <v>0</v>
      </c>
      <c r="BX52" s="7">
        <v>0</v>
      </c>
      <c r="BY52" s="7">
        <v>0</v>
      </c>
      <c r="BZ52" s="7">
        <v>1</v>
      </c>
      <c r="CA52" s="7">
        <v>0</v>
      </c>
      <c r="CB52" s="7">
        <v>0</v>
      </c>
      <c r="CC52" s="7">
        <v>0</v>
      </c>
      <c r="CD52" s="7">
        <v>0</v>
      </c>
      <c r="CE52" s="7">
        <v>0</v>
      </c>
      <c r="CF52" s="7">
        <v>0</v>
      </c>
      <c r="CG52" s="7">
        <f>SUM(CC52:CF52)</f>
        <v>0</v>
      </c>
      <c r="CH52" s="7">
        <v>0</v>
      </c>
      <c r="CI52" s="7">
        <v>0</v>
      </c>
      <c r="CJ52" s="7">
        <v>0</v>
      </c>
      <c r="CK52" s="7">
        <v>0</v>
      </c>
      <c r="CL52" s="7">
        <v>0</v>
      </c>
      <c r="CM52" s="7">
        <v>0</v>
      </c>
    </row>
    <row r="53" spans="1:91" x14ac:dyDescent="0.2">
      <c r="A53" s="48">
        <v>3</v>
      </c>
      <c r="B53" s="7">
        <f>SUM(C53:J53)</f>
        <v>5</v>
      </c>
      <c r="C53" s="7">
        <f>SUM(K53:S53)-P53</f>
        <v>0</v>
      </c>
      <c r="D53" s="7">
        <f>SUM(T53:Z53)</f>
        <v>0</v>
      </c>
      <c r="E53" s="7">
        <f>SUM(AA53:AI53)</f>
        <v>0</v>
      </c>
      <c r="F53" s="7">
        <f>SUM(AJ53:AP53)</f>
        <v>0</v>
      </c>
      <c r="G53" s="7">
        <f>SUM(AQ53:BA53)</f>
        <v>0</v>
      </c>
      <c r="H53" s="7">
        <f>SUM(BB53:BN53)</f>
        <v>0</v>
      </c>
      <c r="I53" s="7">
        <f>SUM(BO53:CA53)</f>
        <v>5</v>
      </c>
      <c r="J53" s="7">
        <f>SUM(CB53:CM53)-CG53</f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>SUM(K53:O53)</f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>
        <v>0</v>
      </c>
      <c r="BC53" s="7">
        <v>0</v>
      </c>
      <c r="BD53" s="7">
        <v>0</v>
      </c>
      <c r="BE53" s="7">
        <v>0</v>
      </c>
      <c r="BF53" s="7">
        <v>0</v>
      </c>
      <c r="BG53" s="7">
        <v>0</v>
      </c>
      <c r="BH53" s="7">
        <v>0</v>
      </c>
      <c r="BI53" s="7">
        <v>0</v>
      </c>
      <c r="BJ53" s="7">
        <v>0</v>
      </c>
      <c r="BK53" s="7">
        <v>0</v>
      </c>
      <c r="BL53" s="7">
        <v>0</v>
      </c>
      <c r="BM53" s="7">
        <v>0</v>
      </c>
      <c r="BN53" s="7">
        <v>0</v>
      </c>
      <c r="BO53" s="7">
        <v>1</v>
      </c>
      <c r="BP53" s="7">
        <v>1</v>
      </c>
      <c r="BQ53" s="7">
        <v>0</v>
      </c>
      <c r="BR53" s="7">
        <v>0</v>
      </c>
      <c r="BS53" s="7">
        <v>2</v>
      </c>
      <c r="BT53" s="7">
        <v>0</v>
      </c>
      <c r="BU53" s="7">
        <v>0</v>
      </c>
      <c r="BV53" s="7">
        <v>0</v>
      </c>
      <c r="BW53" s="7">
        <v>1</v>
      </c>
      <c r="BX53" s="7">
        <v>0</v>
      </c>
      <c r="BY53" s="7">
        <v>0</v>
      </c>
      <c r="BZ53" s="7">
        <v>0</v>
      </c>
      <c r="CA53" s="7">
        <v>0</v>
      </c>
      <c r="CB53" s="7">
        <v>0</v>
      </c>
      <c r="CC53" s="7">
        <v>0</v>
      </c>
      <c r="CD53" s="7">
        <v>0</v>
      </c>
      <c r="CE53" s="7">
        <v>0</v>
      </c>
      <c r="CF53" s="7">
        <v>0</v>
      </c>
      <c r="CG53" s="7">
        <f>SUM(CC53:CF53)</f>
        <v>0</v>
      </c>
      <c r="CH53" s="7">
        <v>0</v>
      </c>
      <c r="CI53" s="7">
        <v>0</v>
      </c>
      <c r="CJ53" s="7">
        <v>0</v>
      </c>
      <c r="CK53" s="7">
        <v>0</v>
      </c>
      <c r="CL53" s="7">
        <v>0</v>
      </c>
      <c r="CM53" s="7">
        <v>0</v>
      </c>
    </row>
    <row r="54" spans="1:91" x14ac:dyDescent="0.2">
      <c r="A54" s="48">
        <v>4</v>
      </c>
      <c r="B54" s="7">
        <f>SUM(C54:J54)</f>
        <v>0</v>
      </c>
      <c r="C54" s="7">
        <f>SUM(K54:S54)-P54</f>
        <v>0</v>
      </c>
      <c r="D54" s="7">
        <f>SUM(T54:Z54)</f>
        <v>0</v>
      </c>
      <c r="E54" s="7">
        <f>SUM(AA54:AI54)</f>
        <v>0</v>
      </c>
      <c r="F54" s="7">
        <f>SUM(AJ54:AP54)</f>
        <v>0</v>
      </c>
      <c r="G54" s="7">
        <f>SUM(AQ54:BA54)</f>
        <v>0</v>
      </c>
      <c r="H54" s="7">
        <f>SUM(BB54:BN54)</f>
        <v>0</v>
      </c>
      <c r="I54" s="7">
        <f>SUM(BO54:CA54)</f>
        <v>0</v>
      </c>
      <c r="J54" s="7">
        <f>SUM(CB54:CM54)-CG54</f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f>SUM(K54:O54)</f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0</v>
      </c>
      <c r="BC54" s="7">
        <v>0</v>
      </c>
      <c r="BD54" s="7">
        <v>0</v>
      </c>
      <c r="BE54" s="7">
        <v>0</v>
      </c>
      <c r="BF54" s="7">
        <v>0</v>
      </c>
      <c r="BG54" s="7">
        <v>0</v>
      </c>
      <c r="BH54" s="7">
        <v>0</v>
      </c>
      <c r="BI54" s="7">
        <v>0</v>
      </c>
      <c r="BJ54" s="7">
        <v>0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7">
        <v>0</v>
      </c>
      <c r="BQ54" s="7">
        <v>0</v>
      </c>
      <c r="BR54" s="7">
        <v>0</v>
      </c>
      <c r="BS54" s="7">
        <v>0</v>
      </c>
      <c r="BT54" s="7">
        <v>0</v>
      </c>
      <c r="BU54" s="7">
        <v>0</v>
      </c>
      <c r="BV54" s="7">
        <v>0</v>
      </c>
      <c r="BW54" s="7">
        <v>0</v>
      </c>
      <c r="BX54" s="7">
        <v>0</v>
      </c>
      <c r="BY54" s="7">
        <v>0</v>
      </c>
      <c r="BZ54" s="7">
        <v>0</v>
      </c>
      <c r="CA54" s="7">
        <v>0</v>
      </c>
      <c r="CB54" s="7">
        <v>0</v>
      </c>
      <c r="CC54" s="7">
        <v>0</v>
      </c>
      <c r="CD54" s="7">
        <v>0</v>
      </c>
      <c r="CE54" s="7">
        <v>0</v>
      </c>
      <c r="CF54" s="7">
        <v>0</v>
      </c>
      <c r="CG54" s="7">
        <f>SUM(CC54:CF54)</f>
        <v>0</v>
      </c>
      <c r="CH54" s="7">
        <v>0</v>
      </c>
      <c r="CI54" s="7">
        <v>0</v>
      </c>
      <c r="CJ54" s="7">
        <v>0</v>
      </c>
      <c r="CK54" s="7">
        <v>0</v>
      </c>
      <c r="CL54" s="7">
        <v>0</v>
      </c>
      <c r="CM54" s="7">
        <v>0</v>
      </c>
    </row>
    <row r="55" spans="1:91" x14ac:dyDescent="0.2">
      <c r="A55" s="48" t="s">
        <v>218</v>
      </c>
      <c r="B55" s="7">
        <f>SUM(C55:J55)</f>
        <v>0</v>
      </c>
      <c r="C55" s="7">
        <f>SUM(K55:S55)-P55</f>
        <v>0</v>
      </c>
      <c r="D55" s="7">
        <f>SUM(T55:Z55)</f>
        <v>0</v>
      </c>
      <c r="E55" s="7">
        <f>SUM(AA55:AI55)</f>
        <v>0</v>
      </c>
      <c r="F55" s="7">
        <f>SUM(AJ55:AP55)</f>
        <v>0</v>
      </c>
      <c r="G55" s="7">
        <f>SUM(AQ55:BA55)</f>
        <v>0</v>
      </c>
      <c r="H55" s="7">
        <f>SUM(BB55:BN55)</f>
        <v>0</v>
      </c>
      <c r="I55" s="7">
        <f>SUM(BO55:CA55)</f>
        <v>0</v>
      </c>
      <c r="J55" s="7">
        <f>SUM(CB55:CM55)-CG55</f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f>SUM(K55:O55)</f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0</v>
      </c>
      <c r="BD55" s="7">
        <v>0</v>
      </c>
      <c r="BE55" s="7">
        <v>0</v>
      </c>
      <c r="BF55" s="7">
        <v>0</v>
      </c>
      <c r="BG55" s="7">
        <v>0</v>
      </c>
      <c r="BH55" s="7">
        <v>0</v>
      </c>
      <c r="BI55" s="7">
        <v>0</v>
      </c>
      <c r="BJ55" s="7">
        <v>0</v>
      </c>
      <c r="BK55" s="7">
        <v>0</v>
      </c>
      <c r="BL55" s="7">
        <v>0</v>
      </c>
      <c r="BM55" s="7">
        <v>0</v>
      </c>
      <c r="BN55" s="7">
        <v>0</v>
      </c>
      <c r="BO55" s="7">
        <v>0</v>
      </c>
      <c r="BP55" s="7">
        <v>0</v>
      </c>
      <c r="BQ55" s="7">
        <v>0</v>
      </c>
      <c r="BR55" s="7">
        <v>0</v>
      </c>
      <c r="BS55" s="7">
        <v>0</v>
      </c>
      <c r="BT55" s="7">
        <v>0</v>
      </c>
      <c r="BU55" s="7">
        <v>0</v>
      </c>
      <c r="BV55" s="7">
        <v>0</v>
      </c>
      <c r="BW55" s="7">
        <v>0</v>
      </c>
      <c r="BX55" s="7">
        <v>0</v>
      </c>
      <c r="BY55" s="7">
        <v>0</v>
      </c>
      <c r="BZ55" s="7">
        <v>0</v>
      </c>
      <c r="CA55" s="7">
        <v>0</v>
      </c>
      <c r="CB55" s="7">
        <v>0</v>
      </c>
      <c r="CC55" s="7">
        <v>0</v>
      </c>
      <c r="CD55" s="7">
        <v>0</v>
      </c>
      <c r="CE55" s="7">
        <v>0</v>
      </c>
      <c r="CF55" s="7">
        <v>0</v>
      </c>
      <c r="CG55" s="7">
        <f>SUM(CC55:CF55)</f>
        <v>0</v>
      </c>
      <c r="CH55" s="7">
        <v>0</v>
      </c>
      <c r="CI55" s="7">
        <v>0</v>
      </c>
      <c r="CJ55" s="7">
        <v>0</v>
      </c>
      <c r="CK55" s="7">
        <v>0</v>
      </c>
      <c r="CL55" s="7">
        <v>0</v>
      </c>
      <c r="CM55" s="7">
        <v>0</v>
      </c>
    </row>
    <row r="56" spans="1:91" x14ac:dyDescent="0.2">
      <c r="A56" s="53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</row>
    <row r="57" spans="1:91" x14ac:dyDescent="0.2">
      <c r="A57" s="2" t="s">
        <v>538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</row>
    <row r="58" spans="1:91" x14ac:dyDescent="0.2">
      <c r="A58" s="48">
        <v>1</v>
      </c>
      <c r="B58" s="7">
        <f>SUM(C58:J58)</f>
        <v>47</v>
      </c>
      <c r="C58" s="7">
        <f>SUM(K58:S58)-P58</f>
        <v>9</v>
      </c>
      <c r="D58" s="7">
        <f>SUM(T58:Z58)</f>
        <v>1</v>
      </c>
      <c r="E58" s="7">
        <f>SUM(AA58:AI58)</f>
        <v>1</v>
      </c>
      <c r="F58" s="7">
        <f>SUM(AJ58:AP58)</f>
        <v>1</v>
      </c>
      <c r="G58" s="7">
        <f>SUM(AQ58:BA58)</f>
        <v>1</v>
      </c>
      <c r="H58" s="7">
        <f>SUM(BB58:BN58)</f>
        <v>3</v>
      </c>
      <c r="I58" s="7">
        <f>SUM(BO58:CA58)</f>
        <v>28</v>
      </c>
      <c r="J58" s="7">
        <f>SUM(CB58:CM58)-CG58</f>
        <v>3</v>
      </c>
      <c r="K58" s="7">
        <v>0</v>
      </c>
      <c r="L58" s="7">
        <v>3</v>
      </c>
      <c r="M58" s="7">
        <v>1</v>
      </c>
      <c r="N58" s="7">
        <v>1</v>
      </c>
      <c r="O58" s="7">
        <v>2</v>
      </c>
      <c r="P58" s="7">
        <f>SUM(K58:O58)</f>
        <v>7</v>
      </c>
      <c r="Q58" s="7">
        <v>0</v>
      </c>
      <c r="R58" s="7">
        <v>0</v>
      </c>
      <c r="S58" s="7">
        <v>2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1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1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1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7">
        <v>1</v>
      </c>
      <c r="AV58" s="7">
        <v>0</v>
      </c>
      <c r="AW58" s="7">
        <v>0</v>
      </c>
      <c r="AX58" s="7">
        <v>0</v>
      </c>
      <c r="AY58" s="7">
        <v>0</v>
      </c>
      <c r="AZ58" s="7">
        <v>0</v>
      </c>
      <c r="BA58" s="7">
        <v>0</v>
      </c>
      <c r="BB58" s="7">
        <v>0</v>
      </c>
      <c r="BC58" s="7">
        <v>0</v>
      </c>
      <c r="BD58" s="7">
        <v>0</v>
      </c>
      <c r="BE58" s="7">
        <v>0</v>
      </c>
      <c r="BF58" s="7">
        <v>0</v>
      </c>
      <c r="BG58" s="7">
        <v>0</v>
      </c>
      <c r="BH58" s="7">
        <v>0</v>
      </c>
      <c r="BI58" s="7">
        <v>0</v>
      </c>
      <c r="BJ58" s="7">
        <v>0</v>
      </c>
      <c r="BK58" s="7">
        <v>1</v>
      </c>
      <c r="BL58" s="7">
        <v>2</v>
      </c>
      <c r="BM58" s="7">
        <v>0</v>
      </c>
      <c r="BN58" s="7">
        <v>0</v>
      </c>
      <c r="BO58" s="7">
        <v>2</v>
      </c>
      <c r="BP58" s="7">
        <v>3</v>
      </c>
      <c r="BQ58" s="7">
        <v>0</v>
      </c>
      <c r="BR58" s="7">
        <v>1</v>
      </c>
      <c r="BS58" s="7">
        <v>10</v>
      </c>
      <c r="BT58" s="7">
        <v>2</v>
      </c>
      <c r="BU58" s="7">
        <v>0</v>
      </c>
      <c r="BV58" s="7">
        <v>0</v>
      </c>
      <c r="BW58" s="7">
        <v>3</v>
      </c>
      <c r="BX58" s="7">
        <v>6</v>
      </c>
      <c r="BY58" s="7">
        <v>0</v>
      </c>
      <c r="BZ58" s="7">
        <v>1</v>
      </c>
      <c r="CA58" s="7">
        <v>0</v>
      </c>
      <c r="CB58" s="7">
        <v>1</v>
      </c>
      <c r="CC58" s="7">
        <v>0</v>
      </c>
      <c r="CD58" s="7">
        <v>1</v>
      </c>
      <c r="CE58" s="7">
        <v>0</v>
      </c>
      <c r="CF58" s="7">
        <v>0</v>
      </c>
      <c r="CG58" s="7">
        <f>SUM(CC58:CF58)</f>
        <v>1</v>
      </c>
      <c r="CH58" s="7">
        <v>0</v>
      </c>
      <c r="CI58" s="7">
        <v>0</v>
      </c>
      <c r="CJ58" s="7">
        <v>0</v>
      </c>
      <c r="CK58" s="7">
        <v>1</v>
      </c>
      <c r="CL58" s="7">
        <v>0</v>
      </c>
      <c r="CM58" s="7">
        <v>0</v>
      </c>
    </row>
    <row r="59" spans="1:91" x14ac:dyDescent="0.2">
      <c r="A59" s="48">
        <v>2</v>
      </c>
      <c r="B59" s="7">
        <f>SUM(C59:J59)</f>
        <v>50</v>
      </c>
      <c r="C59" s="7">
        <f>SUM(K59:S59)-P59</f>
        <v>2</v>
      </c>
      <c r="D59" s="7">
        <f>SUM(T59:Z59)</f>
        <v>2</v>
      </c>
      <c r="E59" s="7">
        <f>SUM(AA59:AI59)</f>
        <v>3</v>
      </c>
      <c r="F59" s="7">
        <f>SUM(AJ59:AP59)</f>
        <v>1</v>
      </c>
      <c r="G59" s="7">
        <f>SUM(AQ59:BA59)</f>
        <v>0</v>
      </c>
      <c r="H59" s="7">
        <f>SUM(BB59:BN59)</f>
        <v>4</v>
      </c>
      <c r="I59" s="7">
        <f>SUM(BO59:CA59)</f>
        <v>29</v>
      </c>
      <c r="J59" s="7">
        <f>SUM(CB59:CM59)-CG59</f>
        <v>9</v>
      </c>
      <c r="K59" s="7">
        <v>0</v>
      </c>
      <c r="L59" s="7">
        <v>0</v>
      </c>
      <c r="M59" s="7">
        <v>0</v>
      </c>
      <c r="N59" s="7">
        <v>1</v>
      </c>
      <c r="O59" s="7">
        <v>0</v>
      </c>
      <c r="P59" s="7">
        <f>SUM(K59:O59)</f>
        <v>1</v>
      </c>
      <c r="Q59" s="7">
        <v>0</v>
      </c>
      <c r="R59" s="7">
        <v>0</v>
      </c>
      <c r="S59" s="7">
        <v>1</v>
      </c>
      <c r="T59" s="7">
        <v>0</v>
      </c>
      <c r="U59" s="7">
        <v>1</v>
      </c>
      <c r="V59" s="7">
        <v>0</v>
      </c>
      <c r="W59" s="7">
        <v>0</v>
      </c>
      <c r="X59" s="7">
        <v>0</v>
      </c>
      <c r="Y59" s="7">
        <v>1</v>
      </c>
      <c r="Z59" s="7">
        <v>0</v>
      </c>
      <c r="AA59" s="7">
        <v>1</v>
      </c>
      <c r="AB59" s="7">
        <v>0</v>
      </c>
      <c r="AC59" s="7">
        <v>0</v>
      </c>
      <c r="AD59" s="7">
        <v>1</v>
      </c>
      <c r="AE59" s="7">
        <v>0</v>
      </c>
      <c r="AF59" s="7">
        <v>0</v>
      </c>
      <c r="AG59" s="7">
        <v>1</v>
      </c>
      <c r="AH59" s="7">
        <v>0</v>
      </c>
      <c r="AI59" s="7">
        <v>0</v>
      </c>
      <c r="AJ59" s="7">
        <v>0</v>
      </c>
      <c r="AK59" s="7">
        <v>0</v>
      </c>
      <c r="AL59" s="7">
        <v>1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7">
        <v>0</v>
      </c>
      <c r="BA59" s="7">
        <v>0</v>
      </c>
      <c r="BB59" s="7">
        <v>0</v>
      </c>
      <c r="BC59" s="7">
        <v>0</v>
      </c>
      <c r="BD59" s="7">
        <v>0</v>
      </c>
      <c r="BE59" s="7">
        <v>0</v>
      </c>
      <c r="BF59" s="7">
        <v>1</v>
      </c>
      <c r="BG59" s="7">
        <v>0</v>
      </c>
      <c r="BH59" s="7">
        <v>0</v>
      </c>
      <c r="BI59" s="7">
        <v>0</v>
      </c>
      <c r="BJ59" s="7">
        <v>1</v>
      </c>
      <c r="BK59" s="7">
        <v>0</v>
      </c>
      <c r="BL59" s="7">
        <v>0</v>
      </c>
      <c r="BM59" s="7">
        <v>1</v>
      </c>
      <c r="BN59" s="7">
        <v>1</v>
      </c>
      <c r="BO59" s="7">
        <v>2</v>
      </c>
      <c r="BP59" s="7">
        <v>6</v>
      </c>
      <c r="BQ59" s="7">
        <v>2</v>
      </c>
      <c r="BR59" s="7">
        <v>0</v>
      </c>
      <c r="BS59" s="7">
        <v>7</v>
      </c>
      <c r="BT59" s="7">
        <v>1</v>
      </c>
      <c r="BU59" s="7">
        <v>0</v>
      </c>
      <c r="BV59" s="7">
        <v>0</v>
      </c>
      <c r="BW59" s="7">
        <v>5</v>
      </c>
      <c r="BX59" s="7">
        <v>0</v>
      </c>
      <c r="BY59" s="7">
        <v>1</v>
      </c>
      <c r="BZ59" s="7">
        <v>4</v>
      </c>
      <c r="CA59" s="7">
        <v>1</v>
      </c>
      <c r="CB59" s="7">
        <v>1</v>
      </c>
      <c r="CC59" s="7">
        <v>3</v>
      </c>
      <c r="CD59" s="7">
        <v>1</v>
      </c>
      <c r="CE59" s="7">
        <v>0</v>
      </c>
      <c r="CF59" s="7">
        <v>0</v>
      </c>
      <c r="CG59" s="7">
        <f>SUM(CC59:CF59)</f>
        <v>4</v>
      </c>
      <c r="CH59" s="7">
        <v>1</v>
      </c>
      <c r="CI59" s="7">
        <v>2</v>
      </c>
      <c r="CJ59" s="7">
        <v>0</v>
      </c>
      <c r="CK59" s="7">
        <v>0</v>
      </c>
      <c r="CL59" s="7">
        <v>0</v>
      </c>
      <c r="CM59" s="7">
        <v>1</v>
      </c>
    </row>
    <row r="60" spans="1:91" x14ac:dyDescent="0.2">
      <c r="A60" s="48">
        <v>3</v>
      </c>
      <c r="B60" s="7">
        <f>SUM(C60:J60)</f>
        <v>24</v>
      </c>
      <c r="C60" s="7">
        <f>SUM(K60:S60)-P60</f>
        <v>2</v>
      </c>
      <c r="D60" s="7">
        <f>SUM(T60:Z60)</f>
        <v>0</v>
      </c>
      <c r="E60" s="7">
        <f>SUM(AA60:AI60)</f>
        <v>3</v>
      </c>
      <c r="F60" s="7">
        <f>SUM(AJ60:AP60)</f>
        <v>0</v>
      </c>
      <c r="G60" s="7">
        <f>SUM(AQ60:BA60)</f>
        <v>0</v>
      </c>
      <c r="H60" s="7">
        <f>SUM(BB60:BN60)</f>
        <v>0</v>
      </c>
      <c r="I60" s="7">
        <f>SUM(BO60:CA60)</f>
        <v>18</v>
      </c>
      <c r="J60" s="7">
        <f>SUM(CB60:CM60)-CG60</f>
        <v>1</v>
      </c>
      <c r="K60" s="7">
        <v>1</v>
      </c>
      <c r="L60" s="7">
        <v>1</v>
      </c>
      <c r="M60" s="7">
        <v>0</v>
      </c>
      <c r="N60" s="7">
        <v>0</v>
      </c>
      <c r="O60" s="7">
        <v>0</v>
      </c>
      <c r="P60" s="7">
        <f>SUM(K60:O60)</f>
        <v>2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1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1</v>
      </c>
      <c r="AH60" s="7">
        <v>0</v>
      </c>
      <c r="AI60" s="7">
        <v>1</v>
      </c>
      <c r="AJ60" s="7">
        <v>0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B60" s="7">
        <v>0</v>
      </c>
      <c r="BC60" s="7">
        <v>0</v>
      </c>
      <c r="BD60" s="7">
        <v>0</v>
      </c>
      <c r="BE60" s="7">
        <v>0</v>
      </c>
      <c r="BF60" s="7">
        <v>0</v>
      </c>
      <c r="BG60" s="7">
        <v>0</v>
      </c>
      <c r="BH60" s="7">
        <v>0</v>
      </c>
      <c r="BI60" s="7">
        <v>0</v>
      </c>
      <c r="BJ60" s="7">
        <v>0</v>
      </c>
      <c r="BK60" s="7">
        <v>0</v>
      </c>
      <c r="BL60" s="7">
        <v>0</v>
      </c>
      <c r="BM60" s="7">
        <v>0</v>
      </c>
      <c r="BN60" s="7">
        <v>0</v>
      </c>
      <c r="BO60" s="7">
        <v>4</v>
      </c>
      <c r="BP60" s="7">
        <v>3</v>
      </c>
      <c r="BQ60" s="7">
        <v>0</v>
      </c>
      <c r="BR60" s="7">
        <v>0</v>
      </c>
      <c r="BS60" s="7">
        <v>3</v>
      </c>
      <c r="BT60" s="7">
        <v>1</v>
      </c>
      <c r="BU60" s="7">
        <v>1</v>
      </c>
      <c r="BV60" s="7">
        <v>0</v>
      </c>
      <c r="BW60" s="7">
        <v>3</v>
      </c>
      <c r="BX60" s="7">
        <v>2</v>
      </c>
      <c r="BY60" s="7">
        <v>0</v>
      </c>
      <c r="BZ60" s="7">
        <v>1</v>
      </c>
      <c r="CA60" s="7">
        <v>0</v>
      </c>
      <c r="CB60" s="7">
        <v>0</v>
      </c>
      <c r="CC60" s="7">
        <v>0</v>
      </c>
      <c r="CD60" s="7">
        <v>0</v>
      </c>
      <c r="CE60" s="7">
        <v>0</v>
      </c>
      <c r="CF60" s="7">
        <v>0</v>
      </c>
      <c r="CG60" s="7">
        <f>SUM(CC60:CF60)</f>
        <v>0</v>
      </c>
      <c r="CH60" s="7">
        <v>0</v>
      </c>
      <c r="CI60" s="7">
        <v>0</v>
      </c>
      <c r="CJ60" s="7">
        <v>0</v>
      </c>
      <c r="CK60" s="7">
        <v>1</v>
      </c>
      <c r="CL60" s="7">
        <v>0</v>
      </c>
      <c r="CM60" s="7">
        <v>0</v>
      </c>
    </row>
    <row r="61" spans="1:91" x14ac:dyDescent="0.2">
      <c r="A61" s="48">
        <v>4</v>
      </c>
      <c r="B61" s="7">
        <f>SUM(C61:J61)</f>
        <v>10</v>
      </c>
      <c r="C61" s="7">
        <f>SUM(K61:S61)-P61</f>
        <v>0</v>
      </c>
      <c r="D61" s="7">
        <f>SUM(T61:Z61)</f>
        <v>0</v>
      </c>
      <c r="E61" s="7">
        <f>SUM(AA61:AI61)</f>
        <v>0</v>
      </c>
      <c r="F61" s="7">
        <f>SUM(AJ61:AP61)</f>
        <v>0</v>
      </c>
      <c r="G61" s="7">
        <f>SUM(AQ61:BA61)</f>
        <v>0</v>
      </c>
      <c r="H61" s="7">
        <f>SUM(BB61:BN61)</f>
        <v>0</v>
      </c>
      <c r="I61" s="7">
        <f>SUM(BO61:CA61)</f>
        <v>6</v>
      </c>
      <c r="J61" s="7">
        <f>SUM(CB61:CM61)-CG61</f>
        <v>4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f>SUM(K61:O61)</f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S61" s="7">
        <v>0</v>
      </c>
      <c r="AT61" s="7">
        <v>0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B61" s="7">
        <v>0</v>
      </c>
      <c r="BC61" s="7">
        <v>0</v>
      </c>
      <c r="BD61" s="7">
        <v>0</v>
      </c>
      <c r="BE61" s="7">
        <v>0</v>
      </c>
      <c r="BF61" s="7">
        <v>0</v>
      </c>
      <c r="BG61" s="7">
        <v>0</v>
      </c>
      <c r="BH61" s="7">
        <v>0</v>
      </c>
      <c r="BI61" s="7">
        <v>0</v>
      </c>
      <c r="BJ61" s="7">
        <v>0</v>
      </c>
      <c r="BK61" s="7">
        <v>0</v>
      </c>
      <c r="BL61" s="7">
        <v>0</v>
      </c>
      <c r="BM61" s="7">
        <v>0</v>
      </c>
      <c r="BN61" s="7">
        <v>0</v>
      </c>
      <c r="BO61" s="7">
        <v>1</v>
      </c>
      <c r="BP61" s="7">
        <v>3</v>
      </c>
      <c r="BQ61" s="7">
        <v>0</v>
      </c>
      <c r="BR61" s="7">
        <v>0</v>
      </c>
      <c r="BS61" s="7">
        <v>0</v>
      </c>
      <c r="BT61" s="7">
        <v>0</v>
      </c>
      <c r="BU61" s="7">
        <v>0</v>
      </c>
      <c r="BV61" s="7">
        <v>0</v>
      </c>
      <c r="BW61" s="7">
        <v>1</v>
      </c>
      <c r="BX61" s="7">
        <v>0</v>
      </c>
      <c r="BY61" s="7">
        <v>1</v>
      </c>
      <c r="BZ61" s="7">
        <v>0</v>
      </c>
      <c r="CA61" s="7">
        <v>0</v>
      </c>
      <c r="CB61" s="7">
        <v>0</v>
      </c>
      <c r="CC61" s="7">
        <v>1</v>
      </c>
      <c r="CD61" s="7">
        <v>0</v>
      </c>
      <c r="CE61" s="7">
        <v>0</v>
      </c>
      <c r="CF61" s="7">
        <v>0</v>
      </c>
      <c r="CG61" s="7">
        <f>SUM(CC61:CF61)</f>
        <v>1</v>
      </c>
      <c r="CH61" s="7">
        <v>0</v>
      </c>
      <c r="CI61" s="7">
        <v>0</v>
      </c>
      <c r="CJ61" s="7">
        <v>1</v>
      </c>
      <c r="CK61" s="7">
        <v>1</v>
      </c>
      <c r="CL61" s="7">
        <v>0</v>
      </c>
      <c r="CM61" s="7">
        <v>1</v>
      </c>
    </row>
    <row r="62" spans="1:91" x14ac:dyDescent="0.2">
      <c r="A62" s="48" t="s">
        <v>218</v>
      </c>
      <c r="B62" s="7">
        <f>SUM(C62:J62)</f>
        <v>1</v>
      </c>
      <c r="C62" s="7">
        <f>SUM(K62:S62)-P62</f>
        <v>0</v>
      </c>
      <c r="D62" s="7">
        <f>SUM(T62:Z62)</f>
        <v>0</v>
      </c>
      <c r="E62" s="7">
        <f>SUM(AA62:AI62)</f>
        <v>0</v>
      </c>
      <c r="F62" s="7">
        <f>SUM(AJ62:AP62)</f>
        <v>0</v>
      </c>
      <c r="G62" s="7">
        <f>SUM(AQ62:BA62)</f>
        <v>0</v>
      </c>
      <c r="H62" s="7">
        <f>SUM(BB62:BN62)</f>
        <v>0</v>
      </c>
      <c r="I62" s="7">
        <f>SUM(BO62:CA62)</f>
        <v>1</v>
      </c>
      <c r="J62" s="7">
        <f>SUM(CB62:CM62)-CG62</f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f>SUM(K62:O62)</f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H62" s="7">
        <v>0</v>
      </c>
      <c r="BI62" s="7">
        <v>0</v>
      </c>
      <c r="BJ62" s="7">
        <v>0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7">
        <v>1</v>
      </c>
      <c r="BQ62" s="7">
        <v>0</v>
      </c>
      <c r="BR62" s="7">
        <v>0</v>
      </c>
      <c r="BS62" s="7">
        <v>0</v>
      </c>
      <c r="BT62" s="7">
        <v>0</v>
      </c>
      <c r="BU62" s="7">
        <v>0</v>
      </c>
      <c r="BV62" s="7">
        <v>0</v>
      </c>
      <c r="BW62" s="7">
        <v>0</v>
      </c>
      <c r="BX62" s="7">
        <v>0</v>
      </c>
      <c r="BY62" s="7">
        <v>0</v>
      </c>
      <c r="BZ62" s="7">
        <v>0</v>
      </c>
      <c r="CA62" s="7">
        <v>0</v>
      </c>
      <c r="CB62" s="7">
        <v>0</v>
      </c>
      <c r="CC62" s="7">
        <v>0</v>
      </c>
      <c r="CD62" s="7">
        <v>0</v>
      </c>
      <c r="CE62" s="7">
        <v>0</v>
      </c>
      <c r="CF62" s="7">
        <v>0</v>
      </c>
      <c r="CG62" s="7">
        <f>SUM(CC62:CF62)</f>
        <v>0</v>
      </c>
      <c r="CH62" s="7">
        <v>0</v>
      </c>
      <c r="CI62" s="7">
        <v>0</v>
      </c>
      <c r="CJ62" s="7">
        <v>0</v>
      </c>
      <c r="CK62" s="7">
        <v>0</v>
      </c>
      <c r="CL62" s="7">
        <v>0</v>
      </c>
      <c r="CM62" s="7">
        <v>0</v>
      </c>
    </row>
    <row r="63" spans="1:91" x14ac:dyDescent="0.2">
      <c r="A63" s="48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</row>
    <row r="64" spans="1:91" x14ac:dyDescent="0.2">
      <c r="A64" s="20" t="s">
        <v>288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</row>
    <row r="65" spans="1:91" x14ac:dyDescent="0.2">
      <c r="A65" s="48">
        <v>1</v>
      </c>
      <c r="B65" s="7">
        <f>SUM(C65:J65)</f>
        <v>64</v>
      </c>
      <c r="C65" s="7">
        <f>SUM(K65:S65)-P65</f>
        <v>25</v>
      </c>
      <c r="D65" s="7">
        <f>SUM(T65:Z65)</f>
        <v>8</v>
      </c>
      <c r="E65" s="7">
        <f>SUM(AA65:AI65)</f>
        <v>1</v>
      </c>
      <c r="F65" s="7">
        <f>SUM(AJ65:AP65)</f>
        <v>13</v>
      </c>
      <c r="G65" s="7">
        <f>SUM(AQ65:BA65)</f>
        <v>1</v>
      </c>
      <c r="H65" s="7">
        <f>SUM(BB65:BN65)</f>
        <v>10</v>
      </c>
      <c r="I65" s="7">
        <f>SUM(BO65:CA65)</f>
        <v>1</v>
      </c>
      <c r="J65" s="7">
        <f>SUM(CB65:CM65)-CG65</f>
        <v>5</v>
      </c>
      <c r="K65" s="7">
        <v>1</v>
      </c>
      <c r="L65" s="7">
        <v>7</v>
      </c>
      <c r="M65" s="7">
        <v>7</v>
      </c>
      <c r="N65" s="7">
        <v>7</v>
      </c>
      <c r="O65" s="7">
        <v>2</v>
      </c>
      <c r="P65" s="7">
        <f>SUM(K65:O65)</f>
        <v>24</v>
      </c>
      <c r="Q65" s="7">
        <v>0</v>
      </c>
      <c r="R65" s="7">
        <v>0</v>
      </c>
      <c r="S65" s="7">
        <v>1</v>
      </c>
      <c r="T65" s="7">
        <v>2</v>
      </c>
      <c r="U65" s="7">
        <v>3</v>
      </c>
      <c r="V65" s="7">
        <v>0</v>
      </c>
      <c r="W65" s="7">
        <v>1</v>
      </c>
      <c r="X65" s="7">
        <v>0</v>
      </c>
      <c r="Y65" s="7">
        <v>0</v>
      </c>
      <c r="Z65" s="7">
        <v>2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7">
        <v>1</v>
      </c>
      <c r="AG65" s="7">
        <v>0</v>
      </c>
      <c r="AH65" s="7">
        <v>0</v>
      </c>
      <c r="AI65" s="7">
        <v>0</v>
      </c>
      <c r="AJ65" s="7">
        <v>1</v>
      </c>
      <c r="AK65" s="7">
        <v>1</v>
      </c>
      <c r="AL65" s="7">
        <v>6</v>
      </c>
      <c r="AM65" s="7">
        <v>3</v>
      </c>
      <c r="AN65" s="7">
        <v>1</v>
      </c>
      <c r="AO65" s="7">
        <v>0</v>
      </c>
      <c r="AP65" s="7">
        <v>1</v>
      </c>
      <c r="AQ65" s="7">
        <v>0</v>
      </c>
      <c r="AR65" s="7">
        <v>0</v>
      </c>
      <c r="AS65" s="7">
        <v>0</v>
      </c>
      <c r="AT65" s="7">
        <v>0</v>
      </c>
      <c r="AU65" s="7">
        <v>0</v>
      </c>
      <c r="AV65" s="7">
        <v>1</v>
      </c>
      <c r="AW65" s="7">
        <v>0</v>
      </c>
      <c r="AX65" s="7">
        <v>0</v>
      </c>
      <c r="AY65" s="7">
        <v>0</v>
      </c>
      <c r="AZ65" s="7">
        <v>0</v>
      </c>
      <c r="BA65" s="7">
        <v>0</v>
      </c>
      <c r="BB65" s="7">
        <v>0</v>
      </c>
      <c r="BC65" s="7">
        <v>0</v>
      </c>
      <c r="BD65" s="7">
        <v>0</v>
      </c>
      <c r="BE65" s="7">
        <v>0</v>
      </c>
      <c r="BF65" s="7">
        <v>0</v>
      </c>
      <c r="BG65" s="7">
        <v>1</v>
      </c>
      <c r="BH65" s="7">
        <v>0</v>
      </c>
      <c r="BI65" s="7">
        <v>1</v>
      </c>
      <c r="BJ65" s="7">
        <v>7</v>
      </c>
      <c r="BK65" s="7">
        <v>0</v>
      </c>
      <c r="BL65" s="7">
        <v>1</v>
      </c>
      <c r="BM65" s="7">
        <v>0</v>
      </c>
      <c r="BN65" s="7">
        <v>0</v>
      </c>
      <c r="BO65" s="7">
        <v>0</v>
      </c>
      <c r="BP65" s="7">
        <v>0</v>
      </c>
      <c r="BQ65" s="7">
        <v>1</v>
      </c>
      <c r="BR65" s="7">
        <v>0</v>
      </c>
      <c r="BS65" s="7">
        <v>0</v>
      </c>
      <c r="BT65" s="7">
        <v>0</v>
      </c>
      <c r="BU65" s="7">
        <v>0</v>
      </c>
      <c r="BV65" s="7">
        <v>0</v>
      </c>
      <c r="BW65" s="7">
        <v>0</v>
      </c>
      <c r="BX65" s="7">
        <v>0</v>
      </c>
      <c r="BY65" s="7">
        <v>0</v>
      </c>
      <c r="BZ65" s="7">
        <v>0</v>
      </c>
      <c r="CA65" s="7">
        <v>0</v>
      </c>
      <c r="CB65" s="7">
        <v>0</v>
      </c>
      <c r="CC65" s="7">
        <v>2</v>
      </c>
      <c r="CD65" s="7">
        <v>1</v>
      </c>
      <c r="CE65" s="7">
        <v>0</v>
      </c>
      <c r="CF65" s="7">
        <v>0</v>
      </c>
      <c r="CG65" s="7">
        <f>SUM(CC65:CF65)</f>
        <v>3</v>
      </c>
      <c r="CH65" s="7">
        <v>0</v>
      </c>
      <c r="CI65" s="7">
        <v>0</v>
      </c>
      <c r="CJ65" s="7">
        <v>0</v>
      </c>
      <c r="CK65" s="7">
        <v>0</v>
      </c>
      <c r="CL65" s="7">
        <v>1</v>
      </c>
      <c r="CM65" s="7">
        <v>1</v>
      </c>
    </row>
    <row r="66" spans="1:91" x14ac:dyDescent="0.2">
      <c r="A66" s="48">
        <v>2</v>
      </c>
      <c r="B66" s="7">
        <f>SUM(C66:J66)</f>
        <v>51</v>
      </c>
      <c r="C66" s="7">
        <f>SUM(K66:S66)-P66</f>
        <v>13</v>
      </c>
      <c r="D66" s="7">
        <f>SUM(T66:Z66)</f>
        <v>4</v>
      </c>
      <c r="E66" s="7">
        <f>SUM(AA66:AI66)</f>
        <v>6</v>
      </c>
      <c r="F66" s="7">
        <f>SUM(AJ66:AP66)</f>
        <v>10</v>
      </c>
      <c r="G66" s="7">
        <f>SUM(AQ66:BA66)</f>
        <v>4</v>
      </c>
      <c r="H66" s="7">
        <f>SUM(BB66:BN66)</f>
        <v>4</v>
      </c>
      <c r="I66" s="7">
        <f>SUM(BO66:CA66)</f>
        <v>5</v>
      </c>
      <c r="J66" s="7">
        <f>SUM(CB66:CM66)-CG66</f>
        <v>5</v>
      </c>
      <c r="K66" s="7">
        <v>0</v>
      </c>
      <c r="L66" s="7">
        <v>2</v>
      </c>
      <c r="M66" s="7">
        <v>3</v>
      </c>
      <c r="N66" s="7">
        <v>5</v>
      </c>
      <c r="O66" s="7">
        <v>3</v>
      </c>
      <c r="P66" s="7">
        <f>SUM(K66:O66)</f>
        <v>13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4</v>
      </c>
      <c r="AA66" s="7">
        <v>0</v>
      </c>
      <c r="AB66" s="7">
        <v>0</v>
      </c>
      <c r="AC66" s="7">
        <v>2</v>
      </c>
      <c r="AD66" s="7">
        <v>0</v>
      </c>
      <c r="AE66" s="7">
        <v>0</v>
      </c>
      <c r="AF66" s="7">
        <v>0</v>
      </c>
      <c r="AG66" s="7">
        <v>4</v>
      </c>
      <c r="AH66" s="7">
        <v>0</v>
      </c>
      <c r="AI66" s="7">
        <v>0</v>
      </c>
      <c r="AJ66" s="7">
        <v>2</v>
      </c>
      <c r="AK66" s="7">
        <v>1</v>
      </c>
      <c r="AL66" s="7">
        <v>3</v>
      </c>
      <c r="AM66" s="7">
        <v>3</v>
      </c>
      <c r="AN66" s="7">
        <v>1</v>
      </c>
      <c r="AO66" s="7">
        <v>0</v>
      </c>
      <c r="AP66" s="7">
        <v>0</v>
      </c>
      <c r="AQ66" s="7">
        <v>0</v>
      </c>
      <c r="AR66" s="7">
        <v>1</v>
      </c>
      <c r="AS66" s="7">
        <v>0</v>
      </c>
      <c r="AT66" s="7">
        <v>0</v>
      </c>
      <c r="AU66" s="7">
        <v>0</v>
      </c>
      <c r="AV66" s="7">
        <v>1</v>
      </c>
      <c r="AW66" s="7">
        <v>0</v>
      </c>
      <c r="AX66" s="7">
        <v>0</v>
      </c>
      <c r="AY66" s="7">
        <v>1</v>
      </c>
      <c r="AZ66" s="7">
        <v>0</v>
      </c>
      <c r="BA66" s="7">
        <v>1</v>
      </c>
      <c r="BB66" s="7">
        <v>1</v>
      </c>
      <c r="BC66" s="7">
        <v>1</v>
      </c>
      <c r="BD66" s="7">
        <v>0</v>
      </c>
      <c r="BE66" s="7">
        <v>0</v>
      </c>
      <c r="BF66" s="7">
        <v>0</v>
      </c>
      <c r="BG66" s="7">
        <v>0</v>
      </c>
      <c r="BH66" s="7">
        <v>0</v>
      </c>
      <c r="BI66" s="7">
        <v>0</v>
      </c>
      <c r="BJ66" s="7">
        <v>0</v>
      </c>
      <c r="BK66" s="7">
        <v>0</v>
      </c>
      <c r="BL66" s="7">
        <v>2</v>
      </c>
      <c r="BM66" s="7">
        <v>0</v>
      </c>
      <c r="BN66" s="7">
        <v>0</v>
      </c>
      <c r="BO66" s="7">
        <v>0</v>
      </c>
      <c r="BP66" s="7">
        <v>1</v>
      </c>
      <c r="BQ66" s="7">
        <v>1</v>
      </c>
      <c r="BR66" s="7">
        <v>0</v>
      </c>
      <c r="BS66" s="7">
        <v>0</v>
      </c>
      <c r="BT66" s="7">
        <v>1</v>
      </c>
      <c r="BU66" s="7">
        <v>0</v>
      </c>
      <c r="BV66" s="7">
        <v>0</v>
      </c>
      <c r="BW66" s="7">
        <v>0</v>
      </c>
      <c r="BX66" s="7">
        <v>0</v>
      </c>
      <c r="BY66" s="7">
        <v>1</v>
      </c>
      <c r="BZ66" s="7">
        <v>1</v>
      </c>
      <c r="CA66" s="7">
        <v>0</v>
      </c>
      <c r="CB66" s="7">
        <v>0</v>
      </c>
      <c r="CC66" s="7">
        <v>0</v>
      </c>
      <c r="CD66" s="7">
        <v>2</v>
      </c>
      <c r="CE66" s="7">
        <v>0</v>
      </c>
      <c r="CF66" s="7">
        <v>1</v>
      </c>
      <c r="CG66" s="7">
        <f>SUM(CC66:CF66)</f>
        <v>3</v>
      </c>
      <c r="CH66" s="7">
        <v>0</v>
      </c>
      <c r="CI66" s="7">
        <v>1</v>
      </c>
      <c r="CJ66" s="7">
        <v>1</v>
      </c>
      <c r="CK66" s="7">
        <v>0</v>
      </c>
      <c r="CL66" s="7">
        <v>0</v>
      </c>
      <c r="CM66" s="7">
        <v>0</v>
      </c>
    </row>
    <row r="67" spans="1:91" x14ac:dyDescent="0.2">
      <c r="A67" s="48">
        <v>3</v>
      </c>
      <c r="B67" s="7">
        <f>SUM(C67:J67)</f>
        <v>16</v>
      </c>
      <c r="C67" s="7">
        <f>SUM(K67:S67)-P67</f>
        <v>6</v>
      </c>
      <c r="D67" s="7">
        <f>SUM(T67:Z67)</f>
        <v>3</v>
      </c>
      <c r="E67" s="7">
        <f>SUM(AA67:AI67)</f>
        <v>1</v>
      </c>
      <c r="F67" s="7">
        <f>SUM(AJ67:AP67)</f>
        <v>2</v>
      </c>
      <c r="G67" s="7">
        <f>SUM(AQ67:BA67)</f>
        <v>1</v>
      </c>
      <c r="H67" s="7">
        <f>SUM(BB67:BN67)</f>
        <v>2</v>
      </c>
      <c r="I67" s="7">
        <f>SUM(BO67:CA67)</f>
        <v>1</v>
      </c>
      <c r="J67" s="7">
        <f>SUM(CB67:CM67)-CG67</f>
        <v>0</v>
      </c>
      <c r="K67" s="7">
        <v>0</v>
      </c>
      <c r="L67" s="7">
        <v>1</v>
      </c>
      <c r="M67" s="7">
        <v>0</v>
      </c>
      <c r="N67" s="7">
        <v>0</v>
      </c>
      <c r="O67" s="7">
        <v>3</v>
      </c>
      <c r="P67" s="7">
        <f>SUM(K67:O67)</f>
        <v>4</v>
      </c>
      <c r="Q67" s="7">
        <v>0</v>
      </c>
      <c r="R67" s="7">
        <v>0</v>
      </c>
      <c r="S67" s="7">
        <v>2</v>
      </c>
      <c r="T67" s="7">
        <v>1</v>
      </c>
      <c r="U67" s="7">
        <v>1</v>
      </c>
      <c r="V67" s="7">
        <v>0</v>
      </c>
      <c r="W67" s="7">
        <v>0</v>
      </c>
      <c r="X67" s="7">
        <v>0</v>
      </c>
      <c r="Y67" s="7">
        <v>0</v>
      </c>
      <c r="Z67" s="7">
        <v>1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1</v>
      </c>
      <c r="AH67" s="7">
        <v>0</v>
      </c>
      <c r="AI67" s="7">
        <v>0</v>
      </c>
      <c r="AJ67" s="7">
        <v>1</v>
      </c>
      <c r="AK67" s="7">
        <v>0</v>
      </c>
      <c r="AL67" s="7">
        <v>1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1</v>
      </c>
      <c r="AT67" s="7"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7">
        <v>0</v>
      </c>
      <c r="BA67" s="7">
        <v>0</v>
      </c>
      <c r="BB67" s="7">
        <v>0</v>
      </c>
      <c r="BC67" s="7">
        <v>0</v>
      </c>
      <c r="BD67" s="7">
        <v>1</v>
      </c>
      <c r="BE67" s="7">
        <v>0</v>
      </c>
      <c r="BF67" s="7">
        <v>0</v>
      </c>
      <c r="BG67" s="7">
        <v>0</v>
      </c>
      <c r="BH67" s="7">
        <v>1</v>
      </c>
      <c r="BI67" s="7">
        <v>0</v>
      </c>
      <c r="BJ67" s="7">
        <v>0</v>
      </c>
      <c r="BK67" s="7">
        <v>0</v>
      </c>
      <c r="BL67" s="7">
        <v>0</v>
      </c>
      <c r="BM67" s="7">
        <v>0</v>
      </c>
      <c r="BN67" s="7">
        <v>0</v>
      </c>
      <c r="BO67" s="7">
        <v>0</v>
      </c>
      <c r="BP67" s="7">
        <v>0</v>
      </c>
      <c r="BQ67" s="7">
        <v>0</v>
      </c>
      <c r="BR67" s="7">
        <v>0</v>
      </c>
      <c r="BS67" s="7">
        <v>0</v>
      </c>
      <c r="BT67" s="7">
        <v>1</v>
      </c>
      <c r="BU67" s="7">
        <v>0</v>
      </c>
      <c r="BV67" s="7">
        <v>0</v>
      </c>
      <c r="BW67" s="7">
        <v>0</v>
      </c>
      <c r="BX67" s="7">
        <v>0</v>
      </c>
      <c r="BY67" s="7">
        <v>0</v>
      </c>
      <c r="BZ67" s="7">
        <v>0</v>
      </c>
      <c r="CA67" s="7">
        <v>0</v>
      </c>
      <c r="CB67" s="7">
        <v>0</v>
      </c>
      <c r="CC67" s="7">
        <v>0</v>
      </c>
      <c r="CD67" s="7">
        <v>0</v>
      </c>
      <c r="CE67" s="7">
        <v>0</v>
      </c>
      <c r="CF67" s="7">
        <v>0</v>
      </c>
      <c r="CG67" s="7">
        <f>SUM(CC67:CF67)</f>
        <v>0</v>
      </c>
      <c r="CH67" s="7">
        <v>0</v>
      </c>
      <c r="CI67" s="7">
        <v>0</v>
      </c>
      <c r="CJ67" s="7">
        <v>0</v>
      </c>
      <c r="CK67" s="7">
        <v>0</v>
      </c>
      <c r="CL67" s="7">
        <v>0</v>
      </c>
      <c r="CM67" s="7">
        <v>0</v>
      </c>
    </row>
    <row r="68" spans="1:91" x14ac:dyDescent="0.2">
      <c r="A68" s="48">
        <v>4</v>
      </c>
      <c r="B68" s="7">
        <f>SUM(C68:J68)</f>
        <v>4</v>
      </c>
      <c r="C68" s="7">
        <f>SUM(K68:S68)-P68</f>
        <v>1</v>
      </c>
      <c r="D68" s="7">
        <f>SUM(T68:Z68)</f>
        <v>0</v>
      </c>
      <c r="E68" s="7">
        <f>SUM(AA68:AI68)</f>
        <v>0</v>
      </c>
      <c r="F68" s="7">
        <f>SUM(AJ68:AP68)</f>
        <v>1</v>
      </c>
      <c r="G68" s="7">
        <f>SUM(AQ68:BA68)</f>
        <v>1</v>
      </c>
      <c r="H68" s="7">
        <f>SUM(BB68:BN68)</f>
        <v>0</v>
      </c>
      <c r="I68" s="7">
        <f>SUM(BO68:CA68)</f>
        <v>1</v>
      </c>
      <c r="J68" s="7">
        <f>SUM(CB68:CM68)-CG68</f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f>SUM(K68:O68)</f>
        <v>0</v>
      </c>
      <c r="Q68" s="7">
        <v>0</v>
      </c>
      <c r="R68" s="7">
        <v>1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1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1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0</v>
      </c>
      <c r="BU68" s="7">
        <v>0</v>
      </c>
      <c r="BV68" s="7">
        <v>0</v>
      </c>
      <c r="BW68" s="7">
        <v>1</v>
      </c>
      <c r="BX68" s="7">
        <v>0</v>
      </c>
      <c r="BY68" s="7">
        <v>0</v>
      </c>
      <c r="BZ68" s="7">
        <v>0</v>
      </c>
      <c r="CA68" s="7">
        <v>0</v>
      </c>
      <c r="CB68" s="7">
        <v>0</v>
      </c>
      <c r="CC68" s="7">
        <v>0</v>
      </c>
      <c r="CD68" s="7">
        <v>0</v>
      </c>
      <c r="CE68" s="7">
        <v>0</v>
      </c>
      <c r="CF68" s="7">
        <v>0</v>
      </c>
      <c r="CG68" s="7">
        <f>SUM(CC68:CF68)</f>
        <v>0</v>
      </c>
      <c r="CH68" s="7">
        <v>0</v>
      </c>
      <c r="CI68" s="7">
        <v>0</v>
      </c>
      <c r="CJ68" s="7">
        <v>0</v>
      </c>
      <c r="CK68" s="7">
        <v>0</v>
      </c>
      <c r="CL68" s="7">
        <v>0</v>
      </c>
      <c r="CM68" s="7">
        <v>0</v>
      </c>
    </row>
    <row r="69" spans="1:91" x14ac:dyDescent="0.2">
      <c r="A69" s="48" t="s">
        <v>218</v>
      </c>
      <c r="B69" s="7">
        <f>SUM(C69:J69)</f>
        <v>4</v>
      </c>
      <c r="C69" s="7">
        <f>SUM(K69:S69)-P69</f>
        <v>1</v>
      </c>
      <c r="D69" s="7">
        <f>SUM(T69:Z69)</f>
        <v>3</v>
      </c>
      <c r="E69" s="7">
        <f>SUM(AA69:AI69)</f>
        <v>0</v>
      </c>
      <c r="F69" s="7">
        <f>SUM(AJ69:AP69)</f>
        <v>0</v>
      </c>
      <c r="G69" s="7">
        <f>SUM(AQ69:BA69)</f>
        <v>0</v>
      </c>
      <c r="H69" s="7">
        <f>SUM(BB69:BN69)</f>
        <v>0</v>
      </c>
      <c r="I69" s="7">
        <f>SUM(BO69:CA69)</f>
        <v>0</v>
      </c>
      <c r="J69" s="7">
        <f>SUM(CB69:CM69)-CG69</f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f>SUM(K69:O69)</f>
        <v>0</v>
      </c>
      <c r="Q69" s="7">
        <v>0</v>
      </c>
      <c r="R69" s="7">
        <v>0</v>
      </c>
      <c r="S69" s="7">
        <v>1</v>
      </c>
      <c r="T69" s="7">
        <v>1</v>
      </c>
      <c r="U69" s="7">
        <v>2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7">
        <v>0</v>
      </c>
      <c r="AV69" s="7">
        <v>0</v>
      </c>
      <c r="AW69" s="7">
        <v>0</v>
      </c>
      <c r="AX69" s="7">
        <v>0</v>
      </c>
      <c r="AY69" s="7">
        <v>0</v>
      </c>
      <c r="AZ69" s="7">
        <v>0</v>
      </c>
      <c r="BA69" s="7">
        <v>0</v>
      </c>
      <c r="BB69" s="7">
        <v>0</v>
      </c>
      <c r="BC69" s="7">
        <v>0</v>
      </c>
      <c r="BD69" s="7">
        <v>0</v>
      </c>
      <c r="BE69" s="7">
        <v>0</v>
      </c>
      <c r="BF69" s="7">
        <v>0</v>
      </c>
      <c r="BG69" s="7">
        <v>0</v>
      </c>
      <c r="BH69" s="7">
        <v>0</v>
      </c>
      <c r="BI69" s="7">
        <v>0</v>
      </c>
      <c r="BJ69" s="7">
        <v>0</v>
      </c>
      <c r="BK69" s="7">
        <v>0</v>
      </c>
      <c r="BL69" s="7">
        <v>0</v>
      </c>
      <c r="BM69" s="7">
        <v>0</v>
      </c>
      <c r="BN69" s="7">
        <v>0</v>
      </c>
      <c r="BO69" s="7">
        <v>0</v>
      </c>
      <c r="BP69" s="7">
        <v>0</v>
      </c>
      <c r="BQ69" s="7">
        <v>0</v>
      </c>
      <c r="BR69" s="7">
        <v>0</v>
      </c>
      <c r="BS69" s="7">
        <v>0</v>
      </c>
      <c r="BT69" s="7">
        <v>0</v>
      </c>
      <c r="BU69" s="7">
        <v>0</v>
      </c>
      <c r="BV69" s="7">
        <v>0</v>
      </c>
      <c r="BW69" s="7">
        <v>0</v>
      </c>
      <c r="BX69" s="7">
        <v>0</v>
      </c>
      <c r="BY69" s="7">
        <v>0</v>
      </c>
      <c r="BZ69" s="7">
        <v>0</v>
      </c>
      <c r="CA69" s="7">
        <v>0</v>
      </c>
      <c r="CB69" s="7">
        <v>0</v>
      </c>
      <c r="CC69" s="7">
        <v>0</v>
      </c>
      <c r="CD69" s="7">
        <v>0</v>
      </c>
      <c r="CE69" s="7">
        <v>0</v>
      </c>
      <c r="CF69" s="7">
        <v>0</v>
      </c>
      <c r="CG69" s="7">
        <f>SUM(CC69:CF69)</f>
        <v>0</v>
      </c>
      <c r="CH69" s="7">
        <v>0</v>
      </c>
      <c r="CI69" s="7">
        <v>0</v>
      </c>
      <c r="CJ69" s="7">
        <v>0</v>
      </c>
      <c r="CK69" s="7">
        <v>0</v>
      </c>
      <c r="CL69" s="7">
        <v>0</v>
      </c>
      <c r="CM69" s="7">
        <v>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67"/>
  <sheetViews>
    <sheetView showGridLines="0" workbookViewId="0">
      <selection activeCell="B10" sqref="B10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3" ht="15.75" x14ac:dyDescent="0.25">
      <c r="A1" s="1" t="s">
        <v>547</v>
      </c>
    </row>
    <row r="3" spans="1:13" x14ac:dyDescent="0.2">
      <c r="A3" s="82" t="s">
        <v>0</v>
      </c>
      <c r="B3" s="82" t="s">
        <v>191</v>
      </c>
      <c r="C3" s="83" t="s">
        <v>203</v>
      </c>
      <c r="D3" s="83"/>
      <c r="E3" s="83"/>
      <c r="F3" s="83"/>
      <c r="G3" s="83"/>
      <c r="H3" s="83"/>
      <c r="I3" s="83"/>
      <c r="J3" s="83"/>
      <c r="K3" s="83"/>
      <c r="L3" s="83"/>
      <c r="M3" s="82" t="s">
        <v>204</v>
      </c>
    </row>
    <row r="4" spans="1:13" x14ac:dyDescent="0.2">
      <c r="A4" s="82"/>
      <c r="B4" s="82"/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 t="s">
        <v>205</v>
      </c>
      <c r="M4" s="82"/>
    </row>
    <row r="5" spans="1:13" s="8" customFormat="1" x14ac:dyDescent="0.2">
      <c r="A5" s="6" t="s">
        <v>13</v>
      </c>
      <c r="B5" s="7">
        <f>SUM(C5:L5)</f>
        <v>60123</v>
      </c>
      <c r="C5" s="7">
        <v>25786</v>
      </c>
      <c r="D5" s="7">
        <v>19768</v>
      </c>
      <c r="E5" s="7">
        <v>8108</v>
      </c>
      <c r="F5" s="7">
        <v>3483</v>
      </c>
      <c r="G5" s="7">
        <v>1467</v>
      </c>
      <c r="H5" s="7">
        <v>698</v>
      </c>
      <c r="I5" s="7">
        <v>391</v>
      </c>
      <c r="J5" s="7">
        <v>215</v>
      </c>
      <c r="K5" s="7">
        <v>105</v>
      </c>
      <c r="L5" s="7">
        <v>102</v>
      </c>
      <c r="M5" s="13">
        <v>2.0226369276316882</v>
      </c>
    </row>
    <row r="6" spans="1:13" s="8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1:13" s="8" customFormat="1" x14ac:dyDescent="0.2">
      <c r="A7" s="9" t="s">
        <v>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13"/>
    </row>
    <row r="8" spans="1:13" s="8" customFormat="1" x14ac:dyDescent="0.2">
      <c r="A8" s="9" t="s">
        <v>15</v>
      </c>
      <c r="B8" s="7">
        <f>SUM(C8:L8)</f>
        <v>31703</v>
      </c>
      <c r="C8" s="7">
        <f t="shared" ref="C8:L8" si="0">SUM(C121:C256)</f>
        <v>14253</v>
      </c>
      <c r="D8" s="7">
        <f t="shared" si="0"/>
        <v>10710</v>
      </c>
      <c r="E8" s="7">
        <f t="shared" si="0"/>
        <v>4000</v>
      </c>
      <c r="F8" s="7">
        <f t="shared" si="0"/>
        <v>1523</v>
      </c>
      <c r="G8" s="7">
        <f t="shared" si="0"/>
        <v>632</v>
      </c>
      <c r="H8" s="7">
        <f t="shared" si="0"/>
        <v>275</v>
      </c>
      <c r="I8" s="7">
        <f t="shared" si="0"/>
        <v>156</v>
      </c>
      <c r="J8" s="7">
        <f t="shared" si="0"/>
        <v>83</v>
      </c>
      <c r="K8" s="7">
        <f t="shared" si="0"/>
        <v>40</v>
      </c>
      <c r="L8" s="7">
        <f t="shared" si="0"/>
        <v>31</v>
      </c>
      <c r="M8" s="13">
        <v>1.9252436677916915</v>
      </c>
    </row>
    <row r="9" spans="1:13" s="8" customFormat="1" x14ac:dyDescent="0.2">
      <c r="A9" s="9" t="s">
        <v>16</v>
      </c>
      <c r="B9" s="7">
        <f>SUM(C9:L9)</f>
        <v>28420</v>
      </c>
      <c r="C9" s="7">
        <f t="shared" ref="C9:L9" si="1">C5-C8</f>
        <v>11533</v>
      </c>
      <c r="D9" s="7">
        <f t="shared" si="1"/>
        <v>9058</v>
      </c>
      <c r="E9" s="7">
        <f t="shared" si="1"/>
        <v>4108</v>
      </c>
      <c r="F9" s="7">
        <f t="shared" si="1"/>
        <v>1960</v>
      </c>
      <c r="G9" s="7">
        <f t="shared" si="1"/>
        <v>835</v>
      </c>
      <c r="H9" s="7">
        <f t="shared" si="1"/>
        <v>423</v>
      </c>
      <c r="I9" s="7">
        <f t="shared" si="1"/>
        <v>235</v>
      </c>
      <c r="J9" s="7">
        <f t="shared" si="1"/>
        <v>132</v>
      </c>
      <c r="K9" s="7">
        <f t="shared" si="1"/>
        <v>65</v>
      </c>
      <c r="L9" s="7">
        <f t="shared" si="1"/>
        <v>71</v>
      </c>
      <c r="M9" s="13">
        <v>2.1312807881773397</v>
      </c>
    </row>
    <row r="10" spans="1:13" s="8" customFormat="1" x14ac:dyDescent="0.2">
      <c r="A10" s="9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3"/>
    </row>
    <row r="11" spans="1:13" s="8" customFormat="1" x14ac:dyDescent="0.2">
      <c r="A11" s="9" t="s">
        <v>17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3"/>
    </row>
    <row r="12" spans="1:13" s="8" customFormat="1" x14ac:dyDescent="0.2">
      <c r="A12" s="9">
        <v>-199</v>
      </c>
      <c r="B12" s="7">
        <f t="shared" ref="B12:B21" si="2">SUM(C12:L12)</f>
        <v>508</v>
      </c>
      <c r="C12" s="7">
        <v>219</v>
      </c>
      <c r="D12" s="7">
        <v>146</v>
      </c>
      <c r="E12" s="7">
        <v>72</v>
      </c>
      <c r="F12" s="7">
        <v>40</v>
      </c>
      <c r="G12" s="7">
        <v>12</v>
      </c>
      <c r="H12" s="7">
        <v>9</v>
      </c>
      <c r="I12" s="7">
        <v>6</v>
      </c>
      <c r="J12" s="7">
        <v>4</v>
      </c>
      <c r="K12" s="7">
        <v>0</v>
      </c>
      <c r="L12" s="7">
        <v>0</v>
      </c>
      <c r="M12" s="13">
        <v>2.1161417322834644</v>
      </c>
    </row>
    <row r="13" spans="1:13" s="8" customFormat="1" x14ac:dyDescent="0.2">
      <c r="A13" s="9" t="s">
        <v>18</v>
      </c>
      <c r="B13" s="7">
        <f t="shared" si="2"/>
        <v>3425</v>
      </c>
      <c r="C13" s="7">
        <v>1355</v>
      </c>
      <c r="D13" s="7">
        <v>1141</v>
      </c>
      <c r="E13" s="7">
        <v>515</v>
      </c>
      <c r="F13" s="7">
        <v>226</v>
      </c>
      <c r="G13" s="7">
        <v>95</v>
      </c>
      <c r="H13" s="7">
        <v>38</v>
      </c>
      <c r="I13" s="7">
        <v>26</v>
      </c>
      <c r="J13" s="7">
        <v>13</v>
      </c>
      <c r="K13" s="7">
        <v>6</v>
      </c>
      <c r="L13" s="7">
        <v>10</v>
      </c>
      <c r="M13" s="13">
        <v>2.1129927007299272</v>
      </c>
    </row>
    <row r="14" spans="1:13" s="8" customFormat="1" x14ac:dyDescent="0.2">
      <c r="A14" s="9" t="s">
        <v>19</v>
      </c>
      <c r="B14" s="7">
        <f t="shared" si="2"/>
        <v>6633</v>
      </c>
      <c r="C14" s="7">
        <v>2714</v>
      </c>
      <c r="D14" s="7">
        <v>2149</v>
      </c>
      <c r="E14" s="7">
        <v>932</v>
      </c>
      <c r="F14" s="7">
        <v>469</v>
      </c>
      <c r="G14" s="7">
        <v>183</v>
      </c>
      <c r="H14" s="7">
        <v>90</v>
      </c>
      <c r="I14" s="7">
        <v>45</v>
      </c>
      <c r="J14" s="7">
        <v>25</v>
      </c>
      <c r="K14" s="7">
        <v>12</v>
      </c>
      <c r="L14" s="7">
        <v>14</v>
      </c>
      <c r="M14" s="13">
        <v>2.0970903060455299</v>
      </c>
    </row>
    <row r="15" spans="1:13" s="8" customFormat="1" x14ac:dyDescent="0.2">
      <c r="A15" s="10" t="s">
        <v>20</v>
      </c>
      <c r="B15" s="7">
        <f t="shared" si="2"/>
        <v>9161</v>
      </c>
      <c r="C15" s="7">
        <v>3766</v>
      </c>
      <c r="D15" s="7">
        <v>2877</v>
      </c>
      <c r="E15" s="7">
        <v>1349</v>
      </c>
      <c r="F15" s="7">
        <v>621</v>
      </c>
      <c r="G15" s="7">
        <v>248</v>
      </c>
      <c r="H15" s="7">
        <v>141</v>
      </c>
      <c r="I15" s="7">
        <v>70</v>
      </c>
      <c r="J15" s="7">
        <v>37</v>
      </c>
      <c r="K15" s="7">
        <v>30</v>
      </c>
      <c r="L15" s="7">
        <v>22</v>
      </c>
      <c r="M15" s="13">
        <v>2.1208383364261545</v>
      </c>
    </row>
    <row r="16" spans="1:13" s="8" customFormat="1" x14ac:dyDescent="0.2">
      <c r="A16" s="10" t="s">
        <v>21</v>
      </c>
      <c r="B16" s="7">
        <f t="shared" si="2"/>
        <v>9069</v>
      </c>
      <c r="C16" s="7">
        <v>3610</v>
      </c>
      <c r="D16" s="7">
        <v>2874</v>
      </c>
      <c r="E16" s="7">
        <v>1292</v>
      </c>
      <c r="F16" s="7">
        <v>637</v>
      </c>
      <c r="G16" s="7">
        <v>311</v>
      </c>
      <c r="H16" s="7">
        <v>158</v>
      </c>
      <c r="I16" s="7">
        <v>90</v>
      </c>
      <c r="J16" s="7">
        <v>53</v>
      </c>
      <c r="K16" s="7">
        <v>18</v>
      </c>
      <c r="L16" s="7">
        <v>26</v>
      </c>
      <c r="M16" s="13">
        <v>2.1809460800529274</v>
      </c>
    </row>
    <row r="17" spans="1:13" s="8" customFormat="1" x14ac:dyDescent="0.2">
      <c r="A17" s="10" t="s">
        <v>22</v>
      </c>
      <c r="B17" s="7">
        <f t="shared" si="2"/>
        <v>4138</v>
      </c>
      <c r="C17" s="7">
        <v>1753</v>
      </c>
      <c r="D17" s="7">
        <v>1322</v>
      </c>
      <c r="E17" s="7">
        <v>565</v>
      </c>
      <c r="F17" s="7">
        <v>255</v>
      </c>
      <c r="G17" s="7">
        <v>137</v>
      </c>
      <c r="H17" s="7">
        <v>39</v>
      </c>
      <c r="I17" s="7">
        <v>29</v>
      </c>
      <c r="J17" s="7">
        <v>18</v>
      </c>
      <c r="K17" s="7">
        <v>11</v>
      </c>
      <c r="L17" s="7">
        <v>9</v>
      </c>
      <c r="M17" s="13">
        <v>2.0710488158530693</v>
      </c>
    </row>
    <row r="18" spans="1:13" s="8" customFormat="1" x14ac:dyDescent="0.2">
      <c r="A18" s="10" t="s">
        <v>23</v>
      </c>
      <c r="B18" s="7">
        <f t="shared" si="2"/>
        <v>4928</v>
      </c>
      <c r="C18" s="7">
        <v>2112</v>
      </c>
      <c r="D18" s="7">
        <v>1706</v>
      </c>
      <c r="E18" s="7">
        <v>671</v>
      </c>
      <c r="F18" s="7">
        <v>244</v>
      </c>
      <c r="G18" s="7">
        <v>104</v>
      </c>
      <c r="H18" s="7">
        <v>43</v>
      </c>
      <c r="I18" s="7">
        <v>20</v>
      </c>
      <c r="J18" s="7">
        <v>19</v>
      </c>
      <c r="K18" s="7">
        <v>5</v>
      </c>
      <c r="L18" s="7">
        <v>4</v>
      </c>
      <c r="M18" s="13">
        <v>1.9638798701298701</v>
      </c>
    </row>
    <row r="19" spans="1:13" s="8" customFormat="1" x14ac:dyDescent="0.2">
      <c r="A19" s="10" t="s">
        <v>24</v>
      </c>
      <c r="B19" s="7">
        <f t="shared" si="2"/>
        <v>9736</v>
      </c>
      <c r="C19" s="7">
        <v>4309</v>
      </c>
      <c r="D19" s="7">
        <v>3325</v>
      </c>
      <c r="E19" s="7">
        <v>1310</v>
      </c>
      <c r="F19" s="7">
        <v>480</v>
      </c>
      <c r="G19" s="7">
        <v>171</v>
      </c>
      <c r="H19" s="7">
        <v>76</v>
      </c>
      <c r="I19" s="7">
        <v>37</v>
      </c>
      <c r="J19" s="7">
        <v>14</v>
      </c>
      <c r="K19" s="7">
        <v>7</v>
      </c>
      <c r="L19" s="7">
        <v>7</v>
      </c>
      <c r="M19" s="13">
        <v>1.9134141331142154</v>
      </c>
    </row>
    <row r="20" spans="1:13" s="8" customFormat="1" x14ac:dyDescent="0.2">
      <c r="A20" s="10" t="s">
        <v>25</v>
      </c>
      <c r="B20" s="7">
        <f t="shared" si="2"/>
        <v>6493</v>
      </c>
      <c r="C20" s="7">
        <v>3008</v>
      </c>
      <c r="D20" s="7">
        <v>2203</v>
      </c>
      <c r="E20" s="7">
        <v>791</v>
      </c>
      <c r="F20" s="7">
        <v>275</v>
      </c>
      <c r="G20" s="7">
        <v>112</v>
      </c>
      <c r="H20" s="7">
        <v>45</v>
      </c>
      <c r="I20" s="7">
        <v>31</v>
      </c>
      <c r="J20" s="7">
        <v>15</v>
      </c>
      <c r="K20" s="7">
        <v>9</v>
      </c>
      <c r="L20" s="7">
        <v>4</v>
      </c>
      <c r="M20" s="13">
        <v>1.8767903896503928</v>
      </c>
    </row>
    <row r="21" spans="1:13" s="8" customFormat="1" x14ac:dyDescent="0.2">
      <c r="A21" s="10" t="s">
        <v>26</v>
      </c>
      <c r="B21" s="7">
        <f t="shared" si="2"/>
        <v>6032</v>
      </c>
      <c r="C21" s="7">
        <v>2940</v>
      </c>
      <c r="D21" s="7">
        <v>2025</v>
      </c>
      <c r="E21" s="7">
        <v>611</v>
      </c>
      <c r="F21" s="7">
        <v>236</v>
      </c>
      <c r="G21" s="7">
        <v>94</v>
      </c>
      <c r="H21" s="7">
        <v>59</v>
      </c>
      <c r="I21" s="7">
        <v>37</v>
      </c>
      <c r="J21" s="7">
        <v>17</v>
      </c>
      <c r="K21" s="7">
        <v>7</v>
      </c>
      <c r="L21" s="7">
        <v>6</v>
      </c>
      <c r="M21" s="13">
        <v>1.8425066312997347</v>
      </c>
    </row>
    <row r="22" spans="1:13" s="8" customFormat="1" x14ac:dyDescent="0.2">
      <c r="A22" s="10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13"/>
    </row>
    <row r="23" spans="1:13" s="8" customFormat="1" x14ac:dyDescent="0.2">
      <c r="A23" s="10" t="s">
        <v>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13"/>
    </row>
    <row r="24" spans="1:13" s="8" customFormat="1" x14ac:dyDescent="0.2">
      <c r="A24" s="10" t="s">
        <v>28</v>
      </c>
      <c r="B24" s="7">
        <f>SUM(C24:L24)</f>
        <v>5076</v>
      </c>
      <c r="C24" s="7">
        <v>2538</v>
      </c>
      <c r="D24" s="7">
        <v>1787</v>
      </c>
      <c r="E24" s="7">
        <v>504</v>
      </c>
      <c r="F24" s="7">
        <v>155</v>
      </c>
      <c r="G24" s="7">
        <v>50</v>
      </c>
      <c r="H24" s="7">
        <v>22</v>
      </c>
      <c r="I24" s="7">
        <v>11</v>
      </c>
      <c r="J24" s="7">
        <v>7</v>
      </c>
      <c r="K24" s="7">
        <v>1</v>
      </c>
      <c r="L24" s="7">
        <v>1</v>
      </c>
      <c r="M24" s="13">
        <v>1.7293144208037825</v>
      </c>
    </row>
    <row r="25" spans="1:13" s="8" customFormat="1" x14ac:dyDescent="0.2">
      <c r="A25" s="10" t="s">
        <v>29</v>
      </c>
      <c r="B25" s="7">
        <f>SUM(C25:L25)</f>
        <v>18893</v>
      </c>
      <c r="C25" s="7">
        <v>8789</v>
      </c>
      <c r="D25" s="7">
        <v>6632</v>
      </c>
      <c r="E25" s="7">
        <v>2277</v>
      </c>
      <c r="F25" s="7">
        <v>747</v>
      </c>
      <c r="G25" s="7">
        <v>262</v>
      </c>
      <c r="H25" s="7">
        <v>91</v>
      </c>
      <c r="I25" s="7">
        <v>47</v>
      </c>
      <c r="J25" s="7">
        <v>31</v>
      </c>
      <c r="K25" s="7">
        <v>11</v>
      </c>
      <c r="L25" s="7">
        <v>6</v>
      </c>
      <c r="M25" s="13">
        <v>1.824538188747155</v>
      </c>
    </row>
    <row r="26" spans="1:13" s="8" customFormat="1" x14ac:dyDescent="0.2">
      <c r="A26" s="10" t="s">
        <v>30</v>
      </c>
      <c r="B26" s="7">
        <f>SUM(C26:L26)</f>
        <v>15514</v>
      </c>
      <c r="C26" s="7">
        <v>6729</v>
      </c>
      <c r="D26" s="7">
        <v>4970</v>
      </c>
      <c r="E26" s="7">
        <v>2125</v>
      </c>
      <c r="F26" s="7">
        <v>958</v>
      </c>
      <c r="G26" s="7">
        <v>381</v>
      </c>
      <c r="H26" s="7">
        <v>179</v>
      </c>
      <c r="I26" s="7">
        <v>82</v>
      </c>
      <c r="J26" s="7">
        <v>48</v>
      </c>
      <c r="K26" s="7">
        <v>19</v>
      </c>
      <c r="L26" s="7">
        <v>23</v>
      </c>
      <c r="M26" s="13">
        <v>2.0132138713420136</v>
      </c>
    </row>
    <row r="27" spans="1:13" s="8" customFormat="1" x14ac:dyDescent="0.2">
      <c r="A27" s="10" t="s">
        <v>31</v>
      </c>
      <c r="B27" s="7">
        <f>SUM(C27:L27)</f>
        <v>20640</v>
      </c>
      <c r="C27" s="7">
        <v>7730</v>
      </c>
      <c r="D27" s="7">
        <v>6379</v>
      </c>
      <c r="E27" s="7">
        <v>3202</v>
      </c>
      <c r="F27" s="7">
        <v>1623</v>
      </c>
      <c r="G27" s="7">
        <v>774</v>
      </c>
      <c r="H27" s="7">
        <v>406</v>
      </c>
      <c r="I27" s="7">
        <v>251</v>
      </c>
      <c r="J27" s="7">
        <v>129</v>
      </c>
      <c r="K27" s="7">
        <v>74</v>
      </c>
      <c r="L27" s="7">
        <v>72</v>
      </c>
      <c r="M27" s="13">
        <v>2.283187984496124</v>
      </c>
    </row>
    <row r="28" spans="1:13" s="8" customFormat="1" x14ac:dyDescent="0.2">
      <c r="A28" s="1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13"/>
    </row>
    <row r="29" spans="1:13" s="8" customFormat="1" x14ac:dyDescent="0.2">
      <c r="A29" s="6" t="s">
        <v>32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13"/>
    </row>
    <row r="30" spans="1:13" s="8" customFormat="1" x14ac:dyDescent="0.2">
      <c r="A30" s="6" t="s">
        <v>33</v>
      </c>
      <c r="B30" s="7">
        <f t="shared" ref="B30:B37" si="3">SUM(C30:L30)</f>
        <v>5076</v>
      </c>
      <c r="C30" s="7">
        <v>2538</v>
      </c>
      <c r="D30" s="7">
        <v>1787</v>
      </c>
      <c r="E30" s="7">
        <v>504</v>
      </c>
      <c r="F30" s="7">
        <v>155</v>
      </c>
      <c r="G30" s="7">
        <v>50</v>
      </c>
      <c r="H30" s="7">
        <v>22</v>
      </c>
      <c r="I30" s="7">
        <v>11</v>
      </c>
      <c r="J30" s="7">
        <v>7</v>
      </c>
      <c r="K30" s="7">
        <v>1</v>
      </c>
      <c r="L30" s="7">
        <v>1</v>
      </c>
      <c r="M30" s="13">
        <v>1.7293144208037825</v>
      </c>
    </row>
    <row r="31" spans="1:13" s="8" customFormat="1" x14ac:dyDescent="0.2">
      <c r="A31" s="6" t="s">
        <v>34</v>
      </c>
      <c r="B31" s="7">
        <f t="shared" si="3"/>
        <v>5524</v>
      </c>
      <c r="C31" s="7">
        <v>2626</v>
      </c>
      <c r="D31" s="7">
        <v>1950</v>
      </c>
      <c r="E31" s="7">
        <v>627</v>
      </c>
      <c r="F31" s="7">
        <v>192</v>
      </c>
      <c r="G31" s="7">
        <v>76</v>
      </c>
      <c r="H31" s="7">
        <v>29</v>
      </c>
      <c r="I31" s="7">
        <v>10</v>
      </c>
      <c r="J31" s="7">
        <v>8</v>
      </c>
      <c r="K31" s="7">
        <v>4</v>
      </c>
      <c r="L31" s="7">
        <v>2</v>
      </c>
      <c r="M31" s="13">
        <v>1.7963432295438089</v>
      </c>
    </row>
    <row r="32" spans="1:13" s="8" customFormat="1" x14ac:dyDescent="0.2">
      <c r="A32" s="6" t="s">
        <v>35</v>
      </c>
      <c r="B32" s="7">
        <f t="shared" si="3"/>
        <v>6066</v>
      </c>
      <c r="C32" s="7">
        <v>2741</v>
      </c>
      <c r="D32" s="7">
        <v>2159</v>
      </c>
      <c r="E32" s="7">
        <v>770</v>
      </c>
      <c r="F32" s="7">
        <v>269</v>
      </c>
      <c r="G32" s="7">
        <v>81</v>
      </c>
      <c r="H32" s="7">
        <v>25</v>
      </c>
      <c r="I32" s="7">
        <v>16</v>
      </c>
      <c r="J32" s="7">
        <v>4</v>
      </c>
      <c r="K32" s="7">
        <v>1</v>
      </c>
      <c r="L32" s="7">
        <v>0</v>
      </c>
      <c r="M32" s="13">
        <v>1.8386086383119025</v>
      </c>
    </row>
    <row r="33" spans="1:13" s="8" customFormat="1" x14ac:dyDescent="0.2">
      <c r="A33" s="6" t="s">
        <v>36</v>
      </c>
      <c r="B33" s="7">
        <f t="shared" si="3"/>
        <v>7303</v>
      </c>
      <c r="C33" s="7">
        <v>3422</v>
      </c>
      <c r="D33" s="7">
        <v>2523</v>
      </c>
      <c r="E33" s="7">
        <v>880</v>
      </c>
      <c r="F33" s="7">
        <v>286</v>
      </c>
      <c r="G33" s="7">
        <v>105</v>
      </c>
      <c r="H33" s="7">
        <v>37</v>
      </c>
      <c r="I33" s="7">
        <v>21</v>
      </c>
      <c r="J33" s="7">
        <v>19</v>
      </c>
      <c r="K33" s="7">
        <v>6</v>
      </c>
      <c r="L33" s="7">
        <v>4</v>
      </c>
      <c r="M33" s="13">
        <v>1.8341777351773243</v>
      </c>
    </row>
    <row r="34" spans="1:13" s="8" customFormat="1" x14ac:dyDescent="0.2">
      <c r="A34" s="6" t="s">
        <v>37</v>
      </c>
      <c r="B34" s="7">
        <f t="shared" si="3"/>
        <v>8370</v>
      </c>
      <c r="C34" s="7">
        <v>3507</v>
      </c>
      <c r="D34" s="7">
        <v>2589</v>
      </c>
      <c r="E34" s="7">
        <v>1248</v>
      </c>
      <c r="F34" s="7">
        <v>571</v>
      </c>
      <c r="G34" s="7">
        <v>246</v>
      </c>
      <c r="H34" s="7">
        <v>109</v>
      </c>
      <c r="I34" s="7">
        <v>52</v>
      </c>
      <c r="J34" s="7">
        <v>26</v>
      </c>
      <c r="K34" s="7">
        <v>13</v>
      </c>
      <c r="L34" s="7">
        <v>9</v>
      </c>
      <c r="M34" s="13">
        <v>2.0765830346475509</v>
      </c>
    </row>
    <row r="35" spans="1:13" s="8" customFormat="1" x14ac:dyDescent="0.2">
      <c r="A35" s="6" t="s">
        <v>38</v>
      </c>
      <c r="B35" s="7">
        <f t="shared" si="3"/>
        <v>7144</v>
      </c>
      <c r="C35" s="7">
        <v>3222</v>
      </c>
      <c r="D35" s="7">
        <v>2381</v>
      </c>
      <c r="E35" s="7">
        <v>877</v>
      </c>
      <c r="F35" s="7">
        <v>387</v>
      </c>
      <c r="G35" s="7">
        <v>135</v>
      </c>
      <c r="H35" s="7">
        <v>70</v>
      </c>
      <c r="I35" s="7">
        <v>30</v>
      </c>
      <c r="J35" s="7">
        <v>22</v>
      </c>
      <c r="K35" s="7">
        <v>6</v>
      </c>
      <c r="L35" s="7">
        <v>14</v>
      </c>
      <c r="M35" s="13">
        <v>1.9389697648376261</v>
      </c>
    </row>
    <row r="36" spans="1:13" s="8" customFormat="1" x14ac:dyDescent="0.2">
      <c r="A36" s="6" t="s">
        <v>39</v>
      </c>
      <c r="B36" s="7">
        <f t="shared" si="3"/>
        <v>11142</v>
      </c>
      <c r="C36" s="7">
        <v>3904</v>
      </c>
      <c r="D36" s="7">
        <v>3417</v>
      </c>
      <c r="E36" s="7">
        <v>1884</v>
      </c>
      <c r="F36" s="7">
        <v>983</v>
      </c>
      <c r="G36" s="7">
        <v>447</v>
      </c>
      <c r="H36" s="7">
        <v>222</v>
      </c>
      <c r="I36" s="7">
        <v>131</v>
      </c>
      <c r="J36" s="7">
        <v>73</v>
      </c>
      <c r="K36" s="7">
        <v>42</v>
      </c>
      <c r="L36" s="7">
        <v>39</v>
      </c>
      <c r="M36" s="13">
        <v>2.3509244300843655</v>
      </c>
    </row>
    <row r="37" spans="1:13" s="8" customFormat="1" x14ac:dyDescent="0.2">
      <c r="A37" s="6" t="s">
        <v>40</v>
      </c>
      <c r="B37" s="7">
        <f t="shared" si="3"/>
        <v>9498</v>
      </c>
      <c r="C37" s="7">
        <v>3826</v>
      </c>
      <c r="D37" s="7">
        <v>2962</v>
      </c>
      <c r="E37" s="7">
        <v>1318</v>
      </c>
      <c r="F37" s="7">
        <v>640</v>
      </c>
      <c r="G37" s="7">
        <v>327</v>
      </c>
      <c r="H37" s="7">
        <v>184</v>
      </c>
      <c r="I37" s="7">
        <v>120</v>
      </c>
      <c r="J37" s="7">
        <v>56</v>
      </c>
      <c r="K37" s="7">
        <v>32</v>
      </c>
      <c r="L37" s="7">
        <v>33</v>
      </c>
      <c r="M37" s="13">
        <v>2.2037271004421983</v>
      </c>
    </row>
    <row r="38" spans="1:13" s="8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13"/>
    </row>
    <row r="39" spans="1:13" s="8" customFormat="1" x14ac:dyDescent="0.2">
      <c r="A39" s="6" t="s">
        <v>41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13"/>
    </row>
    <row r="40" spans="1:13" s="8" customFormat="1" x14ac:dyDescent="0.2">
      <c r="A40" s="6" t="s">
        <v>42</v>
      </c>
      <c r="B40" s="7">
        <f t="shared" ref="B40:B71" si="4">SUM(C40:L40)</f>
        <v>338</v>
      </c>
      <c r="C40" s="7">
        <v>179</v>
      </c>
      <c r="D40" s="7">
        <v>113</v>
      </c>
      <c r="E40" s="7">
        <v>30</v>
      </c>
      <c r="F40" s="7">
        <v>9</v>
      </c>
      <c r="G40" s="7">
        <v>3</v>
      </c>
      <c r="H40" s="7">
        <v>2</v>
      </c>
      <c r="I40" s="7">
        <v>1</v>
      </c>
      <c r="J40" s="7">
        <v>1</v>
      </c>
      <c r="K40" s="7">
        <v>0</v>
      </c>
      <c r="L40" s="7">
        <v>0</v>
      </c>
      <c r="M40" s="13">
        <v>1.6952662721893492</v>
      </c>
    </row>
    <row r="41" spans="1:13" s="8" customFormat="1" x14ac:dyDescent="0.2">
      <c r="A41" s="6" t="s">
        <v>43</v>
      </c>
      <c r="B41" s="7">
        <f t="shared" si="4"/>
        <v>892</v>
      </c>
      <c r="C41" s="7">
        <v>452</v>
      </c>
      <c r="D41" s="7">
        <v>320</v>
      </c>
      <c r="E41" s="7">
        <v>88</v>
      </c>
      <c r="F41" s="7">
        <v>21</v>
      </c>
      <c r="G41" s="7">
        <v>5</v>
      </c>
      <c r="H41" s="7">
        <v>4</v>
      </c>
      <c r="I41" s="7">
        <v>0</v>
      </c>
      <c r="J41" s="7">
        <v>1</v>
      </c>
      <c r="K41" s="7">
        <v>0</v>
      </c>
      <c r="L41" s="7">
        <v>1</v>
      </c>
      <c r="M41" s="13">
        <v>1.6894618834080717</v>
      </c>
    </row>
    <row r="42" spans="1:13" s="8" customFormat="1" x14ac:dyDescent="0.2">
      <c r="A42" s="6" t="s">
        <v>44</v>
      </c>
      <c r="B42" s="7">
        <f t="shared" si="4"/>
        <v>502</v>
      </c>
      <c r="C42" s="7">
        <v>256</v>
      </c>
      <c r="D42" s="7">
        <v>178</v>
      </c>
      <c r="E42" s="7">
        <v>44</v>
      </c>
      <c r="F42" s="7">
        <v>13</v>
      </c>
      <c r="G42" s="7">
        <v>4</v>
      </c>
      <c r="H42" s="7">
        <v>4</v>
      </c>
      <c r="I42" s="7">
        <v>2</v>
      </c>
      <c r="J42" s="7">
        <v>1</v>
      </c>
      <c r="K42" s="7">
        <v>0</v>
      </c>
      <c r="L42" s="7">
        <v>0</v>
      </c>
      <c r="M42" s="13">
        <v>1.7171314741035857</v>
      </c>
    </row>
    <row r="43" spans="1:13" s="8" customFormat="1" x14ac:dyDescent="0.2">
      <c r="A43" s="6" t="s">
        <v>45</v>
      </c>
      <c r="B43" s="7">
        <f t="shared" si="4"/>
        <v>858</v>
      </c>
      <c r="C43" s="7">
        <v>401</v>
      </c>
      <c r="D43" s="7">
        <v>353</v>
      </c>
      <c r="E43" s="7">
        <v>70</v>
      </c>
      <c r="F43" s="7">
        <v>24</v>
      </c>
      <c r="G43" s="7">
        <v>6</v>
      </c>
      <c r="H43" s="7">
        <v>3</v>
      </c>
      <c r="I43" s="7">
        <v>1</v>
      </c>
      <c r="J43" s="7">
        <v>0</v>
      </c>
      <c r="K43" s="7">
        <v>0</v>
      </c>
      <c r="L43" s="7">
        <v>0</v>
      </c>
      <c r="M43" s="13">
        <v>1.710955710955711</v>
      </c>
    </row>
    <row r="44" spans="1:13" s="8" customFormat="1" x14ac:dyDescent="0.2">
      <c r="A44" s="6" t="s">
        <v>46</v>
      </c>
      <c r="B44" s="7">
        <f t="shared" si="4"/>
        <v>826</v>
      </c>
      <c r="C44" s="7">
        <v>445</v>
      </c>
      <c r="D44" s="7">
        <v>248</v>
      </c>
      <c r="E44" s="7">
        <v>87</v>
      </c>
      <c r="F44" s="7">
        <v>27</v>
      </c>
      <c r="G44" s="7">
        <v>10</v>
      </c>
      <c r="H44" s="7">
        <v>3</v>
      </c>
      <c r="I44" s="7">
        <v>4</v>
      </c>
      <c r="J44" s="7">
        <v>1</v>
      </c>
      <c r="K44" s="7">
        <v>1</v>
      </c>
      <c r="L44" s="7">
        <v>0</v>
      </c>
      <c r="M44" s="13">
        <v>1.7227602905569008</v>
      </c>
    </row>
    <row r="45" spans="1:13" s="8" customFormat="1" x14ac:dyDescent="0.2">
      <c r="A45" s="6" t="s">
        <v>47</v>
      </c>
      <c r="B45" s="7">
        <f t="shared" si="4"/>
        <v>622</v>
      </c>
      <c r="C45" s="7">
        <v>297</v>
      </c>
      <c r="D45" s="7">
        <v>209</v>
      </c>
      <c r="E45" s="7">
        <v>74</v>
      </c>
      <c r="F45" s="7">
        <v>26</v>
      </c>
      <c r="G45" s="7">
        <v>9</v>
      </c>
      <c r="H45" s="7">
        <v>3</v>
      </c>
      <c r="I45" s="7">
        <v>3</v>
      </c>
      <c r="J45" s="7">
        <v>1</v>
      </c>
      <c r="K45" s="7">
        <v>0</v>
      </c>
      <c r="L45" s="7">
        <v>0</v>
      </c>
      <c r="M45" s="13">
        <v>1.8215434083601285</v>
      </c>
    </row>
    <row r="46" spans="1:13" s="8" customFormat="1" x14ac:dyDescent="0.2">
      <c r="A46" s="6" t="s">
        <v>48</v>
      </c>
      <c r="B46" s="7">
        <f t="shared" si="4"/>
        <v>586</v>
      </c>
      <c r="C46" s="7">
        <v>281</v>
      </c>
      <c r="D46" s="7">
        <v>208</v>
      </c>
      <c r="E46" s="7">
        <v>67</v>
      </c>
      <c r="F46" s="7">
        <v>20</v>
      </c>
      <c r="G46" s="7">
        <v>8</v>
      </c>
      <c r="H46" s="7">
        <v>0</v>
      </c>
      <c r="I46" s="7">
        <v>0</v>
      </c>
      <c r="J46" s="7">
        <v>2</v>
      </c>
      <c r="K46" s="7">
        <v>0</v>
      </c>
      <c r="L46" s="7">
        <v>0</v>
      </c>
      <c r="M46" s="13">
        <v>1.764505119453925</v>
      </c>
    </row>
    <row r="47" spans="1:13" s="8" customFormat="1" x14ac:dyDescent="0.2">
      <c r="A47" s="6" t="s">
        <v>49</v>
      </c>
      <c r="B47" s="7">
        <f t="shared" si="4"/>
        <v>452</v>
      </c>
      <c r="C47" s="7">
        <v>227</v>
      </c>
      <c r="D47" s="7">
        <v>158</v>
      </c>
      <c r="E47" s="7">
        <v>44</v>
      </c>
      <c r="F47" s="7">
        <v>15</v>
      </c>
      <c r="G47" s="7">
        <v>5</v>
      </c>
      <c r="H47" s="7">
        <v>3</v>
      </c>
      <c r="I47" s="7">
        <v>0</v>
      </c>
      <c r="J47" s="7">
        <v>0</v>
      </c>
      <c r="K47" s="7">
        <v>0</v>
      </c>
      <c r="L47" s="7">
        <v>0</v>
      </c>
      <c r="M47" s="13">
        <v>1.7212389380530972</v>
      </c>
    </row>
    <row r="48" spans="1:13" s="8" customFormat="1" x14ac:dyDescent="0.2">
      <c r="A48" s="6" t="s">
        <v>50</v>
      </c>
      <c r="B48" s="7">
        <f t="shared" si="4"/>
        <v>1112</v>
      </c>
      <c r="C48" s="7">
        <v>554</v>
      </c>
      <c r="D48" s="7">
        <v>401</v>
      </c>
      <c r="E48" s="7">
        <v>105</v>
      </c>
      <c r="F48" s="7">
        <v>30</v>
      </c>
      <c r="G48" s="7">
        <v>10</v>
      </c>
      <c r="H48" s="7">
        <v>9</v>
      </c>
      <c r="I48" s="7">
        <v>1</v>
      </c>
      <c r="J48" s="7">
        <v>1</v>
      </c>
      <c r="K48" s="7">
        <v>0</v>
      </c>
      <c r="L48" s="7">
        <v>1</v>
      </c>
      <c r="M48" s="13">
        <v>1.7266187050359711</v>
      </c>
    </row>
    <row r="49" spans="1:13" s="8" customFormat="1" x14ac:dyDescent="0.2">
      <c r="A49" s="6" t="s">
        <v>51</v>
      </c>
      <c r="B49" s="7">
        <f t="shared" si="4"/>
        <v>979</v>
      </c>
      <c r="C49" s="7">
        <v>453</v>
      </c>
      <c r="D49" s="7">
        <v>355</v>
      </c>
      <c r="E49" s="7">
        <v>109</v>
      </c>
      <c r="F49" s="7">
        <v>31</v>
      </c>
      <c r="G49" s="7">
        <v>22</v>
      </c>
      <c r="H49" s="7">
        <v>4</v>
      </c>
      <c r="I49" s="7">
        <v>3</v>
      </c>
      <c r="J49" s="7">
        <v>2</v>
      </c>
      <c r="K49" s="7">
        <v>0</v>
      </c>
      <c r="L49" s="7">
        <v>0</v>
      </c>
      <c r="M49" s="13">
        <v>1.8232890704800817</v>
      </c>
    </row>
    <row r="50" spans="1:13" s="8" customFormat="1" x14ac:dyDescent="0.2">
      <c r="A50" s="6" t="s">
        <v>52</v>
      </c>
      <c r="B50" s="7">
        <f t="shared" si="4"/>
        <v>471</v>
      </c>
      <c r="C50" s="7">
        <v>205</v>
      </c>
      <c r="D50" s="7">
        <v>176</v>
      </c>
      <c r="E50" s="7">
        <v>65</v>
      </c>
      <c r="F50" s="7">
        <v>15</v>
      </c>
      <c r="G50" s="7">
        <v>7</v>
      </c>
      <c r="H50" s="7">
        <v>2</v>
      </c>
      <c r="I50" s="7">
        <v>1</v>
      </c>
      <c r="J50" s="7">
        <v>0</v>
      </c>
      <c r="K50" s="7">
        <v>0</v>
      </c>
      <c r="L50" s="7">
        <v>0</v>
      </c>
      <c r="M50" s="13">
        <v>1.8386411889596603</v>
      </c>
    </row>
    <row r="51" spans="1:13" s="8" customFormat="1" x14ac:dyDescent="0.2">
      <c r="A51" s="6" t="s">
        <v>53</v>
      </c>
      <c r="B51" s="7">
        <f t="shared" si="4"/>
        <v>596</v>
      </c>
      <c r="C51" s="7">
        <v>281</v>
      </c>
      <c r="D51" s="7">
        <v>202</v>
      </c>
      <c r="E51" s="7">
        <v>75</v>
      </c>
      <c r="F51" s="7">
        <v>25</v>
      </c>
      <c r="G51" s="7">
        <v>5</v>
      </c>
      <c r="H51" s="7">
        <v>6</v>
      </c>
      <c r="I51" s="7">
        <v>2</v>
      </c>
      <c r="J51" s="7">
        <v>0</v>
      </c>
      <c r="K51" s="7">
        <v>0</v>
      </c>
      <c r="L51" s="7">
        <v>0</v>
      </c>
      <c r="M51" s="13">
        <v>1.8204697986577181</v>
      </c>
    </row>
    <row r="52" spans="1:13" s="8" customFormat="1" x14ac:dyDescent="0.2">
      <c r="A52" s="6" t="s">
        <v>54</v>
      </c>
      <c r="B52" s="7">
        <f t="shared" si="4"/>
        <v>639</v>
      </c>
      <c r="C52" s="7">
        <v>318</v>
      </c>
      <c r="D52" s="7">
        <v>188</v>
      </c>
      <c r="E52" s="7">
        <v>87</v>
      </c>
      <c r="F52" s="7">
        <v>25</v>
      </c>
      <c r="G52" s="7">
        <v>12</v>
      </c>
      <c r="H52" s="7">
        <v>4</v>
      </c>
      <c r="I52" s="7">
        <v>0</v>
      </c>
      <c r="J52" s="7">
        <v>3</v>
      </c>
      <c r="K52" s="7">
        <v>2</v>
      </c>
      <c r="L52" s="7">
        <v>0</v>
      </c>
      <c r="M52" s="13">
        <v>1.8482003129890454</v>
      </c>
    </row>
    <row r="53" spans="1:13" s="8" customFormat="1" x14ac:dyDescent="0.2">
      <c r="A53" s="6" t="s">
        <v>55</v>
      </c>
      <c r="B53" s="7">
        <f t="shared" si="4"/>
        <v>498</v>
      </c>
      <c r="C53" s="7">
        <v>236</v>
      </c>
      <c r="D53" s="7">
        <v>176</v>
      </c>
      <c r="E53" s="7">
        <v>58</v>
      </c>
      <c r="F53" s="7">
        <v>19</v>
      </c>
      <c r="G53" s="7">
        <v>6</v>
      </c>
      <c r="H53" s="7">
        <v>1</v>
      </c>
      <c r="I53" s="7">
        <v>0</v>
      </c>
      <c r="J53" s="7">
        <v>1</v>
      </c>
      <c r="K53" s="7">
        <v>1</v>
      </c>
      <c r="L53" s="7">
        <v>0</v>
      </c>
      <c r="M53" s="13">
        <v>1.7891566265060241</v>
      </c>
    </row>
    <row r="54" spans="1:13" s="8" customFormat="1" x14ac:dyDescent="0.2">
      <c r="A54" s="6" t="s">
        <v>56</v>
      </c>
      <c r="B54" s="7">
        <f t="shared" si="4"/>
        <v>1229</v>
      </c>
      <c r="C54" s="7">
        <v>579</v>
      </c>
      <c r="D54" s="7">
        <v>452</v>
      </c>
      <c r="E54" s="7">
        <v>128</v>
      </c>
      <c r="F54" s="7">
        <v>47</v>
      </c>
      <c r="G54" s="7">
        <v>14</v>
      </c>
      <c r="H54" s="7">
        <v>3</v>
      </c>
      <c r="I54" s="7">
        <v>3</v>
      </c>
      <c r="J54" s="7">
        <v>1</v>
      </c>
      <c r="K54" s="7">
        <v>1</v>
      </c>
      <c r="L54" s="7">
        <v>1</v>
      </c>
      <c r="M54" s="13">
        <v>1.7860048820179006</v>
      </c>
    </row>
    <row r="55" spans="1:13" s="8" customFormat="1" x14ac:dyDescent="0.2">
      <c r="A55" s="6" t="s">
        <v>57</v>
      </c>
      <c r="B55" s="7">
        <f t="shared" si="4"/>
        <v>366</v>
      </c>
      <c r="C55" s="7">
        <v>169</v>
      </c>
      <c r="D55" s="7">
        <v>127</v>
      </c>
      <c r="E55" s="7">
        <v>48</v>
      </c>
      <c r="F55" s="7">
        <v>10</v>
      </c>
      <c r="G55" s="7">
        <v>10</v>
      </c>
      <c r="H55" s="7">
        <v>0</v>
      </c>
      <c r="I55" s="7">
        <v>0</v>
      </c>
      <c r="J55" s="7">
        <v>1</v>
      </c>
      <c r="K55" s="7">
        <v>1</v>
      </c>
      <c r="L55" s="7">
        <v>0</v>
      </c>
      <c r="M55" s="13">
        <v>1.8415300546448088</v>
      </c>
    </row>
    <row r="56" spans="1:13" s="8" customFormat="1" x14ac:dyDescent="0.2">
      <c r="A56" s="6" t="s">
        <v>58</v>
      </c>
      <c r="B56" s="7">
        <f t="shared" si="4"/>
        <v>604</v>
      </c>
      <c r="C56" s="7">
        <v>251</v>
      </c>
      <c r="D56" s="7">
        <v>216</v>
      </c>
      <c r="E56" s="7">
        <v>94</v>
      </c>
      <c r="F56" s="7">
        <v>24</v>
      </c>
      <c r="G56" s="7">
        <v>15</v>
      </c>
      <c r="H56" s="7">
        <v>3</v>
      </c>
      <c r="I56" s="7">
        <v>1</v>
      </c>
      <c r="J56" s="7">
        <v>0</v>
      </c>
      <c r="K56" s="7">
        <v>0</v>
      </c>
      <c r="L56" s="7">
        <v>0</v>
      </c>
      <c r="M56" s="13">
        <v>1.9221854304635762</v>
      </c>
    </row>
    <row r="57" spans="1:13" s="8" customFormat="1" x14ac:dyDescent="0.2">
      <c r="A57" s="6" t="s">
        <v>59</v>
      </c>
      <c r="B57" s="7">
        <f t="shared" si="4"/>
        <v>250</v>
      </c>
      <c r="C57" s="7">
        <v>107</v>
      </c>
      <c r="D57" s="7">
        <v>106</v>
      </c>
      <c r="E57" s="7">
        <v>23</v>
      </c>
      <c r="F57" s="7">
        <v>11</v>
      </c>
      <c r="G57" s="7">
        <v>3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13">
        <v>1.788</v>
      </c>
    </row>
    <row r="58" spans="1:13" s="8" customFormat="1" x14ac:dyDescent="0.2">
      <c r="A58" s="6" t="s">
        <v>60</v>
      </c>
      <c r="B58" s="7">
        <f t="shared" si="4"/>
        <v>596</v>
      </c>
      <c r="C58" s="7">
        <v>288</v>
      </c>
      <c r="D58" s="7">
        <v>201</v>
      </c>
      <c r="E58" s="7">
        <v>72</v>
      </c>
      <c r="F58" s="7">
        <v>25</v>
      </c>
      <c r="G58" s="7">
        <v>6</v>
      </c>
      <c r="H58" s="7">
        <v>2</v>
      </c>
      <c r="I58" s="7">
        <v>2</v>
      </c>
      <c r="J58" s="7">
        <v>0</v>
      </c>
      <c r="K58" s="7">
        <v>0</v>
      </c>
      <c r="L58" s="7">
        <v>0</v>
      </c>
      <c r="M58" s="13">
        <v>1.7818791946308725</v>
      </c>
    </row>
    <row r="59" spans="1:13" s="8" customFormat="1" x14ac:dyDescent="0.2">
      <c r="A59" s="6" t="s">
        <v>61</v>
      </c>
      <c r="B59" s="7">
        <f t="shared" si="4"/>
        <v>519</v>
      </c>
      <c r="C59" s="7">
        <v>250</v>
      </c>
      <c r="D59" s="7">
        <v>164</v>
      </c>
      <c r="E59" s="7">
        <v>69</v>
      </c>
      <c r="F59" s="7">
        <v>23</v>
      </c>
      <c r="G59" s="7">
        <v>5</v>
      </c>
      <c r="H59" s="7">
        <v>5</v>
      </c>
      <c r="I59" s="7">
        <v>3</v>
      </c>
      <c r="J59" s="7">
        <v>0</v>
      </c>
      <c r="K59" s="7">
        <v>0</v>
      </c>
      <c r="L59" s="7">
        <v>0</v>
      </c>
      <c r="M59" s="13">
        <v>1.836223506743738</v>
      </c>
    </row>
    <row r="60" spans="1:13" s="8" customFormat="1" x14ac:dyDescent="0.2">
      <c r="A60" s="6" t="s">
        <v>62</v>
      </c>
      <c r="B60" s="7">
        <f t="shared" si="4"/>
        <v>754</v>
      </c>
      <c r="C60" s="7">
        <v>290</v>
      </c>
      <c r="D60" s="7">
        <v>265</v>
      </c>
      <c r="E60" s="7">
        <v>126</v>
      </c>
      <c r="F60" s="7">
        <v>56</v>
      </c>
      <c r="G60" s="7">
        <v>8</v>
      </c>
      <c r="H60" s="7">
        <v>5</v>
      </c>
      <c r="I60" s="7">
        <v>2</v>
      </c>
      <c r="J60" s="7">
        <v>2</v>
      </c>
      <c r="K60" s="7">
        <v>0</v>
      </c>
      <c r="L60" s="7">
        <v>0</v>
      </c>
      <c r="M60" s="13">
        <v>2.0185676392572942</v>
      </c>
    </row>
    <row r="61" spans="1:13" s="8" customFormat="1" x14ac:dyDescent="0.2">
      <c r="A61" s="6" t="s">
        <v>63</v>
      </c>
      <c r="B61" s="7">
        <f t="shared" si="4"/>
        <v>1393</v>
      </c>
      <c r="C61" s="7">
        <v>634</v>
      </c>
      <c r="D61" s="7">
        <v>524</v>
      </c>
      <c r="E61" s="7">
        <v>145</v>
      </c>
      <c r="F61" s="7">
        <v>63</v>
      </c>
      <c r="G61" s="7">
        <v>16</v>
      </c>
      <c r="H61" s="7">
        <v>6</v>
      </c>
      <c r="I61" s="7">
        <v>5</v>
      </c>
      <c r="J61" s="7">
        <v>0</v>
      </c>
      <c r="K61" s="7">
        <v>0</v>
      </c>
      <c r="L61" s="7">
        <v>0</v>
      </c>
      <c r="M61" s="13">
        <v>1.8090452261306533</v>
      </c>
    </row>
    <row r="62" spans="1:13" s="8" customFormat="1" x14ac:dyDescent="0.2">
      <c r="A62" s="6" t="s">
        <v>64</v>
      </c>
      <c r="B62" s="7">
        <f t="shared" si="4"/>
        <v>501</v>
      </c>
      <c r="C62" s="7">
        <v>231</v>
      </c>
      <c r="D62" s="7">
        <v>186</v>
      </c>
      <c r="E62" s="7">
        <v>51</v>
      </c>
      <c r="F62" s="7">
        <v>24</v>
      </c>
      <c r="G62" s="7">
        <v>5</v>
      </c>
      <c r="H62" s="7">
        <v>1</v>
      </c>
      <c r="I62" s="7">
        <v>2</v>
      </c>
      <c r="J62" s="7">
        <v>1</v>
      </c>
      <c r="K62" s="7">
        <v>0</v>
      </c>
      <c r="L62" s="7">
        <v>0</v>
      </c>
      <c r="M62" s="13">
        <v>1.8063872255489022</v>
      </c>
    </row>
    <row r="63" spans="1:13" s="8" customFormat="1" x14ac:dyDescent="0.2">
      <c r="A63" s="6" t="s">
        <v>65</v>
      </c>
      <c r="B63" s="7">
        <f t="shared" si="4"/>
        <v>1083</v>
      </c>
      <c r="C63" s="7">
        <v>521</v>
      </c>
      <c r="D63" s="7">
        <v>370</v>
      </c>
      <c r="E63" s="7">
        <v>142</v>
      </c>
      <c r="F63" s="7">
        <v>33</v>
      </c>
      <c r="G63" s="7">
        <v>13</v>
      </c>
      <c r="H63" s="7">
        <v>3</v>
      </c>
      <c r="I63" s="7">
        <v>1</v>
      </c>
      <c r="J63" s="7">
        <v>0</v>
      </c>
      <c r="K63" s="7">
        <v>0</v>
      </c>
      <c r="L63" s="7">
        <v>0</v>
      </c>
      <c r="M63" s="13">
        <v>1.76269621421976</v>
      </c>
    </row>
    <row r="64" spans="1:13" s="8" customFormat="1" x14ac:dyDescent="0.2">
      <c r="A64" s="6" t="s">
        <v>66</v>
      </c>
      <c r="B64" s="7">
        <f t="shared" si="4"/>
        <v>1137</v>
      </c>
      <c r="C64" s="7">
        <v>544</v>
      </c>
      <c r="D64" s="7">
        <v>394</v>
      </c>
      <c r="E64" s="7">
        <v>120</v>
      </c>
      <c r="F64" s="7">
        <v>35</v>
      </c>
      <c r="G64" s="7">
        <v>28</v>
      </c>
      <c r="H64" s="7">
        <v>8</v>
      </c>
      <c r="I64" s="7">
        <v>3</v>
      </c>
      <c r="J64" s="7">
        <v>4</v>
      </c>
      <c r="K64" s="7">
        <v>1</v>
      </c>
      <c r="L64" s="7">
        <v>0</v>
      </c>
      <c r="M64" s="13">
        <v>1.8311345646437995</v>
      </c>
    </row>
    <row r="65" spans="1:13" s="8" customFormat="1" x14ac:dyDescent="0.2">
      <c r="A65" s="6" t="s">
        <v>67</v>
      </c>
      <c r="B65" s="7">
        <f t="shared" si="4"/>
        <v>1266</v>
      </c>
      <c r="C65" s="7">
        <v>567</v>
      </c>
      <c r="D65" s="7">
        <v>452</v>
      </c>
      <c r="E65" s="7">
        <v>153</v>
      </c>
      <c r="F65" s="7">
        <v>48</v>
      </c>
      <c r="G65" s="7">
        <v>21</v>
      </c>
      <c r="H65" s="7">
        <v>6</v>
      </c>
      <c r="I65" s="7">
        <v>9</v>
      </c>
      <c r="J65" s="7">
        <v>6</v>
      </c>
      <c r="K65" s="7">
        <v>2</v>
      </c>
      <c r="L65" s="7">
        <v>2</v>
      </c>
      <c r="M65" s="13">
        <v>1.9060031595576619</v>
      </c>
    </row>
    <row r="66" spans="1:13" s="8" customFormat="1" x14ac:dyDescent="0.2">
      <c r="A66" s="6" t="s">
        <v>68</v>
      </c>
      <c r="B66" s="7">
        <f t="shared" si="4"/>
        <v>1628</v>
      </c>
      <c r="C66" s="7">
        <v>768</v>
      </c>
      <c r="D66" s="7">
        <v>548</v>
      </c>
      <c r="E66" s="7">
        <v>204</v>
      </c>
      <c r="F66" s="7">
        <v>68</v>
      </c>
      <c r="G66" s="7">
        <v>23</v>
      </c>
      <c r="H66" s="7">
        <v>11</v>
      </c>
      <c r="I66" s="7">
        <v>2</v>
      </c>
      <c r="J66" s="7">
        <v>2</v>
      </c>
      <c r="K66" s="7">
        <v>1</v>
      </c>
      <c r="L66" s="7">
        <v>1</v>
      </c>
      <c r="M66" s="13">
        <v>1.8298525798525798</v>
      </c>
    </row>
    <row r="67" spans="1:13" s="8" customFormat="1" x14ac:dyDescent="0.2">
      <c r="A67" s="6" t="s">
        <v>69</v>
      </c>
      <c r="B67" s="7">
        <f t="shared" si="4"/>
        <v>1469</v>
      </c>
      <c r="C67" s="7">
        <v>706</v>
      </c>
      <c r="D67" s="7">
        <v>514</v>
      </c>
      <c r="E67" s="7">
        <v>159</v>
      </c>
      <c r="F67" s="7">
        <v>56</v>
      </c>
      <c r="G67" s="7">
        <v>18</v>
      </c>
      <c r="H67" s="7">
        <v>7</v>
      </c>
      <c r="I67" s="7">
        <v>3</v>
      </c>
      <c r="J67" s="7">
        <v>5</v>
      </c>
      <c r="K67" s="7">
        <v>1</v>
      </c>
      <c r="L67" s="7">
        <v>0</v>
      </c>
      <c r="M67" s="13">
        <v>1.7950987066031314</v>
      </c>
    </row>
    <row r="68" spans="1:13" s="8" customFormat="1" x14ac:dyDescent="0.2">
      <c r="A68" s="6" t="s">
        <v>70</v>
      </c>
      <c r="B68" s="7">
        <f t="shared" si="4"/>
        <v>559</v>
      </c>
      <c r="C68" s="7">
        <v>262</v>
      </c>
      <c r="D68" s="7">
        <v>204</v>
      </c>
      <c r="E68" s="7">
        <v>68</v>
      </c>
      <c r="F68" s="7">
        <v>19</v>
      </c>
      <c r="G68" s="7">
        <v>3</v>
      </c>
      <c r="H68" s="7">
        <v>2</v>
      </c>
      <c r="I68" s="7">
        <v>0</v>
      </c>
      <c r="J68" s="7">
        <v>1</v>
      </c>
      <c r="K68" s="7">
        <v>0</v>
      </c>
      <c r="L68" s="7">
        <v>0</v>
      </c>
      <c r="M68" s="13">
        <v>1.7620751341681575</v>
      </c>
    </row>
    <row r="69" spans="1:13" s="8" customFormat="1" x14ac:dyDescent="0.2">
      <c r="A69" s="6" t="s">
        <v>71</v>
      </c>
      <c r="B69" s="7">
        <f t="shared" si="4"/>
        <v>789</v>
      </c>
      <c r="C69" s="7">
        <v>375</v>
      </c>
      <c r="D69" s="7">
        <v>276</v>
      </c>
      <c r="E69" s="7">
        <v>102</v>
      </c>
      <c r="F69" s="7">
        <v>28</v>
      </c>
      <c r="G69" s="7">
        <v>4</v>
      </c>
      <c r="H69" s="7">
        <v>1</v>
      </c>
      <c r="I69" s="7">
        <v>2</v>
      </c>
      <c r="J69" s="7">
        <v>0</v>
      </c>
      <c r="K69" s="7">
        <v>0</v>
      </c>
      <c r="L69" s="7">
        <v>1</v>
      </c>
      <c r="M69" s="13">
        <v>1.7693282636248415</v>
      </c>
    </row>
    <row r="70" spans="1:13" s="8" customFormat="1" x14ac:dyDescent="0.2">
      <c r="A70" s="6" t="s">
        <v>72</v>
      </c>
      <c r="B70" s="7">
        <f t="shared" si="4"/>
        <v>455</v>
      </c>
      <c r="C70" s="7">
        <v>200</v>
      </c>
      <c r="D70" s="7">
        <v>135</v>
      </c>
      <c r="E70" s="7">
        <v>74</v>
      </c>
      <c r="F70" s="7">
        <v>32</v>
      </c>
      <c r="G70" s="7">
        <v>8</v>
      </c>
      <c r="H70" s="7">
        <v>2</v>
      </c>
      <c r="I70" s="7">
        <v>2</v>
      </c>
      <c r="J70" s="7">
        <v>1</v>
      </c>
      <c r="K70" s="7">
        <v>1</v>
      </c>
      <c r="L70" s="7">
        <v>0</v>
      </c>
      <c r="M70" s="13">
        <v>1.9846153846153847</v>
      </c>
    </row>
    <row r="71" spans="1:13" s="8" customFormat="1" x14ac:dyDescent="0.2">
      <c r="A71" s="6" t="s">
        <v>73</v>
      </c>
      <c r="B71" s="7">
        <f t="shared" si="4"/>
        <v>394</v>
      </c>
      <c r="C71" s="7">
        <v>161</v>
      </c>
      <c r="D71" s="7">
        <v>122</v>
      </c>
      <c r="E71" s="7">
        <v>67</v>
      </c>
      <c r="F71" s="7">
        <v>28</v>
      </c>
      <c r="G71" s="7">
        <v>10</v>
      </c>
      <c r="H71" s="7">
        <v>3</v>
      </c>
      <c r="I71" s="7">
        <v>1</v>
      </c>
      <c r="J71" s="7">
        <v>1</v>
      </c>
      <c r="K71" s="7">
        <v>1</v>
      </c>
      <c r="L71" s="7">
        <v>0</v>
      </c>
      <c r="M71" s="13">
        <v>2.0558375634517767</v>
      </c>
    </row>
    <row r="72" spans="1:13" s="8" customFormat="1" x14ac:dyDescent="0.2">
      <c r="A72" s="6" t="s">
        <v>74</v>
      </c>
      <c r="B72" s="7">
        <f t="shared" ref="B72:B103" si="5">SUM(C72:L72)</f>
        <v>1239</v>
      </c>
      <c r="C72" s="7">
        <v>504</v>
      </c>
      <c r="D72" s="7">
        <v>396</v>
      </c>
      <c r="E72" s="7">
        <v>201</v>
      </c>
      <c r="F72" s="7">
        <v>86</v>
      </c>
      <c r="G72" s="7">
        <v>31</v>
      </c>
      <c r="H72" s="7">
        <v>13</v>
      </c>
      <c r="I72" s="7">
        <v>5</v>
      </c>
      <c r="J72" s="7">
        <v>3</v>
      </c>
      <c r="K72" s="7">
        <v>0</v>
      </c>
      <c r="L72" s="7">
        <v>0</v>
      </c>
      <c r="M72" s="13">
        <v>2.0460048426150119</v>
      </c>
    </row>
    <row r="73" spans="1:13" s="8" customFormat="1" x14ac:dyDescent="0.2">
      <c r="A73" s="6" t="s">
        <v>75</v>
      </c>
      <c r="B73" s="7">
        <f t="shared" si="5"/>
        <v>497</v>
      </c>
      <c r="C73" s="7">
        <v>166</v>
      </c>
      <c r="D73" s="7">
        <v>168</v>
      </c>
      <c r="E73" s="7">
        <v>84</v>
      </c>
      <c r="F73" s="7">
        <v>49</v>
      </c>
      <c r="G73" s="7">
        <v>14</v>
      </c>
      <c r="H73" s="7">
        <v>10</v>
      </c>
      <c r="I73" s="7">
        <v>4</v>
      </c>
      <c r="J73" s="7">
        <v>0</v>
      </c>
      <c r="K73" s="7">
        <v>1</v>
      </c>
      <c r="L73" s="7">
        <v>1</v>
      </c>
      <c r="M73" s="13">
        <v>2.2696177062374248</v>
      </c>
    </row>
    <row r="74" spans="1:13" s="8" customFormat="1" x14ac:dyDescent="0.2">
      <c r="A74" s="6" t="s">
        <v>76</v>
      </c>
      <c r="B74" s="7">
        <f t="shared" si="5"/>
        <v>361</v>
      </c>
      <c r="C74" s="7">
        <v>166</v>
      </c>
      <c r="D74" s="7">
        <v>117</v>
      </c>
      <c r="E74" s="7">
        <v>46</v>
      </c>
      <c r="F74" s="7">
        <v>23</v>
      </c>
      <c r="G74" s="7">
        <v>5</v>
      </c>
      <c r="H74" s="7">
        <v>1</v>
      </c>
      <c r="I74" s="7">
        <v>2</v>
      </c>
      <c r="J74" s="7">
        <v>1</v>
      </c>
      <c r="K74" s="7">
        <v>0</v>
      </c>
      <c r="L74" s="7">
        <v>0</v>
      </c>
      <c r="M74" s="13">
        <v>1.89196675900277</v>
      </c>
    </row>
    <row r="75" spans="1:13" s="8" customFormat="1" x14ac:dyDescent="0.2">
      <c r="A75" s="6" t="s">
        <v>77</v>
      </c>
      <c r="B75" s="7">
        <f t="shared" si="5"/>
        <v>768</v>
      </c>
      <c r="C75" s="7">
        <v>338</v>
      </c>
      <c r="D75" s="7">
        <v>254</v>
      </c>
      <c r="E75" s="7">
        <v>104</v>
      </c>
      <c r="F75" s="7">
        <v>38</v>
      </c>
      <c r="G75" s="7">
        <v>14</v>
      </c>
      <c r="H75" s="7">
        <v>13</v>
      </c>
      <c r="I75" s="7">
        <v>2</v>
      </c>
      <c r="J75" s="7">
        <v>3</v>
      </c>
      <c r="K75" s="7">
        <v>1</v>
      </c>
      <c r="L75" s="7">
        <v>1</v>
      </c>
      <c r="M75" s="13">
        <v>1.97265625</v>
      </c>
    </row>
    <row r="76" spans="1:13" s="8" customFormat="1" x14ac:dyDescent="0.2">
      <c r="A76" s="6" t="s">
        <v>78</v>
      </c>
      <c r="B76" s="7">
        <f t="shared" si="5"/>
        <v>936</v>
      </c>
      <c r="C76" s="7">
        <v>469</v>
      </c>
      <c r="D76" s="7">
        <v>310</v>
      </c>
      <c r="E76" s="7">
        <v>83</v>
      </c>
      <c r="F76" s="7">
        <v>37</v>
      </c>
      <c r="G76" s="7">
        <v>19</v>
      </c>
      <c r="H76" s="7">
        <v>9</v>
      </c>
      <c r="I76" s="7">
        <v>2</v>
      </c>
      <c r="J76" s="7">
        <v>4</v>
      </c>
      <c r="K76" s="7">
        <v>2</v>
      </c>
      <c r="L76" s="7">
        <v>1</v>
      </c>
      <c r="M76" s="13">
        <v>1.8269230769230769</v>
      </c>
    </row>
    <row r="77" spans="1:13" s="8" customFormat="1" x14ac:dyDescent="0.2">
      <c r="A77" s="6" t="s">
        <v>79</v>
      </c>
      <c r="B77" s="7">
        <f t="shared" si="5"/>
        <v>973</v>
      </c>
      <c r="C77" s="7">
        <v>330</v>
      </c>
      <c r="D77" s="7">
        <v>231</v>
      </c>
      <c r="E77" s="7">
        <v>175</v>
      </c>
      <c r="F77" s="7">
        <v>109</v>
      </c>
      <c r="G77" s="7">
        <v>65</v>
      </c>
      <c r="H77" s="7">
        <v>31</v>
      </c>
      <c r="I77" s="7">
        <v>19</v>
      </c>
      <c r="J77" s="7">
        <v>4</v>
      </c>
      <c r="K77" s="7">
        <v>4</v>
      </c>
      <c r="L77" s="7">
        <v>5</v>
      </c>
      <c r="M77" s="13">
        <v>2.5878725590955809</v>
      </c>
    </row>
    <row r="78" spans="1:13" s="8" customFormat="1" x14ac:dyDescent="0.2">
      <c r="A78" s="6" t="s">
        <v>80</v>
      </c>
      <c r="B78" s="7">
        <f t="shared" si="5"/>
        <v>694</v>
      </c>
      <c r="C78" s="7">
        <v>297</v>
      </c>
      <c r="D78" s="7">
        <v>214</v>
      </c>
      <c r="E78" s="7">
        <v>110</v>
      </c>
      <c r="F78" s="7">
        <v>43</v>
      </c>
      <c r="G78" s="7">
        <v>18</v>
      </c>
      <c r="H78" s="7">
        <v>5</v>
      </c>
      <c r="I78" s="7">
        <v>5</v>
      </c>
      <c r="J78" s="7">
        <v>2</v>
      </c>
      <c r="K78" s="7">
        <v>0</v>
      </c>
      <c r="L78" s="7">
        <v>0</v>
      </c>
      <c r="M78" s="13">
        <v>2.0144092219020173</v>
      </c>
    </row>
    <row r="79" spans="1:13" s="8" customFormat="1" x14ac:dyDescent="0.2">
      <c r="A79" s="6" t="s">
        <v>182</v>
      </c>
      <c r="B79" s="7">
        <f t="shared" si="5"/>
        <v>153</v>
      </c>
      <c r="C79" s="7">
        <v>77</v>
      </c>
      <c r="D79" s="7">
        <v>52</v>
      </c>
      <c r="E79" s="7">
        <v>17</v>
      </c>
      <c r="F79" s="7">
        <v>3</v>
      </c>
      <c r="G79" s="7">
        <v>2</v>
      </c>
      <c r="H79" s="7">
        <v>1</v>
      </c>
      <c r="I79" s="7">
        <v>1</v>
      </c>
      <c r="J79" s="7">
        <v>0</v>
      </c>
      <c r="K79" s="7">
        <v>0</v>
      </c>
      <c r="L79" s="7">
        <v>0</v>
      </c>
      <c r="M79" s="13">
        <v>1.7450980392156863</v>
      </c>
    </row>
    <row r="80" spans="1:13" s="8" customFormat="1" x14ac:dyDescent="0.2">
      <c r="A80" s="6" t="s">
        <v>81</v>
      </c>
      <c r="B80" s="7">
        <f t="shared" si="5"/>
        <v>530</v>
      </c>
      <c r="C80" s="7">
        <v>180</v>
      </c>
      <c r="D80" s="7">
        <v>155</v>
      </c>
      <c r="E80" s="7">
        <v>100</v>
      </c>
      <c r="F80" s="7">
        <v>52</v>
      </c>
      <c r="G80" s="7">
        <v>25</v>
      </c>
      <c r="H80" s="7">
        <v>7</v>
      </c>
      <c r="I80" s="7">
        <v>6</v>
      </c>
      <c r="J80" s="7">
        <v>4</v>
      </c>
      <c r="K80" s="7">
        <v>1</v>
      </c>
      <c r="L80" s="7">
        <v>0</v>
      </c>
      <c r="M80" s="13">
        <v>2.3547169811320754</v>
      </c>
    </row>
    <row r="81" spans="1:13" s="8" customFormat="1" x14ac:dyDescent="0.2">
      <c r="A81" s="6" t="s">
        <v>82</v>
      </c>
      <c r="B81" s="7">
        <f t="shared" si="5"/>
        <v>1825</v>
      </c>
      <c r="C81" s="7">
        <v>819</v>
      </c>
      <c r="D81" s="7">
        <v>570</v>
      </c>
      <c r="E81" s="7">
        <v>261</v>
      </c>
      <c r="F81" s="7">
        <v>103</v>
      </c>
      <c r="G81" s="7">
        <v>43</v>
      </c>
      <c r="H81" s="7">
        <v>16</v>
      </c>
      <c r="I81" s="7">
        <v>5</v>
      </c>
      <c r="J81" s="7">
        <v>4</v>
      </c>
      <c r="K81" s="7">
        <v>3</v>
      </c>
      <c r="L81" s="7">
        <v>1</v>
      </c>
      <c r="M81" s="13">
        <v>1.9556164383561643</v>
      </c>
    </row>
    <row r="82" spans="1:13" s="8" customFormat="1" x14ac:dyDescent="0.2">
      <c r="A82" s="6" t="s">
        <v>83</v>
      </c>
      <c r="B82" s="7">
        <f t="shared" si="5"/>
        <v>1028</v>
      </c>
      <c r="C82" s="7">
        <v>501</v>
      </c>
      <c r="D82" s="7">
        <v>348</v>
      </c>
      <c r="E82" s="7">
        <v>121</v>
      </c>
      <c r="F82" s="7">
        <v>35</v>
      </c>
      <c r="G82" s="7">
        <v>10</v>
      </c>
      <c r="H82" s="7">
        <v>6</v>
      </c>
      <c r="I82" s="7">
        <v>4</v>
      </c>
      <c r="J82" s="7">
        <v>2</v>
      </c>
      <c r="K82" s="7">
        <v>0</v>
      </c>
      <c r="L82" s="7">
        <v>1</v>
      </c>
      <c r="M82" s="13">
        <v>1.7908560311284047</v>
      </c>
    </row>
    <row r="83" spans="1:13" s="8" customFormat="1" x14ac:dyDescent="0.2">
      <c r="A83" s="6" t="s">
        <v>84</v>
      </c>
      <c r="B83" s="7">
        <f t="shared" si="5"/>
        <v>162</v>
      </c>
      <c r="C83" s="7">
        <v>75</v>
      </c>
      <c r="D83" s="7">
        <v>52</v>
      </c>
      <c r="E83" s="7">
        <v>29</v>
      </c>
      <c r="F83" s="7">
        <v>5</v>
      </c>
      <c r="G83" s="7">
        <v>1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13">
        <v>1.7962962962962963</v>
      </c>
    </row>
    <row r="84" spans="1:13" s="8" customFormat="1" x14ac:dyDescent="0.2">
      <c r="A84" s="6" t="s">
        <v>85</v>
      </c>
      <c r="B84" s="7">
        <f t="shared" si="5"/>
        <v>723</v>
      </c>
      <c r="C84" s="7">
        <v>291</v>
      </c>
      <c r="D84" s="7">
        <v>242</v>
      </c>
      <c r="E84" s="7">
        <v>101</v>
      </c>
      <c r="F84" s="7">
        <v>50</v>
      </c>
      <c r="G84" s="7">
        <v>26</v>
      </c>
      <c r="H84" s="7">
        <v>7</v>
      </c>
      <c r="I84" s="7">
        <v>2</v>
      </c>
      <c r="J84" s="7">
        <v>1</v>
      </c>
      <c r="K84" s="7">
        <v>1</v>
      </c>
      <c r="L84" s="7">
        <v>2</v>
      </c>
      <c r="M84" s="13">
        <v>2.0760719225449518</v>
      </c>
    </row>
    <row r="85" spans="1:13" s="8" customFormat="1" x14ac:dyDescent="0.2">
      <c r="A85" s="6" t="s">
        <v>86</v>
      </c>
      <c r="B85" s="7">
        <f t="shared" si="5"/>
        <v>355</v>
      </c>
      <c r="C85" s="7">
        <v>177</v>
      </c>
      <c r="D85" s="7">
        <v>105</v>
      </c>
      <c r="E85" s="7">
        <v>46</v>
      </c>
      <c r="F85" s="7">
        <v>15</v>
      </c>
      <c r="G85" s="7">
        <v>8</v>
      </c>
      <c r="H85" s="7">
        <v>2</v>
      </c>
      <c r="I85" s="7">
        <v>1</v>
      </c>
      <c r="J85" s="7">
        <v>0</v>
      </c>
      <c r="K85" s="7">
        <v>0</v>
      </c>
      <c r="L85" s="7">
        <v>1</v>
      </c>
      <c r="M85" s="13">
        <v>1.8507042253521127</v>
      </c>
    </row>
    <row r="86" spans="1:13" s="8" customFormat="1" x14ac:dyDescent="0.2">
      <c r="A86" s="6" t="s">
        <v>87</v>
      </c>
      <c r="B86" s="7">
        <f t="shared" si="5"/>
        <v>284</v>
      </c>
      <c r="C86" s="7">
        <v>117</v>
      </c>
      <c r="D86" s="7">
        <v>79</v>
      </c>
      <c r="E86" s="7">
        <v>45</v>
      </c>
      <c r="F86" s="7">
        <v>25</v>
      </c>
      <c r="G86" s="7">
        <v>10</v>
      </c>
      <c r="H86" s="7">
        <v>5</v>
      </c>
      <c r="I86" s="7">
        <v>1</v>
      </c>
      <c r="J86" s="7">
        <v>2</v>
      </c>
      <c r="K86" s="7">
        <v>0</v>
      </c>
      <c r="L86" s="7">
        <v>0</v>
      </c>
      <c r="M86" s="13">
        <v>2.158450704225352</v>
      </c>
    </row>
    <row r="87" spans="1:13" s="8" customFormat="1" x14ac:dyDescent="0.2">
      <c r="A87" s="6" t="s">
        <v>88</v>
      </c>
      <c r="B87" s="7">
        <f t="shared" si="5"/>
        <v>816</v>
      </c>
      <c r="C87" s="7">
        <v>363</v>
      </c>
      <c r="D87" s="7">
        <v>277</v>
      </c>
      <c r="E87" s="7">
        <v>95</v>
      </c>
      <c r="F87" s="7">
        <v>53</v>
      </c>
      <c r="G87" s="7">
        <v>13</v>
      </c>
      <c r="H87" s="7">
        <v>7</v>
      </c>
      <c r="I87" s="7">
        <v>3</v>
      </c>
      <c r="J87" s="7">
        <v>2</v>
      </c>
      <c r="K87" s="7">
        <v>1</v>
      </c>
      <c r="L87" s="7">
        <v>2</v>
      </c>
      <c r="M87" s="13">
        <v>1.946078431372549</v>
      </c>
    </row>
    <row r="88" spans="1:13" s="8" customFormat="1" x14ac:dyDescent="0.2">
      <c r="A88" s="6" t="s">
        <v>89</v>
      </c>
      <c r="B88" s="7">
        <f t="shared" si="5"/>
        <v>241</v>
      </c>
      <c r="C88" s="7">
        <v>121</v>
      </c>
      <c r="D88" s="7">
        <v>86</v>
      </c>
      <c r="E88" s="7">
        <v>20</v>
      </c>
      <c r="F88" s="7">
        <v>5</v>
      </c>
      <c r="G88" s="7">
        <v>4</v>
      </c>
      <c r="H88" s="7">
        <v>0</v>
      </c>
      <c r="I88" s="7">
        <v>5</v>
      </c>
      <c r="J88" s="7">
        <v>0</v>
      </c>
      <c r="K88" s="7">
        <v>0</v>
      </c>
      <c r="L88" s="7">
        <v>0</v>
      </c>
      <c r="M88" s="13">
        <v>1.7759336099585061</v>
      </c>
    </row>
    <row r="89" spans="1:13" s="8" customFormat="1" x14ac:dyDescent="0.2">
      <c r="A89" s="6" t="s">
        <v>90</v>
      </c>
      <c r="B89" s="7">
        <f t="shared" si="5"/>
        <v>500</v>
      </c>
      <c r="C89" s="7">
        <v>222</v>
      </c>
      <c r="D89" s="7">
        <v>164</v>
      </c>
      <c r="E89" s="7">
        <v>72</v>
      </c>
      <c r="F89" s="7">
        <v>22</v>
      </c>
      <c r="G89" s="7">
        <v>8</v>
      </c>
      <c r="H89" s="7">
        <v>6</v>
      </c>
      <c r="I89" s="7">
        <v>4</v>
      </c>
      <c r="J89" s="7">
        <v>1</v>
      </c>
      <c r="K89" s="7">
        <v>1</v>
      </c>
      <c r="L89" s="7">
        <v>0</v>
      </c>
      <c r="M89" s="13">
        <v>1.95</v>
      </c>
    </row>
    <row r="90" spans="1:13" s="8" customFormat="1" x14ac:dyDescent="0.2">
      <c r="A90" s="6" t="s">
        <v>91</v>
      </c>
      <c r="B90" s="7">
        <f t="shared" si="5"/>
        <v>1035</v>
      </c>
      <c r="C90" s="7">
        <v>444</v>
      </c>
      <c r="D90" s="7">
        <v>349</v>
      </c>
      <c r="E90" s="7">
        <v>120</v>
      </c>
      <c r="F90" s="7">
        <v>68</v>
      </c>
      <c r="G90" s="7">
        <v>22</v>
      </c>
      <c r="H90" s="7">
        <v>11</v>
      </c>
      <c r="I90" s="7">
        <v>6</v>
      </c>
      <c r="J90" s="7">
        <v>7</v>
      </c>
      <c r="K90" s="7">
        <v>2</v>
      </c>
      <c r="L90" s="7">
        <v>6</v>
      </c>
      <c r="M90" s="13">
        <v>2.0608695652173914</v>
      </c>
    </row>
    <row r="91" spans="1:13" s="8" customFormat="1" x14ac:dyDescent="0.2">
      <c r="A91" s="6" t="s">
        <v>92</v>
      </c>
      <c r="B91" s="7">
        <f t="shared" si="5"/>
        <v>504</v>
      </c>
      <c r="C91" s="7">
        <v>213</v>
      </c>
      <c r="D91" s="7">
        <v>165</v>
      </c>
      <c r="E91" s="7">
        <v>68</v>
      </c>
      <c r="F91" s="7">
        <v>33</v>
      </c>
      <c r="G91" s="7">
        <v>12</v>
      </c>
      <c r="H91" s="7">
        <v>8</v>
      </c>
      <c r="I91" s="7">
        <v>2</v>
      </c>
      <c r="J91" s="7">
        <v>3</v>
      </c>
      <c r="K91" s="7">
        <v>0</v>
      </c>
      <c r="L91" s="7">
        <v>0</v>
      </c>
      <c r="M91" s="13">
        <v>2.0337301587301586</v>
      </c>
    </row>
    <row r="92" spans="1:13" s="8" customFormat="1" x14ac:dyDescent="0.2">
      <c r="A92" s="6" t="s">
        <v>93</v>
      </c>
      <c r="B92" s="7">
        <f t="shared" si="5"/>
        <v>700</v>
      </c>
      <c r="C92" s="7">
        <v>364</v>
      </c>
      <c r="D92" s="7">
        <v>231</v>
      </c>
      <c r="E92" s="7">
        <v>54</v>
      </c>
      <c r="F92" s="7">
        <v>33</v>
      </c>
      <c r="G92" s="7">
        <v>8</v>
      </c>
      <c r="H92" s="7">
        <v>8</v>
      </c>
      <c r="I92" s="7">
        <v>0</v>
      </c>
      <c r="J92" s="7">
        <v>2</v>
      </c>
      <c r="K92" s="7">
        <v>0</v>
      </c>
      <c r="L92" s="7">
        <v>0</v>
      </c>
      <c r="M92" s="13">
        <v>1.7485714285714287</v>
      </c>
    </row>
    <row r="93" spans="1:13" s="8" customFormat="1" x14ac:dyDescent="0.2">
      <c r="A93" s="6" t="s">
        <v>94</v>
      </c>
      <c r="B93" s="7">
        <f t="shared" si="5"/>
        <v>256</v>
      </c>
      <c r="C93" s="7">
        <v>112</v>
      </c>
      <c r="D93" s="7">
        <v>90</v>
      </c>
      <c r="E93" s="7">
        <v>33</v>
      </c>
      <c r="F93" s="7">
        <v>15</v>
      </c>
      <c r="G93" s="7">
        <v>2</v>
      </c>
      <c r="H93" s="7">
        <v>3</v>
      </c>
      <c r="I93" s="7">
        <v>0</v>
      </c>
      <c r="J93" s="7">
        <v>1</v>
      </c>
      <c r="K93" s="7">
        <v>0</v>
      </c>
      <c r="L93" s="7">
        <v>0</v>
      </c>
      <c r="M93" s="13">
        <v>1.90234375</v>
      </c>
    </row>
    <row r="94" spans="1:13" s="8" customFormat="1" x14ac:dyDescent="0.2">
      <c r="A94" s="6" t="s">
        <v>95</v>
      </c>
      <c r="B94" s="7">
        <f t="shared" si="5"/>
        <v>540</v>
      </c>
      <c r="C94" s="7">
        <v>222</v>
      </c>
      <c r="D94" s="7">
        <v>193</v>
      </c>
      <c r="E94" s="7">
        <v>73</v>
      </c>
      <c r="F94" s="7">
        <v>28</v>
      </c>
      <c r="G94" s="7">
        <v>11</v>
      </c>
      <c r="H94" s="7">
        <v>7</v>
      </c>
      <c r="I94" s="7">
        <v>2</v>
      </c>
      <c r="J94" s="7">
        <v>1</v>
      </c>
      <c r="K94" s="7">
        <v>1</v>
      </c>
      <c r="L94" s="7">
        <v>2</v>
      </c>
      <c r="M94" s="13">
        <v>2.0166666666666666</v>
      </c>
    </row>
    <row r="95" spans="1:13" s="8" customFormat="1" x14ac:dyDescent="0.2">
      <c r="A95" s="6" t="s">
        <v>96</v>
      </c>
      <c r="B95" s="7">
        <f t="shared" si="5"/>
        <v>1053</v>
      </c>
      <c r="C95" s="7">
        <v>380</v>
      </c>
      <c r="D95" s="7">
        <v>331</v>
      </c>
      <c r="E95" s="7">
        <v>187</v>
      </c>
      <c r="F95" s="7">
        <v>89</v>
      </c>
      <c r="G95" s="7">
        <v>31</v>
      </c>
      <c r="H95" s="7">
        <v>20</v>
      </c>
      <c r="I95" s="7">
        <v>9</v>
      </c>
      <c r="J95" s="7">
        <v>0</v>
      </c>
      <c r="K95" s="7">
        <v>5</v>
      </c>
      <c r="L95" s="7">
        <v>1</v>
      </c>
      <c r="M95" s="13">
        <v>2.2336182336182335</v>
      </c>
    </row>
    <row r="96" spans="1:13" s="8" customFormat="1" x14ac:dyDescent="0.2">
      <c r="A96" s="6" t="s">
        <v>97</v>
      </c>
      <c r="B96" s="7">
        <f t="shared" si="5"/>
        <v>775</v>
      </c>
      <c r="C96" s="7">
        <v>314</v>
      </c>
      <c r="D96" s="7">
        <v>248</v>
      </c>
      <c r="E96" s="7">
        <v>119</v>
      </c>
      <c r="F96" s="7">
        <v>60</v>
      </c>
      <c r="G96" s="7">
        <v>21</v>
      </c>
      <c r="H96" s="7">
        <v>8</v>
      </c>
      <c r="I96" s="7">
        <v>5</v>
      </c>
      <c r="J96" s="7">
        <v>0</v>
      </c>
      <c r="K96" s="7">
        <v>0</v>
      </c>
      <c r="L96" s="7">
        <v>0</v>
      </c>
      <c r="M96" s="13">
        <v>2.0580645161290323</v>
      </c>
    </row>
    <row r="97" spans="1:13" s="8" customFormat="1" x14ac:dyDescent="0.2">
      <c r="A97" s="6" t="s">
        <v>98</v>
      </c>
      <c r="B97" s="7">
        <f t="shared" si="5"/>
        <v>1131</v>
      </c>
      <c r="C97" s="7">
        <v>376</v>
      </c>
      <c r="D97" s="7">
        <v>280</v>
      </c>
      <c r="E97" s="7">
        <v>182</v>
      </c>
      <c r="F97" s="7">
        <v>119</v>
      </c>
      <c r="G97" s="7">
        <v>79</v>
      </c>
      <c r="H97" s="7">
        <v>48</v>
      </c>
      <c r="I97" s="7">
        <v>20</v>
      </c>
      <c r="J97" s="7">
        <v>14</v>
      </c>
      <c r="K97" s="7">
        <v>7</v>
      </c>
      <c r="L97" s="7">
        <v>6</v>
      </c>
      <c r="M97" s="13">
        <v>2.6693191865605659</v>
      </c>
    </row>
    <row r="98" spans="1:13" s="8" customFormat="1" x14ac:dyDescent="0.2">
      <c r="A98" s="6" t="s">
        <v>99</v>
      </c>
      <c r="B98" s="7">
        <f t="shared" si="5"/>
        <v>478</v>
      </c>
      <c r="C98" s="7">
        <v>139</v>
      </c>
      <c r="D98" s="7">
        <v>175</v>
      </c>
      <c r="E98" s="7">
        <v>84</v>
      </c>
      <c r="F98" s="7">
        <v>49</v>
      </c>
      <c r="G98" s="7">
        <v>20</v>
      </c>
      <c r="H98" s="7">
        <v>4</v>
      </c>
      <c r="I98" s="7">
        <v>3</v>
      </c>
      <c r="J98" s="7">
        <v>2</v>
      </c>
      <c r="K98" s="7">
        <v>2</v>
      </c>
      <c r="L98" s="7">
        <v>0</v>
      </c>
      <c r="M98" s="13">
        <v>2.3347280334728033</v>
      </c>
    </row>
    <row r="99" spans="1:13" s="8" customFormat="1" x14ac:dyDescent="0.2">
      <c r="A99" s="6" t="s">
        <v>100</v>
      </c>
      <c r="B99" s="7">
        <f t="shared" si="5"/>
        <v>144</v>
      </c>
      <c r="C99" s="7">
        <v>56</v>
      </c>
      <c r="D99" s="7">
        <v>47</v>
      </c>
      <c r="E99" s="7">
        <v>23</v>
      </c>
      <c r="F99" s="7">
        <v>11</v>
      </c>
      <c r="G99" s="7">
        <v>2</v>
      </c>
      <c r="H99" s="7">
        <v>0</v>
      </c>
      <c r="I99" s="7">
        <v>3</v>
      </c>
      <c r="J99" s="7">
        <v>1</v>
      </c>
      <c r="K99" s="7">
        <v>1</v>
      </c>
      <c r="L99" s="7">
        <v>0</v>
      </c>
      <c r="M99" s="13">
        <v>2.1597222222222223</v>
      </c>
    </row>
    <row r="100" spans="1:13" s="8" customFormat="1" x14ac:dyDescent="0.2">
      <c r="A100" s="6" t="s">
        <v>101</v>
      </c>
      <c r="B100" s="7">
        <f t="shared" si="5"/>
        <v>1262</v>
      </c>
      <c r="C100" s="7">
        <v>482</v>
      </c>
      <c r="D100" s="7">
        <v>418</v>
      </c>
      <c r="E100" s="7">
        <v>173</v>
      </c>
      <c r="F100" s="7">
        <v>98</v>
      </c>
      <c r="G100" s="7">
        <v>38</v>
      </c>
      <c r="H100" s="7">
        <v>20</v>
      </c>
      <c r="I100" s="7">
        <v>17</v>
      </c>
      <c r="J100" s="7">
        <v>5</v>
      </c>
      <c r="K100" s="7">
        <v>6</v>
      </c>
      <c r="L100" s="7">
        <v>5</v>
      </c>
      <c r="M100" s="13">
        <v>2.2297939778129954</v>
      </c>
    </row>
    <row r="101" spans="1:13" s="8" customFormat="1" x14ac:dyDescent="0.2">
      <c r="A101" s="6" t="s">
        <v>102</v>
      </c>
      <c r="B101" s="7">
        <f t="shared" si="5"/>
        <v>2160</v>
      </c>
      <c r="C101" s="7">
        <v>794</v>
      </c>
      <c r="D101" s="7">
        <v>682</v>
      </c>
      <c r="E101" s="7">
        <v>350</v>
      </c>
      <c r="F101" s="7">
        <v>169</v>
      </c>
      <c r="G101" s="7">
        <v>85</v>
      </c>
      <c r="H101" s="7">
        <v>32</v>
      </c>
      <c r="I101" s="7">
        <v>18</v>
      </c>
      <c r="J101" s="7">
        <v>13</v>
      </c>
      <c r="K101" s="7">
        <v>8</v>
      </c>
      <c r="L101" s="7">
        <v>9</v>
      </c>
      <c r="M101" s="13">
        <v>2.2671296296296295</v>
      </c>
    </row>
    <row r="102" spans="1:13" s="8" customFormat="1" x14ac:dyDescent="0.2">
      <c r="A102" s="6" t="s">
        <v>103</v>
      </c>
      <c r="B102" s="7">
        <f t="shared" si="5"/>
        <v>1007</v>
      </c>
      <c r="C102" s="7">
        <v>294</v>
      </c>
      <c r="D102" s="7">
        <v>279</v>
      </c>
      <c r="E102" s="7">
        <v>193</v>
      </c>
      <c r="F102" s="7">
        <v>104</v>
      </c>
      <c r="G102" s="7">
        <v>57</v>
      </c>
      <c r="H102" s="7">
        <v>23</v>
      </c>
      <c r="I102" s="7">
        <v>20</v>
      </c>
      <c r="J102" s="7">
        <v>19</v>
      </c>
      <c r="K102" s="7">
        <v>5</v>
      </c>
      <c r="L102" s="7">
        <v>13</v>
      </c>
      <c r="M102" s="13">
        <v>2.7288977159880834</v>
      </c>
    </row>
    <row r="103" spans="1:13" s="8" customFormat="1" x14ac:dyDescent="0.2">
      <c r="A103" s="6" t="s">
        <v>104</v>
      </c>
      <c r="B103" s="7">
        <f t="shared" si="5"/>
        <v>490</v>
      </c>
      <c r="C103" s="7">
        <v>187</v>
      </c>
      <c r="D103" s="7">
        <v>169</v>
      </c>
      <c r="E103" s="7">
        <v>77</v>
      </c>
      <c r="F103" s="7">
        <v>38</v>
      </c>
      <c r="G103" s="7">
        <v>12</v>
      </c>
      <c r="H103" s="7">
        <v>3</v>
      </c>
      <c r="I103" s="7">
        <v>4</v>
      </c>
      <c r="J103" s="7">
        <v>0</v>
      </c>
      <c r="K103" s="7">
        <v>0</v>
      </c>
      <c r="L103" s="7">
        <v>0</v>
      </c>
      <c r="M103" s="13">
        <v>2.0693877551020408</v>
      </c>
    </row>
    <row r="104" spans="1:13" s="8" customFormat="1" x14ac:dyDescent="0.2">
      <c r="A104" s="6" t="s">
        <v>105</v>
      </c>
      <c r="B104" s="7">
        <f t="shared" ref="B104:B118" si="6">SUM(C104:L104)</f>
        <v>836</v>
      </c>
      <c r="C104" s="7">
        <v>248</v>
      </c>
      <c r="D104" s="7">
        <v>217</v>
      </c>
      <c r="E104" s="7">
        <v>155</v>
      </c>
      <c r="F104" s="7">
        <v>88</v>
      </c>
      <c r="G104" s="7">
        <v>53</v>
      </c>
      <c r="H104" s="7">
        <v>34</v>
      </c>
      <c r="I104" s="7">
        <v>15</v>
      </c>
      <c r="J104" s="7">
        <v>15</v>
      </c>
      <c r="K104" s="7">
        <v>6</v>
      </c>
      <c r="L104" s="7">
        <v>5</v>
      </c>
      <c r="M104" s="13">
        <v>2.7547846889952154</v>
      </c>
    </row>
    <row r="105" spans="1:13" s="8" customFormat="1" x14ac:dyDescent="0.2">
      <c r="A105" s="6" t="s">
        <v>106</v>
      </c>
      <c r="B105" s="7">
        <f t="shared" si="6"/>
        <v>241</v>
      </c>
      <c r="C105" s="7">
        <v>81</v>
      </c>
      <c r="D105" s="7">
        <v>86</v>
      </c>
      <c r="E105" s="7">
        <v>44</v>
      </c>
      <c r="F105" s="7">
        <v>22</v>
      </c>
      <c r="G105" s="7">
        <v>3</v>
      </c>
      <c r="H105" s="7">
        <v>3</v>
      </c>
      <c r="I105" s="7">
        <v>2</v>
      </c>
      <c r="J105" s="7">
        <v>0</v>
      </c>
      <c r="K105" s="7">
        <v>0</v>
      </c>
      <c r="L105" s="7">
        <v>0</v>
      </c>
      <c r="M105" s="13">
        <v>2.1576763485477177</v>
      </c>
    </row>
    <row r="106" spans="1:13" s="8" customFormat="1" x14ac:dyDescent="0.2">
      <c r="A106" s="6" t="s">
        <v>107</v>
      </c>
      <c r="B106" s="7">
        <f t="shared" si="6"/>
        <v>444</v>
      </c>
      <c r="C106" s="7">
        <v>160</v>
      </c>
      <c r="D106" s="7">
        <v>165</v>
      </c>
      <c r="E106" s="7">
        <v>72</v>
      </c>
      <c r="F106" s="7">
        <v>27</v>
      </c>
      <c r="G106" s="7">
        <v>13</v>
      </c>
      <c r="H106" s="7">
        <v>5</v>
      </c>
      <c r="I106" s="7">
        <v>2</v>
      </c>
      <c r="J106" s="7">
        <v>0</v>
      </c>
      <c r="K106" s="7">
        <v>0</v>
      </c>
      <c r="L106" s="7">
        <v>0</v>
      </c>
      <c r="M106" s="13">
        <v>2.0788288288288288</v>
      </c>
    </row>
    <row r="107" spans="1:13" s="8" customFormat="1" x14ac:dyDescent="0.2">
      <c r="A107" s="6" t="s">
        <v>108</v>
      </c>
      <c r="B107" s="7">
        <f t="shared" si="6"/>
        <v>1121</v>
      </c>
      <c r="C107" s="7">
        <v>393</v>
      </c>
      <c r="D107" s="7">
        <v>320</v>
      </c>
      <c r="E107" s="7">
        <v>225</v>
      </c>
      <c r="F107" s="7">
        <v>109</v>
      </c>
      <c r="G107" s="7">
        <v>33</v>
      </c>
      <c r="H107" s="7">
        <v>22</v>
      </c>
      <c r="I107" s="7">
        <v>13</v>
      </c>
      <c r="J107" s="7">
        <v>4</v>
      </c>
      <c r="K107" s="7">
        <v>2</v>
      </c>
      <c r="L107" s="7">
        <v>0</v>
      </c>
      <c r="M107" s="13">
        <v>2.3033006244424623</v>
      </c>
    </row>
    <row r="108" spans="1:13" s="8" customFormat="1" x14ac:dyDescent="0.2">
      <c r="A108" s="6" t="s">
        <v>109</v>
      </c>
      <c r="B108" s="7">
        <f t="shared" si="6"/>
        <v>441</v>
      </c>
      <c r="C108" s="7">
        <v>145</v>
      </c>
      <c r="D108" s="7">
        <v>122</v>
      </c>
      <c r="E108" s="7">
        <v>73</v>
      </c>
      <c r="F108" s="7">
        <v>37</v>
      </c>
      <c r="G108" s="7">
        <v>28</v>
      </c>
      <c r="H108" s="7">
        <v>19</v>
      </c>
      <c r="I108" s="7">
        <v>8</v>
      </c>
      <c r="J108" s="7">
        <v>5</v>
      </c>
      <c r="K108" s="7">
        <v>2</v>
      </c>
      <c r="L108" s="7">
        <v>2</v>
      </c>
      <c r="M108" s="13">
        <v>2.5963718820861676</v>
      </c>
    </row>
    <row r="109" spans="1:13" s="8" customFormat="1" x14ac:dyDescent="0.2">
      <c r="A109" s="6" t="s">
        <v>110</v>
      </c>
      <c r="B109" s="7">
        <f t="shared" si="6"/>
        <v>793</v>
      </c>
      <c r="C109" s="7">
        <v>333</v>
      </c>
      <c r="D109" s="7">
        <v>266</v>
      </c>
      <c r="E109" s="7">
        <v>99</v>
      </c>
      <c r="F109" s="7">
        <v>46</v>
      </c>
      <c r="G109" s="7">
        <v>18</v>
      </c>
      <c r="H109" s="7">
        <v>12</v>
      </c>
      <c r="I109" s="7">
        <v>9</v>
      </c>
      <c r="J109" s="7">
        <v>5</v>
      </c>
      <c r="K109" s="7">
        <v>3</v>
      </c>
      <c r="L109" s="7">
        <v>2</v>
      </c>
      <c r="M109" s="13">
        <v>2.0945775535939468</v>
      </c>
    </row>
    <row r="110" spans="1:13" s="8" customFormat="1" x14ac:dyDescent="0.2">
      <c r="A110" s="6" t="s">
        <v>111</v>
      </c>
      <c r="B110" s="7">
        <f t="shared" si="6"/>
        <v>888</v>
      </c>
      <c r="C110" s="7">
        <v>377</v>
      </c>
      <c r="D110" s="7">
        <v>279</v>
      </c>
      <c r="E110" s="7">
        <v>115</v>
      </c>
      <c r="F110" s="7">
        <v>60</v>
      </c>
      <c r="G110" s="7">
        <v>26</v>
      </c>
      <c r="H110" s="7">
        <v>13</v>
      </c>
      <c r="I110" s="7">
        <v>9</v>
      </c>
      <c r="J110" s="7">
        <v>5</v>
      </c>
      <c r="K110" s="7">
        <v>2</v>
      </c>
      <c r="L110" s="7">
        <v>2</v>
      </c>
      <c r="M110" s="13">
        <v>2.1069819819819822</v>
      </c>
    </row>
    <row r="111" spans="1:13" s="8" customFormat="1" x14ac:dyDescent="0.2">
      <c r="A111" s="6" t="s">
        <v>112</v>
      </c>
      <c r="B111" s="7">
        <f t="shared" si="6"/>
        <v>313</v>
      </c>
      <c r="C111" s="7">
        <v>159</v>
      </c>
      <c r="D111" s="7">
        <v>94</v>
      </c>
      <c r="E111" s="7">
        <v>25</v>
      </c>
      <c r="F111" s="7">
        <v>11</v>
      </c>
      <c r="G111" s="7">
        <v>10</v>
      </c>
      <c r="H111" s="7">
        <v>6</v>
      </c>
      <c r="I111" s="7">
        <v>7</v>
      </c>
      <c r="J111" s="7">
        <v>0</v>
      </c>
      <c r="K111" s="7">
        <v>1</v>
      </c>
      <c r="L111" s="7">
        <v>0</v>
      </c>
      <c r="M111" s="13">
        <v>1.9488817891373802</v>
      </c>
    </row>
    <row r="112" spans="1:13" s="8" customFormat="1" x14ac:dyDescent="0.2">
      <c r="A112" s="6" t="s">
        <v>113</v>
      </c>
      <c r="B112" s="7">
        <f t="shared" si="6"/>
        <v>622</v>
      </c>
      <c r="C112" s="7">
        <v>338</v>
      </c>
      <c r="D112" s="7">
        <v>174</v>
      </c>
      <c r="E112" s="7">
        <v>53</v>
      </c>
      <c r="F112" s="7">
        <v>25</v>
      </c>
      <c r="G112" s="7">
        <v>12</v>
      </c>
      <c r="H112" s="7">
        <v>12</v>
      </c>
      <c r="I112" s="7">
        <v>4</v>
      </c>
      <c r="J112" s="7">
        <v>3</v>
      </c>
      <c r="K112" s="7">
        <v>0</v>
      </c>
      <c r="L112" s="7">
        <v>1</v>
      </c>
      <c r="M112" s="13">
        <v>1.8311897106109325</v>
      </c>
    </row>
    <row r="113" spans="1:13" s="8" customFormat="1" x14ac:dyDescent="0.2">
      <c r="A113" s="6" t="s">
        <v>114</v>
      </c>
      <c r="B113" s="7">
        <f t="shared" si="6"/>
        <v>1374</v>
      </c>
      <c r="C113" s="7">
        <v>566</v>
      </c>
      <c r="D113" s="7">
        <v>371</v>
      </c>
      <c r="E113" s="7">
        <v>198</v>
      </c>
      <c r="F113" s="7">
        <v>102</v>
      </c>
      <c r="G113" s="7">
        <v>51</v>
      </c>
      <c r="H113" s="7">
        <v>33</v>
      </c>
      <c r="I113" s="7">
        <v>25</v>
      </c>
      <c r="J113" s="7">
        <v>13</v>
      </c>
      <c r="K113" s="7">
        <v>7</v>
      </c>
      <c r="L113" s="7">
        <v>8</v>
      </c>
      <c r="M113" s="13">
        <v>2.3216885007278019</v>
      </c>
    </row>
    <row r="114" spans="1:13" s="8" customFormat="1" x14ac:dyDescent="0.2">
      <c r="A114" s="6" t="s">
        <v>115</v>
      </c>
      <c r="B114" s="7">
        <f t="shared" si="6"/>
        <v>1378</v>
      </c>
      <c r="C114" s="7">
        <v>556</v>
      </c>
      <c r="D114" s="7">
        <v>467</v>
      </c>
      <c r="E114" s="7">
        <v>199</v>
      </c>
      <c r="F114" s="7">
        <v>86</v>
      </c>
      <c r="G114" s="7">
        <v>36</v>
      </c>
      <c r="H114" s="7">
        <v>17</v>
      </c>
      <c r="I114" s="7">
        <v>6</v>
      </c>
      <c r="J114" s="7">
        <v>5</v>
      </c>
      <c r="K114" s="7">
        <v>2</v>
      </c>
      <c r="L114" s="7">
        <v>4</v>
      </c>
      <c r="M114" s="13">
        <v>2.0703918722786647</v>
      </c>
    </row>
    <row r="115" spans="1:13" s="8" customFormat="1" x14ac:dyDescent="0.2">
      <c r="A115" s="6" t="s">
        <v>116</v>
      </c>
      <c r="B115" s="7">
        <f t="shared" si="6"/>
        <v>739</v>
      </c>
      <c r="C115" s="7">
        <v>311</v>
      </c>
      <c r="D115" s="7">
        <v>273</v>
      </c>
      <c r="E115" s="7">
        <v>80</v>
      </c>
      <c r="F115" s="7">
        <v>40</v>
      </c>
      <c r="G115" s="7">
        <v>14</v>
      </c>
      <c r="H115" s="7">
        <v>7</v>
      </c>
      <c r="I115" s="7">
        <v>7</v>
      </c>
      <c r="J115" s="7">
        <v>3</v>
      </c>
      <c r="K115" s="7">
        <v>1</v>
      </c>
      <c r="L115" s="7">
        <v>3</v>
      </c>
      <c r="M115" s="13">
        <v>2.0121786197564275</v>
      </c>
    </row>
    <row r="116" spans="1:13" s="8" customFormat="1" x14ac:dyDescent="0.2">
      <c r="A116" s="6" t="s">
        <v>117</v>
      </c>
      <c r="B116" s="7">
        <f t="shared" si="6"/>
        <v>273</v>
      </c>
      <c r="C116" s="7">
        <v>117</v>
      </c>
      <c r="D116" s="7">
        <v>85</v>
      </c>
      <c r="E116" s="7">
        <v>40</v>
      </c>
      <c r="F116" s="7">
        <v>16</v>
      </c>
      <c r="G116" s="7">
        <v>11</v>
      </c>
      <c r="H116" s="7">
        <v>1</v>
      </c>
      <c r="I116" s="7">
        <v>1</v>
      </c>
      <c r="J116" s="7">
        <v>1</v>
      </c>
      <c r="K116" s="7">
        <v>1</v>
      </c>
      <c r="L116" s="7">
        <v>0</v>
      </c>
      <c r="M116" s="13">
        <v>2.0366300366300365</v>
      </c>
    </row>
    <row r="117" spans="1:13" s="8" customFormat="1" x14ac:dyDescent="0.2">
      <c r="A117" s="6" t="s">
        <v>118</v>
      </c>
      <c r="B117" s="7">
        <f t="shared" si="6"/>
        <v>1341</v>
      </c>
      <c r="C117" s="7">
        <v>428</v>
      </c>
      <c r="D117" s="7">
        <v>413</v>
      </c>
      <c r="E117" s="7">
        <v>218</v>
      </c>
      <c r="F117" s="7">
        <v>117</v>
      </c>
      <c r="G117" s="7">
        <v>73</v>
      </c>
      <c r="H117" s="7">
        <v>41</v>
      </c>
      <c r="I117" s="7">
        <v>28</v>
      </c>
      <c r="J117" s="7">
        <v>7</v>
      </c>
      <c r="K117" s="7">
        <v>7</v>
      </c>
      <c r="L117" s="7">
        <v>9</v>
      </c>
      <c r="M117" s="13">
        <v>2.5316927665920956</v>
      </c>
    </row>
    <row r="118" spans="1:13" s="8" customFormat="1" x14ac:dyDescent="0.2">
      <c r="A118" s="6" t="s">
        <v>119</v>
      </c>
      <c r="B118" s="7">
        <f t="shared" si="6"/>
        <v>1336</v>
      </c>
      <c r="C118" s="7">
        <v>496</v>
      </c>
      <c r="D118" s="7">
        <v>418</v>
      </c>
      <c r="E118" s="7">
        <v>218</v>
      </c>
      <c r="F118" s="7">
        <v>100</v>
      </c>
      <c r="G118" s="7">
        <v>48</v>
      </c>
      <c r="H118" s="7">
        <v>23</v>
      </c>
      <c r="I118" s="7">
        <v>16</v>
      </c>
      <c r="J118" s="7">
        <v>9</v>
      </c>
      <c r="K118" s="7">
        <v>6</v>
      </c>
      <c r="L118" s="7">
        <v>2</v>
      </c>
      <c r="M118" s="13">
        <v>2.2634730538922154</v>
      </c>
    </row>
    <row r="119" spans="1:13" s="8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13"/>
    </row>
    <row r="120" spans="1:13" s="8" customFormat="1" x14ac:dyDescent="0.2">
      <c r="A120" s="6" t="s">
        <v>120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13"/>
    </row>
    <row r="121" spans="1:13" s="8" customFormat="1" x14ac:dyDescent="0.2">
      <c r="A121" s="6" t="s">
        <v>57</v>
      </c>
      <c r="B121" s="7">
        <f t="shared" ref="B121:B152" si="7">SUM(C121:L121)</f>
        <v>214</v>
      </c>
      <c r="C121" s="7">
        <v>102</v>
      </c>
      <c r="D121" s="7">
        <v>74</v>
      </c>
      <c r="E121" s="7">
        <v>25</v>
      </c>
      <c r="F121" s="7">
        <v>6</v>
      </c>
      <c r="G121" s="7">
        <v>6</v>
      </c>
      <c r="H121" s="7">
        <v>0</v>
      </c>
      <c r="I121" s="7">
        <v>0</v>
      </c>
      <c r="J121" s="7">
        <v>1</v>
      </c>
      <c r="K121" s="7">
        <v>0</v>
      </c>
      <c r="L121" s="7">
        <v>0</v>
      </c>
      <c r="M121" s="13">
        <v>1.808411214953271</v>
      </c>
    </row>
    <row r="122" spans="1:13" s="8" customFormat="1" x14ac:dyDescent="0.2">
      <c r="A122" s="6" t="s">
        <v>83</v>
      </c>
      <c r="B122" s="7">
        <f t="shared" si="7"/>
        <v>764</v>
      </c>
      <c r="C122" s="7">
        <v>373</v>
      </c>
      <c r="D122" s="7">
        <v>258</v>
      </c>
      <c r="E122" s="7">
        <v>92</v>
      </c>
      <c r="F122" s="7">
        <v>24</v>
      </c>
      <c r="G122" s="7">
        <v>7</v>
      </c>
      <c r="H122" s="7">
        <v>5</v>
      </c>
      <c r="I122" s="7">
        <v>2</v>
      </c>
      <c r="J122" s="7">
        <v>2</v>
      </c>
      <c r="K122" s="7">
        <v>0</v>
      </c>
      <c r="L122" s="7">
        <v>1</v>
      </c>
      <c r="M122" s="13">
        <v>1.7892670157068062</v>
      </c>
    </row>
    <row r="123" spans="1:13" s="8" customFormat="1" x14ac:dyDescent="0.2">
      <c r="A123" s="6" t="s">
        <v>84</v>
      </c>
      <c r="B123" s="7">
        <f t="shared" si="7"/>
        <v>102</v>
      </c>
      <c r="C123" s="7">
        <v>51</v>
      </c>
      <c r="D123" s="7">
        <v>25</v>
      </c>
      <c r="E123" s="7">
        <v>24</v>
      </c>
      <c r="F123" s="7">
        <v>2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13">
        <v>1.7745098039215685</v>
      </c>
    </row>
    <row r="124" spans="1:13" s="8" customFormat="1" x14ac:dyDescent="0.2">
      <c r="A124" s="6" t="s">
        <v>96</v>
      </c>
      <c r="B124" s="7">
        <f t="shared" si="7"/>
        <v>418</v>
      </c>
      <c r="C124" s="7">
        <v>148</v>
      </c>
      <c r="D124" s="7">
        <v>142</v>
      </c>
      <c r="E124" s="7">
        <v>74</v>
      </c>
      <c r="F124" s="7">
        <v>35</v>
      </c>
      <c r="G124" s="7">
        <v>13</v>
      </c>
      <c r="H124" s="7">
        <v>4</v>
      </c>
      <c r="I124" s="7">
        <v>2</v>
      </c>
      <c r="J124" s="7">
        <v>0</v>
      </c>
      <c r="K124" s="7">
        <v>0</v>
      </c>
      <c r="L124" s="7">
        <v>0</v>
      </c>
      <c r="M124" s="13">
        <v>2.1459330143540671</v>
      </c>
    </row>
    <row r="125" spans="1:13" s="8" customFormat="1" x14ac:dyDescent="0.2">
      <c r="A125" s="6" t="s">
        <v>121</v>
      </c>
      <c r="B125" s="7">
        <f t="shared" si="7"/>
        <v>41</v>
      </c>
      <c r="C125" s="7">
        <v>24</v>
      </c>
      <c r="D125" s="7">
        <v>13</v>
      </c>
      <c r="E125" s="7">
        <v>2</v>
      </c>
      <c r="F125" s="7">
        <v>1</v>
      </c>
      <c r="G125" s="7">
        <v>1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13">
        <v>1.5853658536585367</v>
      </c>
    </row>
    <row r="126" spans="1:13" s="8" customFormat="1" x14ac:dyDescent="0.2">
      <c r="A126" s="6" t="s">
        <v>122</v>
      </c>
      <c r="B126" s="7">
        <f t="shared" si="7"/>
        <v>3416</v>
      </c>
      <c r="C126" s="7">
        <v>1733</v>
      </c>
      <c r="D126" s="7">
        <v>1212</v>
      </c>
      <c r="E126" s="7">
        <v>319</v>
      </c>
      <c r="F126" s="7">
        <v>94</v>
      </c>
      <c r="G126" s="7">
        <v>28</v>
      </c>
      <c r="H126" s="7">
        <v>16</v>
      </c>
      <c r="I126" s="7">
        <v>8</v>
      </c>
      <c r="J126" s="7">
        <v>4</v>
      </c>
      <c r="K126" s="7">
        <v>1</v>
      </c>
      <c r="L126" s="7">
        <v>1</v>
      </c>
      <c r="M126" s="13">
        <v>1.7075526932084308</v>
      </c>
    </row>
    <row r="127" spans="1:13" s="8" customFormat="1" x14ac:dyDescent="0.2">
      <c r="A127" s="6" t="s">
        <v>85</v>
      </c>
      <c r="B127" s="7">
        <f t="shared" si="7"/>
        <v>278</v>
      </c>
      <c r="C127" s="7">
        <v>115</v>
      </c>
      <c r="D127" s="7">
        <v>98</v>
      </c>
      <c r="E127" s="7">
        <v>33</v>
      </c>
      <c r="F127" s="7">
        <v>20</v>
      </c>
      <c r="G127" s="7">
        <v>9</v>
      </c>
      <c r="H127" s="7">
        <v>2</v>
      </c>
      <c r="I127" s="7">
        <v>1</v>
      </c>
      <c r="J127" s="7">
        <v>0</v>
      </c>
      <c r="K127" s="7">
        <v>0</v>
      </c>
      <c r="L127" s="7">
        <v>0</v>
      </c>
      <c r="M127" s="13">
        <v>1.9928057553956835</v>
      </c>
    </row>
    <row r="128" spans="1:13" s="8" customFormat="1" x14ac:dyDescent="0.2">
      <c r="A128" s="6" t="s">
        <v>123</v>
      </c>
      <c r="B128" s="7">
        <f t="shared" si="7"/>
        <v>51</v>
      </c>
      <c r="C128" s="7">
        <v>26</v>
      </c>
      <c r="D128" s="7">
        <v>19</v>
      </c>
      <c r="E128" s="7">
        <v>5</v>
      </c>
      <c r="F128" s="7">
        <v>1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13">
        <v>1.6274509803921569</v>
      </c>
    </row>
    <row r="129" spans="1:13" s="8" customFormat="1" x14ac:dyDescent="0.2">
      <c r="A129" s="6" t="s">
        <v>73</v>
      </c>
      <c r="B129" s="7">
        <f t="shared" si="7"/>
        <v>154</v>
      </c>
      <c r="C129" s="7">
        <v>72</v>
      </c>
      <c r="D129" s="7">
        <v>44</v>
      </c>
      <c r="E129" s="7">
        <v>25</v>
      </c>
      <c r="F129" s="7">
        <v>9</v>
      </c>
      <c r="G129" s="7">
        <v>3</v>
      </c>
      <c r="H129" s="7">
        <v>0</v>
      </c>
      <c r="I129" s="7">
        <v>0</v>
      </c>
      <c r="J129" s="7">
        <v>1</v>
      </c>
      <c r="K129" s="7">
        <v>0</v>
      </c>
      <c r="L129" s="7">
        <v>0</v>
      </c>
      <c r="M129" s="13">
        <v>1.9090909090909092</v>
      </c>
    </row>
    <row r="130" spans="1:13" s="8" customFormat="1" x14ac:dyDescent="0.2">
      <c r="A130" s="6" t="s">
        <v>74</v>
      </c>
      <c r="B130" s="7">
        <f t="shared" si="7"/>
        <v>343</v>
      </c>
      <c r="C130" s="7">
        <v>139</v>
      </c>
      <c r="D130" s="7">
        <v>110</v>
      </c>
      <c r="E130" s="7">
        <v>60</v>
      </c>
      <c r="F130" s="7">
        <v>25</v>
      </c>
      <c r="G130" s="7">
        <v>6</v>
      </c>
      <c r="H130" s="7">
        <v>2</v>
      </c>
      <c r="I130" s="7">
        <v>1</v>
      </c>
      <c r="J130" s="7">
        <v>0</v>
      </c>
      <c r="K130" s="7">
        <v>0</v>
      </c>
      <c r="L130" s="7">
        <v>0</v>
      </c>
      <c r="M130" s="13">
        <v>2.0058309037900877</v>
      </c>
    </row>
    <row r="131" spans="1:13" s="8" customFormat="1" x14ac:dyDescent="0.2">
      <c r="A131" s="6" t="s">
        <v>124</v>
      </c>
      <c r="B131" s="7">
        <f t="shared" si="7"/>
        <v>65</v>
      </c>
      <c r="C131" s="7">
        <v>22</v>
      </c>
      <c r="D131" s="7">
        <v>18</v>
      </c>
      <c r="E131" s="7">
        <v>11</v>
      </c>
      <c r="F131" s="7">
        <v>6</v>
      </c>
      <c r="G131" s="7">
        <v>4</v>
      </c>
      <c r="H131" s="7">
        <v>2</v>
      </c>
      <c r="I131" s="7">
        <v>1</v>
      </c>
      <c r="J131" s="7">
        <v>0</v>
      </c>
      <c r="K131" s="7">
        <v>0</v>
      </c>
      <c r="L131" s="7">
        <v>1</v>
      </c>
      <c r="M131" s="13">
        <v>2.5384615384615383</v>
      </c>
    </row>
    <row r="132" spans="1:13" s="8" customFormat="1" x14ac:dyDescent="0.2">
      <c r="A132" s="6" t="s">
        <v>86</v>
      </c>
      <c r="B132" s="7">
        <f t="shared" si="7"/>
        <v>177</v>
      </c>
      <c r="C132" s="7">
        <v>91</v>
      </c>
      <c r="D132" s="7">
        <v>49</v>
      </c>
      <c r="E132" s="7">
        <v>22</v>
      </c>
      <c r="F132" s="7">
        <v>8</v>
      </c>
      <c r="G132" s="7">
        <v>4</v>
      </c>
      <c r="H132" s="7">
        <v>2</v>
      </c>
      <c r="I132" s="7">
        <v>0</v>
      </c>
      <c r="J132" s="7">
        <v>0</v>
      </c>
      <c r="K132" s="7">
        <v>0</v>
      </c>
      <c r="L132" s="7">
        <v>1</v>
      </c>
      <c r="M132" s="13">
        <v>1.8757062146892656</v>
      </c>
    </row>
    <row r="133" spans="1:13" s="8" customFormat="1" x14ac:dyDescent="0.2">
      <c r="A133" s="6" t="s">
        <v>125</v>
      </c>
      <c r="B133" s="7">
        <f t="shared" si="7"/>
        <v>89</v>
      </c>
      <c r="C133" s="7">
        <v>29</v>
      </c>
      <c r="D133" s="7">
        <v>30</v>
      </c>
      <c r="E133" s="7">
        <v>11</v>
      </c>
      <c r="F133" s="7">
        <v>11</v>
      </c>
      <c r="G133" s="7">
        <v>4</v>
      </c>
      <c r="H133" s="7">
        <v>2</v>
      </c>
      <c r="I133" s="7">
        <v>1</v>
      </c>
      <c r="J133" s="7">
        <v>0</v>
      </c>
      <c r="K133" s="7">
        <v>0</v>
      </c>
      <c r="L133" s="7">
        <v>1</v>
      </c>
      <c r="M133" s="13">
        <v>2.4157303370786516</v>
      </c>
    </row>
    <row r="134" spans="1:13" s="8" customFormat="1" x14ac:dyDescent="0.2">
      <c r="A134" s="6" t="s">
        <v>75</v>
      </c>
      <c r="B134" s="7">
        <f t="shared" si="7"/>
        <v>246</v>
      </c>
      <c r="C134" s="7">
        <v>88</v>
      </c>
      <c r="D134" s="7">
        <v>92</v>
      </c>
      <c r="E134" s="7">
        <v>40</v>
      </c>
      <c r="F134" s="7">
        <v>15</v>
      </c>
      <c r="G134" s="7">
        <v>6</v>
      </c>
      <c r="H134" s="7">
        <v>4</v>
      </c>
      <c r="I134" s="7">
        <v>0</v>
      </c>
      <c r="J134" s="7">
        <v>0</v>
      </c>
      <c r="K134" s="7">
        <v>1</v>
      </c>
      <c r="L134" s="7">
        <v>0</v>
      </c>
      <c r="M134" s="13">
        <v>2.0934959349593494</v>
      </c>
    </row>
    <row r="135" spans="1:13" s="8" customFormat="1" x14ac:dyDescent="0.2">
      <c r="A135" s="6" t="s">
        <v>126</v>
      </c>
      <c r="B135" s="7">
        <f t="shared" si="7"/>
        <v>263</v>
      </c>
      <c r="C135" s="7">
        <v>91</v>
      </c>
      <c r="D135" s="7">
        <v>102</v>
      </c>
      <c r="E135" s="7">
        <v>47</v>
      </c>
      <c r="F135" s="7">
        <v>15</v>
      </c>
      <c r="G135" s="7">
        <v>7</v>
      </c>
      <c r="H135" s="7">
        <v>1</v>
      </c>
      <c r="I135" s="7">
        <v>0</v>
      </c>
      <c r="J135" s="7">
        <v>0</v>
      </c>
      <c r="K135" s="7">
        <v>0</v>
      </c>
      <c r="L135" s="7">
        <v>0</v>
      </c>
      <c r="M135" s="13">
        <v>2.041825095057034</v>
      </c>
    </row>
    <row r="136" spans="1:13" s="8" customFormat="1" x14ac:dyDescent="0.2">
      <c r="A136" s="6" t="s">
        <v>127</v>
      </c>
      <c r="B136" s="7">
        <f t="shared" si="7"/>
        <v>11</v>
      </c>
      <c r="C136" s="7">
        <v>6</v>
      </c>
      <c r="D136" s="7">
        <v>4</v>
      </c>
      <c r="E136" s="7">
        <v>1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13">
        <v>1.5454545454545454</v>
      </c>
    </row>
    <row r="137" spans="1:13" s="8" customFormat="1" x14ac:dyDescent="0.2">
      <c r="A137" s="6" t="s">
        <v>50</v>
      </c>
      <c r="B137" s="7">
        <f t="shared" si="7"/>
        <v>236</v>
      </c>
      <c r="C137" s="7">
        <v>126</v>
      </c>
      <c r="D137" s="7">
        <v>81</v>
      </c>
      <c r="E137" s="7">
        <v>16</v>
      </c>
      <c r="F137" s="7">
        <v>8</v>
      </c>
      <c r="G137" s="7">
        <v>2</v>
      </c>
      <c r="H137" s="7">
        <v>1</v>
      </c>
      <c r="I137" s="7">
        <v>1</v>
      </c>
      <c r="J137" s="7">
        <v>0</v>
      </c>
      <c r="K137" s="7">
        <v>0</v>
      </c>
      <c r="L137" s="7">
        <v>1</v>
      </c>
      <c r="M137" s="13">
        <v>1.6991525423728813</v>
      </c>
    </row>
    <row r="138" spans="1:13" s="8" customFormat="1" x14ac:dyDescent="0.2">
      <c r="A138" s="6" t="s">
        <v>128</v>
      </c>
      <c r="B138" s="7">
        <f t="shared" si="7"/>
        <v>130</v>
      </c>
      <c r="C138" s="7">
        <v>52</v>
      </c>
      <c r="D138" s="7">
        <v>40</v>
      </c>
      <c r="E138" s="7">
        <v>22</v>
      </c>
      <c r="F138" s="7">
        <v>9</v>
      </c>
      <c r="G138" s="7">
        <v>4</v>
      </c>
      <c r="H138" s="7">
        <v>2</v>
      </c>
      <c r="I138" s="7">
        <v>1</v>
      </c>
      <c r="J138" s="7">
        <v>0</v>
      </c>
      <c r="K138" s="7">
        <v>0</v>
      </c>
      <c r="L138" s="7">
        <v>0</v>
      </c>
      <c r="M138" s="13">
        <v>2.1</v>
      </c>
    </row>
    <row r="139" spans="1:13" s="8" customFormat="1" x14ac:dyDescent="0.2">
      <c r="A139" s="6" t="s">
        <v>51</v>
      </c>
      <c r="B139" s="7">
        <f t="shared" si="7"/>
        <v>170</v>
      </c>
      <c r="C139" s="7">
        <v>84</v>
      </c>
      <c r="D139" s="7">
        <v>61</v>
      </c>
      <c r="E139" s="7">
        <v>18</v>
      </c>
      <c r="F139" s="7">
        <v>2</v>
      </c>
      <c r="G139" s="7">
        <v>4</v>
      </c>
      <c r="H139" s="7">
        <v>1</v>
      </c>
      <c r="I139" s="7">
        <v>0</v>
      </c>
      <c r="J139" s="7">
        <v>0</v>
      </c>
      <c r="K139" s="7">
        <v>0</v>
      </c>
      <c r="L139" s="7">
        <v>0</v>
      </c>
      <c r="M139" s="13">
        <v>1.7294117647058824</v>
      </c>
    </row>
    <row r="140" spans="1:13" s="8" customFormat="1" x14ac:dyDescent="0.2">
      <c r="A140" s="6" t="s">
        <v>129</v>
      </c>
      <c r="B140" s="7">
        <f t="shared" si="7"/>
        <v>54</v>
      </c>
      <c r="C140" s="7">
        <v>23</v>
      </c>
      <c r="D140" s="7">
        <v>20</v>
      </c>
      <c r="E140" s="7">
        <v>7</v>
      </c>
      <c r="F140" s="7">
        <v>3</v>
      </c>
      <c r="G140" s="7">
        <v>0</v>
      </c>
      <c r="H140" s="7">
        <v>0</v>
      </c>
      <c r="I140" s="7">
        <v>0</v>
      </c>
      <c r="J140" s="7">
        <v>0</v>
      </c>
      <c r="K140" s="7">
        <v>1</v>
      </c>
      <c r="L140" s="7">
        <v>0</v>
      </c>
      <c r="M140" s="13">
        <v>1.9444444444444444</v>
      </c>
    </row>
    <row r="141" spans="1:13" s="8" customFormat="1" x14ac:dyDescent="0.2">
      <c r="A141" s="6" t="s">
        <v>109</v>
      </c>
      <c r="B141" s="7">
        <f t="shared" si="7"/>
        <v>88</v>
      </c>
      <c r="C141" s="7">
        <v>33</v>
      </c>
      <c r="D141" s="7">
        <v>25</v>
      </c>
      <c r="E141" s="7">
        <v>12</v>
      </c>
      <c r="F141" s="7">
        <v>6</v>
      </c>
      <c r="G141" s="7">
        <v>6</v>
      </c>
      <c r="H141" s="7">
        <v>5</v>
      </c>
      <c r="I141" s="7">
        <v>0</v>
      </c>
      <c r="J141" s="7">
        <v>1</v>
      </c>
      <c r="K141" s="7">
        <v>0</v>
      </c>
      <c r="L141" s="7">
        <v>0</v>
      </c>
      <c r="M141" s="13">
        <v>2.3977272727272729</v>
      </c>
    </row>
    <row r="142" spans="1:13" s="8" customFormat="1" x14ac:dyDescent="0.2">
      <c r="A142" s="6" t="s">
        <v>130</v>
      </c>
      <c r="B142" s="7">
        <f t="shared" si="7"/>
        <v>62</v>
      </c>
      <c r="C142" s="7">
        <v>14</v>
      </c>
      <c r="D142" s="7">
        <v>26</v>
      </c>
      <c r="E142" s="7">
        <v>12</v>
      </c>
      <c r="F142" s="7">
        <v>8</v>
      </c>
      <c r="G142" s="7">
        <v>1</v>
      </c>
      <c r="H142" s="7">
        <v>1</v>
      </c>
      <c r="I142" s="7">
        <v>0</v>
      </c>
      <c r="J142" s="7">
        <v>0</v>
      </c>
      <c r="K142" s="7">
        <v>0</v>
      </c>
      <c r="L142" s="7">
        <v>0</v>
      </c>
      <c r="M142" s="13">
        <v>2.338709677419355</v>
      </c>
    </row>
    <row r="143" spans="1:13" s="8" customFormat="1" x14ac:dyDescent="0.2">
      <c r="A143" s="6" t="s">
        <v>131</v>
      </c>
      <c r="B143" s="7">
        <f t="shared" si="7"/>
        <v>174</v>
      </c>
      <c r="C143" s="7">
        <v>85</v>
      </c>
      <c r="D143" s="7">
        <v>61</v>
      </c>
      <c r="E143" s="7">
        <v>12</v>
      </c>
      <c r="F143" s="7">
        <v>12</v>
      </c>
      <c r="G143" s="7">
        <v>1</v>
      </c>
      <c r="H143" s="7">
        <v>1</v>
      </c>
      <c r="I143" s="7">
        <v>2</v>
      </c>
      <c r="J143" s="7">
        <v>0</v>
      </c>
      <c r="K143" s="7">
        <v>0</v>
      </c>
      <c r="L143" s="7">
        <v>0</v>
      </c>
      <c r="M143" s="13">
        <v>1.8160919540229885</v>
      </c>
    </row>
    <row r="144" spans="1:13" s="8" customFormat="1" x14ac:dyDescent="0.2">
      <c r="A144" s="6" t="s">
        <v>132</v>
      </c>
      <c r="B144" s="7">
        <f t="shared" si="7"/>
        <v>53</v>
      </c>
      <c r="C144" s="7">
        <v>16</v>
      </c>
      <c r="D144" s="7">
        <v>13</v>
      </c>
      <c r="E144" s="7">
        <v>7</v>
      </c>
      <c r="F144" s="7">
        <v>8</v>
      </c>
      <c r="G144" s="7">
        <v>5</v>
      </c>
      <c r="H144" s="7">
        <v>2</v>
      </c>
      <c r="I144" s="7">
        <v>1</v>
      </c>
      <c r="J144" s="7">
        <v>0</v>
      </c>
      <c r="K144" s="7">
        <v>1</v>
      </c>
      <c r="L144" s="7">
        <v>0</v>
      </c>
      <c r="M144" s="13">
        <v>2.7924528301886791</v>
      </c>
    </row>
    <row r="145" spans="1:13" s="8" customFormat="1" x14ac:dyDescent="0.2">
      <c r="A145" s="6" t="s">
        <v>52</v>
      </c>
      <c r="B145" s="7">
        <f t="shared" si="7"/>
        <v>242</v>
      </c>
      <c r="C145" s="7">
        <v>107</v>
      </c>
      <c r="D145" s="7">
        <v>86</v>
      </c>
      <c r="E145" s="7">
        <v>39</v>
      </c>
      <c r="F145" s="7">
        <v>8</v>
      </c>
      <c r="G145" s="7">
        <v>2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13">
        <v>1.8099173553719008</v>
      </c>
    </row>
    <row r="146" spans="1:13" s="8" customFormat="1" x14ac:dyDescent="0.2">
      <c r="A146" s="6" t="s">
        <v>133</v>
      </c>
      <c r="B146" s="7">
        <f t="shared" si="7"/>
        <v>114</v>
      </c>
      <c r="C146" s="7">
        <v>57</v>
      </c>
      <c r="D146" s="7">
        <v>32</v>
      </c>
      <c r="E146" s="7">
        <v>13</v>
      </c>
      <c r="F146" s="7">
        <v>5</v>
      </c>
      <c r="G146" s="7">
        <v>1</v>
      </c>
      <c r="H146" s="7">
        <v>2</v>
      </c>
      <c r="I146" s="7">
        <v>2</v>
      </c>
      <c r="J146" s="7">
        <v>1</v>
      </c>
      <c r="K146" s="7">
        <v>0</v>
      </c>
      <c r="L146" s="7">
        <v>1</v>
      </c>
      <c r="M146" s="13">
        <v>2.0087719298245612</v>
      </c>
    </row>
    <row r="147" spans="1:13" s="8" customFormat="1" x14ac:dyDescent="0.2">
      <c r="A147" s="6" t="s">
        <v>134</v>
      </c>
      <c r="B147" s="7">
        <f t="shared" si="7"/>
        <v>111</v>
      </c>
      <c r="C147" s="7">
        <v>48</v>
      </c>
      <c r="D147" s="7">
        <v>41</v>
      </c>
      <c r="E147" s="7">
        <v>13</v>
      </c>
      <c r="F147" s="7">
        <v>7</v>
      </c>
      <c r="G147" s="7">
        <v>1</v>
      </c>
      <c r="H147" s="7">
        <v>0</v>
      </c>
      <c r="I147" s="7">
        <v>0</v>
      </c>
      <c r="J147" s="7">
        <v>1</v>
      </c>
      <c r="K147" s="7">
        <v>0</v>
      </c>
      <c r="L147" s="7">
        <v>0</v>
      </c>
      <c r="M147" s="13">
        <v>1.8918918918918919</v>
      </c>
    </row>
    <row r="148" spans="1:13" s="8" customFormat="1" x14ac:dyDescent="0.2">
      <c r="A148" s="6" t="s">
        <v>135</v>
      </c>
      <c r="B148" s="7">
        <f t="shared" si="7"/>
        <v>78</v>
      </c>
      <c r="C148" s="7">
        <v>37</v>
      </c>
      <c r="D148" s="7">
        <v>26</v>
      </c>
      <c r="E148" s="7">
        <v>8</v>
      </c>
      <c r="F148" s="7">
        <v>3</v>
      </c>
      <c r="G148" s="7">
        <v>3</v>
      </c>
      <c r="H148" s="7">
        <v>0</v>
      </c>
      <c r="I148" s="7">
        <v>1</v>
      </c>
      <c r="J148" s="7">
        <v>0</v>
      </c>
      <c r="K148" s="7">
        <v>0</v>
      </c>
      <c r="L148" s="7">
        <v>0</v>
      </c>
      <c r="M148" s="13">
        <v>1.8846153846153846</v>
      </c>
    </row>
    <row r="149" spans="1:13" s="8" customFormat="1" x14ac:dyDescent="0.2">
      <c r="A149" s="6" t="s">
        <v>97</v>
      </c>
      <c r="B149" s="7">
        <f t="shared" si="7"/>
        <v>422</v>
      </c>
      <c r="C149" s="7">
        <v>173</v>
      </c>
      <c r="D149" s="7">
        <v>146</v>
      </c>
      <c r="E149" s="7">
        <v>60</v>
      </c>
      <c r="F149" s="7">
        <v>25</v>
      </c>
      <c r="G149" s="7">
        <v>12</v>
      </c>
      <c r="H149" s="7">
        <v>4</v>
      </c>
      <c r="I149" s="7">
        <v>2</v>
      </c>
      <c r="J149" s="7">
        <v>0</v>
      </c>
      <c r="K149" s="7">
        <v>0</v>
      </c>
      <c r="L149" s="7">
        <v>0</v>
      </c>
      <c r="M149" s="13">
        <v>1.9976303317535544</v>
      </c>
    </row>
    <row r="150" spans="1:13" s="8" customFormat="1" x14ac:dyDescent="0.2">
      <c r="A150" s="6" t="s">
        <v>136</v>
      </c>
      <c r="B150" s="7">
        <f t="shared" si="7"/>
        <v>78</v>
      </c>
      <c r="C150" s="7">
        <v>38</v>
      </c>
      <c r="D150" s="7">
        <v>23</v>
      </c>
      <c r="E150" s="7">
        <v>10</v>
      </c>
      <c r="F150" s="7">
        <v>2</v>
      </c>
      <c r="G150" s="7">
        <v>4</v>
      </c>
      <c r="H150" s="7">
        <v>0</v>
      </c>
      <c r="I150" s="7">
        <v>1</v>
      </c>
      <c r="J150" s="7">
        <v>0</v>
      </c>
      <c r="K150" s="7">
        <v>0</v>
      </c>
      <c r="L150" s="7">
        <v>0</v>
      </c>
      <c r="M150" s="13">
        <v>1.9102564102564104</v>
      </c>
    </row>
    <row r="151" spans="1:13" s="8" customFormat="1" x14ac:dyDescent="0.2">
      <c r="A151" s="6" t="s">
        <v>58</v>
      </c>
      <c r="B151" s="7">
        <f t="shared" si="7"/>
        <v>51</v>
      </c>
      <c r="C151" s="7">
        <v>32</v>
      </c>
      <c r="D151" s="7">
        <v>11</v>
      </c>
      <c r="E151" s="7">
        <v>7</v>
      </c>
      <c r="F151" s="7">
        <v>0</v>
      </c>
      <c r="G151" s="7">
        <v>1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13">
        <v>1.5686274509803921</v>
      </c>
    </row>
    <row r="152" spans="1:13" s="8" customFormat="1" x14ac:dyDescent="0.2">
      <c r="A152" s="6" t="s">
        <v>137</v>
      </c>
      <c r="B152" s="7">
        <f t="shared" si="7"/>
        <v>41</v>
      </c>
      <c r="C152" s="7">
        <v>9</v>
      </c>
      <c r="D152" s="7">
        <v>19</v>
      </c>
      <c r="E152" s="7">
        <v>6</v>
      </c>
      <c r="F152" s="7">
        <v>3</v>
      </c>
      <c r="G152" s="7">
        <v>2</v>
      </c>
      <c r="H152" s="7">
        <v>2</v>
      </c>
      <c r="I152" s="7">
        <v>0</v>
      </c>
      <c r="J152" s="7">
        <v>0</v>
      </c>
      <c r="K152" s="7">
        <v>0</v>
      </c>
      <c r="L152" s="7">
        <v>0</v>
      </c>
      <c r="M152" s="13">
        <v>2.4146341463414633</v>
      </c>
    </row>
    <row r="153" spans="1:13" s="8" customFormat="1" x14ac:dyDescent="0.2">
      <c r="A153" s="6" t="s">
        <v>98</v>
      </c>
      <c r="B153" s="7">
        <f t="shared" ref="B153:B184" si="8">SUM(C153:L153)</f>
        <v>234</v>
      </c>
      <c r="C153" s="7">
        <v>96</v>
      </c>
      <c r="D153" s="7">
        <v>64</v>
      </c>
      <c r="E153" s="7">
        <v>39</v>
      </c>
      <c r="F153" s="7">
        <v>15</v>
      </c>
      <c r="G153" s="7">
        <v>13</v>
      </c>
      <c r="H153" s="7">
        <v>3</v>
      </c>
      <c r="I153" s="7">
        <v>2</v>
      </c>
      <c r="J153" s="7">
        <v>2</v>
      </c>
      <c r="K153" s="7">
        <v>0</v>
      </c>
      <c r="L153" s="7">
        <v>0</v>
      </c>
      <c r="M153" s="13">
        <v>2.1965811965811968</v>
      </c>
    </row>
    <row r="154" spans="1:13" s="8" customFormat="1" x14ac:dyDescent="0.2">
      <c r="A154" s="6" t="s">
        <v>138</v>
      </c>
      <c r="B154" s="7">
        <f t="shared" si="8"/>
        <v>87</v>
      </c>
      <c r="C154" s="7">
        <v>42</v>
      </c>
      <c r="D154" s="7">
        <v>31</v>
      </c>
      <c r="E154" s="7">
        <v>7</v>
      </c>
      <c r="F154" s="7">
        <v>4</v>
      </c>
      <c r="G154" s="7">
        <v>1</v>
      </c>
      <c r="H154" s="7">
        <v>0</v>
      </c>
      <c r="I154" s="7">
        <v>1</v>
      </c>
      <c r="J154" s="7">
        <v>1</v>
      </c>
      <c r="K154" s="7">
        <v>0</v>
      </c>
      <c r="L154" s="7">
        <v>0</v>
      </c>
      <c r="M154" s="13">
        <v>1.8505747126436782</v>
      </c>
    </row>
    <row r="155" spans="1:13" s="8" customFormat="1" x14ac:dyDescent="0.2">
      <c r="A155" s="6" t="s">
        <v>139</v>
      </c>
      <c r="B155" s="7">
        <f t="shared" si="8"/>
        <v>369</v>
      </c>
      <c r="C155" s="7">
        <v>174</v>
      </c>
      <c r="D155" s="7">
        <v>129</v>
      </c>
      <c r="E155" s="7">
        <v>34</v>
      </c>
      <c r="F155" s="7">
        <v>16</v>
      </c>
      <c r="G155" s="7">
        <v>12</v>
      </c>
      <c r="H155" s="7">
        <v>3</v>
      </c>
      <c r="I155" s="7">
        <v>1</v>
      </c>
      <c r="J155" s="7">
        <v>0</v>
      </c>
      <c r="K155" s="7">
        <v>0</v>
      </c>
      <c r="L155" s="7">
        <v>0</v>
      </c>
      <c r="M155" s="13">
        <v>1.8509485094850948</v>
      </c>
    </row>
    <row r="156" spans="1:13" s="8" customFormat="1" x14ac:dyDescent="0.2">
      <c r="A156" s="6" t="s">
        <v>140</v>
      </c>
      <c r="B156" s="7">
        <f t="shared" si="8"/>
        <v>2616</v>
      </c>
      <c r="C156" s="7">
        <v>1207</v>
      </c>
      <c r="D156" s="7">
        <v>813</v>
      </c>
      <c r="E156" s="7">
        <v>292</v>
      </c>
      <c r="F156" s="7">
        <v>142</v>
      </c>
      <c r="G156" s="7">
        <v>66</v>
      </c>
      <c r="H156" s="7">
        <v>43</v>
      </c>
      <c r="I156" s="7">
        <v>29</v>
      </c>
      <c r="J156" s="7">
        <v>13</v>
      </c>
      <c r="K156" s="7">
        <v>6</v>
      </c>
      <c r="L156" s="7">
        <v>5</v>
      </c>
      <c r="M156" s="13">
        <v>2.018730886850153</v>
      </c>
    </row>
    <row r="157" spans="1:13" s="8" customFormat="1" x14ac:dyDescent="0.2">
      <c r="A157" s="6" t="s">
        <v>141</v>
      </c>
      <c r="B157" s="7">
        <f t="shared" si="8"/>
        <v>89</v>
      </c>
      <c r="C157" s="7">
        <v>39</v>
      </c>
      <c r="D157" s="7">
        <v>31</v>
      </c>
      <c r="E157" s="7">
        <v>13</v>
      </c>
      <c r="F157" s="7">
        <v>4</v>
      </c>
      <c r="G157" s="7">
        <v>0</v>
      </c>
      <c r="H157" s="7">
        <v>0</v>
      </c>
      <c r="I157" s="7">
        <v>0</v>
      </c>
      <c r="J157" s="7">
        <v>0</v>
      </c>
      <c r="K157" s="7">
        <v>2</v>
      </c>
      <c r="L157" s="7">
        <v>0</v>
      </c>
      <c r="M157" s="13">
        <v>1.9550561797752808</v>
      </c>
    </row>
    <row r="158" spans="1:13" s="8" customFormat="1" x14ac:dyDescent="0.2">
      <c r="A158" s="6" t="s">
        <v>142</v>
      </c>
      <c r="B158" s="7">
        <f t="shared" si="8"/>
        <v>70</v>
      </c>
      <c r="C158" s="7">
        <v>26</v>
      </c>
      <c r="D158" s="7">
        <v>27</v>
      </c>
      <c r="E158" s="7">
        <v>10</v>
      </c>
      <c r="F158" s="7">
        <v>4</v>
      </c>
      <c r="G158" s="7">
        <v>1</v>
      </c>
      <c r="H158" s="7">
        <v>1</v>
      </c>
      <c r="I158" s="7">
        <v>0</v>
      </c>
      <c r="J158" s="7">
        <v>1</v>
      </c>
      <c r="K158" s="7">
        <v>0</v>
      </c>
      <c r="L158" s="7">
        <v>0</v>
      </c>
      <c r="M158" s="13">
        <v>2.0714285714285716</v>
      </c>
    </row>
    <row r="159" spans="1:13" s="8" customFormat="1" x14ac:dyDescent="0.2">
      <c r="A159" s="6" t="s">
        <v>143</v>
      </c>
      <c r="B159" s="7">
        <f t="shared" si="8"/>
        <v>120</v>
      </c>
      <c r="C159" s="7">
        <v>33</v>
      </c>
      <c r="D159" s="7">
        <v>40</v>
      </c>
      <c r="E159" s="7">
        <v>15</v>
      </c>
      <c r="F159" s="7">
        <v>10</v>
      </c>
      <c r="G159" s="7">
        <v>11</v>
      </c>
      <c r="H159" s="7">
        <v>6</v>
      </c>
      <c r="I159" s="7">
        <v>1</v>
      </c>
      <c r="J159" s="7">
        <v>1</v>
      </c>
      <c r="K159" s="7">
        <v>2</v>
      </c>
      <c r="L159" s="7">
        <v>1</v>
      </c>
      <c r="M159" s="13">
        <v>2.7666666666666666</v>
      </c>
    </row>
    <row r="160" spans="1:13" s="8" customFormat="1" x14ac:dyDescent="0.2">
      <c r="A160" s="6" t="s">
        <v>87</v>
      </c>
      <c r="B160" s="7">
        <f t="shared" si="8"/>
        <v>110</v>
      </c>
      <c r="C160" s="7">
        <v>45</v>
      </c>
      <c r="D160" s="7">
        <v>32</v>
      </c>
      <c r="E160" s="7">
        <v>16</v>
      </c>
      <c r="F160" s="7">
        <v>10</v>
      </c>
      <c r="G160" s="7">
        <v>6</v>
      </c>
      <c r="H160" s="7">
        <v>1</v>
      </c>
      <c r="I160" s="7">
        <v>0</v>
      </c>
      <c r="J160" s="7">
        <v>0</v>
      </c>
      <c r="K160" s="7">
        <v>0</v>
      </c>
      <c r="L160" s="7">
        <v>0</v>
      </c>
      <c r="M160" s="13">
        <v>2.1181818181818182</v>
      </c>
    </row>
    <row r="161" spans="1:13" s="8" customFormat="1" x14ac:dyDescent="0.2">
      <c r="A161" s="6" t="s">
        <v>76</v>
      </c>
      <c r="B161" s="7">
        <f t="shared" si="8"/>
        <v>145</v>
      </c>
      <c r="C161" s="7">
        <v>61</v>
      </c>
      <c r="D161" s="7">
        <v>48</v>
      </c>
      <c r="E161" s="7">
        <v>24</v>
      </c>
      <c r="F161" s="7">
        <v>8</v>
      </c>
      <c r="G161" s="7">
        <v>4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13">
        <v>1.9379310344827587</v>
      </c>
    </row>
    <row r="162" spans="1:13" s="8" customFormat="1" x14ac:dyDescent="0.2">
      <c r="A162" s="6" t="s">
        <v>144</v>
      </c>
      <c r="B162" s="7">
        <f t="shared" si="8"/>
        <v>44</v>
      </c>
      <c r="C162" s="7">
        <v>16</v>
      </c>
      <c r="D162" s="7">
        <v>20</v>
      </c>
      <c r="E162" s="7">
        <v>6</v>
      </c>
      <c r="F162" s="7">
        <v>0</v>
      </c>
      <c r="G162" s="7">
        <v>1</v>
      </c>
      <c r="H162" s="7">
        <v>1</v>
      </c>
      <c r="I162" s="7">
        <v>0</v>
      </c>
      <c r="J162" s="7">
        <v>0</v>
      </c>
      <c r="K162" s="7">
        <v>0</v>
      </c>
      <c r="L162" s="7">
        <v>0</v>
      </c>
      <c r="M162" s="13">
        <v>1.9318181818181819</v>
      </c>
    </row>
    <row r="163" spans="1:13" s="8" customFormat="1" x14ac:dyDescent="0.2">
      <c r="A163" s="6" t="s">
        <v>67</v>
      </c>
      <c r="B163" s="7">
        <f t="shared" si="8"/>
        <v>432</v>
      </c>
      <c r="C163" s="7">
        <v>214</v>
      </c>
      <c r="D163" s="7">
        <v>151</v>
      </c>
      <c r="E163" s="7">
        <v>45</v>
      </c>
      <c r="F163" s="7">
        <v>14</v>
      </c>
      <c r="G163" s="7">
        <v>4</v>
      </c>
      <c r="H163" s="7">
        <v>3</v>
      </c>
      <c r="I163" s="7">
        <v>0</v>
      </c>
      <c r="J163" s="7">
        <v>0</v>
      </c>
      <c r="K163" s="7">
        <v>1</v>
      </c>
      <c r="L163" s="7">
        <v>0</v>
      </c>
      <c r="M163" s="13">
        <v>1.7453703703703705</v>
      </c>
    </row>
    <row r="164" spans="1:13" s="8" customFormat="1" x14ac:dyDescent="0.2">
      <c r="A164" s="6" t="s">
        <v>99</v>
      </c>
      <c r="B164" s="7">
        <f t="shared" si="8"/>
        <v>225</v>
      </c>
      <c r="C164" s="7">
        <v>70</v>
      </c>
      <c r="D164" s="7">
        <v>92</v>
      </c>
      <c r="E164" s="7">
        <v>33</v>
      </c>
      <c r="F164" s="7">
        <v>19</v>
      </c>
      <c r="G164" s="7">
        <v>6</v>
      </c>
      <c r="H164" s="7">
        <v>1</v>
      </c>
      <c r="I164" s="7">
        <v>3</v>
      </c>
      <c r="J164" s="7">
        <v>1</v>
      </c>
      <c r="K164" s="7">
        <v>0</v>
      </c>
      <c r="L164" s="7">
        <v>0</v>
      </c>
      <c r="M164" s="13">
        <v>2.1955555555555555</v>
      </c>
    </row>
    <row r="165" spans="1:13" s="8" customFormat="1" x14ac:dyDescent="0.2">
      <c r="A165" s="6" t="s">
        <v>145</v>
      </c>
      <c r="B165" s="7">
        <f t="shared" si="8"/>
        <v>99</v>
      </c>
      <c r="C165" s="7">
        <v>29</v>
      </c>
      <c r="D165" s="7">
        <v>23</v>
      </c>
      <c r="E165" s="7">
        <v>23</v>
      </c>
      <c r="F165" s="7">
        <v>12</v>
      </c>
      <c r="G165" s="7">
        <v>7</v>
      </c>
      <c r="H165" s="7">
        <v>1</v>
      </c>
      <c r="I165" s="7">
        <v>3</v>
      </c>
      <c r="J165" s="7">
        <v>0</v>
      </c>
      <c r="K165" s="7">
        <v>0</v>
      </c>
      <c r="L165" s="7">
        <v>1</v>
      </c>
      <c r="M165" s="13">
        <v>2.6868686868686869</v>
      </c>
    </row>
    <row r="166" spans="1:13" s="8" customFormat="1" x14ac:dyDescent="0.2">
      <c r="A166" s="6" t="s">
        <v>146</v>
      </c>
      <c r="B166" s="7">
        <f t="shared" si="8"/>
        <v>82</v>
      </c>
      <c r="C166" s="7">
        <v>37</v>
      </c>
      <c r="D166" s="7">
        <v>29</v>
      </c>
      <c r="E166" s="7">
        <v>10</v>
      </c>
      <c r="F166" s="7">
        <v>2</v>
      </c>
      <c r="G166" s="7">
        <v>2</v>
      </c>
      <c r="H166" s="7">
        <v>2</v>
      </c>
      <c r="I166" s="7">
        <v>0</v>
      </c>
      <c r="J166" s="7">
        <v>0</v>
      </c>
      <c r="K166" s="7">
        <v>0</v>
      </c>
      <c r="L166" s="7">
        <v>0</v>
      </c>
      <c r="M166" s="13">
        <v>1.8902439024390243</v>
      </c>
    </row>
    <row r="167" spans="1:13" s="8" customFormat="1" x14ac:dyDescent="0.2">
      <c r="A167" s="6" t="s">
        <v>77</v>
      </c>
      <c r="B167" s="7">
        <f t="shared" si="8"/>
        <v>331</v>
      </c>
      <c r="C167" s="7">
        <v>134</v>
      </c>
      <c r="D167" s="7">
        <v>120</v>
      </c>
      <c r="E167" s="7">
        <v>46</v>
      </c>
      <c r="F167" s="7">
        <v>16</v>
      </c>
      <c r="G167" s="7">
        <v>7</v>
      </c>
      <c r="H167" s="7">
        <v>5</v>
      </c>
      <c r="I167" s="7">
        <v>2</v>
      </c>
      <c r="J167" s="7">
        <v>1</v>
      </c>
      <c r="K167" s="7">
        <v>0</v>
      </c>
      <c r="L167" s="7">
        <v>0</v>
      </c>
      <c r="M167" s="13">
        <v>2.0030211480362539</v>
      </c>
    </row>
    <row r="168" spans="1:13" s="8" customFormat="1" x14ac:dyDescent="0.2">
      <c r="A168" s="6" t="s">
        <v>88</v>
      </c>
      <c r="B168" s="7">
        <f t="shared" si="8"/>
        <v>283</v>
      </c>
      <c r="C168" s="7">
        <v>153</v>
      </c>
      <c r="D168" s="7">
        <v>87</v>
      </c>
      <c r="E168" s="7">
        <v>22</v>
      </c>
      <c r="F168" s="7">
        <v>17</v>
      </c>
      <c r="G168" s="7">
        <v>2</v>
      </c>
      <c r="H168" s="7">
        <v>1</v>
      </c>
      <c r="I168" s="7">
        <v>0</v>
      </c>
      <c r="J168" s="7">
        <v>0</v>
      </c>
      <c r="K168" s="7">
        <v>0</v>
      </c>
      <c r="L168" s="7">
        <v>1</v>
      </c>
      <c r="M168" s="13">
        <v>1.7208480565371025</v>
      </c>
    </row>
    <row r="169" spans="1:13" s="8" customFormat="1" x14ac:dyDescent="0.2">
      <c r="A169" s="6" t="s">
        <v>47</v>
      </c>
      <c r="B169" s="7">
        <f t="shared" si="8"/>
        <v>190</v>
      </c>
      <c r="C169" s="7">
        <v>90</v>
      </c>
      <c r="D169" s="7">
        <v>70</v>
      </c>
      <c r="E169" s="7">
        <v>23</v>
      </c>
      <c r="F169" s="7">
        <v>4</v>
      </c>
      <c r="G169" s="7">
        <v>2</v>
      </c>
      <c r="H169" s="7">
        <v>0</v>
      </c>
      <c r="I169" s="7">
        <v>1</v>
      </c>
      <c r="J169" s="7">
        <v>0</v>
      </c>
      <c r="K169" s="7">
        <v>0</v>
      </c>
      <c r="L169" s="7">
        <v>0</v>
      </c>
      <c r="M169" s="13">
        <v>1.7473684210526317</v>
      </c>
    </row>
    <row r="170" spans="1:13" s="8" customFormat="1" x14ac:dyDescent="0.2">
      <c r="A170" s="6" t="s">
        <v>78</v>
      </c>
      <c r="B170" s="7">
        <f t="shared" si="8"/>
        <v>586</v>
      </c>
      <c r="C170" s="7">
        <v>287</v>
      </c>
      <c r="D170" s="7">
        <v>197</v>
      </c>
      <c r="E170" s="7">
        <v>55</v>
      </c>
      <c r="F170" s="7">
        <v>24</v>
      </c>
      <c r="G170" s="7">
        <v>11</v>
      </c>
      <c r="H170" s="7">
        <v>6</v>
      </c>
      <c r="I170" s="7">
        <v>2</v>
      </c>
      <c r="J170" s="7">
        <v>2</v>
      </c>
      <c r="K170" s="7">
        <v>2</v>
      </c>
      <c r="L170" s="7">
        <v>0</v>
      </c>
      <c r="M170" s="13">
        <v>1.8447098976109215</v>
      </c>
    </row>
    <row r="171" spans="1:13" s="8" customFormat="1" x14ac:dyDescent="0.2">
      <c r="A171" s="6" t="s">
        <v>147</v>
      </c>
      <c r="B171" s="7">
        <f t="shared" si="8"/>
        <v>62</v>
      </c>
      <c r="C171" s="7">
        <v>21</v>
      </c>
      <c r="D171" s="7">
        <v>20</v>
      </c>
      <c r="E171" s="7">
        <v>8</v>
      </c>
      <c r="F171" s="7">
        <v>4</v>
      </c>
      <c r="G171" s="7">
        <v>1</v>
      </c>
      <c r="H171" s="7">
        <v>4</v>
      </c>
      <c r="I171" s="7">
        <v>1</v>
      </c>
      <c r="J171" s="7">
        <v>2</v>
      </c>
      <c r="K171" s="7">
        <v>0</v>
      </c>
      <c r="L171" s="7">
        <v>1</v>
      </c>
      <c r="M171" s="13">
        <v>2.6451612903225805</v>
      </c>
    </row>
    <row r="172" spans="1:13" s="8" customFormat="1" x14ac:dyDescent="0.2">
      <c r="A172" s="6" t="s">
        <v>100</v>
      </c>
      <c r="B172" s="7">
        <f t="shared" si="8"/>
        <v>88</v>
      </c>
      <c r="C172" s="7">
        <v>33</v>
      </c>
      <c r="D172" s="7">
        <v>28</v>
      </c>
      <c r="E172" s="7">
        <v>13</v>
      </c>
      <c r="F172" s="7">
        <v>8</v>
      </c>
      <c r="G172" s="7">
        <v>2</v>
      </c>
      <c r="H172" s="7">
        <v>0</v>
      </c>
      <c r="I172" s="7">
        <v>2</v>
      </c>
      <c r="J172" s="7">
        <v>1</v>
      </c>
      <c r="K172" s="7">
        <v>1</v>
      </c>
      <c r="L172" s="7">
        <v>0</v>
      </c>
      <c r="M172" s="13">
        <v>2.2840909090909092</v>
      </c>
    </row>
    <row r="173" spans="1:13" s="8" customFormat="1" x14ac:dyDescent="0.2">
      <c r="A173" s="6" t="s">
        <v>115</v>
      </c>
      <c r="B173" s="7">
        <f t="shared" si="8"/>
        <v>489</v>
      </c>
      <c r="C173" s="7">
        <v>193</v>
      </c>
      <c r="D173" s="7">
        <v>175</v>
      </c>
      <c r="E173" s="7">
        <v>82</v>
      </c>
      <c r="F173" s="7">
        <v>19</v>
      </c>
      <c r="G173" s="7">
        <v>12</v>
      </c>
      <c r="H173" s="7">
        <v>5</v>
      </c>
      <c r="I173" s="7">
        <v>2</v>
      </c>
      <c r="J173" s="7">
        <v>1</v>
      </c>
      <c r="K173" s="7">
        <v>0</v>
      </c>
      <c r="L173" s="7">
        <v>0</v>
      </c>
      <c r="M173" s="13">
        <v>1.9979550102249488</v>
      </c>
    </row>
    <row r="174" spans="1:13" s="8" customFormat="1" x14ac:dyDescent="0.2">
      <c r="A174" s="6" t="s">
        <v>148</v>
      </c>
      <c r="B174" s="7">
        <f t="shared" si="8"/>
        <v>86</v>
      </c>
      <c r="C174" s="7">
        <v>41</v>
      </c>
      <c r="D174" s="7">
        <v>34</v>
      </c>
      <c r="E174" s="7">
        <v>6</v>
      </c>
      <c r="F174" s="7">
        <v>4</v>
      </c>
      <c r="G174" s="7">
        <v>1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13">
        <v>1.7209302325581395</v>
      </c>
    </row>
    <row r="175" spans="1:13" s="8" customFormat="1" x14ac:dyDescent="0.2">
      <c r="A175" s="6" t="s">
        <v>149</v>
      </c>
      <c r="B175" s="7">
        <f t="shared" si="8"/>
        <v>13</v>
      </c>
      <c r="C175" s="7">
        <v>4</v>
      </c>
      <c r="D175" s="7">
        <v>7</v>
      </c>
      <c r="E175" s="7">
        <v>2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13">
        <v>1.8461538461538463</v>
      </c>
    </row>
    <row r="176" spans="1:13" s="8" customFormat="1" x14ac:dyDescent="0.2">
      <c r="A176" s="6" t="s">
        <v>150</v>
      </c>
      <c r="B176" s="7">
        <f t="shared" si="8"/>
        <v>132</v>
      </c>
      <c r="C176" s="7">
        <v>55</v>
      </c>
      <c r="D176" s="7">
        <v>39</v>
      </c>
      <c r="E176" s="7">
        <v>13</v>
      </c>
      <c r="F176" s="7">
        <v>10</v>
      </c>
      <c r="G176" s="7">
        <v>6</v>
      </c>
      <c r="H176" s="7">
        <v>0</v>
      </c>
      <c r="I176" s="7">
        <v>4</v>
      </c>
      <c r="J176" s="7">
        <v>3</v>
      </c>
      <c r="K176" s="7">
        <v>0</v>
      </c>
      <c r="L176" s="7">
        <v>2</v>
      </c>
      <c r="M176" s="13">
        <v>2.3787878787878789</v>
      </c>
    </row>
    <row r="177" spans="1:13" s="8" customFormat="1" x14ac:dyDescent="0.2">
      <c r="A177" s="6" t="s">
        <v>59</v>
      </c>
      <c r="B177" s="7">
        <f t="shared" si="8"/>
        <v>112</v>
      </c>
      <c r="C177" s="7">
        <v>44</v>
      </c>
      <c r="D177" s="7">
        <v>51</v>
      </c>
      <c r="E177" s="7">
        <v>10</v>
      </c>
      <c r="F177" s="7">
        <v>5</v>
      </c>
      <c r="G177" s="7">
        <v>2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13">
        <v>1.8392857142857142</v>
      </c>
    </row>
    <row r="178" spans="1:13" s="8" customFormat="1" x14ac:dyDescent="0.2">
      <c r="A178" s="6" t="s">
        <v>79</v>
      </c>
      <c r="B178" s="7">
        <f t="shared" si="8"/>
        <v>128</v>
      </c>
      <c r="C178" s="7">
        <v>47</v>
      </c>
      <c r="D178" s="7">
        <v>31</v>
      </c>
      <c r="E178" s="7">
        <v>27</v>
      </c>
      <c r="F178" s="7">
        <v>11</v>
      </c>
      <c r="G178" s="7">
        <v>9</v>
      </c>
      <c r="H178" s="7">
        <v>2</v>
      </c>
      <c r="I178" s="7">
        <v>1</v>
      </c>
      <c r="J178" s="7">
        <v>0</v>
      </c>
      <c r="K178" s="7">
        <v>0</v>
      </c>
      <c r="L178" s="7">
        <v>0</v>
      </c>
      <c r="M178" s="13">
        <v>2.328125</v>
      </c>
    </row>
    <row r="179" spans="1:13" s="8" customFormat="1" x14ac:dyDescent="0.2">
      <c r="A179" s="6" t="s">
        <v>151</v>
      </c>
      <c r="B179" s="7">
        <f t="shared" si="8"/>
        <v>68</v>
      </c>
      <c r="C179" s="7">
        <v>26</v>
      </c>
      <c r="D179" s="7">
        <v>24</v>
      </c>
      <c r="E179" s="7">
        <v>10</v>
      </c>
      <c r="F179" s="7">
        <v>6</v>
      </c>
      <c r="G179" s="7">
        <v>2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13">
        <v>2.0294117647058822</v>
      </c>
    </row>
    <row r="180" spans="1:13" s="8" customFormat="1" x14ac:dyDescent="0.2">
      <c r="A180" s="6" t="s">
        <v>68</v>
      </c>
      <c r="B180" s="7">
        <f t="shared" si="8"/>
        <v>846</v>
      </c>
      <c r="C180" s="7">
        <v>415</v>
      </c>
      <c r="D180" s="7">
        <v>289</v>
      </c>
      <c r="E180" s="7">
        <v>96</v>
      </c>
      <c r="F180" s="7">
        <v>27</v>
      </c>
      <c r="G180" s="7">
        <v>11</v>
      </c>
      <c r="H180" s="7">
        <v>6</v>
      </c>
      <c r="I180" s="7">
        <v>1</v>
      </c>
      <c r="J180" s="7">
        <v>1</v>
      </c>
      <c r="K180" s="7">
        <v>0</v>
      </c>
      <c r="L180" s="7">
        <v>0</v>
      </c>
      <c r="M180" s="13">
        <v>1.7671394799054374</v>
      </c>
    </row>
    <row r="181" spans="1:13" s="8" customFormat="1" x14ac:dyDescent="0.2">
      <c r="A181" s="6" t="s">
        <v>152</v>
      </c>
      <c r="B181" s="7">
        <f t="shared" si="8"/>
        <v>74</v>
      </c>
      <c r="C181" s="7">
        <v>33</v>
      </c>
      <c r="D181" s="7">
        <v>26</v>
      </c>
      <c r="E181" s="7">
        <v>10</v>
      </c>
      <c r="F181" s="7">
        <v>3</v>
      </c>
      <c r="G181" s="7">
        <v>1</v>
      </c>
      <c r="H181" s="7">
        <v>1</v>
      </c>
      <c r="I181" s="7">
        <v>0</v>
      </c>
      <c r="J181" s="7">
        <v>0</v>
      </c>
      <c r="K181" s="7">
        <v>0</v>
      </c>
      <c r="L181" s="7">
        <v>0</v>
      </c>
      <c r="M181" s="13">
        <v>1.8648648648648649</v>
      </c>
    </row>
    <row r="182" spans="1:13" s="8" customFormat="1" x14ac:dyDescent="0.2">
      <c r="A182" s="6" t="s">
        <v>153</v>
      </c>
      <c r="B182" s="7">
        <f t="shared" si="8"/>
        <v>114</v>
      </c>
      <c r="C182" s="7">
        <v>49</v>
      </c>
      <c r="D182" s="7">
        <v>49</v>
      </c>
      <c r="E182" s="7">
        <v>11</v>
      </c>
      <c r="F182" s="7">
        <v>3</v>
      </c>
      <c r="G182" s="7">
        <v>2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13">
        <v>1.7719298245614035</v>
      </c>
    </row>
    <row r="183" spans="1:13" s="8" customFormat="1" x14ac:dyDescent="0.2">
      <c r="A183" s="6" t="s">
        <v>154</v>
      </c>
      <c r="B183" s="7">
        <f t="shared" si="8"/>
        <v>26</v>
      </c>
      <c r="C183" s="7">
        <v>14</v>
      </c>
      <c r="D183" s="7">
        <v>10</v>
      </c>
      <c r="E183" s="7">
        <v>1</v>
      </c>
      <c r="F183" s="7">
        <v>1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13">
        <v>1.5769230769230769</v>
      </c>
    </row>
    <row r="184" spans="1:13" s="8" customFormat="1" x14ac:dyDescent="0.2">
      <c r="A184" s="6" t="s">
        <v>60</v>
      </c>
      <c r="B184" s="7">
        <f t="shared" si="8"/>
        <v>208</v>
      </c>
      <c r="C184" s="7">
        <v>104</v>
      </c>
      <c r="D184" s="7">
        <v>71</v>
      </c>
      <c r="E184" s="7">
        <v>21</v>
      </c>
      <c r="F184" s="7">
        <v>8</v>
      </c>
      <c r="G184" s="7">
        <v>3</v>
      </c>
      <c r="H184" s="7">
        <v>0</v>
      </c>
      <c r="I184" s="7">
        <v>1</v>
      </c>
      <c r="J184" s="7">
        <v>0</v>
      </c>
      <c r="K184" s="7">
        <v>0</v>
      </c>
      <c r="L184" s="7">
        <v>0</v>
      </c>
      <c r="M184" s="13">
        <v>1.7451923076923077</v>
      </c>
    </row>
    <row r="185" spans="1:13" s="8" customFormat="1" x14ac:dyDescent="0.2">
      <c r="A185" s="6" t="s">
        <v>69</v>
      </c>
      <c r="B185" s="7">
        <f t="shared" ref="B185:B216" si="9">SUM(C185:L185)</f>
        <v>379</v>
      </c>
      <c r="C185" s="7">
        <v>180</v>
      </c>
      <c r="D185" s="7">
        <v>142</v>
      </c>
      <c r="E185" s="7">
        <v>36</v>
      </c>
      <c r="F185" s="7">
        <v>12</v>
      </c>
      <c r="G185" s="7">
        <v>5</v>
      </c>
      <c r="H185" s="7">
        <v>3</v>
      </c>
      <c r="I185" s="7">
        <v>0</v>
      </c>
      <c r="J185" s="7">
        <v>0</v>
      </c>
      <c r="K185" s="7">
        <v>1</v>
      </c>
      <c r="L185" s="7">
        <v>0</v>
      </c>
      <c r="M185" s="13">
        <v>1.7730870712401055</v>
      </c>
    </row>
    <row r="186" spans="1:13" s="8" customFormat="1" x14ac:dyDescent="0.2">
      <c r="A186" s="6" t="s">
        <v>61</v>
      </c>
      <c r="B186" s="7">
        <f t="shared" si="9"/>
        <v>278</v>
      </c>
      <c r="C186" s="7">
        <v>126</v>
      </c>
      <c r="D186" s="7">
        <v>88</v>
      </c>
      <c r="E186" s="7">
        <v>40</v>
      </c>
      <c r="F186" s="7">
        <v>16</v>
      </c>
      <c r="G186" s="7">
        <v>5</v>
      </c>
      <c r="H186" s="7">
        <v>2</v>
      </c>
      <c r="I186" s="7">
        <v>1</v>
      </c>
      <c r="J186" s="7">
        <v>0</v>
      </c>
      <c r="K186" s="7">
        <v>0</v>
      </c>
      <c r="L186" s="7">
        <v>0</v>
      </c>
      <c r="M186" s="13">
        <v>1.9064748201438848</v>
      </c>
    </row>
    <row r="187" spans="1:13" s="8" customFormat="1" x14ac:dyDescent="0.2">
      <c r="A187" s="6" t="s">
        <v>48</v>
      </c>
      <c r="B187" s="7">
        <f t="shared" si="9"/>
        <v>257</v>
      </c>
      <c r="C187" s="7">
        <v>129</v>
      </c>
      <c r="D187" s="7">
        <v>83</v>
      </c>
      <c r="E187" s="7">
        <v>36</v>
      </c>
      <c r="F187" s="7">
        <v>5</v>
      </c>
      <c r="G187" s="7">
        <v>2</v>
      </c>
      <c r="H187" s="7">
        <v>0</v>
      </c>
      <c r="I187" s="7">
        <v>0</v>
      </c>
      <c r="J187" s="7">
        <v>2</v>
      </c>
      <c r="K187" s="7">
        <v>0</v>
      </c>
      <c r="L187" s="7">
        <v>0</v>
      </c>
      <c r="M187" s="13">
        <v>1.7470817120622568</v>
      </c>
    </row>
    <row r="188" spans="1:13" s="8" customFormat="1" x14ac:dyDescent="0.2">
      <c r="A188" s="6" t="s">
        <v>53</v>
      </c>
      <c r="B188" s="7">
        <f t="shared" si="9"/>
        <v>258</v>
      </c>
      <c r="C188" s="7">
        <v>131</v>
      </c>
      <c r="D188" s="7">
        <v>92</v>
      </c>
      <c r="E188" s="7">
        <v>24</v>
      </c>
      <c r="F188" s="7">
        <v>6</v>
      </c>
      <c r="G188" s="7">
        <v>2</v>
      </c>
      <c r="H188" s="7">
        <v>2</v>
      </c>
      <c r="I188" s="7">
        <v>1</v>
      </c>
      <c r="J188" s="7">
        <v>0</v>
      </c>
      <c r="K188" s="7">
        <v>0</v>
      </c>
      <c r="L188" s="7">
        <v>0</v>
      </c>
      <c r="M188" s="13">
        <v>1.7054263565891472</v>
      </c>
    </row>
    <row r="189" spans="1:13" s="8" customFormat="1" x14ac:dyDescent="0.2">
      <c r="A189" s="6" t="s">
        <v>155</v>
      </c>
      <c r="B189" s="7">
        <f t="shared" si="9"/>
        <v>54</v>
      </c>
      <c r="C189" s="7">
        <v>19</v>
      </c>
      <c r="D189" s="7">
        <v>11</v>
      </c>
      <c r="E189" s="7">
        <v>13</v>
      </c>
      <c r="F189" s="7">
        <v>3</v>
      </c>
      <c r="G189" s="7">
        <v>5</v>
      </c>
      <c r="H189" s="7">
        <v>3</v>
      </c>
      <c r="I189" s="7">
        <v>0</v>
      </c>
      <c r="J189" s="7">
        <v>0</v>
      </c>
      <c r="K189" s="7">
        <v>0</v>
      </c>
      <c r="L189" s="7">
        <v>0</v>
      </c>
      <c r="M189" s="13">
        <v>2.5</v>
      </c>
    </row>
    <row r="190" spans="1:13" s="8" customFormat="1" x14ac:dyDescent="0.2">
      <c r="A190" s="6" t="s">
        <v>89</v>
      </c>
      <c r="B190" s="7">
        <f t="shared" si="9"/>
        <v>72</v>
      </c>
      <c r="C190" s="7">
        <v>39</v>
      </c>
      <c r="D190" s="7">
        <v>23</v>
      </c>
      <c r="E190" s="7">
        <v>7</v>
      </c>
      <c r="F190" s="7">
        <v>3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13">
        <v>1.6388888888888888</v>
      </c>
    </row>
    <row r="191" spans="1:13" s="8" customFormat="1" x14ac:dyDescent="0.2">
      <c r="A191" s="6" t="s">
        <v>101</v>
      </c>
      <c r="B191" s="7">
        <f t="shared" si="9"/>
        <v>669</v>
      </c>
      <c r="C191" s="7">
        <v>270</v>
      </c>
      <c r="D191" s="7">
        <v>237</v>
      </c>
      <c r="E191" s="7">
        <v>87</v>
      </c>
      <c r="F191" s="7">
        <v>38</v>
      </c>
      <c r="G191" s="7">
        <v>13</v>
      </c>
      <c r="H191" s="7">
        <v>8</v>
      </c>
      <c r="I191" s="7">
        <v>11</v>
      </c>
      <c r="J191" s="7">
        <v>1</v>
      </c>
      <c r="K191" s="7">
        <v>3</v>
      </c>
      <c r="L191" s="7">
        <v>1</v>
      </c>
      <c r="M191" s="13">
        <v>2.0896860986547083</v>
      </c>
    </row>
    <row r="192" spans="1:13" s="8" customFormat="1" x14ac:dyDescent="0.2">
      <c r="A192" s="6" t="s">
        <v>62</v>
      </c>
      <c r="B192" s="7">
        <f t="shared" si="9"/>
        <v>490</v>
      </c>
      <c r="C192" s="7">
        <v>201</v>
      </c>
      <c r="D192" s="7">
        <v>159</v>
      </c>
      <c r="E192" s="7">
        <v>88</v>
      </c>
      <c r="F192" s="7">
        <v>29</v>
      </c>
      <c r="G192" s="7">
        <v>5</v>
      </c>
      <c r="H192" s="7">
        <v>5</v>
      </c>
      <c r="I192" s="7">
        <v>2</v>
      </c>
      <c r="J192" s="7">
        <v>1</v>
      </c>
      <c r="K192" s="7">
        <v>0</v>
      </c>
      <c r="L192" s="7">
        <v>0</v>
      </c>
      <c r="M192" s="13">
        <v>1.9918367346938775</v>
      </c>
    </row>
    <row r="193" spans="1:13" s="8" customFormat="1" x14ac:dyDescent="0.2">
      <c r="A193" s="6" t="s">
        <v>102</v>
      </c>
      <c r="B193" s="7">
        <f t="shared" si="9"/>
        <v>1099</v>
      </c>
      <c r="C193" s="7">
        <v>448</v>
      </c>
      <c r="D193" s="7">
        <v>359</v>
      </c>
      <c r="E193" s="7">
        <v>165</v>
      </c>
      <c r="F193" s="7">
        <v>65</v>
      </c>
      <c r="G193" s="7">
        <v>38</v>
      </c>
      <c r="H193" s="7">
        <v>11</v>
      </c>
      <c r="I193" s="7">
        <v>7</v>
      </c>
      <c r="J193" s="7">
        <v>4</v>
      </c>
      <c r="K193" s="7">
        <v>1</v>
      </c>
      <c r="L193" s="7">
        <v>1</v>
      </c>
      <c r="M193" s="13">
        <v>2.0718835304822565</v>
      </c>
    </row>
    <row r="194" spans="1:13" s="8" customFormat="1" x14ac:dyDescent="0.2">
      <c r="A194" s="6" t="s">
        <v>63</v>
      </c>
      <c r="B194" s="7">
        <f t="shared" si="9"/>
        <v>481</v>
      </c>
      <c r="C194" s="7">
        <v>222</v>
      </c>
      <c r="D194" s="7">
        <v>171</v>
      </c>
      <c r="E194" s="7">
        <v>57</v>
      </c>
      <c r="F194" s="7">
        <v>23</v>
      </c>
      <c r="G194" s="7">
        <v>4</v>
      </c>
      <c r="H194" s="7">
        <v>1</v>
      </c>
      <c r="I194" s="7">
        <v>3</v>
      </c>
      <c r="J194" s="7">
        <v>0</v>
      </c>
      <c r="K194" s="7">
        <v>0</v>
      </c>
      <c r="L194" s="7">
        <v>0</v>
      </c>
      <c r="M194" s="13">
        <v>1.817047817047817</v>
      </c>
    </row>
    <row r="195" spans="1:13" s="8" customFormat="1" x14ac:dyDescent="0.2">
      <c r="A195" s="6" t="s">
        <v>64</v>
      </c>
      <c r="B195" s="7">
        <f t="shared" si="9"/>
        <v>215</v>
      </c>
      <c r="C195" s="7">
        <v>94</v>
      </c>
      <c r="D195" s="7">
        <v>79</v>
      </c>
      <c r="E195" s="7">
        <v>31</v>
      </c>
      <c r="F195" s="7">
        <v>6</v>
      </c>
      <c r="G195" s="7">
        <v>2</v>
      </c>
      <c r="H195" s="7">
        <v>1</v>
      </c>
      <c r="I195" s="7">
        <v>1</v>
      </c>
      <c r="J195" s="7">
        <v>1</v>
      </c>
      <c r="K195" s="7">
        <v>0</v>
      </c>
      <c r="L195" s="7">
        <v>0</v>
      </c>
      <c r="M195" s="13">
        <v>1.8604651162790697</v>
      </c>
    </row>
    <row r="196" spans="1:13" s="8" customFormat="1" x14ac:dyDescent="0.2">
      <c r="A196" s="6" t="s">
        <v>156</v>
      </c>
      <c r="B196" s="7">
        <f t="shared" si="9"/>
        <v>70</v>
      </c>
      <c r="C196" s="7">
        <v>23</v>
      </c>
      <c r="D196" s="7">
        <v>22</v>
      </c>
      <c r="E196" s="7">
        <v>16</v>
      </c>
      <c r="F196" s="7">
        <v>6</v>
      </c>
      <c r="G196" s="7">
        <v>3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13">
        <v>2.2000000000000002</v>
      </c>
    </row>
    <row r="197" spans="1:13" s="8" customFormat="1" x14ac:dyDescent="0.2">
      <c r="A197" s="6" t="s">
        <v>157</v>
      </c>
      <c r="B197" s="7">
        <f t="shared" si="9"/>
        <v>32</v>
      </c>
      <c r="C197" s="7">
        <v>19</v>
      </c>
      <c r="D197" s="7">
        <v>8</v>
      </c>
      <c r="E197" s="7">
        <v>1</v>
      </c>
      <c r="F197" s="7">
        <v>2</v>
      </c>
      <c r="G197" s="7">
        <v>1</v>
      </c>
      <c r="H197" s="7">
        <v>1</v>
      </c>
      <c r="I197" s="7">
        <v>0</v>
      </c>
      <c r="J197" s="7">
        <v>0</v>
      </c>
      <c r="K197" s="7">
        <v>0</v>
      </c>
      <c r="L197" s="7">
        <v>0</v>
      </c>
      <c r="M197" s="13">
        <v>1.78125</v>
      </c>
    </row>
    <row r="198" spans="1:13" s="8" customFormat="1" x14ac:dyDescent="0.2">
      <c r="A198" s="6" t="s">
        <v>90</v>
      </c>
      <c r="B198" s="7">
        <f t="shared" si="9"/>
        <v>144</v>
      </c>
      <c r="C198" s="7">
        <v>72</v>
      </c>
      <c r="D198" s="7">
        <v>45</v>
      </c>
      <c r="E198" s="7">
        <v>17</v>
      </c>
      <c r="F198" s="7">
        <v>7</v>
      </c>
      <c r="G198" s="7">
        <v>2</v>
      </c>
      <c r="H198" s="7">
        <v>1</v>
      </c>
      <c r="I198" s="7">
        <v>0</v>
      </c>
      <c r="J198" s="7">
        <v>0</v>
      </c>
      <c r="K198" s="7">
        <v>0</v>
      </c>
      <c r="L198" s="7">
        <v>0</v>
      </c>
      <c r="M198" s="13">
        <v>1.7847222222222223</v>
      </c>
    </row>
    <row r="199" spans="1:13" s="8" customFormat="1" x14ac:dyDescent="0.2">
      <c r="A199" s="6" t="s">
        <v>91</v>
      </c>
      <c r="B199" s="7">
        <f t="shared" si="9"/>
        <v>296</v>
      </c>
      <c r="C199" s="7">
        <v>144</v>
      </c>
      <c r="D199" s="7">
        <v>104</v>
      </c>
      <c r="E199" s="7">
        <v>29</v>
      </c>
      <c r="F199" s="7">
        <v>10</v>
      </c>
      <c r="G199" s="7">
        <v>3</v>
      </c>
      <c r="H199" s="7">
        <v>1</v>
      </c>
      <c r="I199" s="7">
        <v>1</v>
      </c>
      <c r="J199" s="7">
        <v>2</v>
      </c>
      <c r="K199" s="7">
        <v>0</v>
      </c>
      <c r="L199" s="7">
        <v>2</v>
      </c>
      <c r="M199" s="13">
        <v>1.8445945945945945</v>
      </c>
    </row>
    <row r="200" spans="1:13" s="8" customFormat="1" x14ac:dyDescent="0.2">
      <c r="A200" s="6" t="s">
        <v>158</v>
      </c>
      <c r="B200" s="7">
        <f t="shared" si="9"/>
        <v>215</v>
      </c>
      <c r="C200" s="7">
        <v>97</v>
      </c>
      <c r="D200" s="7">
        <v>80</v>
      </c>
      <c r="E200" s="7">
        <v>21</v>
      </c>
      <c r="F200" s="7">
        <v>9</v>
      </c>
      <c r="G200" s="7">
        <v>1</v>
      </c>
      <c r="H200" s="7">
        <v>3</v>
      </c>
      <c r="I200" s="7">
        <v>2</v>
      </c>
      <c r="J200" s="7">
        <v>1</v>
      </c>
      <c r="K200" s="7">
        <v>0</v>
      </c>
      <c r="L200" s="7">
        <v>1</v>
      </c>
      <c r="M200" s="13">
        <v>1.9348837209302325</v>
      </c>
    </row>
    <row r="201" spans="1:13" s="8" customFormat="1" x14ac:dyDescent="0.2">
      <c r="A201" s="6" t="s">
        <v>116</v>
      </c>
      <c r="B201" s="7">
        <f t="shared" si="9"/>
        <v>352</v>
      </c>
      <c r="C201" s="7">
        <v>161</v>
      </c>
      <c r="D201" s="7">
        <v>113</v>
      </c>
      <c r="E201" s="7">
        <v>50</v>
      </c>
      <c r="F201" s="7">
        <v>17</v>
      </c>
      <c r="G201" s="7">
        <v>6</v>
      </c>
      <c r="H201" s="7">
        <v>2</v>
      </c>
      <c r="I201" s="7">
        <v>1</v>
      </c>
      <c r="J201" s="7">
        <v>2</v>
      </c>
      <c r="K201" s="7">
        <v>0</v>
      </c>
      <c r="L201" s="7">
        <v>0</v>
      </c>
      <c r="M201" s="13">
        <v>1.9034090909090908</v>
      </c>
    </row>
    <row r="202" spans="1:13" s="8" customFormat="1" x14ac:dyDescent="0.2">
      <c r="A202" s="6" t="s">
        <v>103</v>
      </c>
      <c r="B202" s="7">
        <f t="shared" si="9"/>
        <v>220</v>
      </c>
      <c r="C202" s="7">
        <v>71</v>
      </c>
      <c r="D202" s="7">
        <v>74</v>
      </c>
      <c r="E202" s="7">
        <v>34</v>
      </c>
      <c r="F202" s="7">
        <v>17</v>
      </c>
      <c r="G202" s="7">
        <v>10</v>
      </c>
      <c r="H202" s="7">
        <v>6</v>
      </c>
      <c r="I202" s="7">
        <v>1</v>
      </c>
      <c r="J202" s="7">
        <v>3</v>
      </c>
      <c r="K202" s="7">
        <v>2</v>
      </c>
      <c r="L202" s="7">
        <v>2</v>
      </c>
      <c r="M202" s="13">
        <v>2.4818181818181819</v>
      </c>
    </row>
    <row r="203" spans="1:13" s="8" customFormat="1" x14ac:dyDescent="0.2">
      <c r="A203" s="6" t="s">
        <v>159</v>
      </c>
      <c r="B203" s="7">
        <f t="shared" si="9"/>
        <v>116</v>
      </c>
      <c r="C203" s="7">
        <v>25</v>
      </c>
      <c r="D203" s="7">
        <v>37</v>
      </c>
      <c r="E203" s="7">
        <v>27</v>
      </c>
      <c r="F203" s="7">
        <v>10</v>
      </c>
      <c r="G203" s="7">
        <v>9</v>
      </c>
      <c r="H203" s="7">
        <v>3</v>
      </c>
      <c r="I203" s="7">
        <v>1</v>
      </c>
      <c r="J203" s="7">
        <v>3</v>
      </c>
      <c r="K203" s="7">
        <v>1</v>
      </c>
      <c r="L203" s="7">
        <v>0</v>
      </c>
      <c r="M203" s="13">
        <v>2.7844827586206895</v>
      </c>
    </row>
    <row r="204" spans="1:13" s="8" customFormat="1" x14ac:dyDescent="0.2">
      <c r="A204" s="6" t="s">
        <v>49</v>
      </c>
      <c r="B204" s="7">
        <f t="shared" si="9"/>
        <v>125</v>
      </c>
      <c r="C204" s="7">
        <v>64</v>
      </c>
      <c r="D204" s="7">
        <v>43</v>
      </c>
      <c r="E204" s="7">
        <v>14</v>
      </c>
      <c r="F204" s="7">
        <v>1</v>
      </c>
      <c r="G204" s="7">
        <v>2</v>
      </c>
      <c r="H204" s="7">
        <v>1</v>
      </c>
      <c r="I204" s="7">
        <v>0</v>
      </c>
      <c r="J204" s="7">
        <v>0</v>
      </c>
      <c r="K204" s="7">
        <v>0</v>
      </c>
      <c r="L204" s="7">
        <v>0</v>
      </c>
      <c r="M204" s="13">
        <v>1.696</v>
      </c>
    </row>
    <row r="205" spans="1:13" s="8" customFormat="1" x14ac:dyDescent="0.2">
      <c r="A205" s="6" t="s">
        <v>54</v>
      </c>
      <c r="B205" s="7">
        <f t="shared" si="9"/>
        <v>224</v>
      </c>
      <c r="C205" s="7">
        <v>121</v>
      </c>
      <c r="D205" s="7">
        <v>66</v>
      </c>
      <c r="E205" s="7">
        <v>26</v>
      </c>
      <c r="F205" s="7">
        <v>6</v>
      </c>
      <c r="G205" s="7">
        <v>4</v>
      </c>
      <c r="H205" s="7">
        <v>1</v>
      </c>
      <c r="I205" s="7">
        <v>0</v>
      </c>
      <c r="J205" s="7">
        <v>0</v>
      </c>
      <c r="K205" s="7">
        <v>0</v>
      </c>
      <c r="L205" s="7">
        <v>0</v>
      </c>
      <c r="M205" s="13">
        <v>1.7008928571428572</v>
      </c>
    </row>
    <row r="206" spans="1:13" s="8" customFormat="1" x14ac:dyDescent="0.2">
      <c r="A206" s="6" t="s">
        <v>160</v>
      </c>
      <c r="B206" s="7">
        <f t="shared" si="9"/>
        <v>181</v>
      </c>
      <c r="C206" s="7">
        <v>74</v>
      </c>
      <c r="D206" s="7">
        <v>76</v>
      </c>
      <c r="E206" s="7">
        <v>21</v>
      </c>
      <c r="F206" s="7">
        <v>6</v>
      </c>
      <c r="G206" s="7">
        <v>3</v>
      </c>
      <c r="H206" s="7">
        <v>1</v>
      </c>
      <c r="I206" s="7">
        <v>0</v>
      </c>
      <c r="J206" s="7">
        <v>0</v>
      </c>
      <c r="K206" s="7">
        <v>0</v>
      </c>
      <c r="L206" s="7">
        <v>0</v>
      </c>
      <c r="M206" s="13">
        <v>1.8453038674033149</v>
      </c>
    </row>
    <row r="207" spans="1:13" s="8" customFormat="1" x14ac:dyDescent="0.2">
      <c r="A207" s="6" t="s">
        <v>55</v>
      </c>
      <c r="B207" s="7">
        <f t="shared" si="9"/>
        <v>167</v>
      </c>
      <c r="C207" s="7">
        <v>89</v>
      </c>
      <c r="D207" s="7">
        <v>55</v>
      </c>
      <c r="E207" s="7">
        <v>18</v>
      </c>
      <c r="F207" s="7">
        <v>2</v>
      </c>
      <c r="G207" s="7">
        <v>2</v>
      </c>
      <c r="H207" s="7">
        <v>1</v>
      </c>
      <c r="I207" s="7">
        <v>0</v>
      </c>
      <c r="J207" s="7">
        <v>0</v>
      </c>
      <c r="K207" s="7">
        <v>0</v>
      </c>
      <c r="L207" s="7">
        <v>0</v>
      </c>
      <c r="M207" s="13">
        <v>1.658682634730539</v>
      </c>
    </row>
    <row r="208" spans="1:13" s="8" customFormat="1" x14ac:dyDescent="0.2">
      <c r="A208" s="6" t="s">
        <v>161</v>
      </c>
      <c r="B208" s="7">
        <f t="shared" si="9"/>
        <v>57</v>
      </c>
      <c r="C208" s="7">
        <v>26</v>
      </c>
      <c r="D208" s="7">
        <v>21</v>
      </c>
      <c r="E208" s="7">
        <v>4</v>
      </c>
      <c r="F208" s="7">
        <v>2</v>
      </c>
      <c r="G208" s="7">
        <v>4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13">
        <v>1.8947368421052631</v>
      </c>
    </row>
    <row r="209" spans="1:13" s="8" customFormat="1" x14ac:dyDescent="0.2">
      <c r="A209" s="6" t="s">
        <v>162</v>
      </c>
      <c r="B209" s="7">
        <f t="shared" si="9"/>
        <v>58</v>
      </c>
      <c r="C209" s="7">
        <v>31</v>
      </c>
      <c r="D209" s="7">
        <v>22</v>
      </c>
      <c r="E209" s="7">
        <v>3</v>
      </c>
      <c r="F209" s="7">
        <v>2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13">
        <v>1.5862068965517242</v>
      </c>
    </row>
    <row r="210" spans="1:13" s="8" customFormat="1" x14ac:dyDescent="0.2">
      <c r="A210" s="6" t="s">
        <v>104</v>
      </c>
      <c r="B210" s="7">
        <f t="shared" si="9"/>
        <v>287</v>
      </c>
      <c r="C210" s="7">
        <v>97</v>
      </c>
      <c r="D210" s="7">
        <v>106</v>
      </c>
      <c r="E210" s="7">
        <v>52</v>
      </c>
      <c r="F210" s="7">
        <v>23</v>
      </c>
      <c r="G210" s="7">
        <v>5</v>
      </c>
      <c r="H210" s="7">
        <v>2</v>
      </c>
      <c r="I210" s="7">
        <v>2</v>
      </c>
      <c r="J210" s="7">
        <v>0</v>
      </c>
      <c r="K210" s="7">
        <v>0</v>
      </c>
      <c r="L210" s="7">
        <v>0</v>
      </c>
      <c r="M210" s="13">
        <v>2.1184668989547037</v>
      </c>
    </row>
    <row r="211" spans="1:13" s="8" customFormat="1" x14ac:dyDescent="0.2">
      <c r="A211" s="6" t="s">
        <v>117</v>
      </c>
      <c r="B211" s="7">
        <f t="shared" si="9"/>
        <v>80</v>
      </c>
      <c r="C211" s="7">
        <v>31</v>
      </c>
      <c r="D211" s="7">
        <v>22</v>
      </c>
      <c r="E211" s="7">
        <v>20</v>
      </c>
      <c r="F211" s="7">
        <v>3</v>
      </c>
      <c r="G211" s="7">
        <v>2</v>
      </c>
      <c r="H211" s="7">
        <v>0</v>
      </c>
      <c r="I211" s="7">
        <v>1</v>
      </c>
      <c r="J211" s="7">
        <v>1</v>
      </c>
      <c r="K211" s="7">
        <v>0</v>
      </c>
      <c r="L211" s="7">
        <v>0</v>
      </c>
      <c r="M211" s="13">
        <v>2.15</v>
      </c>
    </row>
    <row r="212" spans="1:13" s="8" customFormat="1" x14ac:dyDescent="0.2">
      <c r="A212" s="6" t="s">
        <v>163</v>
      </c>
      <c r="B212" s="7">
        <f t="shared" si="9"/>
        <v>73</v>
      </c>
      <c r="C212" s="7">
        <v>40</v>
      </c>
      <c r="D212" s="7">
        <v>12</v>
      </c>
      <c r="E212" s="7">
        <v>11</v>
      </c>
      <c r="F212" s="7">
        <v>3</v>
      </c>
      <c r="G212" s="7">
        <v>5</v>
      </c>
      <c r="H212" s="7">
        <v>2</v>
      </c>
      <c r="I212" s="7">
        <v>0</v>
      </c>
      <c r="J212" s="7">
        <v>0</v>
      </c>
      <c r="K212" s="7">
        <v>0</v>
      </c>
      <c r="L212" s="7">
        <v>0</v>
      </c>
      <c r="M212" s="13">
        <v>2</v>
      </c>
    </row>
    <row r="213" spans="1:13" s="8" customFormat="1" x14ac:dyDescent="0.2">
      <c r="A213" s="6" t="s">
        <v>118</v>
      </c>
      <c r="B213" s="7">
        <f t="shared" si="9"/>
        <v>429</v>
      </c>
      <c r="C213" s="7">
        <v>173</v>
      </c>
      <c r="D213" s="7">
        <v>143</v>
      </c>
      <c r="E213" s="7">
        <v>64</v>
      </c>
      <c r="F213" s="7">
        <v>22</v>
      </c>
      <c r="G213" s="7">
        <v>9</v>
      </c>
      <c r="H213" s="7">
        <v>10</v>
      </c>
      <c r="I213" s="7">
        <v>4</v>
      </c>
      <c r="J213" s="7">
        <v>0</v>
      </c>
      <c r="K213" s="7">
        <v>3</v>
      </c>
      <c r="L213" s="7">
        <v>1</v>
      </c>
      <c r="M213" s="13">
        <v>2.1188811188811187</v>
      </c>
    </row>
    <row r="214" spans="1:13" s="8" customFormat="1" x14ac:dyDescent="0.2">
      <c r="A214" s="6" t="s">
        <v>164</v>
      </c>
      <c r="B214" s="7">
        <f t="shared" si="9"/>
        <v>33</v>
      </c>
      <c r="C214" s="7">
        <v>11</v>
      </c>
      <c r="D214" s="7">
        <v>10</v>
      </c>
      <c r="E214" s="7">
        <v>3</v>
      </c>
      <c r="F214" s="7">
        <v>6</v>
      </c>
      <c r="G214" s="7">
        <v>3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13">
        <v>2.393939393939394</v>
      </c>
    </row>
    <row r="215" spans="1:13" s="8" customFormat="1" x14ac:dyDescent="0.2">
      <c r="A215" s="6" t="s">
        <v>165</v>
      </c>
      <c r="B215" s="7">
        <f t="shared" si="9"/>
        <v>46</v>
      </c>
      <c r="C215" s="7">
        <v>13</v>
      </c>
      <c r="D215" s="7">
        <v>18</v>
      </c>
      <c r="E215" s="7">
        <v>4</v>
      </c>
      <c r="F215" s="7">
        <v>7</v>
      </c>
      <c r="G215" s="7">
        <v>4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13">
        <v>2.3695652173913042</v>
      </c>
    </row>
    <row r="216" spans="1:13" s="8" customFormat="1" x14ac:dyDescent="0.2">
      <c r="A216" s="6" t="s">
        <v>166</v>
      </c>
      <c r="B216" s="7">
        <f t="shared" si="9"/>
        <v>29</v>
      </c>
      <c r="C216" s="7">
        <v>11</v>
      </c>
      <c r="D216" s="7">
        <v>8</v>
      </c>
      <c r="E216" s="7">
        <v>5</v>
      </c>
      <c r="F216" s="7">
        <v>3</v>
      </c>
      <c r="G216" s="7">
        <v>0</v>
      </c>
      <c r="H216" s="7">
        <v>1</v>
      </c>
      <c r="I216" s="7">
        <v>1</v>
      </c>
      <c r="J216" s="7">
        <v>0</v>
      </c>
      <c r="K216" s="7">
        <v>0</v>
      </c>
      <c r="L216" s="7">
        <v>0</v>
      </c>
      <c r="M216" s="13">
        <v>2.3103448275862069</v>
      </c>
    </row>
    <row r="217" spans="1:13" s="8" customFormat="1" x14ac:dyDescent="0.2">
      <c r="A217" s="6" t="s">
        <v>105</v>
      </c>
      <c r="B217" s="7">
        <f t="shared" ref="B217:B248" si="10">SUM(C217:L217)</f>
        <v>240</v>
      </c>
      <c r="C217" s="7">
        <v>62</v>
      </c>
      <c r="D217" s="7">
        <v>67</v>
      </c>
      <c r="E217" s="7">
        <v>51</v>
      </c>
      <c r="F217" s="7">
        <v>25</v>
      </c>
      <c r="G217" s="7">
        <v>12</v>
      </c>
      <c r="H217" s="7">
        <v>9</v>
      </c>
      <c r="I217" s="7">
        <v>4</v>
      </c>
      <c r="J217" s="7">
        <v>8</v>
      </c>
      <c r="K217" s="7">
        <v>2</v>
      </c>
      <c r="L217" s="7">
        <v>0</v>
      </c>
      <c r="M217" s="13">
        <v>2.8041666666666667</v>
      </c>
    </row>
    <row r="218" spans="1:13" s="8" customFormat="1" x14ac:dyDescent="0.2">
      <c r="A218" s="6" t="s">
        <v>167</v>
      </c>
      <c r="B218" s="7">
        <f t="shared" si="10"/>
        <v>83</v>
      </c>
      <c r="C218" s="7">
        <v>42</v>
      </c>
      <c r="D218" s="7">
        <v>29</v>
      </c>
      <c r="E218" s="7">
        <v>7</v>
      </c>
      <c r="F218" s="7">
        <v>4</v>
      </c>
      <c r="G218" s="7">
        <v>0</v>
      </c>
      <c r="H218" s="7">
        <v>1</v>
      </c>
      <c r="I218" s="7">
        <v>0</v>
      </c>
      <c r="J218" s="7">
        <v>0</v>
      </c>
      <c r="K218" s="7">
        <v>0</v>
      </c>
      <c r="L218" s="7">
        <v>0</v>
      </c>
      <c r="M218" s="13">
        <v>1.7228915662650603</v>
      </c>
    </row>
    <row r="219" spans="1:13" s="8" customFormat="1" x14ac:dyDescent="0.2">
      <c r="A219" s="6" t="s">
        <v>168</v>
      </c>
      <c r="B219" s="7">
        <f t="shared" si="10"/>
        <v>27</v>
      </c>
      <c r="C219" s="7">
        <v>12</v>
      </c>
      <c r="D219" s="7">
        <v>12</v>
      </c>
      <c r="E219" s="7">
        <v>1</v>
      </c>
      <c r="F219" s="7">
        <v>2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13">
        <v>1.7407407407407407</v>
      </c>
    </row>
    <row r="220" spans="1:13" s="8" customFormat="1" x14ac:dyDescent="0.2">
      <c r="A220" s="6" t="s">
        <v>169</v>
      </c>
      <c r="B220" s="7">
        <f t="shared" si="10"/>
        <v>58</v>
      </c>
      <c r="C220" s="7">
        <v>28</v>
      </c>
      <c r="D220" s="7">
        <v>18</v>
      </c>
      <c r="E220" s="7">
        <v>8</v>
      </c>
      <c r="F220" s="7">
        <v>2</v>
      </c>
      <c r="G220" s="7">
        <v>1</v>
      </c>
      <c r="H220" s="7">
        <v>0</v>
      </c>
      <c r="I220" s="7">
        <v>1</v>
      </c>
      <c r="J220" s="7">
        <v>0</v>
      </c>
      <c r="K220" s="7">
        <v>0</v>
      </c>
      <c r="L220" s="7">
        <v>0</v>
      </c>
      <c r="M220" s="13">
        <v>1.8620689655172413</v>
      </c>
    </row>
    <row r="221" spans="1:13" s="8" customFormat="1" x14ac:dyDescent="0.2">
      <c r="A221" s="6" t="s">
        <v>106</v>
      </c>
      <c r="B221" s="7">
        <f t="shared" si="10"/>
        <v>128</v>
      </c>
      <c r="C221" s="7">
        <v>46</v>
      </c>
      <c r="D221" s="7">
        <v>43</v>
      </c>
      <c r="E221" s="7">
        <v>27</v>
      </c>
      <c r="F221" s="7">
        <v>10</v>
      </c>
      <c r="G221" s="7">
        <v>2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13">
        <v>2.0546875</v>
      </c>
    </row>
    <row r="222" spans="1:13" s="8" customFormat="1" x14ac:dyDescent="0.2">
      <c r="A222" s="6" t="s">
        <v>170</v>
      </c>
      <c r="B222" s="7">
        <f t="shared" si="10"/>
        <v>63</v>
      </c>
      <c r="C222" s="7">
        <v>28</v>
      </c>
      <c r="D222" s="7">
        <v>26</v>
      </c>
      <c r="E222" s="7">
        <v>5</v>
      </c>
      <c r="F222" s="7">
        <v>4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13">
        <v>1.7619047619047619</v>
      </c>
    </row>
    <row r="223" spans="1:13" s="8" customFormat="1" x14ac:dyDescent="0.2">
      <c r="A223" s="6" t="s">
        <v>171</v>
      </c>
      <c r="B223" s="7">
        <f t="shared" si="10"/>
        <v>51</v>
      </c>
      <c r="C223" s="7">
        <v>22</v>
      </c>
      <c r="D223" s="7">
        <v>18</v>
      </c>
      <c r="E223" s="7">
        <v>7</v>
      </c>
      <c r="F223" s="7">
        <v>2</v>
      </c>
      <c r="G223" s="7">
        <v>2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13">
        <v>1.9019607843137254</v>
      </c>
    </row>
    <row r="224" spans="1:13" s="8" customFormat="1" x14ac:dyDescent="0.2">
      <c r="A224" s="6" t="s">
        <v>107</v>
      </c>
      <c r="B224" s="7">
        <f t="shared" si="10"/>
        <v>130</v>
      </c>
      <c r="C224" s="7">
        <v>49</v>
      </c>
      <c r="D224" s="7">
        <v>61</v>
      </c>
      <c r="E224" s="7">
        <v>14</v>
      </c>
      <c r="F224" s="7">
        <v>2</v>
      </c>
      <c r="G224" s="7">
        <v>4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13">
        <v>1.8538461538461539</v>
      </c>
    </row>
    <row r="225" spans="1:13" s="8" customFormat="1" x14ac:dyDescent="0.2">
      <c r="A225" s="6" t="s">
        <v>172</v>
      </c>
      <c r="B225" s="7">
        <f t="shared" si="10"/>
        <v>60</v>
      </c>
      <c r="C225" s="7">
        <v>34</v>
      </c>
      <c r="D225" s="7">
        <v>14</v>
      </c>
      <c r="E225" s="7">
        <v>6</v>
      </c>
      <c r="F225" s="7">
        <v>4</v>
      </c>
      <c r="G225" s="7">
        <v>1</v>
      </c>
      <c r="H225" s="7">
        <v>0</v>
      </c>
      <c r="I225" s="7">
        <v>1</v>
      </c>
      <c r="J225" s="7">
        <v>0</v>
      </c>
      <c r="K225" s="7">
        <v>0</v>
      </c>
      <c r="L225" s="7">
        <v>0</v>
      </c>
      <c r="M225" s="13">
        <v>1.8</v>
      </c>
    </row>
    <row r="226" spans="1:13" s="8" customFormat="1" x14ac:dyDescent="0.2">
      <c r="A226" s="6" t="s">
        <v>173</v>
      </c>
      <c r="B226" s="7">
        <f t="shared" si="10"/>
        <v>89</v>
      </c>
      <c r="C226" s="7">
        <v>38</v>
      </c>
      <c r="D226" s="7">
        <v>29</v>
      </c>
      <c r="E226" s="7">
        <v>11</v>
      </c>
      <c r="F226" s="7">
        <v>6</v>
      </c>
      <c r="G226" s="7">
        <v>1</v>
      </c>
      <c r="H226" s="7">
        <v>0</v>
      </c>
      <c r="I226" s="7">
        <v>2</v>
      </c>
      <c r="J226" s="7">
        <v>0</v>
      </c>
      <c r="K226" s="7">
        <v>1</v>
      </c>
      <c r="L226" s="7">
        <v>1</v>
      </c>
      <c r="M226" s="13">
        <v>2.1460674157303372</v>
      </c>
    </row>
    <row r="227" spans="1:13" s="8" customFormat="1" x14ac:dyDescent="0.2">
      <c r="A227" s="6" t="s">
        <v>70</v>
      </c>
      <c r="B227" s="7">
        <f t="shared" si="10"/>
        <v>265</v>
      </c>
      <c r="C227" s="7">
        <v>134</v>
      </c>
      <c r="D227" s="7">
        <v>89</v>
      </c>
      <c r="E227" s="7">
        <v>34</v>
      </c>
      <c r="F227" s="7">
        <v>5</v>
      </c>
      <c r="G227" s="7">
        <v>3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13">
        <v>1.6943396226415095</v>
      </c>
    </row>
    <row r="228" spans="1:13" s="8" customFormat="1" x14ac:dyDescent="0.2">
      <c r="A228" s="6" t="s">
        <v>174</v>
      </c>
      <c r="B228" s="7">
        <f t="shared" si="10"/>
        <v>107</v>
      </c>
      <c r="C228" s="7">
        <v>49</v>
      </c>
      <c r="D228" s="7">
        <v>36</v>
      </c>
      <c r="E228" s="7">
        <v>17</v>
      </c>
      <c r="F228" s="7">
        <v>4</v>
      </c>
      <c r="G228" s="7">
        <v>1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13">
        <v>1.8037383177570094</v>
      </c>
    </row>
    <row r="229" spans="1:13" s="8" customFormat="1" x14ac:dyDescent="0.2">
      <c r="A229" s="6" t="s">
        <v>175</v>
      </c>
      <c r="B229" s="7">
        <f t="shared" si="10"/>
        <v>126</v>
      </c>
      <c r="C229" s="7">
        <v>73</v>
      </c>
      <c r="D229" s="7">
        <v>41</v>
      </c>
      <c r="E229" s="7">
        <v>9</v>
      </c>
      <c r="F229" s="7">
        <v>1</v>
      </c>
      <c r="G229" s="7">
        <v>2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13">
        <v>1.5555555555555556</v>
      </c>
    </row>
    <row r="230" spans="1:13" s="8" customFormat="1" x14ac:dyDescent="0.2">
      <c r="A230" s="6" t="s">
        <v>176</v>
      </c>
      <c r="B230" s="7">
        <f t="shared" si="10"/>
        <v>125</v>
      </c>
      <c r="C230" s="7">
        <v>56</v>
      </c>
      <c r="D230" s="7">
        <v>46</v>
      </c>
      <c r="E230" s="7">
        <v>15</v>
      </c>
      <c r="F230" s="7">
        <v>6</v>
      </c>
      <c r="G230" s="7">
        <v>1</v>
      </c>
      <c r="H230" s="7">
        <v>1</v>
      </c>
      <c r="I230" s="7">
        <v>0</v>
      </c>
      <c r="J230" s="7">
        <v>0</v>
      </c>
      <c r="K230" s="7">
        <v>0</v>
      </c>
      <c r="L230" s="7">
        <v>0</v>
      </c>
      <c r="M230" s="13">
        <v>1.8240000000000001</v>
      </c>
    </row>
    <row r="231" spans="1:13" s="8" customFormat="1" x14ac:dyDescent="0.2">
      <c r="A231" s="6" t="s">
        <v>177</v>
      </c>
      <c r="B231" s="7">
        <f t="shared" si="10"/>
        <v>36</v>
      </c>
      <c r="C231" s="7">
        <v>15</v>
      </c>
      <c r="D231" s="7">
        <v>10</v>
      </c>
      <c r="E231" s="7">
        <v>6</v>
      </c>
      <c r="F231" s="7">
        <v>3</v>
      </c>
      <c r="G231" s="7">
        <v>0</v>
      </c>
      <c r="H231" s="7">
        <v>0</v>
      </c>
      <c r="I231" s="7">
        <v>1</v>
      </c>
      <c r="J231" s="7">
        <v>0</v>
      </c>
      <c r="K231" s="7">
        <v>1</v>
      </c>
      <c r="L231" s="7">
        <v>0</v>
      </c>
      <c r="M231" s="13">
        <v>2.25</v>
      </c>
    </row>
    <row r="232" spans="1:13" s="8" customFormat="1" x14ac:dyDescent="0.2">
      <c r="A232" s="6" t="s">
        <v>178</v>
      </c>
      <c r="B232" s="7">
        <f t="shared" si="10"/>
        <v>55</v>
      </c>
      <c r="C232" s="7">
        <v>17</v>
      </c>
      <c r="D232" s="7">
        <v>25</v>
      </c>
      <c r="E232" s="7">
        <v>8</v>
      </c>
      <c r="F232" s="7">
        <v>4</v>
      </c>
      <c r="G232" s="7">
        <v>1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13">
        <v>2.0363636363636362</v>
      </c>
    </row>
    <row r="233" spans="1:13" s="8" customFormat="1" x14ac:dyDescent="0.2">
      <c r="A233" s="6" t="s">
        <v>71</v>
      </c>
      <c r="B233" s="7">
        <f t="shared" si="10"/>
        <v>334</v>
      </c>
      <c r="C233" s="7">
        <v>164</v>
      </c>
      <c r="D233" s="7">
        <v>111</v>
      </c>
      <c r="E233" s="7">
        <v>44</v>
      </c>
      <c r="F233" s="7">
        <v>11</v>
      </c>
      <c r="G233" s="7">
        <v>0</v>
      </c>
      <c r="H233" s="7">
        <v>1</v>
      </c>
      <c r="I233" s="7">
        <v>2</v>
      </c>
      <c r="J233" s="7">
        <v>0</v>
      </c>
      <c r="K233" s="7">
        <v>0</v>
      </c>
      <c r="L233" s="7">
        <v>1</v>
      </c>
      <c r="M233" s="13">
        <v>1.7754491017964071</v>
      </c>
    </row>
    <row r="234" spans="1:13" s="8" customFormat="1" x14ac:dyDescent="0.2">
      <c r="A234" s="6" t="s">
        <v>179</v>
      </c>
      <c r="B234" s="7">
        <f t="shared" si="10"/>
        <v>88</v>
      </c>
      <c r="C234" s="7">
        <v>45</v>
      </c>
      <c r="D234" s="7">
        <v>32</v>
      </c>
      <c r="E234" s="7">
        <v>9</v>
      </c>
      <c r="F234" s="7">
        <v>1</v>
      </c>
      <c r="G234" s="7">
        <v>0</v>
      </c>
      <c r="H234" s="7">
        <v>0</v>
      </c>
      <c r="I234" s="7">
        <v>1</v>
      </c>
      <c r="J234" s="7">
        <v>0</v>
      </c>
      <c r="K234" s="7">
        <v>0</v>
      </c>
      <c r="L234" s="7">
        <v>0</v>
      </c>
      <c r="M234" s="13">
        <v>1.6704545454545454</v>
      </c>
    </row>
    <row r="235" spans="1:13" s="8" customFormat="1" x14ac:dyDescent="0.2">
      <c r="A235" s="6" t="s">
        <v>119</v>
      </c>
      <c r="B235" s="7">
        <f t="shared" si="10"/>
        <v>335</v>
      </c>
      <c r="C235" s="7">
        <v>125</v>
      </c>
      <c r="D235" s="7">
        <v>110</v>
      </c>
      <c r="E235" s="7">
        <v>42</v>
      </c>
      <c r="F235" s="7">
        <v>25</v>
      </c>
      <c r="G235" s="7">
        <v>12</v>
      </c>
      <c r="H235" s="7">
        <v>7</v>
      </c>
      <c r="I235" s="7">
        <v>9</v>
      </c>
      <c r="J235" s="7">
        <v>2</v>
      </c>
      <c r="K235" s="7">
        <v>2</v>
      </c>
      <c r="L235" s="7">
        <v>1</v>
      </c>
      <c r="M235" s="13">
        <v>2.3313432835820898</v>
      </c>
    </row>
    <row r="236" spans="1:13" s="8" customFormat="1" x14ac:dyDescent="0.2">
      <c r="A236" s="6" t="s">
        <v>180</v>
      </c>
      <c r="B236" s="7">
        <f t="shared" si="10"/>
        <v>36</v>
      </c>
      <c r="C236" s="7">
        <v>18</v>
      </c>
      <c r="D236" s="7">
        <v>10</v>
      </c>
      <c r="E236" s="7">
        <v>7</v>
      </c>
      <c r="F236" s="7">
        <v>1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13">
        <v>1.75</v>
      </c>
    </row>
    <row r="237" spans="1:13" s="8" customFormat="1" x14ac:dyDescent="0.2">
      <c r="A237" s="6" t="s">
        <v>65</v>
      </c>
      <c r="B237" s="7">
        <f t="shared" si="10"/>
        <v>524</v>
      </c>
      <c r="C237" s="7">
        <v>266</v>
      </c>
      <c r="D237" s="7">
        <v>178</v>
      </c>
      <c r="E237" s="7">
        <v>61</v>
      </c>
      <c r="F237" s="7">
        <v>13</v>
      </c>
      <c r="G237" s="7">
        <v>5</v>
      </c>
      <c r="H237" s="7">
        <v>1</v>
      </c>
      <c r="I237" s="7">
        <v>0</v>
      </c>
      <c r="J237" s="7">
        <v>0</v>
      </c>
      <c r="K237" s="7">
        <v>0</v>
      </c>
      <c r="L237" s="7">
        <v>0</v>
      </c>
      <c r="M237" s="13">
        <v>1.6946564885496183</v>
      </c>
    </row>
    <row r="238" spans="1:13" s="8" customFormat="1" x14ac:dyDescent="0.2">
      <c r="A238" s="6" t="s">
        <v>56</v>
      </c>
      <c r="B238" s="7">
        <f t="shared" si="10"/>
        <v>657</v>
      </c>
      <c r="C238" s="7">
        <v>324</v>
      </c>
      <c r="D238" s="7">
        <v>232</v>
      </c>
      <c r="E238" s="7">
        <v>66</v>
      </c>
      <c r="F238" s="7">
        <v>20</v>
      </c>
      <c r="G238" s="7">
        <v>8</v>
      </c>
      <c r="H238" s="7">
        <v>2</v>
      </c>
      <c r="I238" s="7">
        <v>2</v>
      </c>
      <c r="J238" s="7">
        <v>1</v>
      </c>
      <c r="K238" s="7">
        <v>1</v>
      </c>
      <c r="L238" s="7">
        <v>1</v>
      </c>
      <c r="M238" s="13">
        <v>1.7701674277016743</v>
      </c>
    </row>
    <row r="239" spans="1:13" s="8" customFormat="1" x14ac:dyDescent="0.2">
      <c r="A239" s="6" t="s">
        <v>181</v>
      </c>
      <c r="B239" s="7">
        <f t="shared" si="10"/>
        <v>128</v>
      </c>
      <c r="C239" s="7">
        <v>47</v>
      </c>
      <c r="D239" s="7">
        <v>39</v>
      </c>
      <c r="E239" s="7">
        <v>22</v>
      </c>
      <c r="F239" s="7">
        <v>13</v>
      </c>
      <c r="G239" s="7">
        <v>6</v>
      </c>
      <c r="H239" s="7">
        <v>1</v>
      </c>
      <c r="I239" s="7">
        <v>0</v>
      </c>
      <c r="J239" s="7">
        <v>0</v>
      </c>
      <c r="K239" s="7">
        <v>0</v>
      </c>
      <c r="L239" s="7">
        <v>0</v>
      </c>
      <c r="M239" s="13">
        <v>2.1796875</v>
      </c>
    </row>
    <row r="240" spans="1:13" s="8" customFormat="1" x14ac:dyDescent="0.2">
      <c r="A240" s="6" t="s">
        <v>182</v>
      </c>
      <c r="B240" s="7">
        <f t="shared" si="10"/>
        <v>62</v>
      </c>
      <c r="C240" s="7">
        <v>34</v>
      </c>
      <c r="D240" s="7">
        <v>19</v>
      </c>
      <c r="E240" s="7">
        <v>6</v>
      </c>
      <c r="F240" s="7">
        <v>1</v>
      </c>
      <c r="G240" s="7">
        <v>2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13">
        <v>1.6774193548387097</v>
      </c>
    </row>
    <row r="241" spans="1:13" s="8" customFormat="1" x14ac:dyDescent="0.2">
      <c r="A241" s="6" t="s">
        <v>183</v>
      </c>
      <c r="B241" s="7">
        <f t="shared" si="10"/>
        <v>93</v>
      </c>
      <c r="C241" s="7">
        <v>34</v>
      </c>
      <c r="D241" s="7">
        <v>39</v>
      </c>
      <c r="E241" s="7">
        <v>11</v>
      </c>
      <c r="F241" s="7">
        <v>5</v>
      </c>
      <c r="G241" s="7">
        <v>2</v>
      </c>
      <c r="H241" s="7">
        <v>1</v>
      </c>
      <c r="I241" s="7">
        <v>0</v>
      </c>
      <c r="J241" s="7">
        <v>1</v>
      </c>
      <c r="K241" s="7">
        <v>0</v>
      </c>
      <c r="L241" s="7">
        <v>0</v>
      </c>
      <c r="M241" s="13">
        <v>2.032258064516129</v>
      </c>
    </row>
    <row r="242" spans="1:13" s="8" customFormat="1" x14ac:dyDescent="0.2">
      <c r="A242" s="6" t="s">
        <v>81</v>
      </c>
      <c r="B242" s="7">
        <f t="shared" si="10"/>
        <v>136</v>
      </c>
      <c r="C242" s="7">
        <v>50</v>
      </c>
      <c r="D242" s="7">
        <v>36</v>
      </c>
      <c r="E242" s="7">
        <v>26</v>
      </c>
      <c r="F242" s="7">
        <v>11</v>
      </c>
      <c r="G242" s="7">
        <v>8</v>
      </c>
      <c r="H242" s="7">
        <v>1</v>
      </c>
      <c r="I242" s="7">
        <v>3</v>
      </c>
      <c r="J242" s="7">
        <v>1</v>
      </c>
      <c r="K242" s="7">
        <v>0</v>
      </c>
      <c r="L242" s="7">
        <v>0</v>
      </c>
      <c r="M242" s="13">
        <v>2.3455882352941178</v>
      </c>
    </row>
    <row r="243" spans="1:13" s="8" customFormat="1" x14ac:dyDescent="0.2">
      <c r="A243" s="6" t="s">
        <v>184</v>
      </c>
      <c r="B243" s="7">
        <f t="shared" si="10"/>
        <v>112</v>
      </c>
      <c r="C243" s="7">
        <v>54</v>
      </c>
      <c r="D243" s="7">
        <v>37</v>
      </c>
      <c r="E243" s="7">
        <v>15</v>
      </c>
      <c r="F243" s="7">
        <v>2</v>
      </c>
      <c r="G243" s="7">
        <v>2</v>
      </c>
      <c r="H243" s="7">
        <v>0</v>
      </c>
      <c r="I243" s="7">
        <v>0</v>
      </c>
      <c r="J243" s="7">
        <v>0</v>
      </c>
      <c r="K243" s="7">
        <v>1</v>
      </c>
      <c r="L243" s="7">
        <v>1</v>
      </c>
      <c r="M243" s="13">
        <v>1.875</v>
      </c>
    </row>
    <row r="244" spans="1:13" s="8" customFormat="1" x14ac:dyDescent="0.2">
      <c r="A244" s="6" t="s">
        <v>92</v>
      </c>
      <c r="B244" s="7">
        <f t="shared" si="10"/>
        <v>171</v>
      </c>
      <c r="C244" s="7">
        <v>67</v>
      </c>
      <c r="D244" s="7">
        <v>65</v>
      </c>
      <c r="E244" s="7">
        <v>22</v>
      </c>
      <c r="F244" s="7">
        <v>10</v>
      </c>
      <c r="G244" s="7">
        <v>3</v>
      </c>
      <c r="H244" s="7">
        <v>3</v>
      </c>
      <c r="I244" s="7">
        <v>1</v>
      </c>
      <c r="J244" s="7">
        <v>0</v>
      </c>
      <c r="K244" s="7">
        <v>0</v>
      </c>
      <c r="L244" s="7">
        <v>0</v>
      </c>
      <c r="M244" s="13">
        <v>2.0058479532163744</v>
      </c>
    </row>
    <row r="245" spans="1:13" s="8" customFormat="1" x14ac:dyDescent="0.2">
      <c r="A245" s="6" t="s">
        <v>185</v>
      </c>
      <c r="B245" s="7">
        <f t="shared" si="10"/>
        <v>96</v>
      </c>
      <c r="C245" s="7">
        <v>51</v>
      </c>
      <c r="D245" s="7">
        <v>35</v>
      </c>
      <c r="E245" s="7">
        <v>8</v>
      </c>
      <c r="F245" s="7">
        <v>2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13">
        <v>1.59375</v>
      </c>
    </row>
    <row r="246" spans="1:13" s="8" customFormat="1" x14ac:dyDescent="0.2">
      <c r="A246" s="6" t="s">
        <v>186</v>
      </c>
      <c r="B246" s="7">
        <f t="shared" si="10"/>
        <v>48</v>
      </c>
      <c r="C246" s="7">
        <v>18</v>
      </c>
      <c r="D246" s="7">
        <v>18</v>
      </c>
      <c r="E246" s="7">
        <v>4</v>
      </c>
      <c r="F246" s="7">
        <v>5</v>
      </c>
      <c r="G246" s="7">
        <v>2</v>
      </c>
      <c r="H246" s="7">
        <v>1</v>
      </c>
      <c r="I246" s="7">
        <v>0</v>
      </c>
      <c r="J246" s="7">
        <v>0</v>
      </c>
      <c r="K246" s="7">
        <v>0</v>
      </c>
      <c r="L246" s="7">
        <v>0</v>
      </c>
      <c r="M246" s="13">
        <v>2.125</v>
      </c>
    </row>
    <row r="247" spans="1:13" s="8" customFormat="1" x14ac:dyDescent="0.2">
      <c r="A247" s="6" t="s">
        <v>187</v>
      </c>
      <c r="B247" s="7">
        <f t="shared" si="10"/>
        <v>111</v>
      </c>
      <c r="C247" s="7">
        <v>54</v>
      </c>
      <c r="D247" s="7">
        <v>34</v>
      </c>
      <c r="E247" s="7">
        <v>15</v>
      </c>
      <c r="F247" s="7">
        <v>6</v>
      </c>
      <c r="G247" s="7">
        <v>1</v>
      </c>
      <c r="H247" s="7">
        <v>0</v>
      </c>
      <c r="I247" s="7">
        <v>0</v>
      </c>
      <c r="J247" s="7">
        <v>0</v>
      </c>
      <c r="K247" s="7">
        <v>1</v>
      </c>
      <c r="L247" s="7">
        <v>0</v>
      </c>
      <c r="M247" s="13">
        <v>1.8468468468468469</v>
      </c>
    </row>
    <row r="248" spans="1:13" s="8" customFormat="1" x14ac:dyDescent="0.2">
      <c r="A248" s="6" t="s">
        <v>108</v>
      </c>
      <c r="B248" s="7">
        <f t="shared" si="10"/>
        <v>315</v>
      </c>
      <c r="C248" s="7">
        <v>114</v>
      </c>
      <c r="D248" s="7">
        <v>103</v>
      </c>
      <c r="E248" s="7">
        <v>65</v>
      </c>
      <c r="F248" s="7">
        <v>27</v>
      </c>
      <c r="G248" s="7">
        <v>4</v>
      </c>
      <c r="H248" s="7">
        <v>2</v>
      </c>
      <c r="I248" s="7">
        <v>0</v>
      </c>
      <c r="J248" s="7">
        <v>0</v>
      </c>
      <c r="K248" s="7">
        <v>0</v>
      </c>
      <c r="L248" s="7">
        <v>0</v>
      </c>
      <c r="M248" s="13">
        <v>2.0793650793650795</v>
      </c>
    </row>
    <row r="249" spans="1:13" s="8" customFormat="1" x14ac:dyDescent="0.2">
      <c r="A249" s="6" t="s">
        <v>188</v>
      </c>
      <c r="B249" s="7">
        <f t="shared" ref="B249:B256" si="11">SUM(C249:L249)</f>
        <v>62</v>
      </c>
      <c r="C249" s="7">
        <v>32</v>
      </c>
      <c r="D249" s="7">
        <v>16</v>
      </c>
      <c r="E249" s="7">
        <v>7</v>
      </c>
      <c r="F249" s="7">
        <v>6</v>
      </c>
      <c r="G249" s="7">
        <v>0</v>
      </c>
      <c r="H249" s="7">
        <v>1</v>
      </c>
      <c r="I249" s="7">
        <v>0</v>
      </c>
      <c r="J249" s="7">
        <v>0</v>
      </c>
      <c r="K249" s="7">
        <v>0</v>
      </c>
      <c r="L249" s="7">
        <v>0</v>
      </c>
      <c r="M249" s="13">
        <v>1.8548387096774193</v>
      </c>
    </row>
    <row r="250" spans="1:13" s="8" customFormat="1" x14ac:dyDescent="0.2">
      <c r="A250" s="6" t="s">
        <v>189</v>
      </c>
      <c r="B250" s="7">
        <f t="shared" si="11"/>
        <v>83</v>
      </c>
      <c r="C250" s="7">
        <v>46</v>
      </c>
      <c r="D250" s="7">
        <v>18</v>
      </c>
      <c r="E250" s="7">
        <v>9</v>
      </c>
      <c r="F250" s="7">
        <v>5</v>
      </c>
      <c r="G250" s="7">
        <v>3</v>
      </c>
      <c r="H250" s="7">
        <v>1</v>
      </c>
      <c r="I250" s="7">
        <v>0</v>
      </c>
      <c r="J250" s="7">
        <v>1</v>
      </c>
      <c r="K250" s="7">
        <v>0</v>
      </c>
      <c r="L250" s="7">
        <v>0</v>
      </c>
      <c r="M250" s="13">
        <v>1.9036144578313252</v>
      </c>
    </row>
    <row r="251" spans="1:13" s="8" customFormat="1" x14ac:dyDescent="0.2">
      <c r="A251" s="6" t="s">
        <v>72</v>
      </c>
      <c r="B251" s="7">
        <f t="shared" si="11"/>
        <v>180</v>
      </c>
      <c r="C251" s="7">
        <v>84</v>
      </c>
      <c r="D251" s="7">
        <v>48</v>
      </c>
      <c r="E251" s="7">
        <v>30</v>
      </c>
      <c r="F251" s="7">
        <v>12</v>
      </c>
      <c r="G251" s="7">
        <v>4</v>
      </c>
      <c r="H251" s="7">
        <v>1</v>
      </c>
      <c r="I251" s="7">
        <v>1</v>
      </c>
      <c r="J251" s="7">
        <v>0</v>
      </c>
      <c r="K251" s="7">
        <v>0</v>
      </c>
      <c r="L251" s="7">
        <v>0</v>
      </c>
      <c r="M251" s="13">
        <v>1.95</v>
      </c>
    </row>
    <row r="252" spans="1:13" s="8" customFormat="1" x14ac:dyDescent="0.2">
      <c r="A252" s="6" t="s">
        <v>93</v>
      </c>
      <c r="B252" s="7">
        <f t="shared" si="11"/>
        <v>468</v>
      </c>
      <c r="C252" s="7">
        <v>242</v>
      </c>
      <c r="D252" s="7">
        <v>158</v>
      </c>
      <c r="E252" s="7">
        <v>37</v>
      </c>
      <c r="F252" s="7">
        <v>20</v>
      </c>
      <c r="G252" s="7">
        <v>5</v>
      </c>
      <c r="H252" s="7">
        <v>4</v>
      </c>
      <c r="I252" s="7">
        <v>0</v>
      </c>
      <c r="J252" s="7">
        <v>2</v>
      </c>
      <c r="K252" s="7">
        <v>0</v>
      </c>
      <c r="L252" s="7">
        <v>0</v>
      </c>
      <c r="M252" s="13">
        <v>1.7393162393162394</v>
      </c>
    </row>
    <row r="253" spans="1:13" s="8" customFormat="1" x14ac:dyDescent="0.2">
      <c r="A253" s="6" t="s">
        <v>94</v>
      </c>
      <c r="B253" s="7">
        <f t="shared" si="11"/>
        <v>61</v>
      </c>
      <c r="C253" s="7">
        <v>23</v>
      </c>
      <c r="D253" s="7">
        <v>24</v>
      </c>
      <c r="E253" s="7">
        <v>9</v>
      </c>
      <c r="F253" s="7">
        <v>3</v>
      </c>
      <c r="G253" s="7">
        <v>1</v>
      </c>
      <c r="H253" s="7">
        <v>1</v>
      </c>
      <c r="I253" s="7">
        <v>0</v>
      </c>
      <c r="J253" s="7">
        <v>0</v>
      </c>
      <c r="K253" s="7">
        <v>0</v>
      </c>
      <c r="L253" s="7">
        <v>0</v>
      </c>
      <c r="M253" s="13">
        <v>1.9836065573770492</v>
      </c>
    </row>
    <row r="254" spans="1:13" s="8" customFormat="1" x14ac:dyDescent="0.2">
      <c r="A254" s="6" t="s">
        <v>190</v>
      </c>
      <c r="B254" s="7">
        <f t="shared" si="11"/>
        <v>72</v>
      </c>
      <c r="C254" s="7">
        <v>31</v>
      </c>
      <c r="D254" s="7">
        <v>28</v>
      </c>
      <c r="E254" s="7">
        <v>8</v>
      </c>
      <c r="F254" s="7">
        <v>4</v>
      </c>
      <c r="G254" s="7">
        <v>0</v>
      </c>
      <c r="H254" s="7">
        <v>0</v>
      </c>
      <c r="I254" s="7">
        <v>0</v>
      </c>
      <c r="J254" s="7">
        <v>1</v>
      </c>
      <c r="K254" s="7">
        <v>0</v>
      </c>
      <c r="L254" s="7">
        <v>0</v>
      </c>
      <c r="M254" s="13">
        <v>1.875</v>
      </c>
    </row>
    <row r="255" spans="1:13" s="8" customFormat="1" x14ac:dyDescent="0.2">
      <c r="A255" s="6" t="s">
        <v>95</v>
      </c>
      <c r="B255" s="7">
        <f t="shared" si="11"/>
        <v>241</v>
      </c>
      <c r="C255" s="7">
        <v>94</v>
      </c>
      <c r="D255" s="7">
        <v>86</v>
      </c>
      <c r="E255" s="7">
        <v>39</v>
      </c>
      <c r="F255" s="7">
        <v>14</v>
      </c>
      <c r="G255" s="7">
        <v>4</v>
      </c>
      <c r="H255" s="7">
        <v>3</v>
      </c>
      <c r="I255" s="7">
        <v>1</v>
      </c>
      <c r="J255" s="7">
        <v>0</v>
      </c>
      <c r="K255" s="7">
        <v>0</v>
      </c>
      <c r="L255" s="7">
        <v>0</v>
      </c>
      <c r="M255" s="13">
        <v>2.008298755186722</v>
      </c>
    </row>
    <row r="256" spans="1:13" s="8" customFormat="1" x14ac:dyDescent="0.2">
      <c r="A256" s="6" t="s">
        <v>82</v>
      </c>
      <c r="B256" s="7">
        <f t="shared" si="11"/>
        <v>867</v>
      </c>
      <c r="C256" s="7">
        <v>403</v>
      </c>
      <c r="D256" s="7">
        <v>282</v>
      </c>
      <c r="E256" s="7">
        <v>112</v>
      </c>
      <c r="F256" s="7">
        <v>41</v>
      </c>
      <c r="G256" s="7">
        <v>15</v>
      </c>
      <c r="H256" s="7">
        <v>5</v>
      </c>
      <c r="I256" s="7">
        <v>3</v>
      </c>
      <c r="J256" s="7">
        <v>4</v>
      </c>
      <c r="K256" s="7">
        <v>2</v>
      </c>
      <c r="L256" s="7">
        <v>0</v>
      </c>
      <c r="M256" s="13">
        <v>1.895040369088812</v>
      </c>
    </row>
    <row r="257" spans="1:1" s="8" customFormat="1" x14ac:dyDescent="0.2">
      <c r="A257" s="2"/>
    </row>
    <row r="258" spans="1:1" s="8" customFormat="1" x14ac:dyDescent="0.2">
      <c r="A258" s="2"/>
    </row>
    <row r="259" spans="1:1" s="8" customFormat="1" x14ac:dyDescent="0.2">
      <c r="A259" s="2"/>
    </row>
    <row r="260" spans="1:1" s="8" customFormat="1" x14ac:dyDescent="0.2">
      <c r="A260" s="2"/>
    </row>
    <row r="261" spans="1:1" s="8" customFormat="1" x14ac:dyDescent="0.2">
      <c r="A261" s="2"/>
    </row>
    <row r="262" spans="1:1" s="8" customFormat="1" x14ac:dyDescent="0.2">
      <c r="A262" s="2"/>
    </row>
    <row r="263" spans="1:1" s="8" customFormat="1" x14ac:dyDescent="0.2">
      <c r="A263" s="2"/>
    </row>
    <row r="264" spans="1:1" s="8" customFormat="1" x14ac:dyDescent="0.2">
      <c r="A264" s="2"/>
    </row>
    <row r="265" spans="1:1" s="8" customFormat="1" x14ac:dyDescent="0.2">
      <c r="A265" s="2"/>
    </row>
    <row r="266" spans="1:1" s="8" customFormat="1" x14ac:dyDescent="0.2">
      <c r="A266" s="2"/>
    </row>
    <row r="267" spans="1:1" s="8" customFormat="1" x14ac:dyDescent="0.2">
      <c r="A267" s="2"/>
    </row>
  </sheetData>
  <mergeCells count="4">
    <mergeCell ref="A3:A4"/>
    <mergeCell ref="B3:B4"/>
    <mergeCell ref="C3:L3"/>
    <mergeCell ref="M3:M4"/>
  </mergeCells>
  <phoneticPr fontId="2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A2" sqref="A2"/>
    </sheetView>
  </sheetViews>
  <sheetFormatPr defaultRowHeight="11.25" x14ac:dyDescent="0.2"/>
  <cols>
    <col min="1" max="1" width="18.7109375" style="8" customWidth="1"/>
    <col min="2" max="2" width="6.5703125" style="8" bestFit="1" customWidth="1"/>
    <col min="3" max="10" width="4.85546875" style="8" bestFit="1" customWidth="1"/>
    <col min="11" max="15" width="3.5703125" style="8" bestFit="1" customWidth="1"/>
    <col min="16" max="17" width="4.85546875" style="8" bestFit="1" customWidth="1"/>
    <col min="18" max="25" width="3.5703125" style="8" bestFit="1" customWidth="1"/>
    <col min="26" max="26" width="4.85546875" style="8" bestFit="1" customWidth="1"/>
    <col min="27" max="28" width="3.5703125" style="8" bestFit="1" customWidth="1"/>
    <col min="29" max="30" width="3.5703125" style="8" customWidth="1"/>
    <col min="31" max="32" width="3.5703125" style="8" bestFit="1" customWidth="1"/>
    <col min="33" max="33" width="4.85546875" style="8" bestFit="1" customWidth="1"/>
    <col min="34" max="36" width="3.5703125" style="8" bestFit="1" customWidth="1"/>
    <col min="37" max="39" width="4.85546875" style="8" bestFit="1" customWidth="1"/>
    <col min="40" max="41" width="3.5703125" style="8" bestFit="1" customWidth="1"/>
    <col min="42" max="42" width="3.5703125" style="8" customWidth="1"/>
    <col min="43" max="43" width="3.5703125" style="8" bestFit="1" customWidth="1"/>
    <col min="44" max="44" width="4.85546875" style="8" bestFit="1" customWidth="1"/>
    <col min="45" max="45" width="3.5703125" style="8" bestFit="1" customWidth="1"/>
    <col min="46" max="48" width="3.5703125" style="8" customWidth="1"/>
    <col min="49" max="52" width="3.5703125" style="8" bestFit="1" customWidth="1"/>
    <col min="53" max="53" width="4.85546875" style="8" bestFit="1" customWidth="1"/>
    <col min="54" max="57" width="3.5703125" style="8" bestFit="1" customWidth="1"/>
    <col min="58" max="58" width="3.5703125" style="8" customWidth="1"/>
    <col min="59" max="70" width="3.5703125" style="8" bestFit="1" customWidth="1"/>
    <col min="71" max="71" width="3.5703125" style="8" customWidth="1"/>
    <col min="72" max="73" width="4.85546875" style="8" bestFit="1" customWidth="1"/>
    <col min="74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572</v>
      </c>
    </row>
    <row r="3" spans="1:91" s="51" customFormat="1" ht="20.100000000000001" customHeight="1" x14ac:dyDescent="0.2">
      <c r="A3" s="82" t="s">
        <v>539</v>
      </c>
      <c r="B3" s="98" t="s">
        <v>13</v>
      </c>
      <c r="C3" s="98" t="s">
        <v>439</v>
      </c>
      <c r="D3" s="98"/>
      <c r="E3" s="98"/>
      <c r="F3" s="98"/>
      <c r="G3" s="98"/>
      <c r="H3" s="98"/>
      <c r="I3" s="98"/>
      <c r="J3" s="98"/>
      <c r="K3" s="98" t="s">
        <v>440</v>
      </c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  <c r="CD3" s="98"/>
      <c r="CE3" s="98"/>
      <c r="CF3" s="98"/>
      <c r="CG3" s="98"/>
      <c r="CH3" s="98"/>
      <c r="CI3" s="98"/>
      <c r="CJ3" s="98"/>
      <c r="CK3" s="98"/>
      <c r="CL3" s="98"/>
      <c r="CM3" s="98"/>
    </row>
    <row r="4" spans="1:91" s="51" customFormat="1" ht="20.100000000000001" customHeight="1" x14ac:dyDescent="0.2">
      <c r="A4" s="82"/>
      <c r="B4" s="98"/>
      <c r="C4" s="36" t="s">
        <v>441</v>
      </c>
      <c r="D4" s="36" t="s">
        <v>442</v>
      </c>
      <c r="E4" s="36" t="s">
        <v>443</v>
      </c>
      <c r="F4" s="36" t="s">
        <v>444</v>
      </c>
      <c r="G4" s="36" t="s">
        <v>445</v>
      </c>
      <c r="H4" s="36" t="s">
        <v>446</v>
      </c>
      <c r="I4" s="36" t="s">
        <v>447</v>
      </c>
      <c r="J4" s="36" t="s">
        <v>448</v>
      </c>
      <c r="K4" s="52" t="s">
        <v>449</v>
      </c>
      <c r="L4" s="52" t="s">
        <v>450</v>
      </c>
      <c r="M4" s="52" t="s">
        <v>451</v>
      </c>
      <c r="N4" s="52" t="s">
        <v>452</v>
      </c>
      <c r="O4" s="52" t="s">
        <v>453</v>
      </c>
      <c r="P4" s="52" t="s">
        <v>454</v>
      </c>
      <c r="Q4" s="52" t="s">
        <v>455</v>
      </c>
      <c r="R4" s="52" t="s">
        <v>456</v>
      </c>
      <c r="S4" s="52" t="s">
        <v>457</v>
      </c>
      <c r="T4" s="52" t="s">
        <v>458</v>
      </c>
      <c r="U4" s="52" t="s">
        <v>459</v>
      </c>
      <c r="V4" s="52" t="s">
        <v>460</v>
      </c>
      <c r="W4" s="52" t="s">
        <v>461</v>
      </c>
      <c r="X4" s="52" t="s">
        <v>462</v>
      </c>
      <c r="Y4" s="52" t="s">
        <v>463</v>
      </c>
      <c r="Z4" s="52" t="s">
        <v>464</v>
      </c>
      <c r="AA4" s="52" t="s">
        <v>465</v>
      </c>
      <c r="AB4" s="52" t="s">
        <v>466</v>
      </c>
      <c r="AC4" s="52" t="s">
        <v>467</v>
      </c>
      <c r="AD4" s="52" t="s">
        <v>468</v>
      </c>
      <c r="AE4" s="52" t="s">
        <v>469</v>
      </c>
      <c r="AF4" s="52" t="s">
        <v>470</v>
      </c>
      <c r="AG4" s="52" t="s">
        <v>471</v>
      </c>
      <c r="AH4" s="52" t="s">
        <v>472</v>
      </c>
      <c r="AI4" s="52" t="s">
        <v>473</v>
      </c>
      <c r="AJ4" s="52" t="s">
        <v>474</v>
      </c>
      <c r="AK4" s="52" t="s">
        <v>475</v>
      </c>
      <c r="AL4" s="52" t="s">
        <v>476</v>
      </c>
      <c r="AM4" s="52" t="s">
        <v>477</v>
      </c>
      <c r="AN4" s="52" t="s">
        <v>478</v>
      </c>
      <c r="AO4" s="52" t="s">
        <v>479</v>
      </c>
      <c r="AP4" s="52" t="s">
        <v>480</v>
      </c>
      <c r="AQ4" s="52" t="s">
        <v>481</v>
      </c>
      <c r="AR4" s="52" t="s">
        <v>482</v>
      </c>
      <c r="AS4" s="52" t="s">
        <v>483</v>
      </c>
      <c r="AT4" s="52" t="s">
        <v>484</v>
      </c>
      <c r="AU4" s="52" t="s">
        <v>485</v>
      </c>
      <c r="AV4" s="52" t="s">
        <v>486</v>
      </c>
      <c r="AW4" s="52" t="s">
        <v>487</v>
      </c>
      <c r="AX4" s="52" t="s">
        <v>488</v>
      </c>
      <c r="AY4" s="52" t="s">
        <v>489</v>
      </c>
      <c r="AZ4" s="52" t="s">
        <v>490</v>
      </c>
      <c r="BA4" s="52" t="s">
        <v>491</v>
      </c>
      <c r="BB4" s="52" t="s">
        <v>492</v>
      </c>
      <c r="BC4" s="52" t="s">
        <v>493</v>
      </c>
      <c r="BD4" s="52" t="s">
        <v>494</v>
      </c>
      <c r="BE4" s="52" t="s">
        <v>495</v>
      </c>
      <c r="BF4" s="52" t="s">
        <v>496</v>
      </c>
      <c r="BG4" s="52" t="s">
        <v>497</v>
      </c>
      <c r="BH4" s="52" t="s">
        <v>498</v>
      </c>
      <c r="BI4" s="52" t="s">
        <v>499</v>
      </c>
      <c r="BJ4" s="52" t="s">
        <v>500</v>
      </c>
      <c r="BK4" s="52" t="s">
        <v>501</v>
      </c>
      <c r="BL4" s="52" t="s">
        <v>502</v>
      </c>
      <c r="BM4" s="52" t="s">
        <v>503</v>
      </c>
      <c r="BN4" s="52" t="s">
        <v>504</v>
      </c>
      <c r="BO4" s="52" t="s">
        <v>505</v>
      </c>
      <c r="BP4" s="52" t="s">
        <v>506</v>
      </c>
      <c r="BQ4" s="52" t="s">
        <v>507</v>
      </c>
      <c r="BR4" s="52" t="s">
        <v>508</v>
      </c>
      <c r="BS4" s="52" t="s">
        <v>509</v>
      </c>
      <c r="BT4" s="52" t="s">
        <v>510</v>
      </c>
      <c r="BU4" s="52" t="s">
        <v>511</v>
      </c>
      <c r="BV4" s="52" t="s">
        <v>512</v>
      </c>
      <c r="BW4" s="52" t="s">
        <v>513</v>
      </c>
      <c r="BX4" s="52" t="s">
        <v>514</v>
      </c>
      <c r="BY4" s="52" t="s">
        <v>515</v>
      </c>
      <c r="BZ4" s="52" t="s">
        <v>516</v>
      </c>
      <c r="CA4" s="52" t="s">
        <v>517</v>
      </c>
      <c r="CB4" s="52" t="s">
        <v>518</v>
      </c>
      <c r="CC4" s="52" t="s">
        <v>519</v>
      </c>
      <c r="CD4" s="52" t="s">
        <v>520</v>
      </c>
      <c r="CE4" s="52" t="s">
        <v>521</v>
      </c>
      <c r="CF4" s="52" t="s">
        <v>522</v>
      </c>
      <c r="CG4" s="52" t="s">
        <v>523</v>
      </c>
      <c r="CH4" s="52" t="s">
        <v>524</v>
      </c>
      <c r="CI4" s="52" t="s">
        <v>525</v>
      </c>
      <c r="CJ4" s="52" t="s">
        <v>526</v>
      </c>
      <c r="CK4" s="52" t="s">
        <v>527</v>
      </c>
      <c r="CL4" s="52" t="s">
        <v>528</v>
      </c>
      <c r="CM4" s="52" t="s">
        <v>529</v>
      </c>
    </row>
    <row r="5" spans="1:91" x14ac:dyDescent="0.2">
      <c r="A5" s="48" t="s">
        <v>191</v>
      </c>
      <c r="B5" s="11">
        <f>SUM(B8:B19,B23:B42)</f>
        <v>51877</v>
      </c>
      <c r="C5" s="7">
        <f>SUM(K5:S5)-P5</f>
        <v>9454</v>
      </c>
      <c r="D5" s="7">
        <f>SUM(T5:Z5)</f>
        <v>4922</v>
      </c>
      <c r="E5" s="7">
        <f>SUM(AA5:AI5)</f>
        <v>5530</v>
      </c>
      <c r="F5" s="7">
        <f>SUM(AJ5:AP5)</f>
        <v>6331</v>
      </c>
      <c r="G5" s="7">
        <f>SUM(AQ5:BA5)</f>
        <v>7707</v>
      </c>
      <c r="H5" s="7">
        <f>SUM(BB5:BN5)</f>
        <v>5819</v>
      </c>
      <c r="I5" s="7">
        <f>SUM(BO5:CA5)</f>
        <v>9660</v>
      </c>
      <c r="J5" s="7">
        <f>SUM(CB5:CM5)-CG5</f>
        <v>7623</v>
      </c>
      <c r="K5" s="11">
        <f t="shared" ref="K5:P5" si="0">SUM(K8:K19,K23:K42)</f>
        <v>278</v>
      </c>
      <c r="L5" s="11">
        <f t="shared" si="0"/>
        <v>746</v>
      </c>
      <c r="M5" s="11">
        <f t="shared" si="0"/>
        <v>424</v>
      </c>
      <c r="N5" s="11">
        <f t="shared" si="0"/>
        <v>753</v>
      </c>
      <c r="O5" s="11">
        <f t="shared" si="0"/>
        <v>647</v>
      </c>
      <c r="P5" s="11">
        <f t="shared" si="0"/>
        <v>2848</v>
      </c>
      <c r="Q5" s="7">
        <f>SUM(K5:P5)</f>
        <v>5696</v>
      </c>
      <c r="R5" s="11">
        <f t="shared" ref="R5:AW5" si="1">SUM(R8:R19,R23:R42)</f>
        <v>522</v>
      </c>
      <c r="S5" s="11">
        <f t="shared" si="1"/>
        <v>388</v>
      </c>
      <c r="T5" s="11">
        <f t="shared" si="1"/>
        <v>950</v>
      </c>
      <c r="U5" s="11">
        <f t="shared" si="1"/>
        <v>859</v>
      </c>
      <c r="V5" s="11">
        <f t="shared" si="1"/>
        <v>440</v>
      </c>
      <c r="W5" s="11">
        <f t="shared" si="1"/>
        <v>540</v>
      </c>
      <c r="X5" s="11">
        <f t="shared" si="1"/>
        <v>568</v>
      </c>
      <c r="Y5" s="11">
        <f t="shared" si="1"/>
        <v>447</v>
      </c>
      <c r="Z5" s="11">
        <f t="shared" si="1"/>
        <v>1118</v>
      </c>
      <c r="AA5" s="11">
        <f t="shared" si="1"/>
        <v>333</v>
      </c>
      <c r="AB5" s="11">
        <f t="shared" si="1"/>
        <v>553</v>
      </c>
      <c r="AC5" s="11">
        <f t="shared" si="1"/>
        <v>228</v>
      </c>
      <c r="AD5" s="11">
        <f t="shared" si="1"/>
        <v>551</v>
      </c>
      <c r="AE5" s="11">
        <f t="shared" si="1"/>
        <v>457</v>
      </c>
      <c r="AF5" s="11">
        <f t="shared" si="1"/>
        <v>693</v>
      </c>
      <c r="AG5" s="11">
        <f t="shared" si="1"/>
        <v>1259</v>
      </c>
      <c r="AH5" s="11">
        <f t="shared" si="1"/>
        <v>465</v>
      </c>
      <c r="AI5" s="11">
        <f t="shared" si="1"/>
        <v>991</v>
      </c>
      <c r="AJ5" s="11">
        <f t="shared" si="1"/>
        <v>947</v>
      </c>
      <c r="AK5" s="11">
        <f t="shared" si="1"/>
        <v>1033</v>
      </c>
      <c r="AL5" s="11">
        <f t="shared" si="1"/>
        <v>1452</v>
      </c>
      <c r="AM5" s="11">
        <f t="shared" si="1"/>
        <v>1290</v>
      </c>
      <c r="AN5" s="11">
        <f t="shared" si="1"/>
        <v>485</v>
      </c>
      <c r="AO5" s="11">
        <f t="shared" si="1"/>
        <v>709</v>
      </c>
      <c r="AP5" s="11">
        <f t="shared" si="1"/>
        <v>415</v>
      </c>
      <c r="AQ5" s="11">
        <f t="shared" si="1"/>
        <v>375</v>
      </c>
      <c r="AR5" s="11">
        <f t="shared" si="1"/>
        <v>1167</v>
      </c>
      <c r="AS5" s="11">
        <f t="shared" si="1"/>
        <v>458</v>
      </c>
      <c r="AT5" s="11">
        <f t="shared" si="1"/>
        <v>325</v>
      </c>
      <c r="AU5" s="11">
        <f t="shared" si="1"/>
        <v>673</v>
      </c>
      <c r="AV5" s="11">
        <f t="shared" si="1"/>
        <v>809</v>
      </c>
      <c r="AW5" s="11">
        <f t="shared" si="1"/>
        <v>948</v>
      </c>
      <c r="AX5" s="11">
        <f t="shared" ref="AX5:CF5" si="2">SUM(AX8:AX19,AX23:AX42)</f>
        <v>640</v>
      </c>
      <c r="AY5" s="11">
        <f t="shared" si="2"/>
        <v>134</v>
      </c>
      <c r="AZ5" s="11">
        <f t="shared" si="2"/>
        <v>519</v>
      </c>
      <c r="BA5" s="11">
        <f t="shared" si="2"/>
        <v>1659</v>
      </c>
      <c r="BB5" s="11">
        <f t="shared" si="2"/>
        <v>866</v>
      </c>
      <c r="BC5" s="11">
        <f t="shared" si="2"/>
        <v>136</v>
      </c>
      <c r="BD5" s="11">
        <f t="shared" si="2"/>
        <v>616</v>
      </c>
      <c r="BE5" s="11">
        <f t="shared" si="2"/>
        <v>326</v>
      </c>
      <c r="BF5" s="11">
        <f t="shared" si="2"/>
        <v>246</v>
      </c>
      <c r="BG5" s="11">
        <f t="shared" si="2"/>
        <v>623</v>
      </c>
      <c r="BH5" s="11">
        <f t="shared" si="2"/>
        <v>206</v>
      </c>
      <c r="BI5" s="11">
        <f t="shared" si="2"/>
        <v>359</v>
      </c>
      <c r="BJ5" s="11">
        <f t="shared" si="2"/>
        <v>738</v>
      </c>
      <c r="BK5" s="11">
        <f t="shared" si="2"/>
        <v>419</v>
      </c>
      <c r="BL5" s="11">
        <f t="shared" si="2"/>
        <v>597</v>
      </c>
      <c r="BM5" s="11">
        <f t="shared" si="2"/>
        <v>235</v>
      </c>
      <c r="BN5" s="11">
        <f t="shared" si="2"/>
        <v>452</v>
      </c>
      <c r="BO5" s="11">
        <f t="shared" si="2"/>
        <v>956</v>
      </c>
      <c r="BP5" s="11">
        <f t="shared" si="2"/>
        <v>710</v>
      </c>
      <c r="BQ5" s="11">
        <f t="shared" si="2"/>
        <v>906</v>
      </c>
      <c r="BR5" s="11">
        <f t="shared" si="2"/>
        <v>400</v>
      </c>
      <c r="BS5" s="11">
        <f t="shared" si="2"/>
        <v>120</v>
      </c>
      <c r="BT5" s="11">
        <f t="shared" si="2"/>
        <v>1082</v>
      </c>
      <c r="BU5" s="11">
        <f t="shared" si="2"/>
        <v>1871</v>
      </c>
      <c r="BV5" s="11">
        <f t="shared" si="2"/>
        <v>816</v>
      </c>
      <c r="BW5" s="11">
        <f t="shared" si="2"/>
        <v>460</v>
      </c>
      <c r="BX5" s="11">
        <f t="shared" si="2"/>
        <v>751</v>
      </c>
      <c r="BY5" s="11">
        <f t="shared" si="2"/>
        <v>218</v>
      </c>
      <c r="BZ5" s="11">
        <f t="shared" si="2"/>
        <v>417</v>
      </c>
      <c r="CA5" s="11">
        <f t="shared" si="2"/>
        <v>953</v>
      </c>
      <c r="CB5" s="11">
        <f t="shared" si="2"/>
        <v>344</v>
      </c>
      <c r="CC5" s="11">
        <f t="shared" si="2"/>
        <v>671</v>
      </c>
      <c r="CD5" s="11">
        <f t="shared" si="2"/>
        <v>710</v>
      </c>
      <c r="CE5" s="11">
        <f t="shared" si="2"/>
        <v>240</v>
      </c>
      <c r="CF5" s="11">
        <f t="shared" si="2"/>
        <v>514</v>
      </c>
      <c r="CG5" s="11">
        <f>SUM(CC5:CF5)</f>
        <v>2135</v>
      </c>
      <c r="CH5" s="11">
        <f t="shared" ref="CH5:CM5" si="3">SUM(CH8:CH19,CH23:CH42)</f>
        <v>1110</v>
      </c>
      <c r="CI5" s="11">
        <f t="shared" si="3"/>
        <v>1111</v>
      </c>
      <c r="CJ5" s="11">
        <f t="shared" si="3"/>
        <v>579</v>
      </c>
      <c r="CK5" s="11">
        <f t="shared" si="3"/>
        <v>246</v>
      </c>
      <c r="CL5" s="11">
        <f t="shared" si="3"/>
        <v>1018</v>
      </c>
      <c r="CM5" s="11">
        <f t="shared" si="3"/>
        <v>1080</v>
      </c>
    </row>
    <row r="6" spans="1:91" x14ac:dyDescent="0.2">
      <c r="A6" s="48"/>
    </row>
    <row r="7" spans="1:91" ht="12.75" customHeight="1" x14ac:dyDescent="0.2">
      <c r="A7" s="48" t="s">
        <v>540</v>
      </c>
    </row>
    <row r="8" spans="1:91" x14ac:dyDescent="0.2">
      <c r="A8" s="8" t="s">
        <v>219</v>
      </c>
      <c r="B8" s="7">
        <f t="shared" ref="B8:B19" si="4">SUM(C8:J8)</f>
        <v>221</v>
      </c>
      <c r="C8" s="7">
        <f t="shared" ref="C8:C19" si="5">SUM(K8:S8)-P8</f>
        <v>22</v>
      </c>
      <c r="D8" s="7">
        <f t="shared" ref="D8:D19" si="6">SUM(T8:Z8)</f>
        <v>27</v>
      </c>
      <c r="E8" s="7">
        <f t="shared" ref="E8:E19" si="7">SUM(AA8:AI8)</f>
        <v>23</v>
      </c>
      <c r="F8" s="7">
        <f t="shared" ref="F8:F19" si="8">SUM(AJ8:AP8)</f>
        <v>35</v>
      </c>
      <c r="G8" s="7">
        <f t="shared" ref="G8:G19" si="9">SUM(AQ8:BA8)</f>
        <v>15</v>
      </c>
      <c r="H8" s="7">
        <f t="shared" ref="H8:H19" si="10">SUM(BB8:BN8)</f>
        <v>31</v>
      </c>
      <c r="I8" s="7">
        <f t="shared" ref="I8:I19" si="11">SUM(BO8:CA8)</f>
        <v>30</v>
      </c>
      <c r="J8" s="7">
        <f t="shared" ref="J8:J19" si="12">SUM(CB8:CM8)-CG8</f>
        <v>38</v>
      </c>
      <c r="K8" s="7">
        <v>1</v>
      </c>
      <c r="L8" s="7">
        <v>3</v>
      </c>
      <c r="M8" s="7">
        <v>0</v>
      </c>
      <c r="N8" s="7">
        <v>1</v>
      </c>
      <c r="O8" s="7">
        <v>6</v>
      </c>
      <c r="P8" s="7">
        <f t="shared" ref="P8:P19" si="13">SUM(K8:O8)</f>
        <v>11</v>
      </c>
      <c r="Q8" s="7">
        <v>4</v>
      </c>
      <c r="R8" s="7">
        <v>5</v>
      </c>
      <c r="S8" s="7">
        <v>2</v>
      </c>
      <c r="T8" s="7">
        <v>10</v>
      </c>
      <c r="U8" s="7">
        <v>3</v>
      </c>
      <c r="V8" s="7">
        <v>3</v>
      </c>
      <c r="W8" s="7">
        <v>3</v>
      </c>
      <c r="X8" s="7">
        <v>2</v>
      </c>
      <c r="Y8" s="7">
        <v>2</v>
      </c>
      <c r="Z8" s="7">
        <v>4</v>
      </c>
      <c r="AA8" s="7">
        <v>3</v>
      </c>
      <c r="AB8" s="7">
        <v>2</v>
      </c>
      <c r="AC8" s="7">
        <v>1</v>
      </c>
      <c r="AD8" s="7">
        <v>2</v>
      </c>
      <c r="AE8" s="7">
        <v>2</v>
      </c>
      <c r="AF8" s="7">
        <v>4</v>
      </c>
      <c r="AG8" s="7">
        <v>4</v>
      </c>
      <c r="AH8" s="7">
        <v>3</v>
      </c>
      <c r="AI8" s="7">
        <v>2</v>
      </c>
      <c r="AJ8" s="7">
        <v>8</v>
      </c>
      <c r="AK8" s="7">
        <v>11</v>
      </c>
      <c r="AL8" s="7">
        <v>6</v>
      </c>
      <c r="AM8" s="7">
        <v>4</v>
      </c>
      <c r="AN8" s="7">
        <v>1</v>
      </c>
      <c r="AO8" s="7">
        <v>3</v>
      </c>
      <c r="AP8" s="7">
        <v>2</v>
      </c>
      <c r="AQ8" s="7">
        <v>0</v>
      </c>
      <c r="AR8" s="7">
        <v>1</v>
      </c>
      <c r="AS8" s="7">
        <v>1</v>
      </c>
      <c r="AT8" s="7">
        <v>1</v>
      </c>
      <c r="AU8" s="7">
        <v>2</v>
      </c>
      <c r="AV8" s="7">
        <v>2</v>
      </c>
      <c r="AW8" s="7">
        <v>0</v>
      </c>
      <c r="AX8" s="7">
        <v>4</v>
      </c>
      <c r="AY8" s="7">
        <v>0</v>
      </c>
      <c r="AZ8" s="7">
        <v>0</v>
      </c>
      <c r="BA8" s="7">
        <v>4</v>
      </c>
      <c r="BB8" s="7">
        <v>5</v>
      </c>
      <c r="BC8" s="7">
        <v>1</v>
      </c>
      <c r="BD8" s="7">
        <v>4</v>
      </c>
      <c r="BE8" s="7">
        <v>0</v>
      </c>
      <c r="BF8" s="7">
        <v>2</v>
      </c>
      <c r="BG8" s="7">
        <v>5</v>
      </c>
      <c r="BH8" s="7">
        <v>1</v>
      </c>
      <c r="BI8" s="7">
        <v>3</v>
      </c>
      <c r="BJ8" s="7">
        <v>3</v>
      </c>
      <c r="BK8" s="7">
        <v>2</v>
      </c>
      <c r="BL8" s="7">
        <v>2</v>
      </c>
      <c r="BM8" s="7">
        <v>1</v>
      </c>
      <c r="BN8" s="7">
        <v>2</v>
      </c>
      <c r="BO8" s="7">
        <v>2</v>
      </c>
      <c r="BP8" s="7">
        <v>2</v>
      </c>
      <c r="BQ8" s="7">
        <v>3</v>
      </c>
      <c r="BR8" s="7">
        <v>2</v>
      </c>
      <c r="BS8" s="7">
        <v>1</v>
      </c>
      <c r="BT8" s="7">
        <v>2</v>
      </c>
      <c r="BU8" s="7">
        <v>4</v>
      </c>
      <c r="BV8" s="7">
        <v>2</v>
      </c>
      <c r="BW8" s="7">
        <v>1</v>
      </c>
      <c r="BX8" s="7">
        <v>5</v>
      </c>
      <c r="BY8" s="7">
        <v>0</v>
      </c>
      <c r="BZ8" s="7">
        <v>4</v>
      </c>
      <c r="CA8" s="7">
        <v>2</v>
      </c>
      <c r="CB8" s="7">
        <v>3</v>
      </c>
      <c r="CC8" s="7">
        <v>0</v>
      </c>
      <c r="CD8" s="7">
        <v>0</v>
      </c>
      <c r="CE8" s="7">
        <v>2</v>
      </c>
      <c r="CF8" s="7">
        <v>4</v>
      </c>
      <c r="CG8" s="11">
        <f t="shared" ref="CG8:CG19" si="14">SUM(CC8:CF8)</f>
        <v>6</v>
      </c>
      <c r="CH8" s="7">
        <v>9</v>
      </c>
      <c r="CI8" s="7">
        <v>7</v>
      </c>
      <c r="CJ8" s="7">
        <v>2</v>
      </c>
      <c r="CK8" s="7">
        <v>0</v>
      </c>
      <c r="CL8" s="7">
        <v>4</v>
      </c>
      <c r="CM8" s="7">
        <v>7</v>
      </c>
    </row>
    <row r="9" spans="1:91" x14ac:dyDescent="0.2">
      <c r="A9" s="8" t="s">
        <v>220</v>
      </c>
      <c r="B9" s="7">
        <f t="shared" si="4"/>
        <v>356</v>
      </c>
      <c r="C9" s="7">
        <f t="shared" si="5"/>
        <v>20</v>
      </c>
      <c r="D9" s="7">
        <f t="shared" si="6"/>
        <v>37</v>
      </c>
      <c r="E9" s="7">
        <f t="shared" si="7"/>
        <v>37</v>
      </c>
      <c r="F9" s="7">
        <f t="shared" si="8"/>
        <v>52</v>
      </c>
      <c r="G9" s="7">
        <f t="shared" si="9"/>
        <v>50</v>
      </c>
      <c r="H9" s="7">
        <f t="shared" si="10"/>
        <v>53</v>
      </c>
      <c r="I9" s="7">
        <f t="shared" si="11"/>
        <v>58</v>
      </c>
      <c r="J9" s="7">
        <f t="shared" si="12"/>
        <v>49</v>
      </c>
      <c r="K9" s="7">
        <v>3</v>
      </c>
      <c r="L9" s="7">
        <v>2</v>
      </c>
      <c r="M9" s="7">
        <v>7</v>
      </c>
      <c r="N9" s="7">
        <v>2</v>
      </c>
      <c r="O9" s="7">
        <v>2</v>
      </c>
      <c r="P9" s="7">
        <f t="shared" si="13"/>
        <v>16</v>
      </c>
      <c r="Q9" s="7">
        <v>2</v>
      </c>
      <c r="R9" s="7">
        <v>1</v>
      </c>
      <c r="S9" s="7">
        <v>1</v>
      </c>
      <c r="T9" s="7">
        <v>8</v>
      </c>
      <c r="U9" s="7">
        <v>5</v>
      </c>
      <c r="V9" s="7">
        <v>3</v>
      </c>
      <c r="W9" s="7">
        <v>6</v>
      </c>
      <c r="X9" s="7">
        <v>8</v>
      </c>
      <c r="Y9" s="7">
        <v>3</v>
      </c>
      <c r="Z9" s="7">
        <v>4</v>
      </c>
      <c r="AA9" s="7">
        <v>3</v>
      </c>
      <c r="AB9" s="7">
        <v>1</v>
      </c>
      <c r="AC9" s="7">
        <v>1</v>
      </c>
      <c r="AD9" s="7">
        <v>4</v>
      </c>
      <c r="AE9" s="7">
        <v>4</v>
      </c>
      <c r="AF9" s="7">
        <v>6</v>
      </c>
      <c r="AG9" s="7">
        <v>6</v>
      </c>
      <c r="AH9" s="7">
        <v>3</v>
      </c>
      <c r="AI9" s="7">
        <v>9</v>
      </c>
      <c r="AJ9" s="7">
        <v>9</v>
      </c>
      <c r="AK9" s="7">
        <v>10</v>
      </c>
      <c r="AL9" s="7">
        <v>12</v>
      </c>
      <c r="AM9" s="7">
        <v>12</v>
      </c>
      <c r="AN9" s="7">
        <v>0</v>
      </c>
      <c r="AO9" s="7">
        <v>8</v>
      </c>
      <c r="AP9" s="7">
        <v>1</v>
      </c>
      <c r="AQ9" s="7">
        <v>4</v>
      </c>
      <c r="AR9" s="7">
        <v>13</v>
      </c>
      <c r="AS9" s="7">
        <v>2</v>
      </c>
      <c r="AT9" s="7">
        <v>0</v>
      </c>
      <c r="AU9" s="7">
        <v>3</v>
      </c>
      <c r="AV9" s="7">
        <v>4</v>
      </c>
      <c r="AW9" s="7">
        <v>8</v>
      </c>
      <c r="AX9" s="7">
        <v>2</v>
      </c>
      <c r="AY9" s="7">
        <v>0</v>
      </c>
      <c r="AZ9" s="7">
        <v>3</v>
      </c>
      <c r="BA9" s="7">
        <v>11</v>
      </c>
      <c r="BB9" s="7">
        <v>11</v>
      </c>
      <c r="BC9" s="7">
        <v>1</v>
      </c>
      <c r="BD9" s="7">
        <v>5</v>
      </c>
      <c r="BE9" s="7">
        <v>2</v>
      </c>
      <c r="BF9" s="7">
        <v>1</v>
      </c>
      <c r="BG9" s="7">
        <v>4</v>
      </c>
      <c r="BH9" s="7">
        <v>3</v>
      </c>
      <c r="BI9" s="7">
        <v>2</v>
      </c>
      <c r="BJ9" s="7">
        <v>8</v>
      </c>
      <c r="BK9" s="7">
        <v>7</v>
      </c>
      <c r="BL9" s="7">
        <v>5</v>
      </c>
      <c r="BM9" s="7">
        <v>2</v>
      </c>
      <c r="BN9" s="7">
        <v>2</v>
      </c>
      <c r="BO9" s="7">
        <v>5</v>
      </c>
      <c r="BP9" s="7">
        <v>1</v>
      </c>
      <c r="BQ9" s="7">
        <v>8</v>
      </c>
      <c r="BR9" s="7">
        <v>1</v>
      </c>
      <c r="BS9" s="7">
        <v>2</v>
      </c>
      <c r="BT9" s="7">
        <v>8</v>
      </c>
      <c r="BU9" s="7">
        <v>13</v>
      </c>
      <c r="BV9" s="7">
        <v>3</v>
      </c>
      <c r="BW9" s="7">
        <v>1</v>
      </c>
      <c r="BX9" s="7">
        <v>6</v>
      </c>
      <c r="BY9" s="7">
        <v>1</v>
      </c>
      <c r="BZ9" s="7">
        <v>1</v>
      </c>
      <c r="CA9" s="7">
        <v>8</v>
      </c>
      <c r="CB9" s="7">
        <v>2</v>
      </c>
      <c r="CC9" s="7">
        <v>2</v>
      </c>
      <c r="CD9" s="7">
        <v>5</v>
      </c>
      <c r="CE9" s="7">
        <v>0</v>
      </c>
      <c r="CF9" s="7">
        <v>2</v>
      </c>
      <c r="CG9" s="11">
        <f t="shared" si="14"/>
        <v>9</v>
      </c>
      <c r="CH9" s="7">
        <v>9</v>
      </c>
      <c r="CI9" s="7">
        <v>9</v>
      </c>
      <c r="CJ9" s="7">
        <v>4</v>
      </c>
      <c r="CK9" s="7">
        <v>0</v>
      </c>
      <c r="CL9" s="7">
        <v>7</v>
      </c>
      <c r="CM9" s="7">
        <v>9</v>
      </c>
    </row>
    <row r="10" spans="1:91" x14ac:dyDescent="0.2">
      <c r="A10" s="8" t="s">
        <v>221</v>
      </c>
      <c r="B10" s="7">
        <f t="shared" si="4"/>
        <v>543</v>
      </c>
      <c r="C10" s="7">
        <f t="shared" si="5"/>
        <v>43</v>
      </c>
      <c r="D10" s="7">
        <f t="shared" si="6"/>
        <v>61</v>
      </c>
      <c r="E10" s="7">
        <f t="shared" si="7"/>
        <v>64</v>
      </c>
      <c r="F10" s="7">
        <f t="shared" si="8"/>
        <v>62</v>
      </c>
      <c r="G10" s="7">
        <f t="shared" si="9"/>
        <v>92</v>
      </c>
      <c r="H10" s="7">
        <f t="shared" si="10"/>
        <v>65</v>
      </c>
      <c r="I10" s="7">
        <f t="shared" si="11"/>
        <v>81</v>
      </c>
      <c r="J10" s="7">
        <f t="shared" si="12"/>
        <v>75</v>
      </c>
      <c r="K10" s="7">
        <v>3</v>
      </c>
      <c r="L10" s="7">
        <v>11</v>
      </c>
      <c r="M10" s="7">
        <v>1</v>
      </c>
      <c r="N10" s="7">
        <v>3</v>
      </c>
      <c r="O10" s="7">
        <v>6</v>
      </c>
      <c r="P10" s="7">
        <f t="shared" si="13"/>
        <v>24</v>
      </c>
      <c r="Q10" s="7">
        <v>7</v>
      </c>
      <c r="R10" s="7">
        <v>7</v>
      </c>
      <c r="S10" s="7">
        <v>5</v>
      </c>
      <c r="T10" s="7">
        <v>12</v>
      </c>
      <c r="U10" s="7">
        <v>12</v>
      </c>
      <c r="V10" s="7">
        <v>4</v>
      </c>
      <c r="W10" s="7">
        <v>5</v>
      </c>
      <c r="X10" s="7">
        <v>5</v>
      </c>
      <c r="Y10" s="7">
        <v>10</v>
      </c>
      <c r="Z10" s="7">
        <v>13</v>
      </c>
      <c r="AA10" s="7">
        <v>1</v>
      </c>
      <c r="AB10" s="7">
        <v>6</v>
      </c>
      <c r="AC10" s="7">
        <v>3</v>
      </c>
      <c r="AD10" s="7">
        <v>10</v>
      </c>
      <c r="AE10" s="7">
        <v>5</v>
      </c>
      <c r="AF10" s="7">
        <v>8</v>
      </c>
      <c r="AG10" s="7">
        <v>15</v>
      </c>
      <c r="AH10" s="7">
        <v>4</v>
      </c>
      <c r="AI10" s="7">
        <v>12</v>
      </c>
      <c r="AJ10" s="7">
        <v>11</v>
      </c>
      <c r="AK10" s="7">
        <v>15</v>
      </c>
      <c r="AL10" s="7">
        <v>13</v>
      </c>
      <c r="AM10" s="7">
        <v>16</v>
      </c>
      <c r="AN10" s="7">
        <v>3</v>
      </c>
      <c r="AO10" s="7">
        <v>3</v>
      </c>
      <c r="AP10" s="7">
        <v>1</v>
      </c>
      <c r="AQ10" s="7">
        <v>3</v>
      </c>
      <c r="AR10" s="7">
        <v>16</v>
      </c>
      <c r="AS10" s="7">
        <v>0</v>
      </c>
      <c r="AT10" s="7">
        <v>9</v>
      </c>
      <c r="AU10" s="7">
        <v>10</v>
      </c>
      <c r="AV10" s="7">
        <v>12</v>
      </c>
      <c r="AW10" s="7">
        <v>7</v>
      </c>
      <c r="AX10" s="7">
        <v>4</v>
      </c>
      <c r="AY10" s="7">
        <v>3</v>
      </c>
      <c r="AZ10" s="7">
        <v>0</v>
      </c>
      <c r="BA10" s="7">
        <v>28</v>
      </c>
      <c r="BB10" s="7">
        <v>14</v>
      </c>
      <c r="BC10" s="7">
        <v>0</v>
      </c>
      <c r="BD10" s="7">
        <v>7</v>
      </c>
      <c r="BE10" s="7">
        <v>3</v>
      </c>
      <c r="BF10" s="7">
        <v>0</v>
      </c>
      <c r="BG10" s="7">
        <v>9</v>
      </c>
      <c r="BH10" s="7">
        <v>1</v>
      </c>
      <c r="BI10" s="7">
        <v>3</v>
      </c>
      <c r="BJ10" s="7">
        <v>6</v>
      </c>
      <c r="BK10" s="7">
        <v>3</v>
      </c>
      <c r="BL10" s="7">
        <v>7</v>
      </c>
      <c r="BM10" s="7">
        <v>2</v>
      </c>
      <c r="BN10" s="7">
        <v>10</v>
      </c>
      <c r="BO10" s="7">
        <v>5</v>
      </c>
      <c r="BP10" s="7">
        <v>3</v>
      </c>
      <c r="BQ10" s="7">
        <v>8</v>
      </c>
      <c r="BR10" s="7">
        <v>1</v>
      </c>
      <c r="BS10" s="7">
        <v>0</v>
      </c>
      <c r="BT10" s="7">
        <v>19</v>
      </c>
      <c r="BU10" s="7">
        <v>16</v>
      </c>
      <c r="BV10" s="7">
        <v>4</v>
      </c>
      <c r="BW10" s="7">
        <v>6</v>
      </c>
      <c r="BX10" s="7">
        <v>5</v>
      </c>
      <c r="BY10" s="7">
        <v>2</v>
      </c>
      <c r="BZ10" s="7">
        <v>6</v>
      </c>
      <c r="CA10" s="7">
        <v>6</v>
      </c>
      <c r="CB10" s="7">
        <v>6</v>
      </c>
      <c r="CC10" s="7">
        <v>10</v>
      </c>
      <c r="CD10" s="7">
        <v>7</v>
      </c>
      <c r="CE10" s="7">
        <v>3</v>
      </c>
      <c r="CF10" s="7">
        <v>2</v>
      </c>
      <c r="CG10" s="11">
        <f t="shared" si="14"/>
        <v>22</v>
      </c>
      <c r="CH10" s="7">
        <v>13</v>
      </c>
      <c r="CI10" s="7">
        <v>7</v>
      </c>
      <c r="CJ10" s="7">
        <v>4</v>
      </c>
      <c r="CK10" s="7">
        <v>6</v>
      </c>
      <c r="CL10" s="7">
        <v>6</v>
      </c>
      <c r="CM10" s="7">
        <v>11</v>
      </c>
    </row>
    <row r="11" spans="1:91" x14ac:dyDescent="0.2">
      <c r="A11" s="8" t="s">
        <v>222</v>
      </c>
      <c r="B11" s="7">
        <f t="shared" si="4"/>
        <v>1239</v>
      </c>
      <c r="C11" s="7">
        <f t="shared" si="5"/>
        <v>104</v>
      </c>
      <c r="D11" s="7">
        <f t="shared" si="6"/>
        <v>138</v>
      </c>
      <c r="E11" s="7">
        <f t="shared" si="7"/>
        <v>158</v>
      </c>
      <c r="F11" s="7">
        <f t="shared" si="8"/>
        <v>149</v>
      </c>
      <c r="G11" s="7">
        <f t="shared" si="9"/>
        <v>225</v>
      </c>
      <c r="H11" s="7">
        <f t="shared" si="10"/>
        <v>147</v>
      </c>
      <c r="I11" s="7">
        <f t="shared" si="11"/>
        <v>157</v>
      </c>
      <c r="J11" s="7">
        <f t="shared" si="12"/>
        <v>161</v>
      </c>
      <c r="K11" s="7">
        <v>5</v>
      </c>
      <c r="L11" s="7">
        <v>11</v>
      </c>
      <c r="M11" s="7">
        <v>10</v>
      </c>
      <c r="N11" s="7">
        <v>11</v>
      </c>
      <c r="O11" s="7">
        <v>23</v>
      </c>
      <c r="P11" s="7">
        <f t="shared" si="13"/>
        <v>60</v>
      </c>
      <c r="Q11" s="7">
        <v>21</v>
      </c>
      <c r="R11" s="7">
        <v>11</v>
      </c>
      <c r="S11" s="7">
        <v>12</v>
      </c>
      <c r="T11" s="7">
        <v>39</v>
      </c>
      <c r="U11" s="7">
        <v>23</v>
      </c>
      <c r="V11" s="7">
        <v>10</v>
      </c>
      <c r="W11" s="7">
        <v>11</v>
      </c>
      <c r="X11" s="7">
        <v>21</v>
      </c>
      <c r="Y11" s="7">
        <v>12</v>
      </c>
      <c r="Z11" s="7">
        <v>22</v>
      </c>
      <c r="AA11" s="7">
        <v>9</v>
      </c>
      <c r="AB11" s="7">
        <v>18</v>
      </c>
      <c r="AC11" s="7">
        <v>5</v>
      </c>
      <c r="AD11" s="7">
        <v>20</v>
      </c>
      <c r="AE11" s="7">
        <v>13</v>
      </c>
      <c r="AF11" s="7">
        <v>17</v>
      </c>
      <c r="AG11" s="7">
        <v>26</v>
      </c>
      <c r="AH11" s="7">
        <v>20</v>
      </c>
      <c r="AI11" s="7">
        <v>30</v>
      </c>
      <c r="AJ11" s="7">
        <v>34</v>
      </c>
      <c r="AK11" s="7">
        <v>17</v>
      </c>
      <c r="AL11" s="7">
        <v>25</v>
      </c>
      <c r="AM11" s="7">
        <v>26</v>
      </c>
      <c r="AN11" s="7">
        <v>17</v>
      </c>
      <c r="AO11" s="7">
        <v>18</v>
      </c>
      <c r="AP11" s="7">
        <v>12</v>
      </c>
      <c r="AQ11" s="7">
        <v>9</v>
      </c>
      <c r="AR11" s="7">
        <v>44</v>
      </c>
      <c r="AS11" s="7">
        <v>7</v>
      </c>
      <c r="AT11" s="7">
        <v>9</v>
      </c>
      <c r="AU11" s="7">
        <v>14</v>
      </c>
      <c r="AV11" s="7">
        <v>24</v>
      </c>
      <c r="AW11" s="7">
        <v>33</v>
      </c>
      <c r="AX11" s="7">
        <v>8</v>
      </c>
      <c r="AY11" s="7">
        <v>8</v>
      </c>
      <c r="AZ11" s="7">
        <v>9</v>
      </c>
      <c r="BA11" s="7">
        <v>60</v>
      </c>
      <c r="BB11" s="7">
        <v>21</v>
      </c>
      <c r="BC11" s="7">
        <v>4</v>
      </c>
      <c r="BD11" s="7">
        <v>11</v>
      </c>
      <c r="BE11" s="7">
        <v>9</v>
      </c>
      <c r="BF11" s="7">
        <v>4</v>
      </c>
      <c r="BG11" s="7">
        <v>9</v>
      </c>
      <c r="BH11" s="7">
        <v>9</v>
      </c>
      <c r="BI11" s="7">
        <v>11</v>
      </c>
      <c r="BJ11" s="7">
        <v>11</v>
      </c>
      <c r="BK11" s="7">
        <v>10</v>
      </c>
      <c r="BL11" s="7">
        <v>26</v>
      </c>
      <c r="BM11" s="7">
        <v>7</v>
      </c>
      <c r="BN11" s="7">
        <v>15</v>
      </c>
      <c r="BO11" s="7">
        <v>17</v>
      </c>
      <c r="BP11" s="7">
        <v>10</v>
      </c>
      <c r="BQ11" s="7">
        <v>21</v>
      </c>
      <c r="BR11" s="7">
        <v>6</v>
      </c>
      <c r="BS11" s="7">
        <v>1</v>
      </c>
      <c r="BT11" s="7">
        <v>18</v>
      </c>
      <c r="BU11" s="7">
        <v>30</v>
      </c>
      <c r="BV11" s="7">
        <v>14</v>
      </c>
      <c r="BW11" s="7">
        <v>15</v>
      </c>
      <c r="BX11" s="7">
        <v>10</v>
      </c>
      <c r="BY11" s="7">
        <v>3</v>
      </c>
      <c r="BZ11" s="7">
        <v>2</v>
      </c>
      <c r="CA11" s="7">
        <v>10</v>
      </c>
      <c r="CB11" s="7">
        <v>12</v>
      </c>
      <c r="CC11" s="7">
        <v>8</v>
      </c>
      <c r="CD11" s="7">
        <v>17</v>
      </c>
      <c r="CE11" s="7">
        <v>10</v>
      </c>
      <c r="CF11" s="7">
        <v>14</v>
      </c>
      <c r="CG11" s="11">
        <f t="shared" si="14"/>
        <v>49</v>
      </c>
      <c r="CH11" s="7">
        <v>26</v>
      </c>
      <c r="CI11" s="7">
        <v>16</v>
      </c>
      <c r="CJ11" s="7">
        <v>13</v>
      </c>
      <c r="CK11" s="7">
        <v>6</v>
      </c>
      <c r="CL11" s="7">
        <v>23</v>
      </c>
      <c r="CM11" s="7">
        <v>16</v>
      </c>
    </row>
    <row r="12" spans="1:91" x14ac:dyDescent="0.2">
      <c r="A12" s="8" t="s">
        <v>223</v>
      </c>
      <c r="B12" s="7">
        <f t="shared" si="4"/>
        <v>3116</v>
      </c>
      <c r="C12" s="7">
        <f t="shared" si="5"/>
        <v>260</v>
      </c>
      <c r="D12" s="7">
        <f t="shared" si="6"/>
        <v>356</v>
      </c>
      <c r="E12" s="7">
        <f t="shared" si="7"/>
        <v>436</v>
      </c>
      <c r="F12" s="7">
        <f t="shared" si="8"/>
        <v>418</v>
      </c>
      <c r="G12" s="7">
        <f t="shared" si="9"/>
        <v>500</v>
      </c>
      <c r="H12" s="7">
        <f t="shared" si="10"/>
        <v>382</v>
      </c>
      <c r="I12" s="7">
        <f t="shared" si="11"/>
        <v>395</v>
      </c>
      <c r="J12" s="7">
        <f t="shared" si="12"/>
        <v>369</v>
      </c>
      <c r="K12" s="7">
        <v>11</v>
      </c>
      <c r="L12" s="7">
        <v>39</v>
      </c>
      <c r="M12" s="7">
        <v>20</v>
      </c>
      <c r="N12" s="7">
        <v>36</v>
      </c>
      <c r="O12" s="7">
        <v>50</v>
      </c>
      <c r="P12" s="7">
        <f t="shared" si="13"/>
        <v>156</v>
      </c>
      <c r="Q12" s="7">
        <v>48</v>
      </c>
      <c r="R12" s="7">
        <v>30</v>
      </c>
      <c r="S12" s="7">
        <v>26</v>
      </c>
      <c r="T12" s="7">
        <v>77</v>
      </c>
      <c r="U12" s="7">
        <v>65</v>
      </c>
      <c r="V12" s="7">
        <v>36</v>
      </c>
      <c r="W12" s="7">
        <v>26</v>
      </c>
      <c r="X12" s="7">
        <v>45</v>
      </c>
      <c r="Y12" s="7">
        <v>34</v>
      </c>
      <c r="Z12" s="7">
        <v>73</v>
      </c>
      <c r="AA12" s="7">
        <v>25</v>
      </c>
      <c r="AB12" s="7">
        <v>47</v>
      </c>
      <c r="AC12" s="7">
        <v>18</v>
      </c>
      <c r="AD12" s="7">
        <v>41</v>
      </c>
      <c r="AE12" s="7">
        <v>32</v>
      </c>
      <c r="AF12" s="7">
        <v>46</v>
      </c>
      <c r="AG12" s="7">
        <v>99</v>
      </c>
      <c r="AH12" s="7">
        <v>46</v>
      </c>
      <c r="AI12" s="7">
        <v>82</v>
      </c>
      <c r="AJ12" s="7">
        <v>79</v>
      </c>
      <c r="AK12" s="7">
        <v>52</v>
      </c>
      <c r="AL12" s="7">
        <v>104</v>
      </c>
      <c r="AM12" s="7">
        <v>79</v>
      </c>
      <c r="AN12" s="7">
        <v>39</v>
      </c>
      <c r="AO12" s="7">
        <v>42</v>
      </c>
      <c r="AP12" s="7">
        <v>23</v>
      </c>
      <c r="AQ12" s="7">
        <v>30</v>
      </c>
      <c r="AR12" s="7">
        <v>84</v>
      </c>
      <c r="AS12" s="7">
        <v>22</v>
      </c>
      <c r="AT12" s="7">
        <v>31</v>
      </c>
      <c r="AU12" s="7">
        <v>35</v>
      </c>
      <c r="AV12" s="7">
        <v>55</v>
      </c>
      <c r="AW12" s="7">
        <v>37</v>
      </c>
      <c r="AX12" s="7">
        <v>33</v>
      </c>
      <c r="AY12" s="7">
        <v>14</v>
      </c>
      <c r="AZ12" s="7">
        <v>13</v>
      </c>
      <c r="BA12" s="7">
        <v>146</v>
      </c>
      <c r="BB12" s="7">
        <v>80</v>
      </c>
      <c r="BC12" s="7">
        <v>9</v>
      </c>
      <c r="BD12" s="7">
        <v>38</v>
      </c>
      <c r="BE12" s="7">
        <v>28</v>
      </c>
      <c r="BF12" s="7">
        <v>20</v>
      </c>
      <c r="BG12" s="7">
        <v>34</v>
      </c>
      <c r="BH12" s="7">
        <v>12</v>
      </c>
      <c r="BI12" s="7">
        <v>17</v>
      </c>
      <c r="BJ12" s="7">
        <v>37</v>
      </c>
      <c r="BK12" s="7">
        <v>22</v>
      </c>
      <c r="BL12" s="7">
        <v>31</v>
      </c>
      <c r="BM12" s="7">
        <v>18</v>
      </c>
      <c r="BN12" s="7">
        <v>36</v>
      </c>
      <c r="BO12" s="7">
        <v>34</v>
      </c>
      <c r="BP12" s="7">
        <v>26</v>
      </c>
      <c r="BQ12" s="7">
        <v>41</v>
      </c>
      <c r="BR12" s="7">
        <v>18</v>
      </c>
      <c r="BS12" s="7">
        <v>3</v>
      </c>
      <c r="BT12" s="7">
        <v>59</v>
      </c>
      <c r="BU12" s="7">
        <v>77</v>
      </c>
      <c r="BV12" s="7">
        <v>34</v>
      </c>
      <c r="BW12" s="7">
        <v>19</v>
      </c>
      <c r="BX12" s="7">
        <v>32</v>
      </c>
      <c r="BY12" s="7">
        <v>5</v>
      </c>
      <c r="BZ12" s="7">
        <v>17</v>
      </c>
      <c r="CA12" s="7">
        <v>30</v>
      </c>
      <c r="CB12" s="7">
        <v>19</v>
      </c>
      <c r="CC12" s="7">
        <v>34</v>
      </c>
      <c r="CD12" s="7">
        <v>33</v>
      </c>
      <c r="CE12" s="7">
        <v>18</v>
      </c>
      <c r="CF12" s="7">
        <v>36</v>
      </c>
      <c r="CG12" s="11">
        <f t="shared" si="14"/>
        <v>121</v>
      </c>
      <c r="CH12" s="7">
        <v>51</v>
      </c>
      <c r="CI12" s="7">
        <v>37</v>
      </c>
      <c r="CJ12" s="7">
        <v>41</v>
      </c>
      <c r="CK12" s="7">
        <v>9</v>
      </c>
      <c r="CL12" s="7">
        <v>51</v>
      </c>
      <c r="CM12" s="7">
        <v>40</v>
      </c>
    </row>
    <row r="13" spans="1:91" x14ac:dyDescent="0.2">
      <c r="A13" s="8" t="s">
        <v>224</v>
      </c>
      <c r="B13" s="7">
        <f t="shared" si="4"/>
        <v>4135</v>
      </c>
      <c r="C13" s="7">
        <f t="shared" si="5"/>
        <v>433</v>
      </c>
      <c r="D13" s="7">
        <f t="shared" si="6"/>
        <v>530</v>
      </c>
      <c r="E13" s="7">
        <f t="shared" si="7"/>
        <v>535</v>
      </c>
      <c r="F13" s="7">
        <f t="shared" si="8"/>
        <v>565</v>
      </c>
      <c r="G13" s="7">
        <f t="shared" si="9"/>
        <v>599</v>
      </c>
      <c r="H13" s="7">
        <f t="shared" si="10"/>
        <v>523</v>
      </c>
      <c r="I13" s="7">
        <f t="shared" si="11"/>
        <v>439</v>
      </c>
      <c r="J13" s="7">
        <f t="shared" si="12"/>
        <v>511</v>
      </c>
      <c r="K13" s="7">
        <v>25</v>
      </c>
      <c r="L13" s="7">
        <v>76</v>
      </c>
      <c r="M13" s="7">
        <v>39</v>
      </c>
      <c r="N13" s="7">
        <v>69</v>
      </c>
      <c r="O13" s="7">
        <v>81</v>
      </c>
      <c r="P13" s="7">
        <f t="shared" si="13"/>
        <v>290</v>
      </c>
      <c r="Q13" s="7">
        <v>52</v>
      </c>
      <c r="R13" s="7">
        <v>50</v>
      </c>
      <c r="S13" s="7">
        <v>41</v>
      </c>
      <c r="T13" s="7">
        <v>111</v>
      </c>
      <c r="U13" s="7">
        <v>90</v>
      </c>
      <c r="V13" s="7">
        <v>46</v>
      </c>
      <c r="W13" s="7">
        <v>47</v>
      </c>
      <c r="X13" s="7">
        <v>69</v>
      </c>
      <c r="Y13" s="7">
        <v>37</v>
      </c>
      <c r="Z13" s="7">
        <v>130</v>
      </c>
      <c r="AA13" s="7">
        <v>27</v>
      </c>
      <c r="AB13" s="7">
        <v>45</v>
      </c>
      <c r="AC13" s="7">
        <v>26</v>
      </c>
      <c r="AD13" s="7">
        <v>65</v>
      </c>
      <c r="AE13" s="7">
        <v>44</v>
      </c>
      <c r="AF13" s="7">
        <v>58</v>
      </c>
      <c r="AG13" s="7">
        <v>123</v>
      </c>
      <c r="AH13" s="7">
        <v>43</v>
      </c>
      <c r="AI13" s="7">
        <v>104</v>
      </c>
      <c r="AJ13" s="7">
        <v>86</v>
      </c>
      <c r="AK13" s="7">
        <v>88</v>
      </c>
      <c r="AL13" s="7">
        <v>140</v>
      </c>
      <c r="AM13" s="7">
        <v>111</v>
      </c>
      <c r="AN13" s="7">
        <v>43</v>
      </c>
      <c r="AO13" s="7">
        <v>66</v>
      </c>
      <c r="AP13" s="7">
        <v>31</v>
      </c>
      <c r="AQ13" s="7">
        <v>31</v>
      </c>
      <c r="AR13" s="7">
        <v>84</v>
      </c>
      <c r="AS13" s="7">
        <v>31</v>
      </c>
      <c r="AT13" s="7">
        <v>25</v>
      </c>
      <c r="AU13" s="7">
        <v>72</v>
      </c>
      <c r="AV13" s="7">
        <v>95</v>
      </c>
      <c r="AW13" s="7">
        <v>32</v>
      </c>
      <c r="AX13" s="7">
        <v>59</v>
      </c>
      <c r="AY13" s="7">
        <v>11</v>
      </c>
      <c r="AZ13" s="7">
        <v>23</v>
      </c>
      <c r="BA13" s="7">
        <v>136</v>
      </c>
      <c r="BB13" s="7">
        <v>101</v>
      </c>
      <c r="BC13" s="7">
        <v>9</v>
      </c>
      <c r="BD13" s="7">
        <v>60</v>
      </c>
      <c r="BE13" s="7">
        <v>21</v>
      </c>
      <c r="BF13" s="7">
        <v>16</v>
      </c>
      <c r="BG13" s="7">
        <v>52</v>
      </c>
      <c r="BH13" s="7">
        <v>18</v>
      </c>
      <c r="BI13" s="7">
        <v>28</v>
      </c>
      <c r="BJ13" s="7">
        <v>53</v>
      </c>
      <c r="BK13" s="7">
        <v>24</v>
      </c>
      <c r="BL13" s="7">
        <v>76</v>
      </c>
      <c r="BM13" s="7">
        <v>22</v>
      </c>
      <c r="BN13" s="7">
        <v>43</v>
      </c>
      <c r="BO13" s="7">
        <v>46</v>
      </c>
      <c r="BP13" s="7">
        <v>33</v>
      </c>
      <c r="BQ13" s="7">
        <v>46</v>
      </c>
      <c r="BR13" s="7">
        <v>15</v>
      </c>
      <c r="BS13" s="7">
        <v>7</v>
      </c>
      <c r="BT13" s="7">
        <v>70</v>
      </c>
      <c r="BU13" s="7">
        <v>85</v>
      </c>
      <c r="BV13" s="7">
        <v>25</v>
      </c>
      <c r="BW13" s="7">
        <v>20</v>
      </c>
      <c r="BX13" s="7">
        <v>21</v>
      </c>
      <c r="BY13" s="7">
        <v>10</v>
      </c>
      <c r="BZ13" s="7">
        <v>16</v>
      </c>
      <c r="CA13" s="7">
        <v>45</v>
      </c>
      <c r="CB13" s="7">
        <v>19</v>
      </c>
      <c r="CC13" s="7">
        <v>45</v>
      </c>
      <c r="CD13" s="7">
        <v>51</v>
      </c>
      <c r="CE13" s="7">
        <v>23</v>
      </c>
      <c r="CF13" s="7">
        <v>57</v>
      </c>
      <c r="CG13" s="11">
        <f t="shared" si="14"/>
        <v>176</v>
      </c>
      <c r="CH13" s="7">
        <v>84</v>
      </c>
      <c r="CI13" s="7">
        <v>62</v>
      </c>
      <c r="CJ13" s="7">
        <v>43</v>
      </c>
      <c r="CK13" s="7">
        <v>15</v>
      </c>
      <c r="CL13" s="7">
        <v>63</v>
      </c>
      <c r="CM13" s="7">
        <v>49</v>
      </c>
    </row>
    <row r="14" spans="1:91" x14ac:dyDescent="0.2">
      <c r="A14" s="8" t="s">
        <v>225</v>
      </c>
      <c r="B14" s="7">
        <f t="shared" si="4"/>
        <v>1678</v>
      </c>
      <c r="C14" s="7">
        <f t="shared" si="5"/>
        <v>192</v>
      </c>
      <c r="D14" s="7">
        <f t="shared" si="6"/>
        <v>190</v>
      </c>
      <c r="E14" s="7">
        <f t="shared" si="7"/>
        <v>186</v>
      </c>
      <c r="F14" s="7">
        <f t="shared" si="8"/>
        <v>239</v>
      </c>
      <c r="G14" s="7">
        <f t="shared" si="9"/>
        <v>214</v>
      </c>
      <c r="H14" s="7">
        <f t="shared" si="10"/>
        <v>222</v>
      </c>
      <c r="I14" s="7">
        <f t="shared" si="11"/>
        <v>202</v>
      </c>
      <c r="J14" s="7">
        <f t="shared" si="12"/>
        <v>233</v>
      </c>
      <c r="K14" s="7">
        <v>9</v>
      </c>
      <c r="L14" s="7">
        <v>37</v>
      </c>
      <c r="M14" s="7">
        <v>21</v>
      </c>
      <c r="N14" s="7">
        <v>35</v>
      </c>
      <c r="O14" s="7">
        <v>35</v>
      </c>
      <c r="P14" s="7">
        <f t="shared" si="13"/>
        <v>137</v>
      </c>
      <c r="Q14" s="7">
        <v>19</v>
      </c>
      <c r="R14" s="7">
        <v>18</v>
      </c>
      <c r="S14" s="7">
        <v>18</v>
      </c>
      <c r="T14" s="7">
        <v>46</v>
      </c>
      <c r="U14" s="7">
        <v>34</v>
      </c>
      <c r="V14" s="7">
        <v>13</v>
      </c>
      <c r="W14" s="7">
        <v>22</v>
      </c>
      <c r="X14" s="7">
        <v>16</v>
      </c>
      <c r="Y14" s="7">
        <v>17</v>
      </c>
      <c r="Z14" s="7">
        <v>42</v>
      </c>
      <c r="AA14" s="7">
        <v>7</v>
      </c>
      <c r="AB14" s="7">
        <v>21</v>
      </c>
      <c r="AC14" s="7">
        <v>11</v>
      </c>
      <c r="AD14" s="7">
        <v>25</v>
      </c>
      <c r="AE14" s="7">
        <v>19</v>
      </c>
      <c r="AF14" s="7">
        <v>20</v>
      </c>
      <c r="AG14" s="7">
        <v>45</v>
      </c>
      <c r="AH14" s="7">
        <v>13</v>
      </c>
      <c r="AI14" s="7">
        <v>25</v>
      </c>
      <c r="AJ14" s="7">
        <v>40</v>
      </c>
      <c r="AK14" s="7">
        <v>35</v>
      </c>
      <c r="AL14" s="7">
        <v>57</v>
      </c>
      <c r="AM14" s="7">
        <v>50</v>
      </c>
      <c r="AN14" s="7">
        <v>17</v>
      </c>
      <c r="AO14" s="7">
        <v>30</v>
      </c>
      <c r="AP14" s="7">
        <v>10</v>
      </c>
      <c r="AQ14" s="7">
        <v>8</v>
      </c>
      <c r="AR14" s="7">
        <v>25</v>
      </c>
      <c r="AS14" s="7">
        <v>10</v>
      </c>
      <c r="AT14" s="7">
        <v>10</v>
      </c>
      <c r="AU14" s="7">
        <v>28</v>
      </c>
      <c r="AV14" s="7">
        <v>47</v>
      </c>
      <c r="AW14" s="7">
        <v>15</v>
      </c>
      <c r="AX14" s="7">
        <v>21</v>
      </c>
      <c r="AY14" s="7">
        <v>4</v>
      </c>
      <c r="AZ14" s="7">
        <v>8</v>
      </c>
      <c r="BA14" s="7">
        <v>38</v>
      </c>
      <c r="BB14" s="7">
        <v>36</v>
      </c>
      <c r="BC14" s="7">
        <v>12</v>
      </c>
      <c r="BD14" s="7">
        <v>17</v>
      </c>
      <c r="BE14" s="7">
        <v>11</v>
      </c>
      <c r="BF14" s="7">
        <v>6</v>
      </c>
      <c r="BG14" s="7">
        <v>24</v>
      </c>
      <c r="BH14" s="7">
        <v>5</v>
      </c>
      <c r="BI14" s="7">
        <v>10</v>
      </c>
      <c r="BJ14" s="7">
        <v>35</v>
      </c>
      <c r="BK14" s="7">
        <v>12</v>
      </c>
      <c r="BL14" s="7">
        <v>29</v>
      </c>
      <c r="BM14" s="7">
        <v>10</v>
      </c>
      <c r="BN14" s="7">
        <v>15</v>
      </c>
      <c r="BO14" s="7">
        <v>22</v>
      </c>
      <c r="BP14" s="7">
        <v>16</v>
      </c>
      <c r="BQ14" s="7">
        <v>23</v>
      </c>
      <c r="BR14" s="7">
        <v>3</v>
      </c>
      <c r="BS14" s="7">
        <v>4</v>
      </c>
      <c r="BT14" s="7">
        <v>29</v>
      </c>
      <c r="BU14" s="7">
        <v>35</v>
      </c>
      <c r="BV14" s="7">
        <v>12</v>
      </c>
      <c r="BW14" s="7">
        <v>12</v>
      </c>
      <c r="BX14" s="7">
        <v>12</v>
      </c>
      <c r="BY14" s="7">
        <v>6</v>
      </c>
      <c r="BZ14" s="7">
        <v>11</v>
      </c>
      <c r="CA14" s="7">
        <v>17</v>
      </c>
      <c r="CB14" s="7">
        <v>8</v>
      </c>
      <c r="CC14" s="7">
        <v>24</v>
      </c>
      <c r="CD14" s="7">
        <v>23</v>
      </c>
      <c r="CE14" s="7">
        <v>8</v>
      </c>
      <c r="CF14" s="7">
        <v>24</v>
      </c>
      <c r="CG14" s="11">
        <f t="shared" si="14"/>
        <v>79</v>
      </c>
      <c r="CH14" s="7">
        <v>34</v>
      </c>
      <c r="CI14" s="7">
        <v>36</v>
      </c>
      <c r="CJ14" s="7">
        <v>19</v>
      </c>
      <c r="CK14" s="7">
        <v>7</v>
      </c>
      <c r="CL14" s="7">
        <v>22</v>
      </c>
      <c r="CM14" s="7">
        <v>28</v>
      </c>
    </row>
    <row r="15" spans="1:91" x14ac:dyDescent="0.2">
      <c r="A15" s="8" t="s">
        <v>226</v>
      </c>
      <c r="B15" s="7">
        <f t="shared" si="4"/>
        <v>664</v>
      </c>
      <c r="C15" s="7">
        <f t="shared" si="5"/>
        <v>44</v>
      </c>
      <c r="D15" s="7">
        <f t="shared" si="6"/>
        <v>62</v>
      </c>
      <c r="E15" s="7">
        <f t="shared" si="7"/>
        <v>70</v>
      </c>
      <c r="F15" s="7">
        <f t="shared" si="8"/>
        <v>85</v>
      </c>
      <c r="G15" s="7">
        <f t="shared" si="9"/>
        <v>103</v>
      </c>
      <c r="H15" s="7">
        <f t="shared" si="10"/>
        <v>78</v>
      </c>
      <c r="I15" s="7">
        <f t="shared" si="11"/>
        <v>125</v>
      </c>
      <c r="J15" s="7">
        <f t="shared" si="12"/>
        <v>97</v>
      </c>
      <c r="K15" s="7">
        <v>1</v>
      </c>
      <c r="L15" s="7">
        <v>8</v>
      </c>
      <c r="M15" s="7">
        <v>5</v>
      </c>
      <c r="N15" s="7">
        <v>7</v>
      </c>
      <c r="O15" s="7">
        <v>10</v>
      </c>
      <c r="P15" s="7">
        <f t="shared" si="13"/>
        <v>31</v>
      </c>
      <c r="Q15" s="7">
        <v>2</v>
      </c>
      <c r="R15" s="7">
        <v>8</v>
      </c>
      <c r="S15" s="7">
        <v>3</v>
      </c>
      <c r="T15" s="7">
        <v>6</v>
      </c>
      <c r="U15" s="7">
        <v>18</v>
      </c>
      <c r="V15" s="7">
        <v>2</v>
      </c>
      <c r="W15" s="7">
        <v>8</v>
      </c>
      <c r="X15" s="7">
        <v>11</v>
      </c>
      <c r="Y15" s="7">
        <v>6</v>
      </c>
      <c r="Z15" s="7">
        <v>11</v>
      </c>
      <c r="AA15" s="7">
        <v>4</v>
      </c>
      <c r="AB15" s="7">
        <v>5</v>
      </c>
      <c r="AC15" s="7">
        <v>3</v>
      </c>
      <c r="AD15" s="7">
        <v>7</v>
      </c>
      <c r="AE15" s="7">
        <v>7</v>
      </c>
      <c r="AF15" s="7">
        <v>4</v>
      </c>
      <c r="AG15" s="7">
        <v>21</v>
      </c>
      <c r="AH15" s="7">
        <v>8</v>
      </c>
      <c r="AI15" s="7">
        <v>11</v>
      </c>
      <c r="AJ15" s="7">
        <v>12</v>
      </c>
      <c r="AK15" s="7">
        <v>11</v>
      </c>
      <c r="AL15" s="7">
        <v>17</v>
      </c>
      <c r="AM15" s="7">
        <v>24</v>
      </c>
      <c r="AN15" s="7">
        <v>2</v>
      </c>
      <c r="AO15" s="7">
        <v>11</v>
      </c>
      <c r="AP15" s="7">
        <v>8</v>
      </c>
      <c r="AQ15" s="7">
        <v>1</v>
      </c>
      <c r="AR15" s="7">
        <v>19</v>
      </c>
      <c r="AS15" s="7">
        <v>3</v>
      </c>
      <c r="AT15" s="7">
        <v>3</v>
      </c>
      <c r="AU15" s="7">
        <v>15</v>
      </c>
      <c r="AV15" s="7">
        <v>11</v>
      </c>
      <c r="AW15" s="7">
        <v>13</v>
      </c>
      <c r="AX15" s="7">
        <v>10</v>
      </c>
      <c r="AY15" s="7">
        <v>2</v>
      </c>
      <c r="AZ15" s="7">
        <v>7</v>
      </c>
      <c r="BA15" s="7">
        <v>19</v>
      </c>
      <c r="BB15" s="7">
        <v>10</v>
      </c>
      <c r="BC15" s="7">
        <v>1</v>
      </c>
      <c r="BD15" s="7">
        <v>6</v>
      </c>
      <c r="BE15" s="7">
        <v>3</v>
      </c>
      <c r="BF15" s="7">
        <v>2</v>
      </c>
      <c r="BG15" s="7">
        <v>9</v>
      </c>
      <c r="BH15" s="7">
        <v>6</v>
      </c>
      <c r="BI15" s="7">
        <v>4</v>
      </c>
      <c r="BJ15" s="7">
        <v>13</v>
      </c>
      <c r="BK15" s="7">
        <v>4</v>
      </c>
      <c r="BL15" s="7">
        <v>11</v>
      </c>
      <c r="BM15" s="7">
        <v>6</v>
      </c>
      <c r="BN15" s="7">
        <v>3</v>
      </c>
      <c r="BO15" s="7">
        <v>15</v>
      </c>
      <c r="BP15" s="7">
        <v>6</v>
      </c>
      <c r="BQ15" s="7">
        <v>11</v>
      </c>
      <c r="BR15" s="7">
        <v>5</v>
      </c>
      <c r="BS15" s="7">
        <v>6</v>
      </c>
      <c r="BT15" s="7">
        <v>13</v>
      </c>
      <c r="BU15" s="7">
        <v>27</v>
      </c>
      <c r="BV15" s="7">
        <v>5</v>
      </c>
      <c r="BW15" s="7">
        <v>8</v>
      </c>
      <c r="BX15" s="7">
        <v>6</v>
      </c>
      <c r="BY15" s="7">
        <v>3</v>
      </c>
      <c r="BZ15" s="7">
        <v>9</v>
      </c>
      <c r="CA15" s="7">
        <v>11</v>
      </c>
      <c r="CB15" s="7">
        <v>1</v>
      </c>
      <c r="CC15" s="7">
        <v>5</v>
      </c>
      <c r="CD15" s="7">
        <v>9</v>
      </c>
      <c r="CE15" s="7">
        <v>4</v>
      </c>
      <c r="CF15" s="7">
        <v>8</v>
      </c>
      <c r="CG15" s="11">
        <f t="shared" si="14"/>
        <v>26</v>
      </c>
      <c r="CH15" s="7">
        <v>16</v>
      </c>
      <c r="CI15" s="7">
        <v>16</v>
      </c>
      <c r="CJ15" s="7">
        <v>13</v>
      </c>
      <c r="CK15" s="7">
        <v>5</v>
      </c>
      <c r="CL15" s="7">
        <v>5</v>
      </c>
      <c r="CM15" s="7">
        <v>15</v>
      </c>
    </row>
    <row r="16" spans="1:91" x14ac:dyDescent="0.2">
      <c r="A16" s="8" t="s">
        <v>227</v>
      </c>
      <c r="B16" s="7">
        <f t="shared" si="4"/>
        <v>811</v>
      </c>
      <c r="C16" s="7">
        <f t="shared" si="5"/>
        <v>48</v>
      </c>
      <c r="D16" s="7">
        <f t="shared" si="6"/>
        <v>71</v>
      </c>
      <c r="E16" s="7">
        <f t="shared" si="7"/>
        <v>65</v>
      </c>
      <c r="F16" s="7">
        <f t="shared" si="8"/>
        <v>122</v>
      </c>
      <c r="G16" s="7">
        <f t="shared" si="9"/>
        <v>128</v>
      </c>
      <c r="H16" s="7">
        <f t="shared" si="10"/>
        <v>82</v>
      </c>
      <c r="I16" s="7">
        <f t="shared" si="11"/>
        <v>180</v>
      </c>
      <c r="J16" s="7">
        <f t="shared" si="12"/>
        <v>115</v>
      </c>
      <c r="K16" s="7">
        <v>6</v>
      </c>
      <c r="L16" s="7">
        <v>6</v>
      </c>
      <c r="M16" s="7">
        <v>3</v>
      </c>
      <c r="N16" s="7">
        <v>7</v>
      </c>
      <c r="O16" s="7">
        <v>11</v>
      </c>
      <c r="P16" s="7">
        <f t="shared" si="13"/>
        <v>33</v>
      </c>
      <c r="Q16" s="7">
        <v>3</v>
      </c>
      <c r="R16" s="7">
        <v>11</v>
      </c>
      <c r="S16" s="7">
        <v>1</v>
      </c>
      <c r="T16" s="7">
        <v>8</v>
      </c>
      <c r="U16" s="7">
        <v>16</v>
      </c>
      <c r="V16" s="7">
        <v>4</v>
      </c>
      <c r="W16" s="7">
        <v>10</v>
      </c>
      <c r="X16" s="7">
        <v>9</v>
      </c>
      <c r="Y16" s="7">
        <v>2</v>
      </c>
      <c r="Z16" s="7">
        <v>22</v>
      </c>
      <c r="AA16" s="7">
        <v>6</v>
      </c>
      <c r="AB16" s="7">
        <v>5</v>
      </c>
      <c r="AC16" s="7">
        <v>1</v>
      </c>
      <c r="AD16" s="7">
        <v>9</v>
      </c>
      <c r="AE16" s="7">
        <v>5</v>
      </c>
      <c r="AF16" s="7">
        <v>9</v>
      </c>
      <c r="AG16" s="7">
        <v>13</v>
      </c>
      <c r="AH16" s="7">
        <v>4</v>
      </c>
      <c r="AI16" s="7">
        <v>13</v>
      </c>
      <c r="AJ16" s="7">
        <v>17</v>
      </c>
      <c r="AK16" s="7">
        <v>20</v>
      </c>
      <c r="AL16" s="7">
        <v>22</v>
      </c>
      <c r="AM16" s="7">
        <v>26</v>
      </c>
      <c r="AN16" s="7">
        <v>13</v>
      </c>
      <c r="AO16" s="7">
        <v>14</v>
      </c>
      <c r="AP16" s="7">
        <v>10</v>
      </c>
      <c r="AQ16" s="7">
        <v>3</v>
      </c>
      <c r="AR16" s="7">
        <v>20</v>
      </c>
      <c r="AS16" s="7">
        <v>7</v>
      </c>
      <c r="AT16" s="7">
        <v>9</v>
      </c>
      <c r="AU16" s="7">
        <v>10</v>
      </c>
      <c r="AV16" s="7">
        <v>3</v>
      </c>
      <c r="AW16" s="7">
        <v>22</v>
      </c>
      <c r="AX16" s="7">
        <v>12</v>
      </c>
      <c r="AY16" s="7">
        <v>0</v>
      </c>
      <c r="AZ16" s="7">
        <v>12</v>
      </c>
      <c r="BA16" s="7">
        <v>30</v>
      </c>
      <c r="BB16" s="7">
        <v>9</v>
      </c>
      <c r="BC16" s="7">
        <v>1</v>
      </c>
      <c r="BD16" s="7">
        <v>14</v>
      </c>
      <c r="BE16" s="7">
        <v>6</v>
      </c>
      <c r="BF16" s="7">
        <v>0</v>
      </c>
      <c r="BG16" s="7">
        <v>12</v>
      </c>
      <c r="BH16" s="7">
        <v>5</v>
      </c>
      <c r="BI16" s="7">
        <v>5</v>
      </c>
      <c r="BJ16" s="7">
        <v>7</v>
      </c>
      <c r="BK16" s="7">
        <v>4</v>
      </c>
      <c r="BL16" s="7">
        <v>9</v>
      </c>
      <c r="BM16" s="7">
        <v>4</v>
      </c>
      <c r="BN16" s="7">
        <v>6</v>
      </c>
      <c r="BO16" s="7">
        <v>14</v>
      </c>
      <c r="BP16" s="7">
        <v>18</v>
      </c>
      <c r="BQ16" s="7">
        <v>9</v>
      </c>
      <c r="BR16" s="7">
        <v>7</v>
      </c>
      <c r="BS16" s="7">
        <v>1</v>
      </c>
      <c r="BT16" s="7">
        <v>24</v>
      </c>
      <c r="BU16" s="7">
        <v>31</v>
      </c>
      <c r="BV16" s="7">
        <v>7</v>
      </c>
      <c r="BW16" s="7">
        <v>11</v>
      </c>
      <c r="BX16" s="7">
        <v>19</v>
      </c>
      <c r="BY16" s="7">
        <v>5</v>
      </c>
      <c r="BZ16" s="7">
        <v>13</v>
      </c>
      <c r="CA16" s="7">
        <v>21</v>
      </c>
      <c r="CB16" s="7">
        <v>5</v>
      </c>
      <c r="CC16" s="7">
        <v>8</v>
      </c>
      <c r="CD16" s="7">
        <v>17</v>
      </c>
      <c r="CE16" s="7">
        <v>3</v>
      </c>
      <c r="CF16" s="7">
        <v>2</v>
      </c>
      <c r="CG16" s="11">
        <f t="shared" si="14"/>
        <v>30</v>
      </c>
      <c r="CH16" s="7">
        <v>13</v>
      </c>
      <c r="CI16" s="7">
        <v>21</v>
      </c>
      <c r="CJ16" s="7">
        <v>8</v>
      </c>
      <c r="CK16" s="7">
        <v>6</v>
      </c>
      <c r="CL16" s="7">
        <v>15</v>
      </c>
      <c r="CM16" s="7">
        <v>17</v>
      </c>
    </row>
    <row r="17" spans="1:91" x14ac:dyDescent="0.2">
      <c r="A17" s="8" t="s">
        <v>228</v>
      </c>
      <c r="B17" s="7">
        <f t="shared" si="4"/>
        <v>1011</v>
      </c>
      <c r="C17" s="7">
        <f t="shared" si="5"/>
        <v>65</v>
      </c>
      <c r="D17" s="7">
        <f t="shared" si="6"/>
        <v>87</v>
      </c>
      <c r="E17" s="7">
        <f t="shared" si="7"/>
        <v>95</v>
      </c>
      <c r="F17" s="7">
        <f t="shared" si="8"/>
        <v>121</v>
      </c>
      <c r="G17" s="7">
        <f t="shared" si="9"/>
        <v>137</v>
      </c>
      <c r="H17" s="7">
        <f t="shared" si="10"/>
        <v>105</v>
      </c>
      <c r="I17" s="7">
        <f t="shared" si="11"/>
        <v>208</v>
      </c>
      <c r="J17" s="7">
        <f t="shared" si="12"/>
        <v>193</v>
      </c>
      <c r="K17" s="7">
        <v>5</v>
      </c>
      <c r="L17" s="7">
        <v>8</v>
      </c>
      <c r="M17" s="7">
        <v>4</v>
      </c>
      <c r="N17" s="7">
        <v>10</v>
      </c>
      <c r="O17" s="7">
        <v>16</v>
      </c>
      <c r="P17" s="7">
        <f t="shared" si="13"/>
        <v>43</v>
      </c>
      <c r="Q17" s="7">
        <v>11</v>
      </c>
      <c r="R17" s="7">
        <v>5</v>
      </c>
      <c r="S17" s="7">
        <v>6</v>
      </c>
      <c r="T17" s="7">
        <v>19</v>
      </c>
      <c r="U17" s="7">
        <v>12</v>
      </c>
      <c r="V17" s="7">
        <v>5</v>
      </c>
      <c r="W17" s="7">
        <v>11</v>
      </c>
      <c r="X17" s="7">
        <v>12</v>
      </c>
      <c r="Y17" s="7">
        <v>6</v>
      </c>
      <c r="Z17" s="7">
        <v>22</v>
      </c>
      <c r="AA17" s="7">
        <v>4</v>
      </c>
      <c r="AB17" s="7">
        <v>9</v>
      </c>
      <c r="AC17" s="7">
        <v>8</v>
      </c>
      <c r="AD17" s="7">
        <v>11</v>
      </c>
      <c r="AE17" s="7">
        <v>8</v>
      </c>
      <c r="AF17" s="7">
        <v>6</v>
      </c>
      <c r="AG17" s="7">
        <v>23</v>
      </c>
      <c r="AH17" s="7">
        <v>9</v>
      </c>
      <c r="AI17" s="7">
        <v>17</v>
      </c>
      <c r="AJ17" s="7">
        <v>25</v>
      </c>
      <c r="AK17" s="7">
        <v>24</v>
      </c>
      <c r="AL17" s="7">
        <v>22</v>
      </c>
      <c r="AM17" s="7">
        <v>19</v>
      </c>
      <c r="AN17" s="7">
        <v>8</v>
      </c>
      <c r="AO17" s="7">
        <v>13</v>
      </c>
      <c r="AP17" s="7">
        <v>10</v>
      </c>
      <c r="AQ17" s="7">
        <v>5</v>
      </c>
      <c r="AR17" s="7">
        <v>13</v>
      </c>
      <c r="AS17" s="7">
        <v>5</v>
      </c>
      <c r="AT17" s="7">
        <v>8</v>
      </c>
      <c r="AU17" s="7">
        <v>12</v>
      </c>
      <c r="AV17" s="7">
        <v>17</v>
      </c>
      <c r="AW17" s="7">
        <v>23</v>
      </c>
      <c r="AX17" s="7">
        <v>19</v>
      </c>
      <c r="AY17" s="7">
        <v>1</v>
      </c>
      <c r="AZ17" s="7">
        <v>13</v>
      </c>
      <c r="BA17" s="7">
        <v>21</v>
      </c>
      <c r="BB17" s="7">
        <v>12</v>
      </c>
      <c r="BC17" s="7">
        <v>2</v>
      </c>
      <c r="BD17" s="7">
        <v>6</v>
      </c>
      <c r="BE17" s="7">
        <v>11</v>
      </c>
      <c r="BF17" s="7">
        <v>5</v>
      </c>
      <c r="BG17" s="7">
        <v>13</v>
      </c>
      <c r="BH17" s="7">
        <v>3</v>
      </c>
      <c r="BI17" s="7">
        <v>9</v>
      </c>
      <c r="BJ17" s="7">
        <v>15</v>
      </c>
      <c r="BK17" s="7">
        <v>13</v>
      </c>
      <c r="BL17" s="7">
        <v>8</v>
      </c>
      <c r="BM17" s="7">
        <v>0</v>
      </c>
      <c r="BN17" s="7">
        <v>8</v>
      </c>
      <c r="BO17" s="7">
        <v>22</v>
      </c>
      <c r="BP17" s="7">
        <v>18</v>
      </c>
      <c r="BQ17" s="7">
        <v>19</v>
      </c>
      <c r="BR17" s="7">
        <v>9</v>
      </c>
      <c r="BS17" s="7">
        <v>4</v>
      </c>
      <c r="BT17" s="7">
        <v>16</v>
      </c>
      <c r="BU17" s="7">
        <v>44</v>
      </c>
      <c r="BV17" s="7">
        <v>11</v>
      </c>
      <c r="BW17" s="7">
        <v>13</v>
      </c>
      <c r="BX17" s="7">
        <v>11</v>
      </c>
      <c r="BY17" s="7">
        <v>5</v>
      </c>
      <c r="BZ17" s="7">
        <v>12</v>
      </c>
      <c r="CA17" s="7">
        <v>24</v>
      </c>
      <c r="CB17" s="7">
        <v>4</v>
      </c>
      <c r="CC17" s="7">
        <v>15</v>
      </c>
      <c r="CD17" s="7">
        <v>18</v>
      </c>
      <c r="CE17" s="7">
        <v>5</v>
      </c>
      <c r="CF17" s="7">
        <v>11</v>
      </c>
      <c r="CG17" s="11">
        <f t="shared" si="14"/>
        <v>49</v>
      </c>
      <c r="CH17" s="7">
        <v>23</v>
      </c>
      <c r="CI17" s="7">
        <v>41</v>
      </c>
      <c r="CJ17" s="7">
        <v>16</v>
      </c>
      <c r="CK17" s="7">
        <v>9</v>
      </c>
      <c r="CL17" s="7">
        <v>20</v>
      </c>
      <c r="CM17" s="7">
        <v>31</v>
      </c>
    </row>
    <row r="18" spans="1:91" x14ac:dyDescent="0.2">
      <c r="A18" s="8" t="s">
        <v>229</v>
      </c>
      <c r="B18" s="7">
        <f t="shared" si="4"/>
        <v>905</v>
      </c>
      <c r="C18" s="7">
        <f t="shared" si="5"/>
        <v>72</v>
      </c>
      <c r="D18" s="7">
        <f t="shared" si="6"/>
        <v>74</v>
      </c>
      <c r="E18" s="7">
        <f t="shared" si="7"/>
        <v>89</v>
      </c>
      <c r="F18" s="7">
        <f t="shared" si="8"/>
        <v>107</v>
      </c>
      <c r="G18" s="7">
        <f t="shared" si="9"/>
        <v>137</v>
      </c>
      <c r="H18" s="7">
        <f t="shared" si="10"/>
        <v>97</v>
      </c>
      <c r="I18" s="7">
        <f t="shared" si="11"/>
        <v>179</v>
      </c>
      <c r="J18" s="7">
        <f t="shared" si="12"/>
        <v>150</v>
      </c>
      <c r="K18" s="7">
        <v>2</v>
      </c>
      <c r="L18" s="7">
        <v>12</v>
      </c>
      <c r="M18" s="7">
        <v>10</v>
      </c>
      <c r="N18" s="7">
        <v>6</v>
      </c>
      <c r="O18" s="7">
        <v>15</v>
      </c>
      <c r="P18" s="7">
        <f t="shared" si="13"/>
        <v>45</v>
      </c>
      <c r="Q18" s="7">
        <v>10</v>
      </c>
      <c r="R18" s="7">
        <v>5</v>
      </c>
      <c r="S18" s="7">
        <v>12</v>
      </c>
      <c r="T18" s="7">
        <v>5</v>
      </c>
      <c r="U18" s="7">
        <v>11</v>
      </c>
      <c r="V18" s="7">
        <v>8</v>
      </c>
      <c r="W18" s="7">
        <v>11</v>
      </c>
      <c r="X18" s="7">
        <v>13</v>
      </c>
      <c r="Y18" s="7">
        <v>11</v>
      </c>
      <c r="Z18" s="7">
        <v>15</v>
      </c>
      <c r="AA18" s="7">
        <v>5</v>
      </c>
      <c r="AB18" s="7">
        <v>10</v>
      </c>
      <c r="AC18" s="7">
        <v>4</v>
      </c>
      <c r="AD18" s="7">
        <v>5</v>
      </c>
      <c r="AE18" s="7">
        <v>8</v>
      </c>
      <c r="AF18" s="7">
        <v>14</v>
      </c>
      <c r="AG18" s="7">
        <v>22</v>
      </c>
      <c r="AH18" s="7">
        <v>10</v>
      </c>
      <c r="AI18" s="7">
        <v>11</v>
      </c>
      <c r="AJ18" s="7">
        <v>10</v>
      </c>
      <c r="AK18" s="7">
        <v>20</v>
      </c>
      <c r="AL18" s="7">
        <v>22</v>
      </c>
      <c r="AM18" s="7">
        <v>24</v>
      </c>
      <c r="AN18" s="7">
        <v>8</v>
      </c>
      <c r="AO18" s="7">
        <v>10</v>
      </c>
      <c r="AP18" s="7">
        <v>13</v>
      </c>
      <c r="AQ18" s="7">
        <v>8</v>
      </c>
      <c r="AR18" s="7">
        <v>23</v>
      </c>
      <c r="AS18" s="7">
        <v>8</v>
      </c>
      <c r="AT18" s="7">
        <v>6</v>
      </c>
      <c r="AU18" s="7">
        <v>14</v>
      </c>
      <c r="AV18" s="7">
        <v>10</v>
      </c>
      <c r="AW18" s="7">
        <v>16</v>
      </c>
      <c r="AX18" s="7">
        <v>10</v>
      </c>
      <c r="AY18" s="7">
        <v>5</v>
      </c>
      <c r="AZ18" s="7">
        <v>13</v>
      </c>
      <c r="BA18" s="7">
        <v>24</v>
      </c>
      <c r="BB18" s="7">
        <v>14</v>
      </c>
      <c r="BC18" s="7">
        <v>0</v>
      </c>
      <c r="BD18" s="7">
        <v>5</v>
      </c>
      <c r="BE18" s="7">
        <v>8</v>
      </c>
      <c r="BF18" s="7">
        <v>4</v>
      </c>
      <c r="BG18" s="7">
        <v>8</v>
      </c>
      <c r="BH18" s="7">
        <v>2</v>
      </c>
      <c r="BI18" s="7">
        <v>7</v>
      </c>
      <c r="BJ18" s="7">
        <v>17</v>
      </c>
      <c r="BK18" s="7">
        <v>10</v>
      </c>
      <c r="BL18" s="7">
        <v>13</v>
      </c>
      <c r="BM18" s="7">
        <v>3</v>
      </c>
      <c r="BN18" s="7">
        <v>6</v>
      </c>
      <c r="BO18" s="7">
        <v>16</v>
      </c>
      <c r="BP18" s="7">
        <v>17</v>
      </c>
      <c r="BQ18" s="7">
        <v>14</v>
      </c>
      <c r="BR18" s="7">
        <v>12</v>
      </c>
      <c r="BS18" s="7">
        <v>1</v>
      </c>
      <c r="BT18" s="7">
        <v>17</v>
      </c>
      <c r="BU18" s="7">
        <v>36</v>
      </c>
      <c r="BV18" s="7">
        <v>22</v>
      </c>
      <c r="BW18" s="7">
        <v>8</v>
      </c>
      <c r="BX18" s="7">
        <v>11</v>
      </c>
      <c r="BY18" s="7">
        <v>2</v>
      </c>
      <c r="BZ18" s="7">
        <v>4</v>
      </c>
      <c r="CA18" s="7">
        <v>19</v>
      </c>
      <c r="CB18" s="7">
        <v>8</v>
      </c>
      <c r="CC18" s="7">
        <v>11</v>
      </c>
      <c r="CD18" s="7">
        <v>14</v>
      </c>
      <c r="CE18" s="7">
        <v>6</v>
      </c>
      <c r="CF18" s="7">
        <v>8</v>
      </c>
      <c r="CG18" s="11">
        <f t="shared" si="14"/>
        <v>39</v>
      </c>
      <c r="CH18" s="7">
        <v>32</v>
      </c>
      <c r="CI18" s="7">
        <v>25</v>
      </c>
      <c r="CJ18" s="7">
        <v>11</v>
      </c>
      <c r="CK18" s="7">
        <v>1</v>
      </c>
      <c r="CL18" s="7">
        <v>10</v>
      </c>
      <c r="CM18" s="7">
        <v>24</v>
      </c>
    </row>
    <row r="19" spans="1:91" x14ac:dyDescent="0.2">
      <c r="A19" s="8" t="s">
        <v>230</v>
      </c>
      <c r="B19" s="7">
        <f t="shared" si="4"/>
        <v>782</v>
      </c>
      <c r="C19" s="7">
        <f t="shared" si="5"/>
        <v>48</v>
      </c>
      <c r="D19" s="7">
        <f t="shared" si="6"/>
        <v>81</v>
      </c>
      <c r="E19" s="7">
        <f t="shared" si="7"/>
        <v>85</v>
      </c>
      <c r="F19" s="7">
        <f t="shared" si="8"/>
        <v>102</v>
      </c>
      <c r="G19" s="7">
        <f t="shared" si="9"/>
        <v>111</v>
      </c>
      <c r="H19" s="7">
        <f t="shared" si="10"/>
        <v>83</v>
      </c>
      <c r="I19" s="7">
        <f t="shared" si="11"/>
        <v>157</v>
      </c>
      <c r="J19" s="7">
        <f t="shared" si="12"/>
        <v>115</v>
      </c>
      <c r="K19" s="7">
        <v>2</v>
      </c>
      <c r="L19" s="7">
        <v>8</v>
      </c>
      <c r="M19" s="7">
        <v>3</v>
      </c>
      <c r="N19" s="7">
        <v>8</v>
      </c>
      <c r="O19" s="7">
        <v>6</v>
      </c>
      <c r="P19" s="7">
        <f t="shared" si="13"/>
        <v>27</v>
      </c>
      <c r="Q19" s="7">
        <v>9</v>
      </c>
      <c r="R19" s="7">
        <v>5</v>
      </c>
      <c r="S19" s="7">
        <v>7</v>
      </c>
      <c r="T19" s="7">
        <v>11</v>
      </c>
      <c r="U19" s="7">
        <v>19</v>
      </c>
      <c r="V19" s="7">
        <v>7</v>
      </c>
      <c r="W19" s="7">
        <v>12</v>
      </c>
      <c r="X19" s="7">
        <v>6</v>
      </c>
      <c r="Y19" s="7">
        <v>8</v>
      </c>
      <c r="Z19" s="7">
        <v>18</v>
      </c>
      <c r="AA19" s="7">
        <v>8</v>
      </c>
      <c r="AB19" s="7">
        <v>6</v>
      </c>
      <c r="AC19" s="7">
        <v>1</v>
      </c>
      <c r="AD19" s="7">
        <v>5</v>
      </c>
      <c r="AE19" s="7">
        <v>6</v>
      </c>
      <c r="AF19" s="7">
        <v>8</v>
      </c>
      <c r="AG19" s="7">
        <v>26</v>
      </c>
      <c r="AH19" s="7">
        <v>7</v>
      </c>
      <c r="AI19" s="7">
        <v>18</v>
      </c>
      <c r="AJ19" s="7">
        <v>17</v>
      </c>
      <c r="AK19" s="7">
        <v>9</v>
      </c>
      <c r="AL19" s="7">
        <v>23</v>
      </c>
      <c r="AM19" s="7">
        <v>27</v>
      </c>
      <c r="AN19" s="7">
        <v>8</v>
      </c>
      <c r="AO19" s="7">
        <v>12</v>
      </c>
      <c r="AP19" s="7">
        <v>6</v>
      </c>
      <c r="AQ19" s="7">
        <v>5</v>
      </c>
      <c r="AR19" s="7">
        <v>18</v>
      </c>
      <c r="AS19" s="7">
        <v>7</v>
      </c>
      <c r="AT19" s="7">
        <v>3</v>
      </c>
      <c r="AU19" s="7">
        <v>5</v>
      </c>
      <c r="AV19" s="7">
        <v>8</v>
      </c>
      <c r="AW19" s="7">
        <v>15</v>
      </c>
      <c r="AX19" s="7">
        <v>15</v>
      </c>
      <c r="AY19" s="7">
        <v>1</v>
      </c>
      <c r="AZ19" s="7">
        <v>12</v>
      </c>
      <c r="BA19" s="7">
        <v>22</v>
      </c>
      <c r="BB19" s="7">
        <v>8</v>
      </c>
      <c r="BC19" s="7">
        <v>3</v>
      </c>
      <c r="BD19" s="7">
        <v>9</v>
      </c>
      <c r="BE19" s="7">
        <v>5</v>
      </c>
      <c r="BF19" s="7">
        <v>4</v>
      </c>
      <c r="BG19" s="7">
        <v>11</v>
      </c>
      <c r="BH19" s="7">
        <v>2</v>
      </c>
      <c r="BI19" s="7">
        <v>5</v>
      </c>
      <c r="BJ19" s="7">
        <v>14</v>
      </c>
      <c r="BK19" s="7">
        <v>8</v>
      </c>
      <c r="BL19" s="7">
        <v>5</v>
      </c>
      <c r="BM19" s="7">
        <v>3</v>
      </c>
      <c r="BN19" s="7">
        <v>6</v>
      </c>
      <c r="BO19" s="7">
        <v>16</v>
      </c>
      <c r="BP19" s="7">
        <v>16</v>
      </c>
      <c r="BQ19" s="7">
        <v>17</v>
      </c>
      <c r="BR19" s="7">
        <v>3</v>
      </c>
      <c r="BS19" s="7">
        <v>1</v>
      </c>
      <c r="BT19" s="7">
        <v>16</v>
      </c>
      <c r="BU19" s="7">
        <v>32</v>
      </c>
      <c r="BV19" s="7">
        <v>14</v>
      </c>
      <c r="BW19" s="7">
        <v>4</v>
      </c>
      <c r="BX19" s="7">
        <v>13</v>
      </c>
      <c r="BY19" s="7">
        <v>2</v>
      </c>
      <c r="BZ19" s="7">
        <v>2</v>
      </c>
      <c r="CA19" s="7">
        <v>21</v>
      </c>
      <c r="CB19" s="7">
        <v>3</v>
      </c>
      <c r="CC19" s="7">
        <v>14</v>
      </c>
      <c r="CD19" s="7">
        <v>7</v>
      </c>
      <c r="CE19" s="7">
        <v>2</v>
      </c>
      <c r="CF19" s="7">
        <v>12</v>
      </c>
      <c r="CG19" s="11">
        <f t="shared" si="14"/>
        <v>35</v>
      </c>
      <c r="CH19" s="7">
        <v>13</v>
      </c>
      <c r="CI19" s="7">
        <v>15</v>
      </c>
      <c r="CJ19" s="7">
        <v>4</v>
      </c>
      <c r="CK19" s="7">
        <v>6</v>
      </c>
      <c r="CL19" s="7">
        <v>12</v>
      </c>
      <c r="CM19" s="7">
        <v>27</v>
      </c>
    </row>
    <row r="21" spans="1:91" x14ac:dyDescent="0.2">
      <c r="A21" s="8" t="s">
        <v>231</v>
      </c>
      <c r="B21" s="11">
        <f t="shared" ref="B21:AG21" si="15">SUM(B8:B20)</f>
        <v>15461</v>
      </c>
      <c r="C21" s="11">
        <f t="shared" si="15"/>
        <v>1351</v>
      </c>
      <c r="D21" s="11">
        <f t="shared" si="15"/>
        <v>1714</v>
      </c>
      <c r="E21" s="11">
        <f t="shared" si="15"/>
        <v>1843</v>
      </c>
      <c r="F21" s="11">
        <f t="shared" si="15"/>
        <v>2057</v>
      </c>
      <c r="G21" s="11">
        <f t="shared" si="15"/>
        <v>2311</v>
      </c>
      <c r="H21" s="11">
        <f t="shared" si="15"/>
        <v>1868</v>
      </c>
      <c r="I21" s="11">
        <f t="shared" si="15"/>
        <v>2211</v>
      </c>
      <c r="J21" s="11">
        <f t="shared" si="15"/>
        <v>2106</v>
      </c>
      <c r="K21" s="11">
        <f t="shared" si="15"/>
        <v>73</v>
      </c>
      <c r="L21" s="11">
        <f t="shared" si="15"/>
        <v>221</v>
      </c>
      <c r="M21" s="11">
        <f t="shared" si="15"/>
        <v>123</v>
      </c>
      <c r="N21" s="11">
        <f t="shared" si="15"/>
        <v>195</v>
      </c>
      <c r="O21" s="11">
        <f t="shared" si="15"/>
        <v>261</v>
      </c>
      <c r="P21" s="11">
        <f t="shared" si="15"/>
        <v>873</v>
      </c>
      <c r="Q21" s="11">
        <f t="shared" si="15"/>
        <v>188</v>
      </c>
      <c r="R21" s="11">
        <f t="shared" si="15"/>
        <v>156</v>
      </c>
      <c r="S21" s="11">
        <f t="shared" si="15"/>
        <v>134</v>
      </c>
      <c r="T21" s="11">
        <f t="shared" si="15"/>
        <v>352</v>
      </c>
      <c r="U21" s="11">
        <f t="shared" si="15"/>
        <v>308</v>
      </c>
      <c r="V21" s="11">
        <f t="shared" si="15"/>
        <v>141</v>
      </c>
      <c r="W21" s="11">
        <f t="shared" si="15"/>
        <v>172</v>
      </c>
      <c r="X21" s="11">
        <f t="shared" si="15"/>
        <v>217</v>
      </c>
      <c r="Y21" s="11">
        <f t="shared" si="15"/>
        <v>148</v>
      </c>
      <c r="Z21" s="11">
        <f t="shared" si="15"/>
        <v>376</v>
      </c>
      <c r="AA21" s="11">
        <f t="shared" si="15"/>
        <v>102</v>
      </c>
      <c r="AB21" s="11">
        <f t="shared" si="15"/>
        <v>175</v>
      </c>
      <c r="AC21" s="11">
        <f t="shared" si="15"/>
        <v>82</v>
      </c>
      <c r="AD21" s="11">
        <f t="shared" si="15"/>
        <v>204</v>
      </c>
      <c r="AE21" s="11">
        <f t="shared" si="15"/>
        <v>153</v>
      </c>
      <c r="AF21" s="11">
        <f t="shared" si="15"/>
        <v>200</v>
      </c>
      <c r="AG21" s="11">
        <f t="shared" si="15"/>
        <v>423</v>
      </c>
      <c r="AH21" s="11">
        <f t="shared" ref="AH21:BM21" si="16">SUM(AH8:AH20)</f>
        <v>170</v>
      </c>
      <c r="AI21" s="11">
        <f t="shared" si="16"/>
        <v>334</v>
      </c>
      <c r="AJ21" s="11">
        <f t="shared" si="16"/>
        <v>348</v>
      </c>
      <c r="AK21" s="11">
        <f t="shared" si="16"/>
        <v>312</v>
      </c>
      <c r="AL21" s="11">
        <f t="shared" si="16"/>
        <v>463</v>
      </c>
      <c r="AM21" s="11">
        <f t="shared" si="16"/>
        <v>418</v>
      </c>
      <c r="AN21" s="11">
        <f t="shared" si="16"/>
        <v>159</v>
      </c>
      <c r="AO21" s="11">
        <f t="shared" si="16"/>
        <v>230</v>
      </c>
      <c r="AP21" s="11">
        <f t="shared" si="16"/>
        <v>127</v>
      </c>
      <c r="AQ21" s="11">
        <f t="shared" si="16"/>
        <v>107</v>
      </c>
      <c r="AR21" s="11">
        <f t="shared" si="16"/>
        <v>360</v>
      </c>
      <c r="AS21" s="11">
        <f t="shared" si="16"/>
        <v>103</v>
      </c>
      <c r="AT21" s="11">
        <f t="shared" si="16"/>
        <v>114</v>
      </c>
      <c r="AU21" s="11">
        <f t="shared" si="16"/>
        <v>220</v>
      </c>
      <c r="AV21" s="11">
        <f t="shared" si="16"/>
        <v>288</v>
      </c>
      <c r="AW21" s="11">
        <f t="shared" si="16"/>
        <v>221</v>
      </c>
      <c r="AX21" s="11">
        <f t="shared" si="16"/>
        <v>197</v>
      </c>
      <c r="AY21" s="11">
        <f t="shared" si="16"/>
        <v>49</v>
      </c>
      <c r="AZ21" s="11">
        <f t="shared" si="16"/>
        <v>113</v>
      </c>
      <c r="BA21" s="11">
        <f t="shared" si="16"/>
        <v>539</v>
      </c>
      <c r="BB21" s="11">
        <f t="shared" si="16"/>
        <v>321</v>
      </c>
      <c r="BC21" s="11">
        <f t="shared" si="16"/>
        <v>43</v>
      </c>
      <c r="BD21" s="11">
        <f t="shared" si="16"/>
        <v>182</v>
      </c>
      <c r="BE21" s="11">
        <f t="shared" si="16"/>
        <v>107</v>
      </c>
      <c r="BF21" s="11">
        <f t="shared" si="16"/>
        <v>64</v>
      </c>
      <c r="BG21" s="11">
        <f t="shared" si="16"/>
        <v>190</v>
      </c>
      <c r="BH21" s="11">
        <f t="shared" si="16"/>
        <v>67</v>
      </c>
      <c r="BI21" s="11">
        <f t="shared" si="16"/>
        <v>104</v>
      </c>
      <c r="BJ21" s="11">
        <f t="shared" si="16"/>
        <v>219</v>
      </c>
      <c r="BK21" s="11">
        <f t="shared" si="16"/>
        <v>119</v>
      </c>
      <c r="BL21" s="11">
        <f t="shared" si="16"/>
        <v>222</v>
      </c>
      <c r="BM21" s="11">
        <f t="shared" si="16"/>
        <v>78</v>
      </c>
      <c r="BN21" s="11">
        <f t="shared" ref="BN21:CM21" si="17">SUM(BN8:BN20)</f>
        <v>152</v>
      </c>
      <c r="BO21" s="11">
        <f t="shared" si="17"/>
        <v>214</v>
      </c>
      <c r="BP21" s="11">
        <f t="shared" si="17"/>
        <v>166</v>
      </c>
      <c r="BQ21" s="11">
        <f t="shared" si="17"/>
        <v>220</v>
      </c>
      <c r="BR21" s="11">
        <f t="shared" si="17"/>
        <v>82</v>
      </c>
      <c r="BS21" s="11">
        <f t="shared" si="17"/>
        <v>31</v>
      </c>
      <c r="BT21" s="11">
        <f t="shared" si="17"/>
        <v>291</v>
      </c>
      <c r="BU21" s="11">
        <f t="shared" si="17"/>
        <v>430</v>
      </c>
      <c r="BV21" s="11">
        <f t="shared" si="17"/>
        <v>153</v>
      </c>
      <c r="BW21" s="11">
        <f t="shared" si="17"/>
        <v>118</v>
      </c>
      <c r="BX21" s="11">
        <f t="shared" si="17"/>
        <v>151</v>
      </c>
      <c r="BY21" s="11">
        <f t="shared" si="17"/>
        <v>44</v>
      </c>
      <c r="BZ21" s="11">
        <f t="shared" si="17"/>
        <v>97</v>
      </c>
      <c r="CA21" s="11">
        <f t="shared" si="17"/>
        <v>214</v>
      </c>
      <c r="CB21" s="11">
        <f t="shared" si="17"/>
        <v>90</v>
      </c>
      <c r="CC21" s="11">
        <f t="shared" si="17"/>
        <v>176</v>
      </c>
      <c r="CD21" s="11">
        <f t="shared" si="17"/>
        <v>201</v>
      </c>
      <c r="CE21" s="11">
        <f t="shared" si="17"/>
        <v>84</v>
      </c>
      <c r="CF21" s="11">
        <f t="shared" si="17"/>
        <v>180</v>
      </c>
      <c r="CG21" s="11">
        <f t="shared" si="17"/>
        <v>641</v>
      </c>
      <c r="CH21" s="11">
        <f t="shared" si="17"/>
        <v>323</v>
      </c>
      <c r="CI21" s="11">
        <f t="shared" si="17"/>
        <v>292</v>
      </c>
      <c r="CJ21" s="11">
        <f t="shared" si="17"/>
        <v>178</v>
      </c>
      <c r="CK21" s="11">
        <f t="shared" si="17"/>
        <v>70</v>
      </c>
      <c r="CL21" s="11">
        <f t="shared" si="17"/>
        <v>238</v>
      </c>
      <c r="CM21" s="11">
        <f t="shared" si="17"/>
        <v>274</v>
      </c>
    </row>
    <row r="23" spans="1:91" x14ac:dyDescent="0.2">
      <c r="A23" s="8" t="s">
        <v>232</v>
      </c>
      <c r="B23" s="7">
        <f t="shared" ref="B23:B42" si="18">SUM(C23:J23)</f>
        <v>5985</v>
      </c>
      <c r="C23" s="7">
        <f t="shared" ref="C23:C42" si="19">SUM(K23:S23)-P23</f>
        <v>486</v>
      </c>
      <c r="D23" s="7">
        <f t="shared" ref="D23:D42" si="20">SUM(T23:Z23)</f>
        <v>554</v>
      </c>
      <c r="E23" s="7">
        <f t="shared" ref="E23:E42" si="21">SUM(AA23:AI23)</f>
        <v>627</v>
      </c>
      <c r="F23" s="7">
        <f t="shared" ref="F23:F42" si="22">SUM(AJ23:AP23)</f>
        <v>725</v>
      </c>
      <c r="G23" s="7">
        <f t="shared" ref="G23:G42" si="23">SUM(AQ23:BA23)</f>
        <v>825</v>
      </c>
      <c r="H23" s="7">
        <f t="shared" ref="H23:H42" si="24">SUM(BB23:BN23)</f>
        <v>687</v>
      </c>
      <c r="I23" s="7">
        <f t="shared" ref="I23:I42" si="25">SUM(BO23:CA23)</f>
        <v>1157</v>
      </c>
      <c r="J23" s="7">
        <f t="shared" ref="J23:J42" si="26">SUM(CB23:CM23)-CG23</f>
        <v>924</v>
      </c>
      <c r="K23" s="7">
        <v>38</v>
      </c>
      <c r="L23" s="7">
        <v>91</v>
      </c>
      <c r="M23" s="7">
        <v>49</v>
      </c>
      <c r="N23" s="7">
        <v>94</v>
      </c>
      <c r="O23" s="7">
        <v>58</v>
      </c>
      <c r="P23" s="7">
        <f t="shared" ref="P23:P42" si="27">SUM(K23:O23)</f>
        <v>330</v>
      </c>
      <c r="Q23" s="7">
        <v>59</v>
      </c>
      <c r="R23" s="7">
        <v>64</v>
      </c>
      <c r="S23" s="7">
        <v>33</v>
      </c>
      <c r="T23" s="7">
        <v>85</v>
      </c>
      <c r="U23" s="7">
        <v>91</v>
      </c>
      <c r="V23" s="7">
        <v>48</v>
      </c>
      <c r="W23" s="7">
        <v>65</v>
      </c>
      <c r="X23" s="7">
        <v>72</v>
      </c>
      <c r="Y23" s="7">
        <v>52</v>
      </c>
      <c r="Z23" s="7">
        <v>141</v>
      </c>
      <c r="AA23" s="7">
        <v>50</v>
      </c>
      <c r="AB23" s="7">
        <v>45</v>
      </c>
      <c r="AC23" s="7">
        <v>17</v>
      </c>
      <c r="AD23" s="7">
        <v>62</v>
      </c>
      <c r="AE23" s="7">
        <v>54</v>
      </c>
      <c r="AF23" s="7">
        <v>79</v>
      </c>
      <c r="AG23" s="7">
        <v>134</v>
      </c>
      <c r="AH23" s="7">
        <v>54</v>
      </c>
      <c r="AI23" s="7">
        <v>132</v>
      </c>
      <c r="AJ23" s="7">
        <v>88</v>
      </c>
      <c r="AK23" s="7">
        <v>130</v>
      </c>
      <c r="AL23" s="7">
        <v>165</v>
      </c>
      <c r="AM23" s="7">
        <v>145</v>
      </c>
      <c r="AN23" s="7">
        <v>57</v>
      </c>
      <c r="AO23" s="7">
        <v>88</v>
      </c>
      <c r="AP23" s="7">
        <v>52</v>
      </c>
      <c r="AQ23" s="7">
        <v>42</v>
      </c>
      <c r="AR23" s="7">
        <v>137</v>
      </c>
      <c r="AS23" s="7">
        <v>46</v>
      </c>
      <c r="AT23" s="7">
        <v>24</v>
      </c>
      <c r="AU23" s="7">
        <v>64</v>
      </c>
      <c r="AV23" s="7">
        <v>85</v>
      </c>
      <c r="AW23" s="7">
        <v>106</v>
      </c>
      <c r="AX23" s="7">
        <v>73</v>
      </c>
      <c r="AY23" s="7">
        <v>7</v>
      </c>
      <c r="AZ23" s="7">
        <v>74</v>
      </c>
      <c r="BA23" s="7">
        <v>167</v>
      </c>
      <c r="BB23" s="7">
        <v>100</v>
      </c>
      <c r="BC23" s="7">
        <v>17</v>
      </c>
      <c r="BD23" s="7">
        <v>79</v>
      </c>
      <c r="BE23" s="7">
        <v>29</v>
      </c>
      <c r="BF23" s="7">
        <v>37</v>
      </c>
      <c r="BG23" s="7">
        <v>72</v>
      </c>
      <c r="BH23" s="7">
        <v>26</v>
      </c>
      <c r="BI23" s="7">
        <v>34</v>
      </c>
      <c r="BJ23" s="7">
        <v>80</v>
      </c>
      <c r="BK23" s="7">
        <v>59</v>
      </c>
      <c r="BL23" s="7">
        <v>80</v>
      </c>
      <c r="BM23" s="7">
        <v>20</v>
      </c>
      <c r="BN23" s="7">
        <v>54</v>
      </c>
      <c r="BO23" s="7">
        <v>127</v>
      </c>
      <c r="BP23" s="7">
        <v>103</v>
      </c>
      <c r="BQ23" s="7">
        <v>117</v>
      </c>
      <c r="BR23" s="7">
        <v>41</v>
      </c>
      <c r="BS23" s="7">
        <v>11</v>
      </c>
      <c r="BT23" s="7">
        <v>116</v>
      </c>
      <c r="BU23" s="7">
        <v>223</v>
      </c>
      <c r="BV23" s="7">
        <v>93</v>
      </c>
      <c r="BW23" s="7">
        <v>54</v>
      </c>
      <c r="BX23" s="7">
        <v>82</v>
      </c>
      <c r="BY23" s="7">
        <v>19</v>
      </c>
      <c r="BZ23" s="7">
        <v>53</v>
      </c>
      <c r="CA23" s="7">
        <v>118</v>
      </c>
      <c r="CB23" s="7">
        <v>42</v>
      </c>
      <c r="CC23" s="7">
        <v>82</v>
      </c>
      <c r="CD23" s="7">
        <v>91</v>
      </c>
      <c r="CE23" s="7">
        <v>31</v>
      </c>
      <c r="CF23" s="7">
        <v>77</v>
      </c>
      <c r="CG23" s="11">
        <f t="shared" ref="CG23:CG42" si="28">SUM(CC23:CF23)</f>
        <v>281</v>
      </c>
      <c r="CH23" s="7">
        <v>129</v>
      </c>
      <c r="CI23" s="7">
        <v>138</v>
      </c>
      <c r="CJ23" s="7">
        <v>72</v>
      </c>
      <c r="CK23" s="7">
        <v>32</v>
      </c>
      <c r="CL23" s="7">
        <v>114</v>
      </c>
      <c r="CM23" s="7">
        <v>116</v>
      </c>
    </row>
    <row r="24" spans="1:91" x14ac:dyDescent="0.2">
      <c r="A24" s="8" t="s">
        <v>233</v>
      </c>
      <c r="B24" s="7">
        <f t="shared" si="18"/>
        <v>5038</v>
      </c>
      <c r="C24" s="7">
        <f t="shared" si="19"/>
        <v>435</v>
      </c>
      <c r="D24" s="7">
        <f t="shared" si="20"/>
        <v>433</v>
      </c>
      <c r="E24" s="7">
        <f t="shared" si="21"/>
        <v>504</v>
      </c>
      <c r="F24" s="7">
        <f t="shared" si="22"/>
        <v>616</v>
      </c>
      <c r="G24" s="7">
        <f t="shared" si="23"/>
        <v>737</v>
      </c>
      <c r="H24" s="7">
        <f t="shared" si="24"/>
        <v>570</v>
      </c>
      <c r="I24" s="7">
        <f t="shared" si="25"/>
        <v>964</v>
      </c>
      <c r="J24" s="7">
        <f t="shared" si="26"/>
        <v>779</v>
      </c>
      <c r="K24" s="7">
        <v>29</v>
      </c>
      <c r="L24" s="7">
        <v>64</v>
      </c>
      <c r="M24" s="7">
        <v>58</v>
      </c>
      <c r="N24" s="7">
        <v>61</v>
      </c>
      <c r="O24" s="7">
        <v>48</v>
      </c>
      <c r="P24" s="7">
        <f t="shared" si="27"/>
        <v>260</v>
      </c>
      <c r="Q24" s="7">
        <v>59</v>
      </c>
      <c r="R24" s="7">
        <v>76</v>
      </c>
      <c r="S24" s="7">
        <v>40</v>
      </c>
      <c r="T24" s="7">
        <v>85</v>
      </c>
      <c r="U24" s="7">
        <v>70</v>
      </c>
      <c r="V24" s="7">
        <v>42</v>
      </c>
      <c r="W24" s="7">
        <v>52</v>
      </c>
      <c r="X24" s="7">
        <v>43</v>
      </c>
      <c r="Y24" s="7">
        <v>45</v>
      </c>
      <c r="Z24" s="7">
        <v>96</v>
      </c>
      <c r="AA24" s="7">
        <v>24</v>
      </c>
      <c r="AB24" s="7">
        <v>54</v>
      </c>
      <c r="AC24" s="7">
        <v>19</v>
      </c>
      <c r="AD24" s="7">
        <v>45</v>
      </c>
      <c r="AE24" s="7">
        <v>39</v>
      </c>
      <c r="AF24" s="7">
        <v>54</v>
      </c>
      <c r="AG24" s="7">
        <v>127</v>
      </c>
      <c r="AH24" s="7">
        <v>48</v>
      </c>
      <c r="AI24" s="7">
        <v>94</v>
      </c>
      <c r="AJ24" s="7">
        <v>89</v>
      </c>
      <c r="AK24" s="7">
        <v>102</v>
      </c>
      <c r="AL24" s="7">
        <v>134</v>
      </c>
      <c r="AM24" s="7">
        <v>136</v>
      </c>
      <c r="AN24" s="7">
        <v>45</v>
      </c>
      <c r="AO24" s="7">
        <v>69</v>
      </c>
      <c r="AP24" s="7">
        <v>41</v>
      </c>
      <c r="AQ24" s="7">
        <v>40</v>
      </c>
      <c r="AR24" s="7">
        <v>113</v>
      </c>
      <c r="AS24" s="7">
        <v>55</v>
      </c>
      <c r="AT24" s="7">
        <v>32</v>
      </c>
      <c r="AU24" s="7">
        <v>72</v>
      </c>
      <c r="AV24" s="7">
        <v>73</v>
      </c>
      <c r="AW24" s="7">
        <v>87</v>
      </c>
      <c r="AX24" s="7">
        <v>54</v>
      </c>
      <c r="AY24" s="7">
        <v>17</v>
      </c>
      <c r="AZ24" s="7">
        <v>44</v>
      </c>
      <c r="BA24" s="7">
        <v>150</v>
      </c>
      <c r="BB24" s="7">
        <v>84</v>
      </c>
      <c r="BC24" s="7">
        <v>14</v>
      </c>
      <c r="BD24" s="7">
        <v>58</v>
      </c>
      <c r="BE24" s="7">
        <v>46</v>
      </c>
      <c r="BF24" s="7">
        <v>12</v>
      </c>
      <c r="BG24" s="7">
        <v>60</v>
      </c>
      <c r="BH24" s="7">
        <v>23</v>
      </c>
      <c r="BI24" s="7">
        <v>46</v>
      </c>
      <c r="BJ24" s="7">
        <v>79</v>
      </c>
      <c r="BK24" s="7">
        <v>33</v>
      </c>
      <c r="BL24" s="7">
        <v>53</v>
      </c>
      <c r="BM24" s="7">
        <v>30</v>
      </c>
      <c r="BN24" s="7">
        <v>32</v>
      </c>
      <c r="BO24" s="7">
        <v>85</v>
      </c>
      <c r="BP24" s="7">
        <v>69</v>
      </c>
      <c r="BQ24" s="7">
        <v>87</v>
      </c>
      <c r="BR24" s="7">
        <v>45</v>
      </c>
      <c r="BS24" s="7">
        <v>16</v>
      </c>
      <c r="BT24" s="7">
        <v>103</v>
      </c>
      <c r="BU24" s="7">
        <v>204</v>
      </c>
      <c r="BV24" s="7">
        <v>63</v>
      </c>
      <c r="BW24" s="7">
        <v>45</v>
      </c>
      <c r="BX24" s="7">
        <v>70</v>
      </c>
      <c r="BY24" s="7">
        <v>24</v>
      </c>
      <c r="BZ24" s="7">
        <v>52</v>
      </c>
      <c r="CA24" s="7">
        <v>101</v>
      </c>
      <c r="CB24" s="7">
        <v>34</v>
      </c>
      <c r="CC24" s="7">
        <v>74</v>
      </c>
      <c r="CD24" s="7">
        <v>70</v>
      </c>
      <c r="CE24" s="7">
        <v>21</v>
      </c>
      <c r="CF24" s="7">
        <v>58</v>
      </c>
      <c r="CG24" s="11">
        <f t="shared" si="28"/>
        <v>223</v>
      </c>
      <c r="CH24" s="7">
        <v>102</v>
      </c>
      <c r="CI24" s="7">
        <v>112</v>
      </c>
      <c r="CJ24" s="7">
        <v>65</v>
      </c>
      <c r="CK24" s="7">
        <v>29</v>
      </c>
      <c r="CL24" s="7">
        <v>94</v>
      </c>
      <c r="CM24" s="7">
        <v>120</v>
      </c>
    </row>
    <row r="25" spans="1:91" x14ac:dyDescent="0.2">
      <c r="A25" s="8" t="s">
        <v>234</v>
      </c>
      <c r="B25" s="7">
        <f t="shared" si="18"/>
        <v>4965</v>
      </c>
      <c r="C25" s="7">
        <f t="shared" si="19"/>
        <v>380</v>
      </c>
      <c r="D25" s="7">
        <f t="shared" si="20"/>
        <v>430</v>
      </c>
      <c r="E25" s="7">
        <f t="shared" si="21"/>
        <v>557</v>
      </c>
      <c r="F25" s="7">
        <f t="shared" si="22"/>
        <v>589</v>
      </c>
      <c r="G25" s="7">
        <f t="shared" si="23"/>
        <v>773</v>
      </c>
      <c r="H25" s="7">
        <f t="shared" si="24"/>
        <v>563</v>
      </c>
      <c r="I25" s="7">
        <f t="shared" si="25"/>
        <v>911</v>
      </c>
      <c r="J25" s="7">
        <f t="shared" si="26"/>
        <v>762</v>
      </c>
      <c r="K25" s="7">
        <v>20</v>
      </c>
      <c r="L25" s="7">
        <v>74</v>
      </c>
      <c r="M25" s="7">
        <v>29</v>
      </c>
      <c r="N25" s="7">
        <v>75</v>
      </c>
      <c r="O25" s="7">
        <v>41</v>
      </c>
      <c r="P25" s="7">
        <f t="shared" si="27"/>
        <v>239</v>
      </c>
      <c r="Q25" s="7">
        <v>54</v>
      </c>
      <c r="R25" s="7">
        <v>52</v>
      </c>
      <c r="S25" s="7">
        <v>35</v>
      </c>
      <c r="T25" s="7">
        <v>68</v>
      </c>
      <c r="U25" s="7">
        <v>74</v>
      </c>
      <c r="V25" s="7">
        <v>48</v>
      </c>
      <c r="W25" s="7">
        <v>40</v>
      </c>
      <c r="X25" s="7">
        <v>40</v>
      </c>
      <c r="Y25" s="7">
        <v>45</v>
      </c>
      <c r="Z25" s="7">
        <v>115</v>
      </c>
      <c r="AA25" s="7">
        <v>35</v>
      </c>
      <c r="AB25" s="7">
        <v>56</v>
      </c>
      <c r="AC25" s="7">
        <v>31</v>
      </c>
      <c r="AD25" s="7">
        <v>40</v>
      </c>
      <c r="AE25" s="7">
        <v>48</v>
      </c>
      <c r="AF25" s="7">
        <v>81</v>
      </c>
      <c r="AG25" s="7">
        <v>122</v>
      </c>
      <c r="AH25" s="7">
        <v>44</v>
      </c>
      <c r="AI25" s="7">
        <v>100</v>
      </c>
      <c r="AJ25" s="7">
        <v>69</v>
      </c>
      <c r="AK25" s="7">
        <v>109</v>
      </c>
      <c r="AL25" s="7">
        <v>150</v>
      </c>
      <c r="AM25" s="7">
        <v>102</v>
      </c>
      <c r="AN25" s="7">
        <v>42</v>
      </c>
      <c r="AO25" s="7">
        <v>74</v>
      </c>
      <c r="AP25" s="7">
        <v>43</v>
      </c>
      <c r="AQ25" s="7">
        <v>45</v>
      </c>
      <c r="AR25" s="7">
        <v>98</v>
      </c>
      <c r="AS25" s="7">
        <v>50</v>
      </c>
      <c r="AT25" s="7">
        <v>32</v>
      </c>
      <c r="AU25" s="7">
        <v>77</v>
      </c>
      <c r="AV25" s="7">
        <v>76</v>
      </c>
      <c r="AW25" s="7">
        <v>106</v>
      </c>
      <c r="AX25" s="7">
        <v>54</v>
      </c>
      <c r="AY25" s="7">
        <v>12</v>
      </c>
      <c r="AZ25" s="7">
        <v>49</v>
      </c>
      <c r="BA25" s="7">
        <v>174</v>
      </c>
      <c r="BB25" s="7">
        <v>64</v>
      </c>
      <c r="BC25" s="7">
        <v>25</v>
      </c>
      <c r="BD25" s="7">
        <v>63</v>
      </c>
      <c r="BE25" s="7">
        <v>31</v>
      </c>
      <c r="BF25" s="7">
        <v>28</v>
      </c>
      <c r="BG25" s="7">
        <v>59</v>
      </c>
      <c r="BH25" s="7">
        <v>15</v>
      </c>
      <c r="BI25" s="7">
        <v>41</v>
      </c>
      <c r="BJ25" s="7">
        <v>71</v>
      </c>
      <c r="BK25" s="7">
        <v>35</v>
      </c>
      <c r="BL25" s="7">
        <v>59</v>
      </c>
      <c r="BM25" s="7">
        <v>27</v>
      </c>
      <c r="BN25" s="7">
        <v>45</v>
      </c>
      <c r="BO25" s="7">
        <v>82</v>
      </c>
      <c r="BP25" s="7">
        <v>63</v>
      </c>
      <c r="BQ25" s="7">
        <v>90</v>
      </c>
      <c r="BR25" s="7">
        <v>50</v>
      </c>
      <c r="BS25" s="7">
        <v>13</v>
      </c>
      <c r="BT25" s="7">
        <v>98</v>
      </c>
      <c r="BU25" s="7">
        <v>167</v>
      </c>
      <c r="BV25" s="7">
        <v>87</v>
      </c>
      <c r="BW25" s="7">
        <v>63</v>
      </c>
      <c r="BX25" s="7">
        <v>62</v>
      </c>
      <c r="BY25" s="7">
        <v>15</v>
      </c>
      <c r="BZ25" s="7">
        <v>42</v>
      </c>
      <c r="CA25" s="7">
        <v>79</v>
      </c>
      <c r="CB25" s="7">
        <v>36</v>
      </c>
      <c r="CC25" s="7">
        <v>52</v>
      </c>
      <c r="CD25" s="7">
        <v>61</v>
      </c>
      <c r="CE25" s="7">
        <v>19</v>
      </c>
      <c r="CF25" s="7">
        <v>53</v>
      </c>
      <c r="CG25" s="11">
        <f t="shared" si="28"/>
        <v>185</v>
      </c>
      <c r="CH25" s="7">
        <v>114</v>
      </c>
      <c r="CI25" s="7">
        <v>108</v>
      </c>
      <c r="CJ25" s="7">
        <v>64</v>
      </c>
      <c r="CK25" s="7">
        <v>22</v>
      </c>
      <c r="CL25" s="7">
        <v>113</v>
      </c>
      <c r="CM25" s="7">
        <v>120</v>
      </c>
    </row>
    <row r="26" spans="1:91" x14ac:dyDescent="0.2">
      <c r="A26" s="8" t="s">
        <v>235</v>
      </c>
      <c r="B26" s="7">
        <f t="shared" si="18"/>
        <v>3914</v>
      </c>
      <c r="C26" s="7">
        <f t="shared" si="19"/>
        <v>310</v>
      </c>
      <c r="D26" s="7">
        <f t="shared" si="20"/>
        <v>359</v>
      </c>
      <c r="E26" s="7">
        <f t="shared" si="21"/>
        <v>410</v>
      </c>
      <c r="F26" s="7">
        <f t="shared" si="22"/>
        <v>475</v>
      </c>
      <c r="G26" s="7">
        <f t="shared" si="23"/>
        <v>564</v>
      </c>
      <c r="H26" s="7">
        <f t="shared" si="24"/>
        <v>413</v>
      </c>
      <c r="I26" s="7">
        <f t="shared" si="25"/>
        <v>807</v>
      </c>
      <c r="J26" s="7">
        <f t="shared" si="26"/>
        <v>576</v>
      </c>
      <c r="K26" s="7">
        <v>30</v>
      </c>
      <c r="L26" s="7">
        <v>55</v>
      </c>
      <c r="M26" s="7">
        <v>26</v>
      </c>
      <c r="N26" s="7">
        <v>63</v>
      </c>
      <c r="O26" s="7">
        <v>37</v>
      </c>
      <c r="P26" s="7">
        <f t="shared" si="27"/>
        <v>211</v>
      </c>
      <c r="Q26" s="7">
        <v>35</v>
      </c>
      <c r="R26" s="7">
        <v>38</v>
      </c>
      <c r="S26" s="7">
        <v>26</v>
      </c>
      <c r="T26" s="7">
        <v>63</v>
      </c>
      <c r="U26" s="7">
        <v>62</v>
      </c>
      <c r="V26" s="7">
        <v>35</v>
      </c>
      <c r="W26" s="7">
        <v>47</v>
      </c>
      <c r="X26" s="7">
        <v>46</v>
      </c>
      <c r="Y26" s="7">
        <v>32</v>
      </c>
      <c r="Z26" s="7">
        <v>74</v>
      </c>
      <c r="AA26" s="7">
        <v>28</v>
      </c>
      <c r="AB26" s="7">
        <v>41</v>
      </c>
      <c r="AC26" s="7">
        <v>23</v>
      </c>
      <c r="AD26" s="7">
        <v>44</v>
      </c>
      <c r="AE26" s="7">
        <v>29</v>
      </c>
      <c r="AF26" s="7">
        <v>51</v>
      </c>
      <c r="AG26" s="7">
        <v>97</v>
      </c>
      <c r="AH26" s="7">
        <v>31</v>
      </c>
      <c r="AI26" s="7">
        <v>66</v>
      </c>
      <c r="AJ26" s="7">
        <v>73</v>
      </c>
      <c r="AK26" s="7">
        <v>71</v>
      </c>
      <c r="AL26" s="7">
        <v>104</v>
      </c>
      <c r="AM26" s="7">
        <v>106</v>
      </c>
      <c r="AN26" s="7">
        <v>42</v>
      </c>
      <c r="AO26" s="7">
        <v>53</v>
      </c>
      <c r="AP26" s="7">
        <v>26</v>
      </c>
      <c r="AQ26" s="7">
        <v>27</v>
      </c>
      <c r="AR26" s="7">
        <v>63</v>
      </c>
      <c r="AS26" s="7">
        <v>32</v>
      </c>
      <c r="AT26" s="7">
        <v>22</v>
      </c>
      <c r="AU26" s="7">
        <v>52</v>
      </c>
      <c r="AV26" s="7">
        <v>66</v>
      </c>
      <c r="AW26" s="7">
        <v>75</v>
      </c>
      <c r="AX26" s="7">
        <v>57</v>
      </c>
      <c r="AY26" s="7">
        <v>15</v>
      </c>
      <c r="AZ26" s="7">
        <v>43</v>
      </c>
      <c r="BA26" s="7">
        <v>112</v>
      </c>
      <c r="BB26" s="7">
        <v>55</v>
      </c>
      <c r="BC26" s="7">
        <v>3</v>
      </c>
      <c r="BD26" s="7">
        <v>47</v>
      </c>
      <c r="BE26" s="7">
        <v>26</v>
      </c>
      <c r="BF26" s="7">
        <v>25</v>
      </c>
      <c r="BG26" s="7">
        <v>46</v>
      </c>
      <c r="BH26" s="7">
        <v>22</v>
      </c>
      <c r="BI26" s="7">
        <v>25</v>
      </c>
      <c r="BJ26" s="7">
        <v>47</v>
      </c>
      <c r="BK26" s="7">
        <v>28</v>
      </c>
      <c r="BL26" s="7">
        <v>34</v>
      </c>
      <c r="BM26" s="7">
        <v>21</v>
      </c>
      <c r="BN26" s="7">
        <v>34</v>
      </c>
      <c r="BO26" s="7">
        <v>99</v>
      </c>
      <c r="BP26" s="7">
        <v>47</v>
      </c>
      <c r="BQ26" s="7">
        <v>64</v>
      </c>
      <c r="BR26" s="7">
        <v>39</v>
      </c>
      <c r="BS26" s="7">
        <v>9</v>
      </c>
      <c r="BT26" s="7">
        <v>85</v>
      </c>
      <c r="BU26" s="7">
        <v>156</v>
      </c>
      <c r="BV26" s="7">
        <v>74</v>
      </c>
      <c r="BW26" s="7">
        <v>31</v>
      </c>
      <c r="BX26" s="7">
        <v>52</v>
      </c>
      <c r="BY26" s="7">
        <v>26</v>
      </c>
      <c r="BZ26" s="7">
        <v>38</v>
      </c>
      <c r="CA26" s="7">
        <v>87</v>
      </c>
      <c r="CB26" s="7">
        <v>25</v>
      </c>
      <c r="CC26" s="7">
        <v>52</v>
      </c>
      <c r="CD26" s="7">
        <v>50</v>
      </c>
      <c r="CE26" s="7">
        <v>22</v>
      </c>
      <c r="CF26" s="7">
        <v>23</v>
      </c>
      <c r="CG26" s="11">
        <f t="shared" si="28"/>
        <v>147</v>
      </c>
      <c r="CH26" s="7">
        <v>78</v>
      </c>
      <c r="CI26" s="7">
        <v>96</v>
      </c>
      <c r="CJ26" s="7">
        <v>48</v>
      </c>
      <c r="CK26" s="7">
        <v>18</v>
      </c>
      <c r="CL26" s="7">
        <v>82</v>
      </c>
      <c r="CM26" s="7">
        <v>82</v>
      </c>
    </row>
    <row r="27" spans="1:91" x14ac:dyDescent="0.2">
      <c r="A27" s="8" t="s">
        <v>236</v>
      </c>
      <c r="B27" s="7">
        <f t="shared" si="18"/>
        <v>3552</v>
      </c>
      <c r="C27" s="7">
        <f t="shared" si="19"/>
        <v>299</v>
      </c>
      <c r="D27" s="7">
        <f t="shared" si="20"/>
        <v>330</v>
      </c>
      <c r="E27" s="7">
        <f t="shared" si="21"/>
        <v>380</v>
      </c>
      <c r="F27" s="7">
        <f t="shared" si="22"/>
        <v>422</v>
      </c>
      <c r="G27" s="7">
        <f t="shared" si="23"/>
        <v>529</v>
      </c>
      <c r="H27" s="7">
        <f t="shared" si="24"/>
        <v>395</v>
      </c>
      <c r="I27" s="7">
        <f t="shared" si="25"/>
        <v>678</v>
      </c>
      <c r="J27" s="7">
        <f t="shared" si="26"/>
        <v>519</v>
      </c>
      <c r="K27" s="7">
        <v>25</v>
      </c>
      <c r="L27" s="7">
        <v>58</v>
      </c>
      <c r="M27" s="7">
        <v>28</v>
      </c>
      <c r="N27" s="7">
        <v>56</v>
      </c>
      <c r="O27" s="7">
        <v>31</v>
      </c>
      <c r="P27" s="7">
        <f t="shared" si="27"/>
        <v>198</v>
      </c>
      <c r="Q27" s="7">
        <v>40</v>
      </c>
      <c r="R27" s="7">
        <v>33</v>
      </c>
      <c r="S27" s="7">
        <v>28</v>
      </c>
      <c r="T27" s="7">
        <v>64</v>
      </c>
      <c r="U27" s="7">
        <v>48</v>
      </c>
      <c r="V27" s="7">
        <v>28</v>
      </c>
      <c r="W27" s="7">
        <v>43</v>
      </c>
      <c r="X27" s="7">
        <v>29</v>
      </c>
      <c r="Y27" s="7">
        <v>40</v>
      </c>
      <c r="Z27" s="7">
        <v>78</v>
      </c>
      <c r="AA27" s="7">
        <v>22</v>
      </c>
      <c r="AB27" s="7">
        <v>32</v>
      </c>
      <c r="AC27" s="7">
        <v>13</v>
      </c>
      <c r="AD27" s="7">
        <v>34</v>
      </c>
      <c r="AE27" s="7">
        <v>39</v>
      </c>
      <c r="AF27" s="7">
        <v>43</v>
      </c>
      <c r="AG27" s="7">
        <v>90</v>
      </c>
      <c r="AH27" s="7">
        <v>28</v>
      </c>
      <c r="AI27" s="7">
        <v>79</v>
      </c>
      <c r="AJ27" s="7">
        <v>58</v>
      </c>
      <c r="AK27" s="7">
        <v>72</v>
      </c>
      <c r="AL27" s="7">
        <v>98</v>
      </c>
      <c r="AM27" s="7">
        <v>81</v>
      </c>
      <c r="AN27" s="7">
        <v>30</v>
      </c>
      <c r="AO27" s="7">
        <v>53</v>
      </c>
      <c r="AP27" s="7">
        <v>30</v>
      </c>
      <c r="AQ27" s="7">
        <v>19</v>
      </c>
      <c r="AR27" s="7">
        <v>76</v>
      </c>
      <c r="AS27" s="7">
        <v>29</v>
      </c>
      <c r="AT27" s="7">
        <v>25</v>
      </c>
      <c r="AU27" s="7">
        <v>49</v>
      </c>
      <c r="AV27" s="7">
        <v>66</v>
      </c>
      <c r="AW27" s="7">
        <v>52</v>
      </c>
      <c r="AX27" s="7">
        <v>42</v>
      </c>
      <c r="AY27" s="7">
        <v>8</v>
      </c>
      <c r="AZ27" s="7">
        <v>40</v>
      </c>
      <c r="BA27" s="7">
        <v>123</v>
      </c>
      <c r="BB27" s="7">
        <v>54</v>
      </c>
      <c r="BC27" s="7">
        <v>10</v>
      </c>
      <c r="BD27" s="7">
        <v>44</v>
      </c>
      <c r="BE27" s="7">
        <v>20</v>
      </c>
      <c r="BF27" s="7">
        <v>17</v>
      </c>
      <c r="BG27" s="7">
        <v>47</v>
      </c>
      <c r="BH27" s="7">
        <v>19</v>
      </c>
      <c r="BI27" s="7">
        <v>27</v>
      </c>
      <c r="BJ27" s="7">
        <v>55</v>
      </c>
      <c r="BK27" s="7">
        <v>34</v>
      </c>
      <c r="BL27" s="7">
        <v>25</v>
      </c>
      <c r="BM27" s="7">
        <v>10</v>
      </c>
      <c r="BN27" s="7">
        <v>33</v>
      </c>
      <c r="BO27" s="7">
        <v>65</v>
      </c>
      <c r="BP27" s="7">
        <v>56</v>
      </c>
      <c r="BQ27" s="7">
        <v>57</v>
      </c>
      <c r="BR27" s="7">
        <v>30</v>
      </c>
      <c r="BS27" s="7">
        <v>10</v>
      </c>
      <c r="BT27" s="7">
        <v>77</v>
      </c>
      <c r="BU27" s="7">
        <v>114</v>
      </c>
      <c r="BV27" s="7">
        <v>79</v>
      </c>
      <c r="BW27" s="7">
        <v>29</v>
      </c>
      <c r="BX27" s="7">
        <v>47</v>
      </c>
      <c r="BY27" s="7">
        <v>16</v>
      </c>
      <c r="BZ27" s="7">
        <v>31</v>
      </c>
      <c r="CA27" s="7">
        <v>67</v>
      </c>
      <c r="CB27" s="7">
        <v>23</v>
      </c>
      <c r="CC27" s="7">
        <v>49</v>
      </c>
      <c r="CD27" s="7">
        <v>52</v>
      </c>
      <c r="CE27" s="7">
        <v>10</v>
      </c>
      <c r="CF27" s="7">
        <v>35</v>
      </c>
      <c r="CG27" s="11">
        <f t="shared" si="28"/>
        <v>146</v>
      </c>
      <c r="CH27" s="7">
        <v>91</v>
      </c>
      <c r="CI27" s="7">
        <v>82</v>
      </c>
      <c r="CJ27" s="7">
        <v>37</v>
      </c>
      <c r="CK27" s="7">
        <v>15</v>
      </c>
      <c r="CL27" s="7">
        <v>63</v>
      </c>
      <c r="CM27" s="7">
        <v>62</v>
      </c>
    </row>
    <row r="28" spans="1:91" x14ac:dyDescent="0.2">
      <c r="A28" s="8" t="s">
        <v>237</v>
      </c>
      <c r="B28" s="7">
        <f t="shared" si="18"/>
        <v>2889</v>
      </c>
      <c r="C28" s="7">
        <f t="shared" si="19"/>
        <v>264</v>
      </c>
      <c r="D28" s="7">
        <f t="shared" si="20"/>
        <v>296</v>
      </c>
      <c r="E28" s="7">
        <f t="shared" si="21"/>
        <v>289</v>
      </c>
      <c r="F28" s="7">
        <f t="shared" si="22"/>
        <v>326</v>
      </c>
      <c r="G28" s="7">
        <f t="shared" si="23"/>
        <v>388</v>
      </c>
      <c r="H28" s="7">
        <f t="shared" si="24"/>
        <v>306</v>
      </c>
      <c r="I28" s="7">
        <f t="shared" si="25"/>
        <v>580</v>
      </c>
      <c r="J28" s="7">
        <f t="shared" si="26"/>
        <v>440</v>
      </c>
      <c r="K28" s="7">
        <v>19</v>
      </c>
      <c r="L28" s="7">
        <v>53</v>
      </c>
      <c r="M28" s="7">
        <v>35</v>
      </c>
      <c r="N28" s="7">
        <v>58</v>
      </c>
      <c r="O28" s="7">
        <v>32</v>
      </c>
      <c r="P28" s="7">
        <f t="shared" si="27"/>
        <v>197</v>
      </c>
      <c r="Q28" s="7">
        <v>13</v>
      </c>
      <c r="R28" s="7">
        <v>30</v>
      </c>
      <c r="S28" s="7">
        <v>24</v>
      </c>
      <c r="T28" s="7">
        <v>72</v>
      </c>
      <c r="U28" s="7">
        <v>45</v>
      </c>
      <c r="V28" s="7">
        <v>28</v>
      </c>
      <c r="W28" s="7">
        <v>32</v>
      </c>
      <c r="X28" s="7">
        <v>31</v>
      </c>
      <c r="Y28" s="7">
        <v>20</v>
      </c>
      <c r="Z28" s="7">
        <v>68</v>
      </c>
      <c r="AA28" s="7">
        <v>13</v>
      </c>
      <c r="AB28" s="7">
        <v>39</v>
      </c>
      <c r="AC28" s="7">
        <v>17</v>
      </c>
      <c r="AD28" s="7">
        <v>36</v>
      </c>
      <c r="AE28" s="7">
        <v>18</v>
      </c>
      <c r="AF28" s="7">
        <v>37</v>
      </c>
      <c r="AG28" s="7">
        <v>63</v>
      </c>
      <c r="AH28" s="7">
        <v>23</v>
      </c>
      <c r="AI28" s="7">
        <v>43</v>
      </c>
      <c r="AJ28" s="7">
        <v>38</v>
      </c>
      <c r="AK28" s="7">
        <v>56</v>
      </c>
      <c r="AL28" s="7">
        <v>82</v>
      </c>
      <c r="AM28" s="7">
        <v>74</v>
      </c>
      <c r="AN28" s="7">
        <v>31</v>
      </c>
      <c r="AO28" s="7">
        <v>26</v>
      </c>
      <c r="AP28" s="7">
        <v>19</v>
      </c>
      <c r="AQ28" s="7">
        <v>15</v>
      </c>
      <c r="AR28" s="7">
        <v>52</v>
      </c>
      <c r="AS28" s="7">
        <v>28</v>
      </c>
      <c r="AT28" s="7">
        <v>16</v>
      </c>
      <c r="AU28" s="7">
        <v>35</v>
      </c>
      <c r="AV28" s="7">
        <v>32</v>
      </c>
      <c r="AW28" s="7">
        <v>52</v>
      </c>
      <c r="AX28" s="7">
        <v>29</v>
      </c>
      <c r="AY28" s="7">
        <v>7</v>
      </c>
      <c r="AZ28" s="7">
        <v>33</v>
      </c>
      <c r="BA28" s="7">
        <v>89</v>
      </c>
      <c r="BB28" s="7">
        <v>36</v>
      </c>
      <c r="BC28" s="7">
        <v>7</v>
      </c>
      <c r="BD28" s="7">
        <v>29</v>
      </c>
      <c r="BE28" s="7">
        <v>15</v>
      </c>
      <c r="BF28" s="7">
        <v>12</v>
      </c>
      <c r="BG28" s="7">
        <v>34</v>
      </c>
      <c r="BH28" s="7">
        <v>12</v>
      </c>
      <c r="BI28" s="7">
        <v>23</v>
      </c>
      <c r="BJ28" s="7">
        <v>43</v>
      </c>
      <c r="BK28" s="7">
        <v>23</v>
      </c>
      <c r="BL28" s="7">
        <v>35</v>
      </c>
      <c r="BM28" s="7">
        <v>10</v>
      </c>
      <c r="BN28" s="7">
        <v>27</v>
      </c>
      <c r="BO28" s="7">
        <v>59</v>
      </c>
      <c r="BP28" s="7">
        <v>37</v>
      </c>
      <c r="BQ28" s="7">
        <v>38</v>
      </c>
      <c r="BR28" s="7">
        <v>26</v>
      </c>
      <c r="BS28" s="7">
        <v>8</v>
      </c>
      <c r="BT28" s="7">
        <v>67</v>
      </c>
      <c r="BU28" s="7">
        <v>124</v>
      </c>
      <c r="BV28" s="7">
        <v>51</v>
      </c>
      <c r="BW28" s="7">
        <v>23</v>
      </c>
      <c r="BX28" s="7">
        <v>43</v>
      </c>
      <c r="BY28" s="7">
        <v>17</v>
      </c>
      <c r="BZ28" s="7">
        <v>26</v>
      </c>
      <c r="CA28" s="7">
        <v>61</v>
      </c>
      <c r="CB28" s="7">
        <v>21</v>
      </c>
      <c r="CC28" s="7">
        <v>44</v>
      </c>
      <c r="CD28" s="7">
        <v>25</v>
      </c>
      <c r="CE28" s="7">
        <v>16</v>
      </c>
      <c r="CF28" s="7">
        <v>25</v>
      </c>
      <c r="CG28" s="11">
        <f t="shared" si="28"/>
        <v>110</v>
      </c>
      <c r="CH28" s="7">
        <v>58</v>
      </c>
      <c r="CI28" s="7">
        <v>76</v>
      </c>
      <c r="CJ28" s="7">
        <v>36</v>
      </c>
      <c r="CK28" s="7">
        <v>11</v>
      </c>
      <c r="CL28" s="7">
        <v>67</v>
      </c>
      <c r="CM28" s="7">
        <v>61</v>
      </c>
    </row>
    <row r="29" spans="1:91" x14ac:dyDescent="0.2">
      <c r="A29" s="8" t="s">
        <v>238</v>
      </c>
      <c r="B29" s="7">
        <f t="shared" si="18"/>
        <v>2007</v>
      </c>
      <c r="C29" s="7">
        <f t="shared" si="19"/>
        <v>161</v>
      </c>
      <c r="D29" s="7">
        <f t="shared" si="20"/>
        <v>195</v>
      </c>
      <c r="E29" s="7">
        <f t="shared" si="21"/>
        <v>186</v>
      </c>
      <c r="F29" s="7">
        <f t="shared" si="22"/>
        <v>251</v>
      </c>
      <c r="G29" s="7">
        <f t="shared" si="23"/>
        <v>293</v>
      </c>
      <c r="H29" s="7">
        <f t="shared" si="24"/>
        <v>206</v>
      </c>
      <c r="I29" s="7">
        <f t="shared" si="25"/>
        <v>425</v>
      </c>
      <c r="J29" s="7">
        <f t="shared" si="26"/>
        <v>290</v>
      </c>
      <c r="K29" s="7">
        <v>13</v>
      </c>
      <c r="L29" s="7">
        <v>31</v>
      </c>
      <c r="M29" s="7">
        <v>21</v>
      </c>
      <c r="N29" s="7">
        <v>44</v>
      </c>
      <c r="O29" s="7">
        <v>18</v>
      </c>
      <c r="P29" s="7">
        <f t="shared" si="27"/>
        <v>127</v>
      </c>
      <c r="Q29" s="7">
        <v>10</v>
      </c>
      <c r="R29" s="7">
        <v>13</v>
      </c>
      <c r="S29" s="7">
        <v>11</v>
      </c>
      <c r="T29" s="7">
        <v>43</v>
      </c>
      <c r="U29" s="7">
        <v>37</v>
      </c>
      <c r="V29" s="7">
        <v>13</v>
      </c>
      <c r="W29" s="7">
        <v>24</v>
      </c>
      <c r="X29" s="7">
        <v>23</v>
      </c>
      <c r="Y29" s="7">
        <v>15</v>
      </c>
      <c r="Z29" s="7">
        <v>40</v>
      </c>
      <c r="AA29" s="7">
        <v>17</v>
      </c>
      <c r="AB29" s="7">
        <v>18</v>
      </c>
      <c r="AC29" s="7">
        <v>3</v>
      </c>
      <c r="AD29" s="7">
        <v>17</v>
      </c>
      <c r="AE29" s="7">
        <v>21</v>
      </c>
      <c r="AF29" s="7">
        <v>20</v>
      </c>
      <c r="AG29" s="7">
        <v>46</v>
      </c>
      <c r="AH29" s="7">
        <v>18</v>
      </c>
      <c r="AI29" s="7">
        <v>26</v>
      </c>
      <c r="AJ29" s="7">
        <v>42</v>
      </c>
      <c r="AK29" s="7">
        <v>42</v>
      </c>
      <c r="AL29" s="7">
        <v>65</v>
      </c>
      <c r="AM29" s="7">
        <v>49</v>
      </c>
      <c r="AN29" s="7">
        <v>20</v>
      </c>
      <c r="AO29" s="7">
        <v>20</v>
      </c>
      <c r="AP29" s="7">
        <v>13</v>
      </c>
      <c r="AQ29" s="7">
        <v>21</v>
      </c>
      <c r="AR29" s="7">
        <v>52</v>
      </c>
      <c r="AS29" s="7">
        <v>22</v>
      </c>
      <c r="AT29" s="7">
        <v>14</v>
      </c>
      <c r="AU29" s="7">
        <v>16</v>
      </c>
      <c r="AV29" s="7">
        <v>29</v>
      </c>
      <c r="AW29" s="7">
        <v>45</v>
      </c>
      <c r="AX29" s="7">
        <v>18</v>
      </c>
      <c r="AY29" s="7">
        <v>4</v>
      </c>
      <c r="AZ29" s="7">
        <v>18</v>
      </c>
      <c r="BA29" s="7">
        <v>54</v>
      </c>
      <c r="BB29" s="7">
        <v>33</v>
      </c>
      <c r="BC29" s="7">
        <v>3</v>
      </c>
      <c r="BD29" s="7">
        <v>25</v>
      </c>
      <c r="BE29" s="7">
        <v>2</v>
      </c>
      <c r="BF29" s="7">
        <v>12</v>
      </c>
      <c r="BG29" s="7">
        <v>18</v>
      </c>
      <c r="BH29" s="7">
        <v>4</v>
      </c>
      <c r="BI29" s="7">
        <v>10</v>
      </c>
      <c r="BJ29" s="7">
        <v>30</v>
      </c>
      <c r="BK29" s="7">
        <v>20</v>
      </c>
      <c r="BL29" s="7">
        <v>23</v>
      </c>
      <c r="BM29" s="7">
        <v>8</v>
      </c>
      <c r="BN29" s="7">
        <v>18</v>
      </c>
      <c r="BO29" s="7">
        <v>52</v>
      </c>
      <c r="BP29" s="7">
        <v>36</v>
      </c>
      <c r="BQ29" s="7">
        <v>37</v>
      </c>
      <c r="BR29" s="7">
        <v>15</v>
      </c>
      <c r="BS29" s="7">
        <v>4</v>
      </c>
      <c r="BT29" s="7">
        <v>41</v>
      </c>
      <c r="BU29" s="7">
        <v>91</v>
      </c>
      <c r="BV29" s="7">
        <v>35</v>
      </c>
      <c r="BW29" s="7">
        <v>18</v>
      </c>
      <c r="BX29" s="7">
        <v>33</v>
      </c>
      <c r="BY29" s="7">
        <v>10</v>
      </c>
      <c r="BZ29" s="7">
        <v>16</v>
      </c>
      <c r="CA29" s="7">
        <v>37</v>
      </c>
      <c r="CB29" s="7">
        <v>10</v>
      </c>
      <c r="CC29" s="7">
        <v>35</v>
      </c>
      <c r="CD29" s="7">
        <v>25</v>
      </c>
      <c r="CE29" s="7">
        <v>3</v>
      </c>
      <c r="CF29" s="7">
        <v>13</v>
      </c>
      <c r="CG29" s="11">
        <f t="shared" si="28"/>
        <v>76</v>
      </c>
      <c r="CH29" s="7">
        <v>33</v>
      </c>
      <c r="CI29" s="7">
        <v>49</v>
      </c>
      <c r="CJ29" s="7">
        <v>18</v>
      </c>
      <c r="CK29" s="7">
        <v>12</v>
      </c>
      <c r="CL29" s="7">
        <v>47</v>
      </c>
      <c r="CM29" s="7">
        <v>45</v>
      </c>
    </row>
    <row r="30" spans="1:91" x14ac:dyDescent="0.2">
      <c r="A30" s="8" t="s">
        <v>239</v>
      </c>
      <c r="B30" s="7">
        <f t="shared" si="18"/>
        <v>1656</v>
      </c>
      <c r="C30" s="7">
        <f t="shared" si="19"/>
        <v>134</v>
      </c>
      <c r="D30" s="7">
        <f t="shared" si="20"/>
        <v>136</v>
      </c>
      <c r="E30" s="7">
        <f t="shared" si="21"/>
        <v>166</v>
      </c>
      <c r="F30" s="7">
        <f t="shared" si="22"/>
        <v>204</v>
      </c>
      <c r="G30" s="7">
        <f t="shared" si="23"/>
        <v>249</v>
      </c>
      <c r="H30" s="7">
        <f t="shared" si="24"/>
        <v>174</v>
      </c>
      <c r="I30" s="7">
        <f t="shared" si="25"/>
        <v>356</v>
      </c>
      <c r="J30" s="7">
        <f t="shared" si="26"/>
        <v>237</v>
      </c>
      <c r="K30" s="7">
        <v>12</v>
      </c>
      <c r="L30" s="7">
        <v>28</v>
      </c>
      <c r="M30" s="7">
        <v>16</v>
      </c>
      <c r="N30" s="7">
        <v>29</v>
      </c>
      <c r="O30" s="7">
        <v>17</v>
      </c>
      <c r="P30" s="7">
        <f t="shared" si="27"/>
        <v>102</v>
      </c>
      <c r="Q30" s="7">
        <v>13</v>
      </c>
      <c r="R30" s="7">
        <v>8</v>
      </c>
      <c r="S30" s="7">
        <v>11</v>
      </c>
      <c r="T30" s="7">
        <v>35</v>
      </c>
      <c r="U30" s="7">
        <v>32</v>
      </c>
      <c r="V30" s="7">
        <v>15</v>
      </c>
      <c r="W30" s="7">
        <v>12</v>
      </c>
      <c r="X30" s="7">
        <v>12</v>
      </c>
      <c r="Y30" s="7">
        <v>8</v>
      </c>
      <c r="Z30" s="7">
        <v>22</v>
      </c>
      <c r="AA30" s="7">
        <v>14</v>
      </c>
      <c r="AB30" s="7">
        <v>23</v>
      </c>
      <c r="AC30" s="7">
        <v>4</v>
      </c>
      <c r="AD30" s="7">
        <v>15</v>
      </c>
      <c r="AE30" s="7">
        <v>8</v>
      </c>
      <c r="AF30" s="7">
        <v>29</v>
      </c>
      <c r="AG30" s="7">
        <v>36</v>
      </c>
      <c r="AH30" s="7">
        <v>10</v>
      </c>
      <c r="AI30" s="7">
        <v>27</v>
      </c>
      <c r="AJ30" s="7">
        <v>39</v>
      </c>
      <c r="AK30" s="7">
        <v>31</v>
      </c>
      <c r="AL30" s="7">
        <v>41</v>
      </c>
      <c r="AM30" s="7">
        <v>48</v>
      </c>
      <c r="AN30" s="7">
        <v>17</v>
      </c>
      <c r="AO30" s="7">
        <v>14</v>
      </c>
      <c r="AP30" s="7">
        <v>14</v>
      </c>
      <c r="AQ30" s="7">
        <v>12</v>
      </c>
      <c r="AR30" s="7">
        <v>46</v>
      </c>
      <c r="AS30" s="7">
        <v>14</v>
      </c>
      <c r="AT30" s="7">
        <v>10</v>
      </c>
      <c r="AU30" s="7">
        <v>19</v>
      </c>
      <c r="AV30" s="7">
        <v>27</v>
      </c>
      <c r="AW30" s="7">
        <v>41</v>
      </c>
      <c r="AX30" s="7">
        <v>21</v>
      </c>
      <c r="AY30" s="7">
        <v>3</v>
      </c>
      <c r="AZ30" s="7">
        <v>16</v>
      </c>
      <c r="BA30" s="7">
        <v>40</v>
      </c>
      <c r="BB30" s="7">
        <v>22</v>
      </c>
      <c r="BC30" s="7">
        <v>5</v>
      </c>
      <c r="BD30" s="7">
        <v>20</v>
      </c>
      <c r="BE30" s="7">
        <v>10</v>
      </c>
      <c r="BF30" s="7">
        <v>2</v>
      </c>
      <c r="BG30" s="7">
        <v>20</v>
      </c>
      <c r="BH30" s="7">
        <v>0</v>
      </c>
      <c r="BI30" s="7">
        <v>10</v>
      </c>
      <c r="BJ30" s="7">
        <v>29</v>
      </c>
      <c r="BK30" s="7">
        <v>10</v>
      </c>
      <c r="BL30" s="7">
        <v>19</v>
      </c>
      <c r="BM30" s="7">
        <v>11</v>
      </c>
      <c r="BN30" s="7">
        <v>16</v>
      </c>
      <c r="BO30" s="7">
        <v>41</v>
      </c>
      <c r="BP30" s="7">
        <v>27</v>
      </c>
      <c r="BQ30" s="7">
        <v>40</v>
      </c>
      <c r="BR30" s="7">
        <v>12</v>
      </c>
      <c r="BS30" s="7">
        <v>3</v>
      </c>
      <c r="BT30" s="7">
        <v>39</v>
      </c>
      <c r="BU30" s="7">
        <v>62</v>
      </c>
      <c r="BV30" s="7">
        <v>33</v>
      </c>
      <c r="BW30" s="7">
        <v>15</v>
      </c>
      <c r="BX30" s="7">
        <v>31</v>
      </c>
      <c r="BY30" s="7">
        <v>10</v>
      </c>
      <c r="BZ30" s="7">
        <v>8</v>
      </c>
      <c r="CA30" s="7">
        <v>35</v>
      </c>
      <c r="CB30" s="7">
        <v>9</v>
      </c>
      <c r="CC30" s="7">
        <v>33</v>
      </c>
      <c r="CD30" s="7">
        <v>27</v>
      </c>
      <c r="CE30" s="7">
        <v>10</v>
      </c>
      <c r="CF30" s="7">
        <v>10</v>
      </c>
      <c r="CG30" s="11">
        <f t="shared" si="28"/>
        <v>80</v>
      </c>
      <c r="CH30" s="7">
        <v>29</v>
      </c>
      <c r="CI30" s="7">
        <v>24</v>
      </c>
      <c r="CJ30" s="7">
        <v>15</v>
      </c>
      <c r="CK30" s="7">
        <v>8</v>
      </c>
      <c r="CL30" s="7">
        <v>33</v>
      </c>
      <c r="CM30" s="7">
        <v>39</v>
      </c>
    </row>
    <row r="31" spans="1:91" x14ac:dyDescent="0.2">
      <c r="A31" s="8" t="s">
        <v>240</v>
      </c>
      <c r="B31" s="7">
        <f t="shared" si="18"/>
        <v>1268</v>
      </c>
      <c r="C31" s="7">
        <f t="shared" si="19"/>
        <v>96</v>
      </c>
      <c r="D31" s="7">
        <f t="shared" si="20"/>
        <v>96</v>
      </c>
      <c r="E31" s="7">
        <f t="shared" si="21"/>
        <v>105</v>
      </c>
      <c r="F31" s="7">
        <f t="shared" si="22"/>
        <v>155</v>
      </c>
      <c r="G31" s="7">
        <f t="shared" si="23"/>
        <v>177</v>
      </c>
      <c r="H31" s="7">
        <f t="shared" si="24"/>
        <v>145</v>
      </c>
      <c r="I31" s="7">
        <f t="shared" si="25"/>
        <v>296</v>
      </c>
      <c r="J31" s="7">
        <f t="shared" si="26"/>
        <v>198</v>
      </c>
      <c r="K31" s="7">
        <v>5</v>
      </c>
      <c r="L31" s="7">
        <v>21</v>
      </c>
      <c r="M31" s="7">
        <v>11</v>
      </c>
      <c r="N31" s="7">
        <v>22</v>
      </c>
      <c r="O31" s="7">
        <v>16</v>
      </c>
      <c r="P31" s="7">
        <f t="shared" si="27"/>
        <v>75</v>
      </c>
      <c r="Q31" s="7">
        <v>8</v>
      </c>
      <c r="R31" s="7">
        <v>5</v>
      </c>
      <c r="S31" s="7">
        <v>8</v>
      </c>
      <c r="T31" s="7">
        <v>18</v>
      </c>
      <c r="U31" s="7">
        <v>15</v>
      </c>
      <c r="V31" s="7">
        <v>10</v>
      </c>
      <c r="W31" s="7">
        <v>10</v>
      </c>
      <c r="X31" s="7">
        <v>7</v>
      </c>
      <c r="Y31" s="7">
        <v>9</v>
      </c>
      <c r="Z31" s="7">
        <v>27</v>
      </c>
      <c r="AA31" s="7">
        <v>3</v>
      </c>
      <c r="AB31" s="7">
        <v>13</v>
      </c>
      <c r="AC31" s="7">
        <v>2</v>
      </c>
      <c r="AD31" s="7">
        <v>17</v>
      </c>
      <c r="AE31" s="7">
        <v>9</v>
      </c>
      <c r="AF31" s="7">
        <v>18</v>
      </c>
      <c r="AG31" s="7">
        <v>26</v>
      </c>
      <c r="AH31" s="7">
        <v>3</v>
      </c>
      <c r="AI31" s="7">
        <v>14</v>
      </c>
      <c r="AJ31" s="7">
        <v>28</v>
      </c>
      <c r="AK31" s="7">
        <v>25</v>
      </c>
      <c r="AL31" s="7">
        <v>30</v>
      </c>
      <c r="AM31" s="7">
        <v>35</v>
      </c>
      <c r="AN31" s="7">
        <v>8</v>
      </c>
      <c r="AO31" s="7">
        <v>21</v>
      </c>
      <c r="AP31" s="7">
        <v>8</v>
      </c>
      <c r="AQ31" s="7">
        <v>3</v>
      </c>
      <c r="AR31" s="7">
        <v>28</v>
      </c>
      <c r="AS31" s="7">
        <v>13</v>
      </c>
      <c r="AT31" s="7">
        <v>5</v>
      </c>
      <c r="AU31" s="7">
        <v>21</v>
      </c>
      <c r="AV31" s="7">
        <v>17</v>
      </c>
      <c r="AW31" s="7">
        <v>25</v>
      </c>
      <c r="AX31" s="7">
        <v>19</v>
      </c>
      <c r="AY31" s="7">
        <v>2</v>
      </c>
      <c r="AZ31" s="7">
        <v>13</v>
      </c>
      <c r="BA31" s="7">
        <v>31</v>
      </c>
      <c r="BB31" s="7">
        <v>26</v>
      </c>
      <c r="BC31" s="7">
        <v>5</v>
      </c>
      <c r="BD31" s="7">
        <v>9</v>
      </c>
      <c r="BE31" s="7">
        <v>11</v>
      </c>
      <c r="BF31" s="7">
        <v>8</v>
      </c>
      <c r="BG31" s="7">
        <v>24</v>
      </c>
      <c r="BH31" s="7">
        <v>2</v>
      </c>
      <c r="BI31" s="7">
        <v>14</v>
      </c>
      <c r="BJ31" s="7">
        <v>15</v>
      </c>
      <c r="BK31" s="7">
        <v>11</v>
      </c>
      <c r="BL31" s="7">
        <v>10</v>
      </c>
      <c r="BM31" s="7">
        <v>3</v>
      </c>
      <c r="BN31" s="7">
        <v>7</v>
      </c>
      <c r="BO31" s="7">
        <v>27</v>
      </c>
      <c r="BP31" s="7">
        <v>23</v>
      </c>
      <c r="BQ31" s="7">
        <v>26</v>
      </c>
      <c r="BR31" s="7">
        <v>9</v>
      </c>
      <c r="BS31" s="7">
        <v>7</v>
      </c>
      <c r="BT31" s="7">
        <v>28</v>
      </c>
      <c r="BU31" s="7">
        <v>64</v>
      </c>
      <c r="BV31" s="7">
        <v>21</v>
      </c>
      <c r="BW31" s="7">
        <v>18</v>
      </c>
      <c r="BX31" s="7">
        <v>32</v>
      </c>
      <c r="BY31" s="7">
        <v>7</v>
      </c>
      <c r="BZ31" s="7">
        <v>11</v>
      </c>
      <c r="CA31" s="7">
        <v>23</v>
      </c>
      <c r="CB31" s="7">
        <v>6</v>
      </c>
      <c r="CC31" s="7">
        <v>24</v>
      </c>
      <c r="CD31" s="7">
        <v>21</v>
      </c>
      <c r="CE31" s="7">
        <v>1</v>
      </c>
      <c r="CF31" s="7">
        <v>9</v>
      </c>
      <c r="CG31" s="11">
        <f t="shared" si="28"/>
        <v>55</v>
      </c>
      <c r="CH31" s="7">
        <v>25</v>
      </c>
      <c r="CI31" s="7">
        <v>29</v>
      </c>
      <c r="CJ31" s="7">
        <v>17</v>
      </c>
      <c r="CK31" s="7">
        <v>3</v>
      </c>
      <c r="CL31" s="7">
        <v>31</v>
      </c>
      <c r="CM31" s="7">
        <v>32</v>
      </c>
    </row>
    <row r="32" spans="1:91" x14ac:dyDescent="0.2">
      <c r="A32" s="8" t="s">
        <v>241</v>
      </c>
      <c r="B32" s="7">
        <f t="shared" si="18"/>
        <v>1077</v>
      </c>
      <c r="C32" s="7">
        <f t="shared" si="19"/>
        <v>104</v>
      </c>
      <c r="D32" s="7">
        <f t="shared" si="20"/>
        <v>90</v>
      </c>
      <c r="E32" s="7">
        <f t="shared" si="21"/>
        <v>102</v>
      </c>
      <c r="F32" s="7">
        <f t="shared" si="22"/>
        <v>108</v>
      </c>
      <c r="G32" s="7">
        <f t="shared" si="23"/>
        <v>157</v>
      </c>
      <c r="H32" s="7">
        <f t="shared" si="24"/>
        <v>107</v>
      </c>
      <c r="I32" s="7">
        <f t="shared" si="25"/>
        <v>248</v>
      </c>
      <c r="J32" s="7">
        <f t="shared" si="26"/>
        <v>161</v>
      </c>
      <c r="K32" s="7">
        <v>3</v>
      </c>
      <c r="L32" s="7">
        <v>18</v>
      </c>
      <c r="M32" s="7">
        <v>14</v>
      </c>
      <c r="N32" s="7">
        <v>25</v>
      </c>
      <c r="O32" s="7">
        <v>15</v>
      </c>
      <c r="P32" s="7">
        <f t="shared" si="27"/>
        <v>75</v>
      </c>
      <c r="Q32" s="7">
        <v>12</v>
      </c>
      <c r="R32" s="7">
        <v>9</v>
      </c>
      <c r="S32" s="7">
        <v>8</v>
      </c>
      <c r="T32" s="7">
        <v>14</v>
      </c>
      <c r="U32" s="7">
        <v>20</v>
      </c>
      <c r="V32" s="7">
        <v>10</v>
      </c>
      <c r="W32" s="7">
        <v>15</v>
      </c>
      <c r="X32" s="7">
        <v>12</v>
      </c>
      <c r="Y32" s="7">
        <v>4</v>
      </c>
      <c r="Z32" s="7">
        <v>15</v>
      </c>
      <c r="AA32" s="7">
        <v>6</v>
      </c>
      <c r="AB32" s="7">
        <v>9</v>
      </c>
      <c r="AC32" s="7">
        <v>4</v>
      </c>
      <c r="AD32" s="7">
        <v>7</v>
      </c>
      <c r="AE32" s="7">
        <v>14</v>
      </c>
      <c r="AF32" s="7">
        <v>20</v>
      </c>
      <c r="AG32" s="7">
        <v>21</v>
      </c>
      <c r="AH32" s="7">
        <v>5</v>
      </c>
      <c r="AI32" s="7">
        <v>16</v>
      </c>
      <c r="AJ32" s="7">
        <v>17</v>
      </c>
      <c r="AK32" s="7">
        <v>14</v>
      </c>
      <c r="AL32" s="7">
        <v>29</v>
      </c>
      <c r="AM32" s="7">
        <v>21</v>
      </c>
      <c r="AN32" s="7">
        <v>7</v>
      </c>
      <c r="AO32" s="7">
        <v>13</v>
      </c>
      <c r="AP32" s="7">
        <v>7</v>
      </c>
      <c r="AQ32" s="7">
        <v>8</v>
      </c>
      <c r="AR32" s="7">
        <v>23</v>
      </c>
      <c r="AS32" s="7">
        <v>18</v>
      </c>
      <c r="AT32" s="7">
        <v>5</v>
      </c>
      <c r="AU32" s="7">
        <v>12</v>
      </c>
      <c r="AV32" s="7">
        <v>11</v>
      </c>
      <c r="AW32" s="7">
        <v>17</v>
      </c>
      <c r="AX32" s="7">
        <v>14</v>
      </c>
      <c r="AY32" s="7">
        <v>1</v>
      </c>
      <c r="AZ32" s="7">
        <v>12</v>
      </c>
      <c r="BA32" s="7">
        <v>36</v>
      </c>
      <c r="BB32" s="7">
        <v>15</v>
      </c>
      <c r="BC32" s="7">
        <v>0</v>
      </c>
      <c r="BD32" s="7">
        <v>16</v>
      </c>
      <c r="BE32" s="7">
        <v>6</v>
      </c>
      <c r="BF32" s="7">
        <v>6</v>
      </c>
      <c r="BG32" s="7">
        <v>13</v>
      </c>
      <c r="BH32" s="7">
        <v>3</v>
      </c>
      <c r="BI32" s="7">
        <v>9</v>
      </c>
      <c r="BJ32" s="7">
        <v>15</v>
      </c>
      <c r="BK32" s="7">
        <v>8</v>
      </c>
      <c r="BL32" s="7">
        <v>9</v>
      </c>
      <c r="BM32" s="7">
        <v>4</v>
      </c>
      <c r="BN32" s="7">
        <v>3</v>
      </c>
      <c r="BO32" s="7">
        <v>18</v>
      </c>
      <c r="BP32" s="7">
        <v>19</v>
      </c>
      <c r="BQ32" s="7">
        <v>21</v>
      </c>
      <c r="BR32" s="7">
        <v>11</v>
      </c>
      <c r="BS32" s="7">
        <v>0</v>
      </c>
      <c r="BT32" s="7">
        <v>23</v>
      </c>
      <c r="BU32" s="7">
        <v>47</v>
      </c>
      <c r="BV32" s="7">
        <v>20</v>
      </c>
      <c r="BW32" s="7">
        <v>8</v>
      </c>
      <c r="BX32" s="7">
        <v>35</v>
      </c>
      <c r="BY32" s="7">
        <v>6</v>
      </c>
      <c r="BZ32" s="7">
        <v>10</v>
      </c>
      <c r="CA32" s="7">
        <v>30</v>
      </c>
      <c r="CB32" s="7">
        <v>17</v>
      </c>
      <c r="CC32" s="7">
        <v>10</v>
      </c>
      <c r="CD32" s="7">
        <v>16</v>
      </c>
      <c r="CE32" s="7">
        <v>3</v>
      </c>
      <c r="CF32" s="7">
        <v>6</v>
      </c>
      <c r="CG32" s="11">
        <f t="shared" si="28"/>
        <v>35</v>
      </c>
      <c r="CH32" s="7">
        <v>20</v>
      </c>
      <c r="CI32" s="7">
        <v>18</v>
      </c>
      <c r="CJ32" s="7">
        <v>7</v>
      </c>
      <c r="CK32" s="7">
        <v>6</v>
      </c>
      <c r="CL32" s="7">
        <v>28</v>
      </c>
      <c r="CM32" s="7">
        <v>30</v>
      </c>
    </row>
    <row r="33" spans="1:91" x14ac:dyDescent="0.2">
      <c r="A33" s="8" t="s">
        <v>242</v>
      </c>
      <c r="B33" s="7">
        <f t="shared" si="18"/>
        <v>879</v>
      </c>
      <c r="C33" s="7">
        <f t="shared" si="19"/>
        <v>61</v>
      </c>
      <c r="D33" s="7">
        <f t="shared" si="20"/>
        <v>69</v>
      </c>
      <c r="E33" s="7">
        <f t="shared" si="21"/>
        <v>80</v>
      </c>
      <c r="F33" s="7">
        <f t="shared" si="22"/>
        <v>91</v>
      </c>
      <c r="G33" s="7">
        <f t="shared" si="23"/>
        <v>138</v>
      </c>
      <c r="H33" s="7">
        <f t="shared" si="24"/>
        <v>91</v>
      </c>
      <c r="I33" s="7">
        <f t="shared" si="25"/>
        <v>204</v>
      </c>
      <c r="J33" s="7">
        <f t="shared" si="26"/>
        <v>145</v>
      </c>
      <c r="K33" s="7">
        <v>3</v>
      </c>
      <c r="L33" s="7">
        <v>10</v>
      </c>
      <c r="M33" s="7">
        <v>2</v>
      </c>
      <c r="N33" s="7">
        <v>9</v>
      </c>
      <c r="O33" s="7">
        <v>16</v>
      </c>
      <c r="P33" s="7">
        <f t="shared" si="27"/>
        <v>40</v>
      </c>
      <c r="Q33" s="7">
        <v>8</v>
      </c>
      <c r="R33" s="7">
        <v>6</v>
      </c>
      <c r="S33" s="7">
        <v>7</v>
      </c>
      <c r="T33" s="7">
        <v>13</v>
      </c>
      <c r="U33" s="7">
        <v>13</v>
      </c>
      <c r="V33" s="7">
        <v>10</v>
      </c>
      <c r="W33" s="7">
        <v>8</v>
      </c>
      <c r="X33" s="7">
        <v>6</v>
      </c>
      <c r="Y33" s="7">
        <v>6</v>
      </c>
      <c r="Z33" s="7">
        <v>13</v>
      </c>
      <c r="AA33" s="7">
        <v>2</v>
      </c>
      <c r="AB33" s="7">
        <v>7</v>
      </c>
      <c r="AC33" s="7">
        <v>4</v>
      </c>
      <c r="AD33" s="7">
        <v>7</v>
      </c>
      <c r="AE33" s="7">
        <v>2</v>
      </c>
      <c r="AF33" s="7">
        <v>14</v>
      </c>
      <c r="AG33" s="7">
        <v>21</v>
      </c>
      <c r="AH33" s="7">
        <v>9</v>
      </c>
      <c r="AI33" s="7">
        <v>14</v>
      </c>
      <c r="AJ33" s="7">
        <v>11</v>
      </c>
      <c r="AK33" s="7">
        <v>16</v>
      </c>
      <c r="AL33" s="7">
        <v>23</v>
      </c>
      <c r="AM33" s="7">
        <v>17</v>
      </c>
      <c r="AN33" s="7">
        <v>7</v>
      </c>
      <c r="AO33" s="7">
        <v>8</v>
      </c>
      <c r="AP33" s="7">
        <v>9</v>
      </c>
      <c r="AQ33" s="7">
        <v>3</v>
      </c>
      <c r="AR33" s="7">
        <v>22</v>
      </c>
      <c r="AS33" s="7">
        <v>11</v>
      </c>
      <c r="AT33" s="7">
        <v>4</v>
      </c>
      <c r="AU33" s="7">
        <v>7</v>
      </c>
      <c r="AV33" s="7">
        <v>12</v>
      </c>
      <c r="AW33" s="7">
        <v>23</v>
      </c>
      <c r="AX33" s="7">
        <v>13</v>
      </c>
      <c r="AY33" s="7">
        <v>3</v>
      </c>
      <c r="AZ33" s="7">
        <v>12</v>
      </c>
      <c r="BA33" s="7">
        <v>28</v>
      </c>
      <c r="BB33" s="7">
        <v>13</v>
      </c>
      <c r="BC33" s="7">
        <v>1</v>
      </c>
      <c r="BD33" s="7">
        <v>10</v>
      </c>
      <c r="BE33" s="7">
        <v>6</v>
      </c>
      <c r="BF33" s="7">
        <v>3</v>
      </c>
      <c r="BG33" s="7">
        <v>11</v>
      </c>
      <c r="BH33" s="7">
        <v>6</v>
      </c>
      <c r="BI33" s="7">
        <v>2</v>
      </c>
      <c r="BJ33" s="7">
        <v>17</v>
      </c>
      <c r="BK33" s="7">
        <v>10</v>
      </c>
      <c r="BL33" s="7">
        <v>6</v>
      </c>
      <c r="BM33" s="7">
        <v>1</v>
      </c>
      <c r="BN33" s="7">
        <v>5</v>
      </c>
      <c r="BO33" s="7">
        <v>23</v>
      </c>
      <c r="BP33" s="7">
        <v>13</v>
      </c>
      <c r="BQ33" s="7">
        <v>19</v>
      </c>
      <c r="BR33" s="7">
        <v>8</v>
      </c>
      <c r="BS33" s="7">
        <v>1</v>
      </c>
      <c r="BT33" s="7">
        <v>19</v>
      </c>
      <c r="BU33" s="7">
        <v>34</v>
      </c>
      <c r="BV33" s="7">
        <v>16</v>
      </c>
      <c r="BW33" s="7">
        <v>10</v>
      </c>
      <c r="BX33" s="7">
        <v>25</v>
      </c>
      <c r="BY33" s="7">
        <v>4</v>
      </c>
      <c r="BZ33" s="7">
        <v>8</v>
      </c>
      <c r="CA33" s="7">
        <v>24</v>
      </c>
      <c r="CB33" s="7">
        <v>5</v>
      </c>
      <c r="CC33" s="7">
        <v>16</v>
      </c>
      <c r="CD33" s="7">
        <v>24</v>
      </c>
      <c r="CE33" s="7">
        <v>1</v>
      </c>
      <c r="CF33" s="7">
        <v>9</v>
      </c>
      <c r="CG33" s="11">
        <f t="shared" si="28"/>
        <v>50</v>
      </c>
      <c r="CH33" s="7">
        <v>21</v>
      </c>
      <c r="CI33" s="7">
        <v>19</v>
      </c>
      <c r="CJ33" s="7">
        <v>10</v>
      </c>
      <c r="CK33" s="7">
        <v>4</v>
      </c>
      <c r="CL33" s="7">
        <v>21</v>
      </c>
      <c r="CM33" s="7">
        <v>15</v>
      </c>
    </row>
    <row r="34" spans="1:91" x14ac:dyDescent="0.2">
      <c r="A34" s="8" t="s">
        <v>243</v>
      </c>
      <c r="B34" s="7">
        <f t="shared" si="18"/>
        <v>720</v>
      </c>
      <c r="C34" s="7">
        <f t="shared" si="19"/>
        <v>40</v>
      </c>
      <c r="D34" s="7">
        <f t="shared" si="20"/>
        <v>47</v>
      </c>
      <c r="E34" s="7">
        <f t="shared" si="21"/>
        <v>61</v>
      </c>
      <c r="F34" s="7">
        <f t="shared" si="22"/>
        <v>79</v>
      </c>
      <c r="G34" s="7">
        <f t="shared" si="23"/>
        <v>129</v>
      </c>
      <c r="H34" s="7">
        <f t="shared" si="24"/>
        <v>78</v>
      </c>
      <c r="I34" s="7">
        <f t="shared" si="25"/>
        <v>179</v>
      </c>
      <c r="J34" s="7">
        <f t="shared" si="26"/>
        <v>107</v>
      </c>
      <c r="K34" s="7">
        <v>2</v>
      </c>
      <c r="L34" s="7">
        <v>4</v>
      </c>
      <c r="M34" s="7">
        <v>1</v>
      </c>
      <c r="N34" s="7">
        <v>4</v>
      </c>
      <c r="O34" s="7">
        <v>13</v>
      </c>
      <c r="P34" s="7">
        <f t="shared" si="27"/>
        <v>24</v>
      </c>
      <c r="Q34" s="7">
        <v>6</v>
      </c>
      <c r="R34" s="7">
        <v>8</v>
      </c>
      <c r="S34" s="7">
        <v>2</v>
      </c>
      <c r="T34" s="7">
        <v>9</v>
      </c>
      <c r="U34" s="7">
        <v>7</v>
      </c>
      <c r="V34" s="7">
        <v>2</v>
      </c>
      <c r="W34" s="7">
        <v>7</v>
      </c>
      <c r="X34" s="7">
        <v>8</v>
      </c>
      <c r="Y34" s="7">
        <v>6</v>
      </c>
      <c r="Z34" s="7">
        <v>8</v>
      </c>
      <c r="AA34" s="7">
        <v>3</v>
      </c>
      <c r="AB34" s="7">
        <v>9</v>
      </c>
      <c r="AC34" s="7">
        <v>2</v>
      </c>
      <c r="AD34" s="7">
        <v>5</v>
      </c>
      <c r="AE34" s="7">
        <v>2</v>
      </c>
      <c r="AF34" s="7">
        <v>13</v>
      </c>
      <c r="AG34" s="7">
        <v>10</v>
      </c>
      <c r="AH34" s="7">
        <v>4</v>
      </c>
      <c r="AI34" s="7">
        <v>13</v>
      </c>
      <c r="AJ34" s="7">
        <v>12</v>
      </c>
      <c r="AK34" s="7">
        <v>11</v>
      </c>
      <c r="AL34" s="7">
        <v>18</v>
      </c>
      <c r="AM34" s="7">
        <v>17</v>
      </c>
      <c r="AN34" s="7">
        <v>6</v>
      </c>
      <c r="AO34" s="7">
        <v>5</v>
      </c>
      <c r="AP34" s="7">
        <v>10</v>
      </c>
      <c r="AQ34" s="7">
        <v>8</v>
      </c>
      <c r="AR34" s="7">
        <v>22</v>
      </c>
      <c r="AS34" s="7">
        <v>10</v>
      </c>
      <c r="AT34" s="7">
        <v>4</v>
      </c>
      <c r="AU34" s="7">
        <v>6</v>
      </c>
      <c r="AV34" s="7">
        <v>6</v>
      </c>
      <c r="AW34" s="7">
        <v>25</v>
      </c>
      <c r="AX34" s="7">
        <v>10</v>
      </c>
      <c r="AY34" s="7">
        <v>2</v>
      </c>
      <c r="AZ34" s="7">
        <v>10</v>
      </c>
      <c r="BA34" s="7">
        <v>26</v>
      </c>
      <c r="BB34" s="7">
        <v>16</v>
      </c>
      <c r="BC34" s="7">
        <v>1</v>
      </c>
      <c r="BD34" s="7">
        <v>4</v>
      </c>
      <c r="BE34" s="7">
        <v>4</v>
      </c>
      <c r="BF34" s="7">
        <v>5</v>
      </c>
      <c r="BG34" s="7">
        <v>3</v>
      </c>
      <c r="BH34" s="7">
        <v>2</v>
      </c>
      <c r="BI34" s="7">
        <v>3</v>
      </c>
      <c r="BJ34" s="7">
        <v>14</v>
      </c>
      <c r="BK34" s="7">
        <v>8</v>
      </c>
      <c r="BL34" s="7">
        <v>6</v>
      </c>
      <c r="BM34" s="7">
        <v>3</v>
      </c>
      <c r="BN34" s="7">
        <v>9</v>
      </c>
      <c r="BO34" s="7">
        <v>13</v>
      </c>
      <c r="BP34" s="7">
        <v>14</v>
      </c>
      <c r="BQ34" s="7">
        <v>20</v>
      </c>
      <c r="BR34" s="7">
        <v>10</v>
      </c>
      <c r="BS34" s="7">
        <v>1</v>
      </c>
      <c r="BT34" s="7">
        <v>16</v>
      </c>
      <c r="BU34" s="7">
        <v>26</v>
      </c>
      <c r="BV34" s="7">
        <v>14</v>
      </c>
      <c r="BW34" s="7">
        <v>7</v>
      </c>
      <c r="BX34" s="7">
        <v>26</v>
      </c>
      <c r="BY34" s="7">
        <v>5</v>
      </c>
      <c r="BZ34" s="7">
        <v>8</v>
      </c>
      <c r="CA34" s="7">
        <v>19</v>
      </c>
      <c r="CB34" s="7">
        <v>5</v>
      </c>
      <c r="CC34" s="7">
        <v>3</v>
      </c>
      <c r="CD34" s="7">
        <v>14</v>
      </c>
      <c r="CE34" s="7">
        <v>3</v>
      </c>
      <c r="CF34" s="7">
        <v>2</v>
      </c>
      <c r="CG34" s="11">
        <f t="shared" si="28"/>
        <v>22</v>
      </c>
      <c r="CH34" s="7">
        <v>19</v>
      </c>
      <c r="CI34" s="7">
        <v>21</v>
      </c>
      <c r="CJ34" s="7">
        <v>2</v>
      </c>
      <c r="CK34" s="7">
        <v>1</v>
      </c>
      <c r="CL34" s="7">
        <v>16</v>
      </c>
      <c r="CM34" s="7">
        <v>21</v>
      </c>
    </row>
    <row r="35" spans="1:91" x14ac:dyDescent="0.2">
      <c r="A35" s="8" t="s">
        <v>244</v>
      </c>
      <c r="B35" s="7">
        <f t="shared" si="18"/>
        <v>584</v>
      </c>
      <c r="C35" s="7">
        <f t="shared" si="19"/>
        <v>36</v>
      </c>
      <c r="D35" s="7">
        <f t="shared" si="20"/>
        <v>45</v>
      </c>
      <c r="E35" s="7">
        <f t="shared" si="21"/>
        <v>60</v>
      </c>
      <c r="F35" s="7">
        <f t="shared" si="22"/>
        <v>49</v>
      </c>
      <c r="G35" s="7">
        <f t="shared" si="23"/>
        <v>93</v>
      </c>
      <c r="H35" s="7">
        <f t="shared" si="24"/>
        <v>63</v>
      </c>
      <c r="I35" s="7">
        <f t="shared" si="25"/>
        <v>148</v>
      </c>
      <c r="J35" s="7">
        <f t="shared" si="26"/>
        <v>90</v>
      </c>
      <c r="K35" s="7">
        <v>1</v>
      </c>
      <c r="L35" s="7">
        <v>6</v>
      </c>
      <c r="M35" s="7">
        <v>0</v>
      </c>
      <c r="N35" s="7">
        <v>6</v>
      </c>
      <c r="O35" s="7">
        <v>7</v>
      </c>
      <c r="P35" s="7">
        <f t="shared" si="27"/>
        <v>20</v>
      </c>
      <c r="Q35" s="7">
        <v>4</v>
      </c>
      <c r="R35" s="7">
        <v>5</v>
      </c>
      <c r="S35" s="7">
        <v>7</v>
      </c>
      <c r="T35" s="7">
        <v>8</v>
      </c>
      <c r="U35" s="7">
        <v>8</v>
      </c>
      <c r="V35" s="7">
        <v>1</v>
      </c>
      <c r="W35" s="7">
        <v>3</v>
      </c>
      <c r="X35" s="7">
        <v>7</v>
      </c>
      <c r="Y35" s="7">
        <v>3</v>
      </c>
      <c r="Z35" s="7">
        <v>15</v>
      </c>
      <c r="AA35" s="7">
        <v>4</v>
      </c>
      <c r="AB35" s="7">
        <v>9</v>
      </c>
      <c r="AC35" s="7">
        <v>3</v>
      </c>
      <c r="AD35" s="7">
        <v>8</v>
      </c>
      <c r="AE35" s="7">
        <v>7</v>
      </c>
      <c r="AF35" s="7">
        <v>9</v>
      </c>
      <c r="AG35" s="7">
        <v>9</v>
      </c>
      <c r="AH35" s="7">
        <v>6</v>
      </c>
      <c r="AI35" s="7">
        <v>5</v>
      </c>
      <c r="AJ35" s="7">
        <v>9</v>
      </c>
      <c r="AK35" s="7">
        <v>13</v>
      </c>
      <c r="AL35" s="7">
        <v>9</v>
      </c>
      <c r="AM35" s="7">
        <v>8</v>
      </c>
      <c r="AN35" s="7">
        <v>3</v>
      </c>
      <c r="AO35" s="7">
        <v>6</v>
      </c>
      <c r="AP35" s="7">
        <v>1</v>
      </c>
      <c r="AQ35" s="7">
        <v>5</v>
      </c>
      <c r="AR35" s="7">
        <v>20</v>
      </c>
      <c r="AS35" s="7">
        <v>5</v>
      </c>
      <c r="AT35" s="7">
        <v>2</v>
      </c>
      <c r="AU35" s="7">
        <v>6</v>
      </c>
      <c r="AV35" s="7">
        <v>10</v>
      </c>
      <c r="AW35" s="7">
        <v>13</v>
      </c>
      <c r="AX35" s="7">
        <v>11</v>
      </c>
      <c r="AY35" s="7">
        <v>0</v>
      </c>
      <c r="AZ35" s="7">
        <v>4</v>
      </c>
      <c r="BA35" s="7">
        <v>17</v>
      </c>
      <c r="BB35" s="7">
        <v>5</v>
      </c>
      <c r="BC35" s="7">
        <v>1</v>
      </c>
      <c r="BD35" s="7">
        <v>7</v>
      </c>
      <c r="BE35" s="7">
        <v>3</v>
      </c>
      <c r="BF35" s="7">
        <v>6</v>
      </c>
      <c r="BG35" s="7">
        <v>5</v>
      </c>
      <c r="BH35" s="7">
        <v>0</v>
      </c>
      <c r="BI35" s="7">
        <v>2</v>
      </c>
      <c r="BJ35" s="7">
        <v>8</v>
      </c>
      <c r="BK35" s="7">
        <v>12</v>
      </c>
      <c r="BL35" s="7">
        <v>3</v>
      </c>
      <c r="BM35" s="7">
        <v>4</v>
      </c>
      <c r="BN35" s="7">
        <v>7</v>
      </c>
      <c r="BO35" s="7">
        <v>14</v>
      </c>
      <c r="BP35" s="7">
        <v>5</v>
      </c>
      <c r="BQ35" s="7">
        <v>17</v>
      </c>
      <c r="BR35" s="7">
        <v>4</v>
      </c>
      <c r="BS35" s="7">
        <v>2</v>
      </c>
      <c r="BT35" s="7">
        <v>17</v>
      </c>
      <c r="BU35" s="7">
        <v>31</v>
      </c>
      <c r="BV35" s="7">
        <v>21</v>
      </c>
      <c r="BW35" s="7">
        <v>4</v>
      </c>
      <c r="BX35" s="7">
        <v>15</v>
      </c>
      <c r="BY35" s="7">
        <v>3</v>
      </c>
      <c r="BZ35" s="7">
        <v>1</v>
      </c>
      <c r="CA35" s="7">
        <v>14</v>
      </c>
      <c r="CB35" s="7">
        <v>3</v>
      </c>
      <c r="CC35" s="7">
        <v>5</v>
      </c>
      <c r="CD35" s="7">
        <v>8</v>
      </c>
      <c r="CE35" s="7">
        <v>2</v>
      </c>
      <c r="CF35" s="7">
        <v>4</v>
      </c>
      <c r="CG35" s="11">
        <f t="shared" si="28"/>
        <v>19</v>
      </c>
      <c r="CH35" s="7">
        <v>15</v>
      </c>
      <c r="CI35" s="7">
        <v>15</v>
      </c>
      <c r="CJ35" s="7">
        <v>2</v>
      </c>
      <c r="CK35" s="7">
        <v>4</v>
      </c>
      <c r="CL35" s="7">
        <v>15</v>
      </c>
      <c r="CM35" s="7">
        <v>17</v>
      </c>
    </row>
    <row r="36" spans="1:91" x14ac:dyDescent="0.2">
      <c r="A36" s="8" t="s">
        <v>245</v>
      </c>
      <c r="B36" s="7">
        <f t="shared" si="18"/>
        <v>482</v>
      </c>
      <c r="C36" s="7">
        <f t="shared" si="19"/>
        <v>40</v>
      </c>
      <c r="D36" s="7">
        <f t="shared" si="20"/>
        <v>31</v>
      </c>
      <c r="E36" s="7">
        <f t="shared" si="21"/>
        <v>37</v>
      </c>
      <c r="F36" s="7">
        <f t="shared" si="22"/>
        <v>48</v>
      </c>
      <c r="G36" s="7">
        <f t="shared" si="23"/>
        <v>98</v>
      </c>
      <c r="H36" s="7">
        <f t="shared" si="24"/>
        <v>37</v>
      </c>
      <c r="I36" s="7">
        <f t="shared" si="25"/>
        <v>118</v>
      </c>
      <c r="J36" s="7">
        <f t="shared" si="26"/>
        <v>73</v>
      </c>
      <c r="K36" s="7">
        <v>1</v>
      </c>
      <c r="L36" s="7">
        <v>6</v>
      </c>
      <c r="M36" s="7">
        <v>2</v>
      </c>
      <c r="N36" s="7">
        <v>4</v>
      </c>
      <c r="O36" s="7">
        <v>15</v>
      </c>
      <c r="P36" s="7">
        <f t="shared" si="27"/>
        <v>28</v>
      </c>
      <c r="Q36" s="7">
        <v>4</v>
      </c>
      <c r="R36" s="7">
        <v>1</v>
      </c>
      <c r="S36" s="7">
        <v>7</v>
      </c>
      <c r="T36" s="7">
        <v>3</v>
      </c>
      <c r="U36" s="7">
        <v>3</v>
      </c>
      <c r="V36" s="7">
        <v>2</v>
      </c>
      <c r="W36" s="7">
        <v>2</v>
      </c>
      <c r="X36" s="7">
        <v>6</v>
      </c>
      <c r="Y36" s="7">
        <v>4</v>
      </c>
      <c r="Z36" s="7">
        <v>11</v>
      </c>
      <c r="AA36" s="7">
        <v>0</v>
      </c>
      <c r="AB36" s="7">
        <v>7</v>
      </c>
      <c r="AC36" s="7">
        <v>1</v>
      </c>
      <c r="AD36" s="7">
        <v>4</v>
      </c>
      <c r="AE36" s="7">
        <v>4</v>
      </c>
      <c r="AF36" s="7">
        <v>7</v>
      </c>
      <c r="AG36" s="7">
        <v>6</v>
      </c>
      <c r="AH36" s="7">
        <v>2</v>
      </c>
      <c r="AI36" s="7">
        <v>6</v>
      </c>
      <c r="AJ36" s="7">
        <v>8</v>
      </c>
      <c r="AK36" s="7">
        <v>9</v>
      </c>
      <c r="AL36" s="7">
        <v>10</v>
      </c>
      <c r="AM36" s="7">
        <v>7</v>
      </c>
      <c r="AN36" s="7">
        <v>6</v>
      </c>
      <c r="AO36" s="7">
        <v>5</v>
      </c>
      <c r="AP36" s="7">
        <v>3</v>
      </c>
      <c r="AQ36" s="7">
        <v>6</v>
      </c>
      <c r="AR36" s="7">
        <v>11</v>
      </c>
      <c r="AS36" s="7">
        <v>7</v>
      </c>
      <c r="AT36" s="7">
        <v>6</v>
      </c>
      <c r="AU36" s="7">
        <v>7</v>
      </c>
      <c r="AV36" s="7">
        <v>6</v>
      </c>
      <c r="AW36" s="7">
        <v>18</v>
      </c>
      <c r="AX36" s="7">
        <v>10</v>
      </c>
      <c r="AY36" s="7">
        <v>0</v>
      </c>
      <c r="AZ36" s="7">
        <v>14</v>
      </c>
      <c r="BA36" s="7">
        <v>13</v>
      </c>
      <c r="BB36" s="7">
        <v>6</v>
      </c>
      <c r="BC36" s="7">
        <v>0</v>
      </c>
      <c r="BD36" s="7">
        <v>5</v>
      </c>
      <c r="BE36" s="7">
        <v>2</v>
      </c>
      <c r="BF36" s="7">
        <v>2</v>
      </c>
      <c r="BG36" s="7">
        <v>8</v>
      </c>
      <c r="BH36" s="7">
        <v>2</v>
      </c>
      <c r="BI36" s="7">
        <v>2</v>
      </c>
      <c r="BJ36" s="7">
        <v>3</v>
      </c>
      <c r="BK36" s="7">
        <v>1</v>
      </c>
      <c r="BL36" s="7">
        <v>2</v>
      </c>
      <c r="BM36" s="7">
        <v>2</v>
      </c>
      <c r="BN36" s="7">
        <v>2</v>
      </c>
      <c r="BO36" s="7">
        <v>6</v>
      </c>
      <c r="BP36" s="7">
        <v>9</v>
      </c>
      <c r="BQ36" s="7">
        <v>4</v>
      </c>
      <c r="BR36" s="7">
        <v>8</v>
      </c>
      <c r="BS36" s="7">
        <v>1</v>
      </c>
      <c r="BT36" s="7">
        <v>11</v>
      </c>
      <c r="BU36" s="7">
        <v>32</v>
      </c>
      <c r="BV36" s="7">
        <v>15</v>
      </c>
      <c r="BW36" s="7">
        <v>5</v>
      </c>
      <c r="BX36" s="7">
        <v>7</v>
      </c>
      <c r="BY36" s="7">
        <v>4</v>
      </c>
      <c r="BZ36" s="7">
        <v>5</v>
      </c>
      <c r="CA36" s="7">
        <v>11</v>
      </c>
      <c r="CB36" s="7">
        <v>3</v>
      </c>
      <c r="CC36" s="7">
        <v>5</v>
      </c>
      <c r="CD36" s="7">
        <v>7</v>
      </c>
      <c r="CE36" s="7">
        <v>4</v>
      </c>
      <c r="CF36" s="7">
        <v>2</v>
      </c>
      <c r="CG36" s="11">
        <f t="shared" si="28"/>
        <v>18</v>
      </c>
      <c r="CH36" s="7">
        <v>10</v>
      </c>
      <c r="CI36" s="7">
        <v>9</v>
      </c>
      <c r="CJ36" s="7">
        <v>3</v>
      </c>
      <c r="CK36" s="7">
        <v>4</v>
      </c>
      <c r="CL36" s="7">
        <v>16</v>
      </c>
      <c r="CM36" s="7">
        <v>10</v>
      </c>
    </row>
    <row r="37" spans="1:91" x14ac:dyDescent="0.2">
      <c r="A37" s="8" t="s">
        <v>246</v>
      </c>
      <c r="B37" s="7">
        <f t="shared" si="18"/>
        <v>340</v>
      </c>
      <c r="C37" s="7">
        <f t="shared" si="19"/>
        <v>30</v>
      </c>
      <c r="D37" s="7">
        <f t="shared" si="20"/>
        <v>28</v>
      </c>
      <c r="E37" s="7">
        <f t="shared" si="21"/>
        <v>29</v>
      </c>
      <c r="F37" s="7">
        <f t="shared" si="22"/>
        <v>34</v>
      </c>
      <c r="G37" s="7">
        <f t="shared" si="23"/>
        <v>63</v>
      </c>
      <c r="H37" s="7">
        <f t="shared" si="24"/>
        <v>32</v>
      </c>
      <c r="I37" s="7">
        <f t="shared" si="25"/>
        <v>73</v>
      </c>
      <c r="J37" s="7">
        <f t="shared" si="26"/>
        <v>51</v>
      </c>
      <c r="K37" s="7">
        <v>1</v>
      </c>
      <c r="L37" s="7">
        <v>2</v>
      </c>
      <c r="M37" s="7">
        <v>3</v>
      </c>
      <c r="N37" s="7">
        <v>3</v>
      </c>
      <c r="O37" s="7">
        <v>6</v>
      </c>
      <c r="P37" s="7">
        <f t="shared" si="27"/>
        <v>15</v>
      </c>
      <c r="Q37" s="7">
        <v>4</v>
      </c>
      <c r="R37" s="7">
        <v>6</v>
      </c>
      <c r="S37" s="7">
        <v>5</v>
      </c>
      <c r="T37" s="7">
        <v>9</v>
      </c>
      <c r="U37" s="7">
        <v>8</v>
      </c>
      <c r="V37" s="7">
        <v>2</v>
      </c>
      <c r="W37" s="7">
        <v>3</v>
      </c>
      <c r="X37" s="7">
        <v>0</v>
      </c>
      <c r="Y37" s="7">
        <v>1</v>
      </c>
      <c r="Z37" s="7">
        <v>5</v>
      </c>
      <c r="AA37" s="7">
        <v>1</v>
      </c>
      <c r="AB37" s="7">
        <v>1</v>
      </c>
      <c r="AC37" s="7">
        <v>2</v>
      </c>
      <c r="AD37" s="7">
        <v>0</v>
      </c>
      <c r="AE37" s="7">
        <v>2</v>
      </c>
      <c r="AF37" s="7">
        <v>4</v>
      </c>
      <c r="AG37" s="7">
        <v>9</v>
      </c>
      <c r="AH37" s="7">
        <v>4</v>
      </c>
      <c r="AI37" s="7">
        <v>6</v>
      </c>
      <c r="AJ37" s="7">
        <v>7</v>
      </c>
      <c r="AK37" s="7">
        <v>4</v>
      </c>
      <c r="AL37" s="7">
        <v>8</v>
      </c>
      <c r="AM37" s="7">
        <v>7</v>
      </c>
      <c r="AN37" s="7">
        <v>1</v>
      </c>
      <c r="AO37" s="7">
        <v>5</v>
      </c>
      <c r="AP37" s="7">
        <v>2</v>
      </c>
      <c r="AQ37" s="7">
        <v>3</v>
      </c>
      <c r="AR37" s="7">
        <v>7</v>
      </c>
      <c r="AS37" s="7">
        <v>6</v>
      </c>
      <c r="AT37" s="7">
        <v>2</v>
      </c>
      <c r="AU37" s="7">
        <v>1</v>
      </c>
      <c r="AV37" s="7">
        <v>1</v>
      </c>
      <c r="AW37" s="7">
        <v>10</v>
      </c>
      <c r="AX37" s="7">
        <v>6</v>
      </c>
      <c r="AY37" s="7">
        <v>2</v>
      </c>
      <c r="AZ37" s="7">
        <v>9</v>
      </c>
      <c r="BA37" s="7">
        <v>16</v>
      </c>
      <c r="BB37" s="7">
        <v>4</v>
      </c>
      <c r="BC37" s="7">
        <v>1</v>
      </c>
      <c r="BD37" s="7">
        <v>3</v>
      </c>
      <c r="BE37" s="7">
        <v>3</v>
      </c>
      <c r="BF37" s="7">
        <v>2</v>
      </c>
      <c r="BG37" s="7">
        <v>4</v>
      </c>
      <c r="BH37" s="7">
        <v>0</v>
      </c>
      <c r="BI37" s="7">
        <v>0</v>
      </c>
      <c r="BJ37" s="7">
        <v>5</v>
      </c>
      <c r="BK37" s="7">
        <v>4</v>
      </c>
      <c r="BL37" s="7">
        <v>1</v>
      </c>
      <c r="BM37" s="7">
        <v>2</v>
      </c>
      <c r="BN37" s="7">
        <v>3</v>
      </c>
      <c r="BO37" s="7">
        <v>6</v>
      </c>
      <c r="BP37" s="7">
        <v>6</v>
      </c>
      <c r="BQ37" s="7">
        <v>5</v>
      </c>
      <c r="BR37" s="7">
        <v>2</v>
      </c>
      <c r="BS37" s="7">
        <v>0</v>
      </c>
      <c r="BT37" s="7">
        <v>12</v>
      </c>
      <c r="BU37" s="7">
        <v>15</v>
      </c>
      <c r="BV37" s="7">
        <v>7</v>
      </c>
      <c r="BW37" s="7">
        <v>1</v>
      </c>
      <c r="BX37" s="7">
        <v>12</v>
      </c>
      <c r="BY37" s="7">
        <v>1</v>
      </c>
      <c r="BZ37" s="7">
        <v>1</v>
      </c>
      <c r="CA37" s="7">
        <v>5</v>
      </c>
      <c r="CB37" s="7">
        <v>0</v>
      </c>
      <c r="CC37" s="7">
        <v>2</v>
      </c>
      <c r="CD37" s="7">
        <v>3</v>
      </c>
      <c r="CE37" s="7">
        <v>2</v>
      </c>
      <c r="CF37" s="7">
        <v>3</v>
      </c>
      <c r="CG37" s="11">
        <f t="shared" si="28"/>
        <v>10</v>
      </c>
      <c r="CH37" s="7">
        <v>12</v>
      </c>
      <c r="CI37" s="7">
        <v>4</v>
      </c>
      <c r="CJ37" s="7">
        <v>0</v>
      </c>
      <c r="CK37" s="7">
        <v>2</v>
      </c>
      <c r="CL37" s="7">
        <v>9</v>
      </c>
      <c r="CM37" s="7">
        <v>14</v>
      </c>
    </row>
    <row r="38" spans="1:91" x14ac:dyDescent="0.2">
      <c r="A38" s="8" t="s">
        <v>247</v>
      </c>
      <c r="B38" s="7">
        <f t="shared" si="18"/>
        <v>311</v>
      </c>
      <c r="C38" s="7">
        <f t="shared" si="19"/>
        <v>13</v>
      </c>
      <c r="D38" s="7">
        <f t="shared" si="20"/>
        <v>15</v>
      </c>
      <c r="E38" s="7">
        <f t="shared" si="21"/>
        <v>32</v>
      </c>
      <c r="F38" s="7">
        <f t="shared" si="22"/>
        <v>29</v>
      </c>
      <c r="G38" s="7">
        <f t="shared" si="23"/>
        <v>47</v>
      </c>
      <c r="H38" s="7">
        <f t="shared" si="24"/>
        <v>27</v>
      </c>
      <c r="I38" s="7">
        <f t="shared" si="25"/>
        <v>102</v>
      </c>
      <c r="J38" s="7">
        <f t="shared" si="26"/>
        <v>46</v>
      </c>
      <c r="K38" s="7">
        <v>1</v>
      </c>
      <c r="L38" s="7">
        <v>1</v>
      </c>
      <c r="M38" s="7">
        <v>3</v>
      </c>
      <c r="N38" s="7">
        <v>1</v>
      </c>
      <c r="O38" s="7">
        <v>4</v>
      </c>
      <c r="P38" s="7">
        <f t="shared" si="27"/>
        <v>10</v>
      </c>
      <c r="Q38" s="7">
        <v>0</v>
      </c>
      <c r="R38" s="7">
        <v>2</v>
      </c>
      <c r="S38" s="7">
        <v>1</v>
      </c>
      <c r="T38" s="7">
        <v>3</v>
      </c>
      <c r="U38" s="7">
        <v>3</v>
      </c>
      <c r="V38" s="7">
        <v>1</v>
      </c>
      <c r="W38" s="7">
        <v>1</v>
      </c>
      <c r="X38" s="7">
        <v>4</v>
      </c>
      <c r="Y38" s="7">
        <v>2</v>
      </c>
      <c r="Z38" s="7">
        <v>1</v>
      </c>
      <c r="AA38" s="7">
        <v>3</v>
      </c>
      <c r="AB38" s="7">
        <v>5</v>
      </c>
      <c r="AC38" s="7">
        <v>0</v>
      </c>
      <c r="AD38" s="7">
        <v>2</v>
      </c>
      <c r="AE38" s="7">
        <v>4</v>
      </c>
      <c r="AF38" s="7">
        <v>7</v>
      </c>
      <c r="AG38" s="7">
        <v>7</v>
      </c>
      <c r="AH38" s="7">
        <v>1</v>
      </c>
      <c r="AI38" s="7">
        <v>3</v>
      </c>
      <c r="AJ38" s="7">
        <v>3</v>
      </c>
      <c r="AK38" s="7">
        <v>2</v>
      </c>
      <c r="AL38" s="7">
        <v>10</v>
      </c>
      <c r="AM38" s="7">
        <v>4</v>
      </c>
      <c r="AN38" s="7">
        <v>2</v>
      </c>
      <c r="AO38" s="7">
        <v>5</v>
      </c>
      <c r="AP38" s="7">
        <v>3</v>
      </c>
      <c r="AQ38" s="7">
        <v>2</v>
      </c>
      <c r="AR38" s="7">
        <v>8</v>
      </c>
      <c r="AS38" s="7">
        <v>3</v>
      </c>
      <c r="AT38" s="7">
        <v>2</v>
      </c>
      <c r="AU38" s="7">
        <v>1</v>
      </c>
      <c r="AV38" s="7">
        <v>3</v>
      </c>
      <c r="AW38" s="7">
        <v>6</v>
      </c>
      <c r="AX38" s="7">
        <v>4</v>
      </c>
      <c r="AY38" s="7">
        <v>1</v>
      </c>
      <c r="AZ38" s="7">
        <v>3</v>
      </c>
      <c r="BA38" s="7">
        <v>14</v>
      </c>
      <c r="BB38" s="7">
        <v>2</v>
      </c>
      <c r="BC38" s="7">
        <v>0</v>
      </c>
      <c r="BD38" s="7">
        <v>7</v>
      </c>
      <c r="BE38" s="7">
        <v>1</v>
      </c>
      <c r="BF38" s="7">
        <v>2</v>
      </c>
      <c r="BG38" s="7">
        <v>2</v>
      </c>
      <c r="BH38" s="7">
        <v>0</v>
      </c>
      <c r="BI38" s="7">
        <v>2</v>
      </c>
      <c r="BJ38" s="7">
        <v>3</v>
      </c>
      <c r="BK38" s="7">
        <v>2</v>
      </c>
      <c r="BL38" s="7">
        <v>4</v>
      </c>
      <c r="BM38" s="7">
        <v>0</v>
      </c>
      <c r="BN38" s="7">
        <v>2</v>
      </c>
      <c r="BO38" s="7">
        <v>11</v>
      </c>
      <c r="BP38" s="7">
        <v>6</v>
      </c>
      <c r="BQ38" s="7">
        <v>15</v>
      </c>
      <c r="BR38" s="7">
        <v>2</v>
      </c>
      <c r="BS38" s="7">
        <v>1</v>
      </c>
      <c r="BT38" s="7">
        <v>14</v>
      </c>
      <c r="BU38" s="7">
        <v>17</v>
      </c>
      <c r="BV38" s="7">
        <v>7</v>
      </c>
      <c r="BW38" s="7">
        <v>6</v>
      </c>
      <c r="BX38" s="7">
        <v>5</v>
      </c>
      <c r="BY38" s="7">
        <v>3</v>
      </c>
      <c r="BZ38" s="7">
        <v>3</v>
      </c>
      <c r="CA38" s="7">
        <v>12</v>
      </c>
      <c r="CB38" s="7">
        <v>3</v>
      </c>
      <c r="CC38" s="7">
        <v>4</v>
      </c>
      <c r="CD38" s="7">
        <v>4</v>
      </c>
      <c r="CE38" s="7">
        <v>2</v>
      </c>
      <c r="CF38" s="7">
        <v>2</v>
      </c>
      <c r="CG38" s="11">
        <f t="shared" si="28"/>
        <v>12</v>
      </c>
      <c r="CH38" s="7">
        <v>7</v>
      </c>
      <c r="CI38" s="7">
        <v>5</v>
      </c>
      <c r="CJ38" s="7">
        <v>2</v>
      </c>
      <c r="CK38" s="7">
        <v>1</v>
      </c>
      <c r="CL38" s="7">
        <v>9</v>
      </c>
      <c r="CM38" s="7">
        <v>7</v>
      </c>
    </row>
    <row r="39" spans="1:91" x14ac:dyDescent="0.2">
      <c r="A39" s="8" t="s">
        <v>248</v>
      </c>
      <c r="B39" s="7">
        <f t="shared" si="18"/>
        <v>228</v>
      </c>
      <c r="C39" s="7">
        <f t="shared" si="19"/>
        <v>18</v>
      </c>
      <c r="D39" s="7">
        <f t="shared" si="20"/>
        <v>16</v>
      </c>
      <c r="E39" s="7">
        <f t="shared" si="21"/>
        <v>26</v>
      </c>
      <c r="F39" s="7">
        <f t="shared" si="22"/>
        <v>13</v>
      </c>
      <c r="G39" s="7">
        <f t="shared" si="23"/>
        <v>43</v>
      </c>
      <c r="H39" s="7">
        <f t="shared" si="24"/>
        <v>16</v>
      </c>
      <c r="I39" s="7">
        <f t="shared" si="25"/>
        <v>61</v>
      </c>
      <c r="J39" s="7">
        <f t="shared" si="26"/>
        <v>35</v>
      </c>
      <c r="K39" s="7">
        <v>1</v>
      </c>
      <c r="L39" s="7">
        <v>2</v>
      </c>
      <c r="M39" s="7">
        <v>0</v>
      </c>
      <c r="N39" s="7">
        <v>2</v>
      </c>
      <c r="O39" s="7">
        <v>6</v>
      </c>
      <c r="P39" s="7">
        <f t="shared" si="27"/>
        <v>11</v>
      </c>
      <c r="Q39" s="7">
        <v>2</v>
      </c>
      <c r="R39" s="7">
        <v>4</v>
      </c>
      <c r="S39" s="7">
        <v>1</v>
      </c>
      <c r="T39" s="7">
        <v>3</v>
      </c>
      <c r="U39" s="7">
        <v>3</v>
      </c>
      <c r="V39" s="7">
        <v>0</v>
      </c>
      <c r="W39" s="7">
        <v>1</v>
      </c>
      <c r="X39" s="7">
        <v>0</v>
      </c>
      <c r="Y39" s="7">
        <v>1</v>
      </c>
      <c r="Z39" s="7">
        <v>8</v>
      </c>
      <c r="AA39" s="7">
        <v>3</v>
      </c>
      <c r="AB39" s="7">
        <v>5</v>
      </c>
      <c r="AC39" s="7">
        <v>1</v>
      </c>
      <c r="AD39" s="7">
        <v>1</v>
      </c>
      <c r="AE39" s="7">
        <v>0</v>
      </c>
      <c r="AF39" s="7">
        <v>4</v>
      </c>
      <c r="AG39" s="7">
        <v>4</v>
      </c>
      <c r="AH39" s="7">
        <v>1</v>
      </c>
      <c r="AI39" s="7">
        <v>7</v>
      </c>
      <c r="AJ39" s="7">
        <v>1</v>
      </c>
      <c r="AK39" s="7">
        <v>3</v>
      </c>
      <c r="AL39" s="7">
        <v>3</v>
      </c>
      <c r="AM39" s="7">
        <v>2</v>
      </c>
      <c r="AN39" s="7">
        <v>0</v>
      </c>
      <c r="AO39" s="7">
        <v>2</v>
      </c>
      <c r="AP39" s="7">
        <v>2</v>
      </c>
      <c r="AQ39" s="7">
        <v>4</v>
      </c>
      <c r="AR39" s="7">
        <v>12</v>
      </c>
      <c r="AS39" s="7">
        <v>3</v>
      </c>
      <c r="AT39" s="7">
        <v>0</v>
      </c>
      <c r="AU39" s="7">
        <v>5</v>
      </c>
      <c r="AV39" s="7">
        <v>0</v>
      </c>
      <c r="AW39" s="7">
        <v>9</v>
      </c>
      <c r="AX39" s="7">
        <v>2</v>
      </c>
      <c r="AY39" s="7">
        <v>0</v>
      </c>
      <c r="AZ39" s="7">
        <v>3</v>
      </c>
      <c r="BA39" s="7">
        <v>5</v>
      </c>
      <c r="BB39" s="7">
        <v>6</v>
      </c>
      <c r="BC39" s="7">
        <v>0</v>
      </c>
      <c r="BD39" s="7">
        <v>0</v>
      </c>
      <c r="BE39" s="7">
        <v>2</v>
      </c>
      <c r="BF39" s="7">
        <v>0</v>
      </c>
      <c r="BG39" s="7">
        <v>2</v>
      </c>
      <c r="BH39" s="7">
        <v>0</v>
      </c>
      <c r="BI39" s="7">
        <v>1</v>
      </c>
      <c r="BJ39" s="7">
        <v>2</v>
      </c>
      <c r="BK39" s="7">
        <v>1</v>
      </c>
      <c r="BL39" s="7">
        <v>2</v>
      </c>
      <c r="BM39" s="7">
        <v>0</v>
      </c>
      <c r="BN39" s="7">
        <v>0</v>
      </c>
      <c r="BO39" s="7">
        <v>3</v>
      </c>
      <c r="BP39" s="7">
        <v>3</v>
      </c>
      <c r="BQ39" s="7">
        <v>8</v>
      </c>
      <c r="BR39" s="7">
        <v>2</v>
      </c>
      <c r="BS39" s="7">
        <v>2</v>
      </c>
      <c r="BT39" s="7">
        <v>5</v>
      </c>
      <c r="BU39" s="7">
        <v>11</v>
      </c>
      <c r="BV39" s="7">
        <v>7</v>
      </c>
      <c r="BW39" s="7">
        <v>3</v>
      </c>
      <c r="BX39" s="7">
        <v>7</v>
      </c>
      <c r="BY39" s="7">
        <v>2</v>
      </c>
      <c r="BZ39" s="7">
        <v>3</v>
      </c>
      <c r="CA39" s="7">
        <v>5</v>
      </c>
      <c r="CB39" s="7">
        <v>6</v>
      </c>
      <c r="CC39" s="7">
        <v>1</v>
      </c>
      <c r="CD39" s="7">
        <v>4</v>
      </c>
      <c r="CE39" s="7">
        <v>2</v>
      </c>
      <c r="CF39" s="7">
        <v>1</v>
      </c>
      <c r="CG39" s="11">
        <f t="shared" si="28"/>
        <v>8</v>
      </c>
      <c r="CH39" s="7">
        <v>4</v>
      </c>
      <c r="CI39" s="7">
        <v>5</v>
      </c>
      <c r="CJ39" s="7">
        <v>1</v>
      </c>
      <c r="CK39" s="7">
        <v>1</v>
      </c>
      <c r="CL39" s="7">
        <v>6</v>
      </c>
      <c r="CM39" s="7">
        <v>4</v>
      </c>
    </row>
    <row r="40" spans="1:91" x14ac:dyDescent="0.2">
      <c r="A40" s="8" t="s">
        <v>249</v>
      </c>
      <c r="B40" s="7">
        <f t="shared" si="18"/>
        <v>164</v>
      </c>
      <c r="C40" s="7">
        <f t="shared" si="19"/>
        <v>12</v>
      </c>
      <c r="D40" s="7">
        <f t="shared" si="20"/>
        <v>9</v>
      </c>
      <c r="E40" s="7">
        <f t="shared" si="21"/>
        <v>10</v>
      </c>
      <c r="F40" s="7">
        <f t="shared" si="22"/>
        <v>19</v>
      </c>
      <c r="G40" s="7">
        <f t="shared" si="23"/>
        <v>26</v>
      </c>
      <c r="H40" s="7">
        <f t="shared" si="24"/>
        <v>12</v>
      </c>
      <c r="I40" s="7">
        <f t="shared" si="25"/>
        <v>46</v>
      </c>
      <c r="J40" s="7">
        <f t="shared" si="26"/>
        <v>30</v>
      </c>
      <c r="K40" s="7">
        <v>1</v>
      </c>
      <c r="L40" s="7">
        <v>1</v>
      </c>
      <c r="M40" s="7">
        <v>3</v>
      </c>
      <c r="N40" s="7">
        <v>0</v>
      </c>
      <c r="O40" s="7">
        <v>2</v>
      </c>
      <c r="P40" s="7">
        <f t="shared" si="27"/>
        <v>7</v>
      </c>
      <c r="Q40" s="7">
        <v>3</v>
      </c>
      <c r="R40" s="7">
        <v>2</v>
      </c>
      <c r="S40" s="7">
        <v>0</v>
      </c>
      <c r="T40" s="7">
        <v>3</v>
      </c>
      <c r="U40" s="7">
        <v>1</v>
      </c>
      <c r="V40" s="7">
        <v>2</v>
      </c>
      <c r="W40" s="7">
        <v>0</v>
      </c>
      <c r="X40" s="7">
        <v>1</v>
      </c>
      <c r="Y40" s="7">
        <v>2</v>
      </c>
      <c r="Z40" s="7">
        <v>0</v>
      </c>
      <c r="AA40" s="7">
        <v>1</v>
      </c>
      <c r="AB40" s="7">
        <v>2</v>
      </c>
      <c r="AC40" s="7">
        <v>0</v>
      </c>
      <c r="AD40" s="7">
        <v>0</v>
      </c>
      <c r="AE40" s="7">
        <v>1</v>
      </c>
      <c r="AF40" s="7">
        <v>1</v>
      </c>
      <c r="AG40" s="7">
        <v>2</v>
      </c>
      <c r="AH40" s="7">
        <v>2</v>
      </c>
      <c r="AI40" s="7">
        <v>1</v>
      </c>
      <c r="AJ40" s="7">
        <v>3</v>
      </c>
      <c r="AK40" s="7">
        <v>3</v>
      </c>
      <c r="AL40" s="7">
        <v>3</v>
      </c>
      <c r="AM40" s="7">
        <v>3</v>
      </c>
      <c r="AN40" s="7">
        <v>2</v>
      </c>
      <c r="AO40" s="7">
        <v>4</v>
      </c>
      <c r="AP40" s="7">
        <v>1</v>
      </c>
      <c r="AQ40" s="7">
        <v>2</v>
      </c>
      <c r="AR40" s="7">
        <v>6</v>
      </c>
      <c r="AS40" s="7">
        <v>1</v>
      </c>
      <c r="AT40" s="7">
        <v>3</v>
      </c>
      <c r="AU40" s="7">
        <v>0</v>
      </c>
      <c r="AV40" s="7">
        <v>0</v>
      </c>
      <c r="AW40" s="7">
        <v>3</v>
      </c>
      <c r="AX40" s="7">
        <v>3</v>
      </c>
      <c r="AY40" s="7">
        <v>0</v>
      </c>
      <c r="AZ40" s="7">
        <v>2</v>
      </c>
      <c r="BA40" s="7">
        <v>6</v>
      </c>
      <c r="BB40" s="7">
        <v>1</v>
      </c>
      <c r="BC40" s="7">
        <v>0</v>
      </c>
      <c r="BD40" s="7">
        <v>1</v>
      </c>
      <c r="BE40" s="7">
        <v>0</v>
      </c>
      <c r="BF40" s="7">
        <v>2</v>
      </c>
      <c r="BG40" s="7">
        <v>2</v>
      </c>
      <c r="BH40" s="7">
        <v>0</v>
      </c>
      <c r="BI40" s="7">
        <v>2</v>
      </c>
      <c r="BJ40" s="7">
        <v>0</v>
      </c>
      <c r="BK40" s="7">
        <v>1</v>
      </c>
      <c r="BL40" s="7">
        <v>2</v>
      </c>
      <c r="BM40" s="7">
        <v>0</v>
      </c>
      <c r="BN40" s="7">
        <v>1</v>
      </c>
      <c r="BO40" s="7">
        <v>4</v>
      </c>
      <c r="BP40" s="7">
        <v>0</v>
      </c>
      <c r="BQ40" s="7">
        <v>7</v>
      </c>
      <c r="BR40" s="7">
        <v>0</v>
      </c>
      <c r="BS40" s="7">
        <v>0</v>
      </c>
      <c r="BT40" s="7">
        <v>5</v>
      </c>
      <c r="BU40" s="7">
        <v>6</v>
      </c>
      <c r="BV40" s="7">
        <v>9</v>
      </c>
      <c r="BW40" s="7">
        <v>1</v>
      </c>
      <c r="BX40" s="7">
        <v>5</v>
      </c>
      <c r="BY40" s="7">
        <v>0</v>
      </c>
      <c r="BZ40" s="7">
        <v>3</v>
      </c>
      <c r="CA40" s="7">
        <v>6</v>
      </c>
      <c r="CB40" s="7">
        <v>3</v>
      </c>
      <c r="CC40" s="7">
        <v>2</v>
      </c>
      <c r="CD40" s="7">
        <v>1</v>
      </c>
      <c r="CE40" s="7">
        <v>1</v>
      </c>
      <c r="CF40" s="7">
        <v>0</v>
      </c>
      <c r="CG40" s="11">
        <f t="shared" si="28"/>
        <v>4</v>
      </c>
      <c r="CH40" s="7">
        <v>7</v>
      </c>
      <c r="CI40" s="7">
        <v>5</v>
      </c>
      <c r="CJ40" s="7">
        <v>1</v>
      </c>
      <c r="CK40" s="7">
        <v>1</v>
      </c>
      <c r="CL40" s="7">
        <v>6</v>
      </c>
      <c r="CM40" s="7">
        <v>3</v>
      </c>
    </row>
    <row r="41" spans="1:91" x14ac:dyDescent="0.2">
      <c r="A41" s="8" t="s">
        <v>250</v>
      </c>
      <c r="B41" s="7">
        <f t="shared" si="18"/>
        <v>130</v>
      </c>
      <c r="C41" s="7">
        <f t="shared" si="19"/>
        <v>9</v>
      </c>
      <c r="D41" s="7">
        <f t="shared" si="20"/>
        <v>12</v>
      </c>
      <c r="E41" s="7">
        <f t="shared" si="21"/>
        <v>10</v>
      </c>
      <c r="F41" s="7">
        <f t="shared" si="22"/>
        <v>15</v>
      </c>
      <c r="G41" s="7">
        <f t="shared" si="23"/>
        <v>26</v>
      </c>
      <c r="H41" s="7">
        <f t="shared" si="24"/>
        <v>8</v>
      </c>
      <c r="I41" s="7">
        <f t="shared" si="25"/>
        <v>33</v>
      </c>
      <c r="J41" s="7">
        <f t="shared" si="26"/>
        <v>17</v>
      </c>
      <c r="K41" s="7">
        <v>0</v>
      </c>
      <c r="L41" s="7">
        <v>0</v>
      </c>
      <c r="M41" s="7">
        <v>0</v>
      </c>
      <c r="N41" s="7">
        <v>1</v>
      </c>
      <c r="O41" s="7">
        <v>3</v>
      </c>
      <c r="P41" s="7">
        <f t="shared" si="27"/>
        <v>4</v>
      </c>
      <c r="Q41" s="7">
        <v>3</v>
      </c>
      <c r="R41" s="7">
        <v>2</v>
      </c>
      <c r="S41" s="7">
        <v>0</v>
      </c>
      <c r="T41" s="7">
        <v>0</v>
      </c>
      <c r="U41" s="7">
        <v>6</v>
      </c>
      <c r="V41" s="7">
        <v>1</v>
      </c>
      <c r="W41" s="7">
        <v>0</v>
      </c>
      <c r="X41" s="7">
        <v>2</v>
      </c>
      <c r="Y41" s="7">
        <v>1</v>
      </c>
      <c r="Z41" s="7">
        <v>2</v>
      </c>
      <c r="AA41" s="7">
        <v>0</v>
      </c>
      <c r="AB41" s="7">
        <v>1</v>
      </c>
      <c r="AC41" s="7">
        <v>0</v>
      </c>
      <c r="AD41" s="7">
        <v>1</v>
      </c>
      <c r="AE41" s="7">
        <v>2</v>
      </c>
      <c r="AF41" s="7">
        <v>1</v>
      </c>
      <c r="AG41" s="7">
        <v>3</v>
      </c>
      <c r="AH41" s="7">
        <v>1</v>
      </c>
      <c r="AI41" s="7">
        <v>1</v>
      </c>
      <c r="AJ41" s="7">
        <v>1</v>
      </c>
      <c r="AK41" s="7">
        <v>1</v>
      </c>
      <c r="AL41" s="7">
        <v>5</v>
      </c>
      <c r="AM41" s="7">
        <v>2</v>
      </c>
      <c r="AN41" s="7">
        <v>0</v>
      </c>
      <c r="AO41" s="7">
        <v>5</v>
      </c>
      <c r="AP41" s="7">
        <v>1</v>
      </c>
      <c r="AQ41" s="7">
        <v>2</v>
      </c>
      <c r="AR41" s="7">
        <v>4</v>
      </c>
      <c r="AS41" s="7">
        <v>1</v>
      </c>
      <c r="AT41" s="7">
        <v>0</v>
      </c>
      <c r="AU41" s="7">
        <v>1</v>
      </c>
      <c r="AV41" s="7">
        <v>0</v>
      </c>
      <c r="AW41" s="7">
        <v>7</v>
      </c>
      <c r="AX41" s="7">
        <v>2</v>
      </c>
      <c r="AY41" s="7">
        <v>1</v>
      </c>
      <c r="AZ41" s="7">
        <v>3</v>
      </c>
      <c r="BA41" s="7">
        <v>5</v>
      </c>
      <c r="BB41" s="7">
        <v>1</v>
      </c>
      <c r="BC41" s="7">
        <v>0</v>
      </c>
      <c r="BD41" s="7">
        <v>3</v>
      </c>
      <c r="BE41" s="7">
        <v>0</v>
      </c>
      <c r="BF41" s="7">
        <v>0</v>
      </c>
      <c r="BG41" s="7">
        <v>0</v>
      </c>
      <c r="BH41" s="7">
        <v>1</v>
      </c>
      <c r="BI41" s="7">
        <v>0</v>
      </c>
      <c r="BJ41" s="7">
        <v>1</v>
      </c>
      <c r="BK41" s="7">
        <v>0</v>
      </c>
      <c r="BL41" s="7">
        <v>1</v>
      </c>
      <c r="BM41" s="7">
        <v>1</v>
      </c>
      <c r="BN41" s="7">
        <v>0</v>
      </c>
      <c r="BO41" s="7">
        <v>3</v>
      </c>
      <c r="BP41" s="7">
        <v>3</v>
      </c>
      <c r="BQ41" s="7">
        <v>5</v>
      </c>
      <c r="BR41" s="7">
        <v>1</v>
      </c>
      <c r="BS41" s="7">
        <v>0</v>
      </c>
      <c r="BT41" s="7">
        <v>6</v>
      </c>
      <c r="BU41" s="7">
        <v>5</v>
      </c>
      <c r="BV41" s="7">
        <v>3</v>
      </c>
      <c r="BW41" s="7">
        <v>0</v>
      </c>
      <c r="BX41" s="7">
        <v>4</v>
      </c>
      <c r="BY41" s="7">
        <v>1</v>
      </c>
      <c r="BZ41" s="7">
        <v>0</v>
      </c>
      <c r="CA41" s="7">
        <v>2</v>
      </c>
      <c r="CB41" s="7">
        <v>1</v>
      </c>
      <c r="CC41" s="7">
        <v>0</v>
      </c>
      <c r="CD41" s="7">
        <v>1</v>
      </c>
      <c r="CE41" s="7">
        <v>0</v>
      </c>
      <c r="CF41" s="7">
        <v>0</v>
      </c>
      <c r="CG41" s="11">
        <f t="shared" si="28"/>
        <v>1</v>
      </c>
      <c r="CH41" s="7">
        <v>6</v>
      </c>
      <c r="CI41" s="7">
        <v>2</v>
      </c>
      <c r="CJ41" s="7">
        <v>0</v>
      </c>
      <c r="CK41" s="7">
        <v>1</v>
      </c>
      <c r="CL41" s="7">
        <v>3</v>
      </c>
      <c r="CM41" s="7">
        <v>3</v>
      </c>
    </row>
    <row r="42" spans="1:91" x14ac:dyDescent="0.2">
      <c r="A42" s="8" t="s">
        <v>251</v>
      </c>
      <c r="B42" s="7">
        <f t="shared" si="18"/>
        <v>227</v>
      </c>
      <c r="C42" s="7">
        <f t="shared" si="19"/>
        <v>6</v>
      </c>
      <c r="D42" s="7">
        <f t="shared" si="20"/>
        <v>17</v>
      </c>
      <c r="E42" s="7">
        <f t="shared" si="21"/>
        <v>16</v>
      </c>
      <c r="F42" s="7">
        <f t="shared" si="22"/>
        <v>26</v>
      </c>
      <c r="G42" s="7">
        <f t="shared" si="23"/>
        <v>41</v>
      </c>
      <c r="H42" s="7">
        <f t="shared" si="24"/>
        <v>21</v>
      </c>
      <c r="I42" s="7">
        <f t="shared" si="25"/>
        <v>63</v>
      </c>
      <c r="J42" s="7">
        <f t="shared" si="26"/>
        <v>37</v>
      </c>
      <c r="K42" s="7">
        <v>0</v>
      </c>
      <c r="L42" s="7">
        <v>0</v>
      </c>
      <c r="M42" s="7">
        <v>0</v>
      </c>
      <c r="N42" s="7">
        <v>1</v>
      </c>
      <c r="O42" s="7">
        <v>1</v>
      </c>
      <c r="P42" s="7">
        <f t="shared" si="27"/>
        <v>2</v>
      </c>
      <c r="Q42" s="7">
        <v>2</v>
      </c>
      <c r="R42" s="7">
        <v>2</v>
      </c>
      <c r="S42" s="7">
        <v>0</v>
      </c>
      <c r="T42" s="7">
        <v>0</v>
      </c>
      <c r="U42" s="7">
        <v>5</v>
      </c>
      <c r="V42" s="7">
        <v>1</v>
      </c>
      <c r="W42" s="7">
        <v>3</v>
      </c>
      <c r="X42" s="7">
        <v>2</v>
      </c>
      <c r="Y42" s="7">
        <v>3</v>
      </c>
      <c r="Z42" s="7">
        <v>3</v>
      </c>
      <c r="AA42" s="7">
        <v>2</v>
      </c>
      <c r="AB42" s="7">
        <v>2</v>
      </c>
      <c r="AC42" s="7">
        <v>0</v>
      </c>
      <c r="AD42" s="7">
        <v>2</v>
      </c>
      <c r="AE42" s="7">
        <v>1</v>
      </c>
      <c r="AF42" s="7">
        <v>1</v>
      </c>
      <c r="AG42" s="7">
        <v>3</v>
      </c>
      <c r="AH42" s="7">
        <v>1</v>
      </c>
      <c r="AI42" s="7">
        <v>4</v>
      </c>
      <c r="AJ42" s="7">
        <v>3</v>
      </c>
      <c r="AK42" s="7">
        <v>7</v>
      </c>
      <c r="AL42" s="7">
        <v>2</v>
      </c>
      <c r="AM42" s="7">
        <v>8</v>
      </c>
      <c r="AN42" s="7">
        <v>0</v>
      </c>
      <c r="AO42" s="7">
        <v>3</v>
      </c>
      <c r="AP42" s="7">
        <v>3</v>
      </c>
      <c r="AQ42" s="7">
        <v>1</v>
      </c>
      <c r="AR42" s="7">
        <v>7</v>
      </c>
      <c r="AS42" s="7">
        <v>1</v>
      </c>
      <c r="AT42" s="7">
        <v>3</v>
      </c>
      <c r="AU42" s="7">
        <v>2</v>
      </c>
      <c r="AV42" s="7">
        <v>1</v>
      </c>
      <c r="AW42" s="7">
        <v>7</v>
      </c>
      <c r="AX42" s="7">
        <v>1</v>
      </c>
      <c r="AY42" s="7">
        <v>0</v>
      </c>
      <c r="AZ42" s="7">
        <v>4</v>
      </c>
      <c r="BA42" s="7">
        <v>14</v>
      </c>
      <c r="BB42" s="7">
        <v>2</v>
      </c>
      <c r="BC42" s="7">
        <v>0</v>
      </c>
      <c r="BD42" s="7">
        <v>4</v>
      </c>
      <c r="BE42" s="7">
        <v>2</v>
      </c>
      <c r="BF42" s="7">
        <v>1</v>
      </c>
      <c r="BG42" s="7">
        <v>3</v>
      </c>
      <c r="BH42" s="7">
        <v>2</v>
      </c>
      <c r="BI42" s="7">
        <v>2</v>
      </c>
      <c r="BJ42" s="7">
        <v>2</v>
      </c>
      <c r="BK42" s="7">
        <v>0</v>
      </c>
      <c r="BL42" s="7">
        <v>1</v>
      </c>
      <c r="BM42" s="7">
        <v>0</v>
      </c>
      <c r="BN42" s="7">
        <v>2</v>
      </c>
      <c r="BO42" s="7">
        <v>4</v>
      </c>
      <c r="BP42" s="7">
        <v>5</v>
      </c>
      <c r="BQ42" s="7">
        <v>9</v>
      </c>
      <c r="BR42" s="7">
        <v>3</v>
      </c>
      <c r="BS42" s="7">
        <v>0</v>
      </c>
      <c r="BT42" s="7">
        <v>9</v>
      </c>
      <c r="BU42" s="7">
        <v>12</v>
      </c>
      <c r="BV42" s="7">
        <v>8</v>
      </c>
      <c r="BW42" s="7">
        <v>1</v>
      </c>
      <c r="BX42" s="7">
        <v>7</v>
      </c>
      <c r="BY42" s="7">
        <v>1</v>
      </c>
      <c r="BZ42" s="7">
        <v>1</v>
      </c>
      <c r="CA42" s="7">
        <v>3</v>
      </c>
      <c r="CB42" s="7">
        <v>2</v>
      </c>
      <c r="CC42" s="7">
        <v>2</v>
      </c>
      <c r="CD42" s="7">
        <v>5</v>
      </c>
      <c r="CE42" s="7">
        <v>3</v>
      </c>
      <c r="CF42" s="7">
        <v>2</v>
      </c>
      <c r="CG42" s="11">
        <f t="shared" si="28"/>
        <v>12</v>
      </c>
      <c r="CH42" s="7">
        <v>7</v>
      </c>
      <c r="CI42" s="7">
        <v>2</v>
      </c>
      <c r="CJ42" s="7">
        <v>1</v>
      </c>
      <c r="CK42" s="7">
        <v>1</v>
      </c>
      <c r="CL42" s="7">
        <v>7</v>
      </c>
      <c r="CM42" s="7">
        <v>5</v>
      </c>
    </row>
    <row r="43" spans="1:91" x14ac:dyDescent="0.2">
      <c r="A43" s="53"/>
    </row>
    <row r="44" spans="1:91" x14ac:dyDescent="0.2">
      <c r="A44" s="53"/>
    </row>
    <row r="45" spans="1:91" x14ac:dyDescent="0.2">
      <c r="A45" s="2"/>
    </row>
    <row r="46" spans="1:91" x14ac:dyDescent="0.2">
      <c r="A46" s="53"/>
    </row>
    <row r="47" spans="1:91" x14ac:dyDescent="0.2">
      <c r="A47" s="53"/>
    </row>
    <row r="48" spans="1:91" x14ac:dyDescent="0.2">
      <c r="A48" s="53"/>
    </row>
    <row r="49" spans="1:1" x14ac:dyDescent="0.2">
      <c r="A49" s="53"/>
    </row>
    <row r="50" spans="1:1" x14ac:dyDescent="0.2">
      <c r="A50" s="53"/>
    </row>
    <row r="51" spans="1:1" x14ac:dyDescent="0.2">
      <c r="A51" s="53"/>
    </row>
    <row r="52" spans="1:1" x14ac:dyDescent="0.2">
      <c r="A52" s="2"/>
    </row>
    <row r="53" spans="1:1" x14ac:dyDescent="0.2">
      <c r="A53" s="53"/>
    </row>
    <row r="54" spans="1:1" x14ac:dyDescent="0.2">
      <c r="A54" s="53"/>
    </row>
    <row r="55" spans="1:1" x14ac:dyDescent="0.2">
      <c r="A55" s="53"/>
    </row>
    <row r="56" spans="1:1" x14ac:dyDescent="0.2">
      <c r="A56" s="53"/>
    </row>
    <row r="57" spans="1:1" x14ac:dyDescent="0.2">
      <c r="A57" s="53"/>
    </row>
    <row r="58" spans="1:1" x14ac:dyDescent="0.2">
      <c r="A58" s="53"/>
    </row>
    <row r="59" spans="1:1" x14ac:dyDescent="0.2">
      <c r="A59" s="2"/>
    </row>
    <row r="60" spans="1:1" x14ac:dyDescent="0.2">
      <c r="A60" s="53"/>
    </row>
    <row r="61" spans="1:1" x14ac:dyDescent="0.2">
      <c r="A61" s="53"/>
    </row>
    <row r="62" spans="1:1" x14ac:dyDescent="0.2">
      <c r="A62" s="53"/>
    </row>
    <row r="63" spans="1:1" x14ac:dyDescent="0.2">
      <c r="A63" s="53"/>
    </row>
    <row r="64" spans="1:1" x14ac:dyDescent="0.2">
      <c r="A64" s="53"/>
    </row>
    <row r="65" spans="1:1" x14ac:dyDescent="0.2">
      <c r="A65" s="53"/>
    </row>
    <row r="68" spans="1:1" x14ac:dyDescent="0.2">
      <c r="A68" s="2"/>
    </row>
    <row r="69" spans="1:1" x14ac:dyDescent="0.2">
      <c r="A69" s="53"/>
    </row>
    <row r="70" spans="1:1" x14ac:dyDescent="0.2">
      <c r="A70" s="53"/>
    </row>
    <row r="71" spans="1:1" x14ac:dyDescent="0.2">
      <c r="A71" s="53"/>
    </row>
    <row r="72" spans="1:1" x14ac:dyDescent="0.2">
      <c r="A72" s="53"/>
    </row>
    <row r="73" spans="1:1" x14ac:dyDescent="0.2">
      <c r="A73" s="53"/>
    </row>
    <row r="74" spans="1:1" x14ac:dyDescent="0.2">
      <c r="A74" s="53"/>
    </row>
    <row r="75" spans="1:1" x14ac:dyDescent="0.2">
      <c r="A75" s="2"/>
    </row>
    <row r="76" spans="1:1" x14ac:dyDescent="0.2">
      <c r="A76" s="53"/>
    </row>
    <row r="77" spans="1:1" x14ac:dyDescent="0.2">
      <c r="A77" s="53"/>
    </row>
    <row r="78" spans="1:1" x14ac:dyDescent="0.2">
      <c r="A78" s="53"/>
    </row>
    <row r="79" spans="1:1" x14ac:dyDescent="0.2">
      <c r="A79" s="53"/>
    </row>
    <row r="80" spans="1:1" x14ac:dyDescent="0.2">
      <c r="A80" s="53"/>
    </row>
    <row r="81" spans="1:1" x14ac:dyDescent="0.2">
      <c r="A81" s="53"/>
    </row>
    <row r="82" spans="1:1" x14ac:dyDescent="0.2">
      <c r="A82" s="2"/>
    </row>
    <row r="83" spans="1:1" x14ac:dyDescent="0.2">
      <c r="A83" s="53"/>
    </row>
    <row r="84" spans="1:1" x14ac:dyDescent="0.2">
      <c r="A84" s="53"/>
    </row>
    <row r="85" spans="1:1" x14ac:dyDescent="0.2">
      <c r="A85" s="53"/>
    </row>
    <row r="86" spans="1:1" x14ac:dyDescent="0.2">
      <c r="A86" s="53"/>
    </row>
    <row r="87" spans="1:1" x14ac:dyDescent="0.2">
      <c r="A87" s="53"/>
    </row>
    <row r="88" spans="1:1" x14ac:dyDescent="0.2">
      <c r="A88" s="53"/>
    </row>
    <row r="89" spans="1:1" x14ac:dyDescent="0.2">
      <c r="A89" s="2"/>
    </row>
    <row r="90" spans="1:1" x14ac:dyDescent="0.2">
      <c r="A90" s="53"/>
    </row>
    <row r="91" spans="1:1" x14ac:dyDescent="0.2">
      <c r="A91" s="53"/>
    </row>
    <row r="92" spans="1:1" x14ac:dyDescent="0.2">
      <c r="A92" s="53"/>
    </row>
    <row r="93" spans="1:1" x14ac:dyDescent="0.2">
      <c r="A93" s="53"/>
    </row>
    <row r="94" spans="1:1" x14ac:dyDescent="0.2">
      <c r="A94" s="53"/>
    </row>
    <row r="95" spans="1:1" x14ac:dyDescent="0.2">
      <c r="A95" s="53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A2" sqref="A2"/>
    </sheetView>
  </sheetViews>
  <sheetFormatPr defaultRowHeight="11.25" x14ac:dyDescent="0.2"/>
  <cols>
    <col min="1" max="1" width="32.5703125" style="8" customWidth="1"/>
    <col min="2" max="2" width="6.7109375" style="8" bestFit="1" customWidth="1"/>
    <col min="3" max="10" width="4.85546875" style="8" bestFit="1" customWidth="1"/>
    <col min="11" max="15" width="3.5703125" style="8" bestFit="1" customWidth="1"/>
    <col min="16" max="16" width="4.85546875" style="8" bestFit="1" customWidth="1"/>
    <col min="17" max="17" width="4.28515625" style="8" bestFit="1" customWidth="1"/>
    <col min="18" max="20" width="3.5703125" style="8" bestFit="1" customWidth="1"/>
    <col min="21" max="21" width="3.7109375" style="8" bestFit="1" customWidth="1"/>
    <col min="22" max="28" width="3.5703125" style="8" bestFit="1" customWidth="1"/>
    <col min="29" max="29" width="4" style="8" bestFit="1" customWidth="1"/>
    <col min="30" max="30" width="4.140625" style="8" bestFit="1" customWidth="1"/>
    <col min="31" max="35" width="3.5703125" style="8" bestFit="1" customWidth="1"/>
    <col min="36" max="36" width="3.7109375" style="8" bestFit="1" customWidth="1"/>
    <col min="37" max="41" width="3.5703125" style="8" bestFit="1" customWidth="1"/>
    <col min="42" max="42" width="4" style="8" bestFit="1" customWidth="1"/>
    <col min="43" max="43" width="3.5703125" style="8" bestFit="1" customWidth="1"/>
    <col min="44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0" width="3.5703125" style="8" bestFit="1" customWidth="1"/>
    <col min="51" max="51" width="3.42578125" style="8" bestFit="1" customWidth="1"/>
    <col min="52" max="52" width="3.5703125" style="8" bestFit="1" customWidth="1"/>
    <col min="53" max="53" width="4.85546875" style="8" bestFit="1" customWidth="1"/>
    <col min="54" max="54" width="3.5703125" style="8" bestFit="1" customWidth="1"/>
    <col min="55" max="55" width="3.28515625" style="8" bestFit="1" customWidth="1"/>
    <col min="56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8" width="3.5703125" style="8" bestFit="1" customWidth="1"/>
    <col min="69" max="69" width="3.7109375" style="8" bestFit="1" customWidth="1"/>
    <col min="70" max="70" width="3.5703125" style="8" bestFit="1" customWidth="1"/>
    <col min="71" max="71" width="3.85546875" style="8" bestFit="1" customWidth="1"/>
    <col min="72" max="72" width="3.5703125" style="8" bestFit="1" customWidth="1"/>
    <col min="73" max="73" width="4.85546875" style="8" bestFit="1" customWidth="1"/>
    <col min="74" max="84" width="3.5703125" style="8" bestFit="1" customWidth="1"/>
    <col min="85" max="85" width="4.85546875" style="8" bestFit="1" customWidth="1"/>
    <col min="86" max="91" width="3.5703125" style="8" bestFit="1" customWidth="1"/>
    <col min="92" max="16384" width="9.140625" style="8"/>
  </cols>
  <sheetData>
    <row r="1" spans="1:91" ht="15.75" x14ac:dyDescent="0.25">
      <c r="A1" s="1" t="s">
        <v>573</v>
      </c>
    </row>
    <row r="3" spans="1:91" s="51" customFormat="1" ht="20.100000000000001" customHeight="1" x14ac:dyDescent="0.2">
      <c r="A3" s="82" t="s">
        <v>541</v>
      </c>
      <c r="B3" s="98" t="s">
        <v>13</v>
      </c>
      <c r="C3" s="98" t="s">
        <v>439</v>
      </c>
      <c r="D3" s="98"/>
      <c r="E3" s="98"/>
      <c r="F3" s="98"/>
      <c r="G3" s="98"/>
      <c r="H3" s="98"/>
      <c r="I3" s="98"/>
      <c r="J3" s="98"/>
      <c r="K3" s="98" t="s">
        <v>440</v>
      </c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  <c r="CD3" s="98"/>
      <c r="CE3" s="98"/>
      <c r="CF3" s="98"/>
      <c r="CG3" s="98"/>
      <c r="CH3" s="98"/>
      <c r="CI3" s="98"/>
      <c r="CJ3" s="98"/>
      <c r="CK3" s="98"/>
      <c r="CL3" s="98"/>
      <c r="CM3" s="98"/>
    </row>
    <row r="4" spans="1:91" s="51" customFormat="1" ht="20.100000000000001" customHeight="1" x14ac:dyDescent="0.2">
      <c r="A4" s="82"/>
      <c r="B4" s="98"/>
      <c r="C4" s="36" t="s">
        <v>441</v>
      </c>
      <c r="D4" s="36" t="s">
        <v>442</v>
      </c>
      <c r="E4" s="36" t="s">
        <v>443</v>
      </c>
      <c r="F4" s="36" t="s">
        <v>444</v>
      </c>
      <c r="G4" s="36" t="s">
        <v>445</v>
      </c>
      <c r="H4" s="36" t="s">
        <v>446</v>
      </c>
      <c r="I4" s="36" t="s">
        <v>447</v>
      </c>
      <c r="J4" s="36" t="s">
        <v>448</v>
      </c>
      <c r="K4" s="52" t="s">
        <v>449</v>
      </c>
      <c r="L4" s="52" t="s">
        <v>450</v>
      </c>
      <c r="M4" s="52" t="s">
        <v>451</v>
      </c>
      <c r="N4" s="52" t="s">
        <v>452</v>
      </c>
      <c r="O4" s="52" t="s">
        <v>453</v>
      </c>
      <c r="P4" s="52" t="s">
        <v>454</v>
      </c>
      <c r="Q4" s="52" t="s">
        <v>455</v>
      </c>
      <c r="R4" s="52" t="s">
        <v>456</v>
      </c>
      <c r="S4" s="52" t="s">
        <v>457</v>
      </c>
      <c r="T4" s="52" t="s">
        <v>458</v>
      </c>
      <c r="U4" s="52" t="s">
        <v>459</v>
      </c>
      <c r="V4" s="52" t="s">
        <v>460</v>
      </c>
      <c r="W4" s="52" t="s">
        <v>461</v>
      </c>
      <c r="X4" s="52" t="s">
        <v>462</v>
      </c>
      <c r="Y4" s="52" t="s">
        <v>463</v>
      </c>
      <c r="Z4" s="52" t="s">
        <v>464</v>
      </c>
      <c r="AA4" s="52" t="s">
        <v>465</v>
      </c>
      <c r="AB4" s="52" t="s">
        <v>466</v>
      </c>
      <c r="AC4" s="52" t="s">
        <v>467</v>
      </c>
      <c r="AD4" s="52" t="s">
        <v>468</v>
      </c>
      <c r="AE4" s="52" t="s">
        <v>469</v>
      </c>
      <c r="AF4" s="52" t="s">
        <v>470</v>
      </c>
      <c r="AG4" s="52" t="s">
        <v>471</v>
      </c>
      <c r="AH4" s="52" t="s">
        <v>472</v>
      </c>
      <c r="AI4" s="52" t="s">
        <v>473</v>
      </c>
      <c r="AJ4" s="52" t="s">
        <v>474</v>
      </c>
      <c r="AK4" s="52" t="s">
        <v>475</v>
      </c>
      <c r="AL4" s="52" t="s">
        <v>476</v>
      </c>
      <c r="AM4" s="52" t="s">
        <v>477</v>
      </c>
      <c r="AN4" s="52" t="s">
        <v>478</v>
      </c>
      <c r="AO4" s="52" t="s">
        <v>479</v>
      </c>
      <c r="AP4" s="52" t="s">
        <v>480</v>
      </c>
      <c r="AQ4" s="52" t="s">
        <v>481</v>
      </c>
      <c r="AR4" s="52" t="s">
        <v>482</v>
      </c>
      <c r="AS4" s="52" t="s">
        <v>483</v>
      </c>
      <c r="AT4" s="52" t="s">
        <v>484</v>
      </c>
      <c r="AU4" s="52" t="s">
        <v>485</v>
      </c>
      <c r="AV4" s="52" t="s">
        <v>486</v>
      </c>
      <c r="AW4" s="52" t="s">
        <v>487</v>
      </c>
      <c r="AX4" s="52" t="s">
        <v>488</v>
      </c>
      <c r="AY4" s="52" t="s">
        <v>489</v>
      </c>
      <c r="AZ4" s="52" t="s">
        <v>490</v>
      </c>
      <c r="BA4" s="52" t="s">
        <v>491</v>
      </c>
      <c r="BB4" s="52" t="s">
        <v>492</v>
      </c>
      <c r="BC4" s="52" t="s">
        <v>493</v>
      </c>
      <c r="BD4" s="52" t="s">
        <v>494</v>
      </c>
      <c r="BE4" s="52" t="s">
        <v>495</v>
      </c>
      <c r="BF4" s="52" t="s">
        <v>496</v>
      </c>
      <c r="BG4" s="52" t="s">
        <v>497</v>
      </c>
      <c r="BH4" s="52" t="s">
        <v>498</v>
      </c>
      <c r="BI4" s="52" t="s">
        <v>499</v>
      </c>
      <c r="BJ4" s="52" t="s">
        <v>500</v>
      </c>
      <c r="BK4" s="52" t="s">
        <v>501</v>
      </c>
      <c r="BL4" s="52" t="s">
        <v>502</v>
      </c>
      <c r="BM4" s="52" t="s">
        <v>503</v>
      </c>
      <c r="BN4" s="52" t="s">
        <v>504</v>
      </c>
      <c r="BO4" s="52" t="s">
        <v>505</v>
      </c>
      <c r="BP4" s="52" t="s">
        <v>506</v>
      </c>
      <c r="BQ4" s="52" t="s">
        <v>507</v>
      </c>
      <c r="BR4" s="52" t="s">
        <v>508</v>
      </c>
      <c r="BS4" s="52" t="s">
        <v>509</v>
      </c>
      <c r="BT4" s="52" t="s">
        <v>510</v>
      </c>
      <c r="BU4" s="52" t="s">
        <v>511</v>
      </c>
      <c r="BV4" s="52" t="s">
        <v>512</v>
      </c>
      <c r="BW4" s="52" t="s">
        <v>513</v>
      </c>
      <c r="BX4" s="52" t="s">
        <v>514</v>
      </c>
      <c r="BY4" s="52" t="s">
        <v>515</v>
      </c>
      <c r="BZ4" s="52" t="s">
        <v>516</v>
      </c>
      <c r="CA4" s="52" t="s">
        <v>517</v>
      </c>
      <c r="CB4" s="52" t="s">
        <v>518</v>
      </c>
      <c r="CC4" s="52" t="s">
        <v>519</v>
      </c>
      <c r="CD4" s="52" t="s">
        <v>520</v>
      </c>
      <c r="CE4" s="52" t="s">
        <v>521</v>
      </c>
      <c r="CF4" s="52" t="s">
        <v>522</v>
      </c>
      <c r="CG4" s="52" t="s">
        <v>523</v>
      </c>
      <c r="CH4" s="52" t="s">
        <v>524</v>
      </c>
      <c r="CI4" s="52" t="s">
        <v>525</v>
      </c>
      <c r="CJ4" s="52" t="s">
        <v>526</v>
      </c>
      <c r="CK4" s="52" t="s">
        <v>527</v>
      </c>
      <c r="CL4" s="52" t="s">
        <v>528</v>
      </c>
      <c r="CM4" s="52" t="s">
        <v>529</v>
      </c>
    </row>
    <row r="5" spans="1:91" x14ac:dyDescent="0.2">
      <c r="A5" s="8" t="s">
        <v>542</v>
      </c>
      <c r="B5" s="7">
        <f t="shared" ref="B5:AG5" si="0">SUM(B9:B12,B15:B18,B21:B24,B27:B30,B33:B36,B39:B41,B42,B45:B48)</f>
        <v>34479</v>
      </c>
      <c r="C5" s="7">
        <f t="shared" si="0"/>
        <v>2548</v>
      </c>
      <c r="D5" s="7">
        <f t="shared" si="0"/>
        <v>2906</v>
      </c>
      <c r="E5" s="7">
        <f t="shared" si="0"/>
        <v>3337</v>
      </c>
      <c r="F5" s="7">
        <f t="shared" si="0"/>
        <v>3898</v>
      </c>
      <c r="G5" s="7">
        <f t="shared" si="0"/>
        <v>4882</v>
      </c>
      <c r="H5" s="7">
        <f t="shared" si="0"/>
        <v>3939</v>
      </c>
      <c r="I5" s="7">
        <f t="shared" si="0"/>
        <v>7277</v>
      </c>
      <c r="J5" s="7">
        <f t="shared" si="0"/>
        <v>5692</v>
      </c>
      <c r="K5" s="7">
        <f t="shared" si="0"/>
        <v>159</v>
      </c>
      <c r="L5" s="7">
        <f t="shared" si="0"/>
        <v>443</v>
      </c>
      <c r="M5" s="7">
        <f t="shared" si="0"/>
        <v>247</v>
      </c>
      <c r="N5" s="7">
        <f t="shared" si="0"/>
        <v>459</v>
      </c>
      <c r="O5" s="7">
        <f t="shared" si="0"/>
        <v>383</v>
      </c>
      <c r="P5" s="7">
        <f t="shared" si="0"/>
        <v>1691</v>
      </c>
      <c r="Q5" s="7">
        <f t="shared" si="0"/>
        <v>326</v>
      </c>
      <c r="R5" s="7">
        <f t="shared" si="0"/>
        <v>305</v>
      </c>
      <c r="S5" s="7">
        <f t="shared" si="0"/>
        <v>226</v>
      </c>
      <c r="T5" s="7">
        <f t="shared" si="0"/>
        <v>560</v>
      </c>
      <c r="U5" s="7">
        <f t="shared" si="0"/>
        <v>529</v>
      </c>
      <c r="V5" s="7">
        <f t="shared" si="0"/>
        <v>266</v>
      </c>
      <c r="W5" s="7">
        <f t="shared" si="0"/>
        <v>316</v>
      </c>
      <c r="X5" s="7">
        <f t="shared" si="0"/>
        <v>322</v>
      </c>
      <c r="Y5" s="7">
        <f t="shared" si="0"/>
        <v>262</v>
      </c>
      <c r="Z5" s="7">
        <f t="shared" si="0"/>
        <v>651</v>
      </c>
      <c r="AA5" s="7">
        <f t="shared" si="0"/>
        <v>197</v>
      </c>
      <c r="AB5" s="7">
        <f t="shared" si="0"/>
        <v>353</v>
      </c>
      <c r="AC5" s="7">
        <f t="shared" si="0"/>
        <v>143</v>
      </c>
      <c r="AD5" s="7">
        <f t="shared" si="0"/>
        <v>310</v>
      </c>
      <c r="AE5" s="7">
        <f t="shared" si="0"/>
        <v>272</v>
      </c>
      <c r="AF5" s="7">
        <f t="shared" si="0"/>
        <v>466</v>
      </c>
      <c r="AG5" s="7">
        <f t="shared" si="0"/>
        <v>761</v>
      </c>
      <c r="AH5" s="7">
        <f t="shared" ref="AH5:BM5" si="1">SUM(AH9:AH12,AH15:AH18,AH21:AH24,AH27:AH30,AH33:AH36,AH39:AH41,AH42,AH45:AH48)</f>
        <v>271</v>
      </c>
      <c r="AI5" s="7">
        <f t="shared" si="1"/>
        <v>564</v>
      </c>
      <c r="AJ5" s="7">
        <f t="shared" si="1"/>
        <v>596</v>
      </c>
      <c r="AK5" s="7">
        <f t="shared" si="1"/>
        <v>701</v>
      </c>
      <c r="AL5" s="7">
        <f t="shared" si="1"/>
        <v>863</v>
      </c>
      <c r="AM5" s="7">
        <f t="shared" si="1"/>
        <v>766</v>
      </c>
      <c r="AN5" s="7">
        <f t="shared" si="1"/>
        <v>299</v>
      </c>
      <c r="AO5" s="7">
        <f t="shared" si="1"/>
        <v>417</v>
      </c>
      <c r="AP5" s="7">
        <f t="shared" si="1"/>
        <v>256</v>
      </c>
      <c r="AQ5" s="7">
        <f t="shared" si="1"/>
        <v>234</v>
      </c>
      <c r="AR5" s="7">
        <f t="shared" si="1"/>
        <v>738</v>
      </c>
      <c r="AS5" s="7">
        <f t="shared" si="1"/>
        <v>331</v>
      </c>
      <c r="AT5" s="7">
        <f t="shared" si="1"/>
        <v>195</v>
      </c>
      <c r="AU5" s="7">
        <f t="shared" si="1"/>
        <v>432</v>
      </c>
      <c r="AV5" s="7">
        <f t="shared" si="1"/>
        <v>470</v>
      </c>
      <c r="AW5" s="7">
        <f t="shared" si="1"/>
        <v>647</v>
      </c>
      <c r="AX5" s="7">
        <f t="shared" si="1"/>
        <v>400</v>
      </c>
      <c r="AY5" s="7">
        <f t="shared" si="1"/>
        <v>76</v>
      </c>
      <c r="AZ5" s="7">
        <f t="shared" si="1"/>
        <v>350</v>
      </c>
      <c r="BA5" s="7">
        <f t="shared" si="1"/>
        <v>1009</v>
      </c>
      <c r="BB5" s="7">
        <f t="shared" si="1"/>
        <v>531</v>
      </c>
      <c r="BC5" s="7">
        <f t="shared" si="1"/>
        <v>87</v>
      </c>
      <c r="BD5" s="7">
        <f t="shared" si="1"/>
        <v>432</v>
      </c>
      <c r="BE5" s="7">
        <f t="shared" si="1"/>
        <v>179</v>
      </c>
      <c r="BF5" s="7">
        <f t="shared" si="1"/>
        <v>168</v>
      </c>
      <c r="BG5" s="7">
        <f t="shared" si="1"/>
        <v>454</v>
      </c>
      <c r="BH5" s="7">
        <f t="shared" si="1"/>
        <v>120</v>
      </c>
      <c r="BI5" s="7">
        <f t="shared" si="1"/>
        <v>280</v>
      </c>
      <c r="BJ5" s="7">
        <f t="shared" si="1"/>
        <v>596</v>
      </c>
      <c r="BK5" s="7">
        <f t="shared" si="1"/>
        <v>291</v>
      </c>
      <c r="BL5" s="7">
        <f t="shared" si="1"/>
        <v>338</v>
      </c>
      <c r="BM5" s="7">
        <f t="shared" si="1"/>
        <v>145</v>
      </c>
      <c r="BN5" s="7">
        <f t="shared" ref="BN5:CM5" si="2">SUM(BN9:BN12,BN15:BN18,BN21:BN24,BN27:BN30,BN33:BN36,BN39:BN41,BN42,BN45:BN48)</f>
        <v>318</v>
      </c>
      <c r="BO5" s="7">
        <f t="shared" si="2"/>
        <v>677</v>
      </c>
      <c r="BP5" s="7">
        <f t="shared" si="2"/>
        <v>463</v>
      </c>
      <c r="BQ5" s="7">
        <f t="shared" si="2"/>
        <v>758</v>
      </c>
      <c r="BR5" s="7">
        <f t="shared" si="2"/>
        <v>339</v>
      </c>
      <c r="BS5" s="7">
        <f t="shared" si="2"/>
        <v>89</v>
      </c>
      <c r="BT5" s="7">
        <f t="shared" si="2"/>
        <v>784</v>
      </c>
      <c r="BU5" s="7">
        <f t="shared" si="2"/>
        <v>1375</v>
      </c>
      <c r="BV5" s="7">
        <f t="shared" si="2"/>
        <v>716</v>
      </c>
      <c r="BW5" s="7">
        <f t="shared" si="2"/>
        <v>304</v>
      </c>
      <c r="BX5" s="7">
        <f t="shared" si="2"/>
        <v>592</v>
      </c>
      <c r="BY5" s="7">
        <f t="shared" si="2"/>
        <v>160</v>
      </c>
      <c r="BZ5" s="7">
        <f t="shared" si="2"/>
        <v>287</v>
      </c>
      <c r="CA5" s="7">
        <f t="shared" si="2"/>
        <v>733</v>
      </c>
      <c r="CB5" s="7">
        <f t="shared" si="2"/>
        <v>297</v>
      </c>
      <c r="CC5" s="7">
        <f t="shared" si="2"/>
        <v>461</v>
      </c>
      <c r="CD5" s="7">
        <f t="shared" si="2"/>
        <v>513</v>
      </c>
      <c r="CE5" s="7">
        <f t="shared" si="2"/>
        <v>154</v>
      </c>
      <c r="CF5" s="7">
        <f t="shared" si="2"/>
        <v>284</v>
      </c>
      <c r="CG5" s="7">
        <f t="shared" si="2"/>
        <v>1412</v>
      </c>
      <c r="CH5" s="7">
        <f t="shared" si="2"/>
        <v>814</v>
      </c>
      <c r="CI5" s="7">
        <f t="shared" si="2"/>
        <v>825</v>
      </c>
      <c r="CJ5" s="7">
        <f t="shared" si="2"/>
        <v>428</v>
      </c>
      <c r="CK5" s="7">
        <f t="shared" si="2"/>
        <v>158</v>
      </c>
      <c r="CL5" s="7">
        <f t="shared" si="2"/>
        <v>913</v>
      </c>
      <c r="CM5" s="7">
        <f t="shared" si="2"/>
        <v>845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543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231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48">
        <v>2</v>
      </c>
      <c r="B9" s="7">
        <f>SUM(C9:J9)</f>
        <v>453</v>
      </c>
      <c r="C9" s="7">
        <f>SUM(K9:S9)-P9</f>
        <v>33</v>
      </c>
      <c r="D9" s="7">
        <f>SUM(T9:Z9)</f>
        <v>41</v>
      </c>
      <c r="E9" s="7">
        <f>SUM(AA9:AI9)</f>
        <v>46</v>
      </c>
      <c r="F9" s="7">
        <f>SUM(AJ9:AP9)</f>
        <v>62</v>
      </c>
      <c r="G9" s="7">
        <f>SUM(AQ9:BA9)</f>
        <v>52</v>
      </c>
      <c r="H9" s="7">
        <f>SUM(BB9:BN9)</f>
        <v>53</v>
      </c>
      <c r="I9" s="7">
        <f>SUM(BO9:CA9)</f>
        <v>89</v>
      </c>
      <c r="J9" s="7">
        <f>SUM(CB9:CM9)-CG9</f>
        <v>77</v>
      </c>
      <c r="K9" s="7">
        <v>2</v>
      </c>
      <c r="L9" s="7">
        <v>3</v>
      </c>
      <c r="M9" s="7">
        <v>4</v>
      </c>
      <c r="N9" s="7">
        <v>6</v>
      </c>
      <c r="O9" s="7">
        <v>5</v>
      </c>
      <c r="P9" s="7">
        <f>SUM(K9:O9)</f>
        <v>20</v>
      </c>
      <c r="Q9" s="7">
        <v>2</v>
      </c>
      <c r="R9" s="7">
        <v>7</v>
      </c>
      <c r="S9" s="7">
        <v>4</v>
      </c>
      <c r="T9" s="7">
        <v>6</v>
      </c>
      <c r="U9" s="7">
        <v>8</v>
      </c>
      <c r="V9" s="7">
        <v>3</v>
      </c>
      <c r="W9" s="7">
        <v>5</v>
      </c>
      <c r="X9" s="7">
        <v>3</v>
      </c>
      <c r="Y9" s="7">
        <v>5</v>
      </c>
      <c r="Z9" s="7">
        <v>11</v>
      </c>
      <c r="AA9" s="7">
        <v>3</v>
      </c>
      <c r="AB9" s="7">
        <v>3</v>
      </c>
      <c r="AC9" s="7">
        <v>1</v>
      </c>
      <c r="AD9" s="7">
        <v>6</v>
      </c>
      <c r="AE9" s="7">
        <v>7</v>
      </c>
      <c r="AF9" s="7">
        <v>3</v>
      </c>
      <c r="AG9" s="7">
        <v>10</v>
      </c>
      <c r="AH9" s="7">
        <v>6</v>
      </c>
      <c r="AI9" s="7">
        <v>7</v>
      </c>
      <c r="AJ9" s="7">
        <v>11</v>
      </c>
      <c r="AK9" s="7">
        <v>8</v>
      </c>
      <c r="AL9" s="7">
        <v>10</v>
      </c>
      <c r="AM9" s="7">
        <v>10</v>
      </c>
      <c r="AN9" s="7">
        <v>5</v>
      </c>
      <c r="AO9" s="7">
        <v>12</v>
      </c>
      <c r="AP9" s="7">
        <v>6</v>
      </c>
      <c r="AQ9" s="7">
        <v>3</v>
      </c>
      <c r="AR9" s="7">
        <v>8</v>
      </c>
      <c r="AS9" s="7">
        <v>1</v>
      </c>
      <c r="AT9" s="7">
        <v>1</v>
      </c>
      <c r="AU9" s="7">
        <v>5</v>
      </c>
      <c r="AV9" s="7">
        <v>3</v>
      </c>
      <c r="AW9" s="7">
        <v>6</v>
      </c>
      <c r="AX9" s="7">
        <v>6</v>
      </c>
      <c r="AY9" s="7">
        <v>1</v>
      </c>
      <c r="AZ9" s="7">
        <v>5</v>
      </c>
      <c r="BA9" s="7">
        <v>13</v>
      </c>
      <c r="BB9" s="7">
        <v>8</v>
      </c>
      <c r="BC9" s="7">
        <v>2</v>
      </c>
      <c r="BD9" s="7">
        <v>3</v>
      </c>
      <c r="BE9" s="7">
        <v>1</v>
      </c>
      <c r="BF9" s="7">
        <v>2</v>
      </c>
      <c r="BG9" s="7">
        <v>8</v>
      </c>
      <c r="BH9" s="7">
        <v>2</v>
      </c>
      <c r="BI9" s="7">
        <v>5</v>
      </c>
      <c r="BJ9" s="7">
        <v>11</v>
      </c>
      <c r="BK9" s="7">
        <v>4</v>
      </c>
      <c r="BL9" s="7">
        <v>5</v>
      </c>
      <c r="BM9" s="7">
        <v>0</v>
      </c>
      <c r="BN9" s="7">
        <v>2</v>
      </c>
      <c r="BO9" s="7">
        <v>5</v>
      </c>
      <c r="BP9" s="7">
        <v>5</v>
      </c>
      <c r="BQ9" s="7">
        <v>6</v>
      </c>
      <c r="BR9" s="7">
        <v>3</v>
      </c>
      <c r="BS9" s="7">
        <v>3</v>
      </c>
      <c r="BT9" s="7">
        <v>8</v>
      </c>
      <c r="BU9" s="7">
        <v>22</v>
      </c>
      <c r="BV9" s="7">
        <v>3</v>
      </c>
      <c r="BW9" s="7">
        <v>7</v>
      </c>
      <c r="BX9" s="7">
        <v>9</v>
      </c>
      <c r="BY9" s="7">
        <v>1</v>
      </c>
      <c r="BZ9" s="7">
        <v>6</v>
      </c>
      <c r="CA9" s="7">
        <v>11</v>
      </c>
      <c r="CB9" s="7">
        <v>4</v>
      </c>
      <c r="CC9" s="7">
        <v>7</v>
      </c>
      <c r="CD9" s="7">
        <v>9</v>
      </c>
      <c r="CE9" s="7">
        <v>3</v>
      </c>
      <c r="CF9" s="7">
        <v>3</v>
      </c>
      <c r="CG9" s="7">
        <f>SUM(CC9:CF9)</f>
        <v>22</v>
      </c>
      <c r="CH9" s="7">
        <v>9</v>
      </c>
      <c r="CI9" s="7">
        <v>15</v>
      </c>
      <c r="CJ9" s="7">
        <v>6</v>
      </c>
      <c r="CK9" s="7">
        <v>2</v>
      </c>
      <c r="CL9" s="7">
        <v>10</v>
      </c>
      <c r="CM9" s="7">
        <v>9</v>
      </c>
    </row>
    <row r="10" spans="1:91" x14ac:dyDescent="0.2">
      <c r="A10" s="48">
        <v>3</v>
      </c>
      <c r="B10" s="7">
        <f>SUM(C10:J10)</f>
        <v>278</v>
      </c>
      <c r="C10" s="7">
        <f>SUM(K10:S10)-P10</f>
        <v>23</v>
      </c>
      <c r="D10" s="7">
        <f>SUM(T10:Z10)</f>
        <v>33</v>
      </c>
      <c r="E10" s="7">
        <f>SUM(AA10:AI10)</f>
        <v>21</v>
      </c>
      <c r="F10" s="7">
        <f>SUM(AJ10:AP10)</f>
        <v>38</v>
      </c>
      <c r="G10" s="7">
        <f>SUM(AQ10:BA10)</f>
        <v>33</v>
      </c>
      <c r="H10" s="7">
        <f>SUM(BB10:BN10)</f>
        <v>28</v>
      </c>
      <c r="I10" s="7">
        <f>SUM(BO10:CA10)</f>
        <v>60</v>
      </c>
      <c r="J10" s="7">
        <f>SUM(CB10:CM10)-CG10</f>
        <v>42</v>
      </c>
      <c r="K10" s="7">
        <v>3</v>
      </c>
      <c r="L10" s="7">
        <v>4</v>
      </c>
      <c r="M10" s="7">
        <v>2</v>
      </c>
      <c r="N10" s="7">
        <v>4</v>
      </c>
      <c r="O10" s="7">
        <v>2</v>
      </c>
      <c r="P10" s="7">
        <f>SUM(K10:O10)</f>
        <v>15</v>
      </c>
      <c r="Q10" s="7">
        <v>6</v>
      </c>
      <c r="R10" s="7">
        <v>1</v>
      </c>
      <c r="S10" s="7">
        <v>1</v>
      </c>
      <c r="T10" s="7">
        <v>5</v>
      </c>
      <c r="U10" s="7">
        <v>6</v>
      </c>
      <c r="V10" s="7">
        <v>5</v>
      </c>
      <c r="W10" s="7">
        <v>0</v>
      </c>
      <c r="X10" s="7">
        <v>2</v>
      </c>
      <c r="Y10" s="7">
        <v>6</v>
      </c>
      <c r="Z10" s="7">
        <v>9</v>
      </c>
      <c r="AA10" s="7">
        <v>2</v>
      </c>
      <c r="AB10" s="7">
        <v>4</v>
      </c>
      <c r="AC10" s="7">
        <v>2</v>
      </c>
      <c r="AD10" s="7">
        <v>2</v>
      </c>
      <c r="AE10" s="7">
        <v>1</v>
      </c>
      <c r="AF10" s="7">
        <v>3</v>
      </c>
      <c r="AG10" s="7">
        <v>3</v>
      </c>
      <c r="AH10" s="7">
        <v>1</v>
      </c>
      <c r="AI10" s="7">
        <v>3</v>
      </c>
      <c r="AJ10" s="7">
        <v>4</v>
      </c>
      <c r="AK10" s="7">
        <v>9</v>
      </c>
      <c r="AL10" s="7">
        <v>7</v>
      </c>
      <c r="AM10" s="7">
        <v>9</v>
      </c>
      <c r="AN10" s="7">
        <v>4</v>
      </c>
      <c r="AO10" s="7">
        <v>5</v>
      </c>
      <c r="AP10" s="7">
        <v>0</v>
      </c>
      <c r="AQ10" s="7">
        <v>2</v>
      </c>
      <c r="AR10" s="7">
        <v>6</v>
      </c>
      <c r="AS10" s="7">
        <v>4</v>
      </c>
      <c r="AT10" s="7">
        <v>4</v>
      </c>
      <c r="AU10" s="7">
        <v>4</v>
      </c>
      <c r="AV10" s="7">
        <v>2</v>
      </c>
      <c r="AW10" s="7">
        <v>3</v>
      </c>
      <c r="AX10" s="7">
        <v>2</v>
      </c>
      <c r="AY10" s="7">
        <v>0</v>
      </c>
      <c r="AZ10" s="7">
        <v>1</v>
      </c>
      <c r="BA10" s="7">
        <v>5</v>
      </c>
      <c r="BB10" s="7">
        <v>4</v>
      </c>
      <c r="BC10" s="7">
        <v>0</v>
      </c>
      <c r="BD10" s="7">
        <v>4</v>
      </c>
      <c r="BE10" s="7">
        <v>1</v>
      </c>
      <c r="BF10" s="7">
        <v>1</v>
      </c>
      <c r="BG10" s="7">
        <v>6</v>
      </c>
      <c r="BH10" s="7">
        <v>1</v>
      </c>
      <c r="BI10" s="7">
        <v>1</v>
      </c>
      <c r="BJ10" s="7">
        <v>4</v>
      </c>
      <c r="BK10" s="7">
        <v>1</v>
      </c>
      <c r="BL10" s="7">
        <v>1</v>
      </c>
      <c r="BM10" s="7">
        <v>1</v>
      </c>
      <c r="BN10" s="7">
        <v>3</v>
      </c>
      <c r="BO10" s="7">
        <v>7</v>
      </c>
      <c r="BP10" s="7">
        <v>2</v>
      </c>
      <c r="BQ10" s="7">
        <v>4</v>
      </c>
      <c r="BR10" s="7">
        <v>1</v>
      </c>
      <c r="BS10" s="7">
        <v>0</v>
      </c>
      <c r="BT10" s="7">
        <v>8</v>
      </c>
      <c r="BU10" s="7">
        <v>9</v>
      </c>
      <c r="BV10" s="7">
        <v>6</v>
      </c>
      <c r="BW10" s="7">
        <v>2</v>
      </c>
      <c r="BX10" s="7">
        <v>5</v>
      </c>
      <c r="BY10" s="7">
        <v>2</v>
      </c>
      <c r="BZ10" s="7">
        <v>2</v>
      </c>
      <c r="CA10" s="7">
        <v>12</v>
      </c>
      <c r="CB10" s="7">
        <v>1</v>
      </c>
      <c r="CC10" s="7">
        <v>2</v>
      </c>
      <c r="CD10" s="7">
        <v>6</v>
      </c>
      <c r="CE10" s="7">
        <v>0</v>
      </c>
      <c r="CF10" s="7">
        <v>0</v>
      </c>
      <c r="CG10" s="7">
        <f>SUM(CC10:CF10)</f>
        <v>8</v>
      </c>
      <c r="CH10" s="7">
        <v>6</v>
      </c>
      <c r="CI10" s="7">
        <v>8</v>
      </c>
      <c r="CJ10" s="7">
        <v>3</v>
      </c>
      <c r="CK10" s="7">
        <v>1</v>
      </c>
      <c r="CL10" s="7">
        <v>8</v>
      </c>
      <c r="CM10" s="7">
        <v>7</v>
      </c>
    </row>
    <row r="11" spans="1:91" x14ac:dyDescent="0.2">
      <c r="A11" s="48">
        <v>4</v>
      </c>
      <c r="B11" s="7">
        <f>SUM(C11:J11)</f>
        <v>145</v>
      </c>
      <c r="C11" s="7">
        <f>SUM(K11:S11)-P11</f>
        <v>6</v>
      </c>
      <c r="D11" s="7">
        <f>SUM(T11:Z11)</f>
        <v>10</v>
      </c>
      <c r="E11" s="7">
        <f>SUM(AA11:AI11)</f>
        <v>14</v>
      </c>
      <c r="F11" s="7">
        <f>SUM(AJ11:AP11)</f>
        <v>19</v>
      </c>
      <c r="G11" s="7">
        <f>SUM(AQ11:BA11)</f>
        <v>22</v>
      </c>
      <c r="H11" s="7">
        <f>SUM(BB11:BN11)</f>
        <v>15</v>
      </c>
      <c r="I11" s="7">
        <f>SUM(BO11:CA11)</f>
        <v>30</v>
      </c>
      <c r="J11" s="7">
        <f>SUM(CB11:CM11)-CG11</f>
        <v>29</v>
      </c>
      <c r="K11" s="7">
        <v>0</v>
      </c>
      <c r="L11" s="7">
        <v>2</v>
      </c>
      <c r="M11" s="7">
        <v>0</v>
      </c>
      <c r="N11" s="7">
        <v>0</v>
      </c>
      <c r="O11" s="7">
        <v>2</v>
      </c>
      <c r="P11" s="7">
        <f>SUM(K11:O11)</f>
        <v>4</v>
      </c>
      <c r="Q11" s="7">
        <v>0</v>
      </c>
      <c r="R11" s="7">
        <v>2</v>
      </c>
      <c r="S11" s="7">
        <v>0</v>
      </c>
      <c r="T11" s="7">
        <v>2</v>
      </c>
      <c r="U11" s="7">
        <v>2</v>
      </c>
      <c r="V11" s="7">
        <v>0</v>
      </c>
      <c r="W11" s="7">
        <v>0</v>
      </c>
      <c r="X11" s="7">
        <v>3</v>
      </c>
      <c r="Y11" s="7">
        <v>1</v>
      </c>
      <c r="Z11" s="7">
        <v>2</v>
      </c>
      <c r="AA11" s="7">
        <v>0</v>
      </c>
      <c r="AB11" s="7">
        <v>1</v>
      </c>
      <c r="AC11" s="7">
        <v>0</v>
      </c>
      <c r="AD11" s="7">
        <v>2</v>
      </c>
      <c r="AE11" s="7">
        <v>1</v>
      </c>
      <c r="AF11" s="7">
        <v>3</v>
      </c>
      <c r="AG11" s="7">
        <v>4</v>
      </c>
      <c r="AH11" s="7">
        <v>0</v>
      </c>
      <c r="AI11" s="7">
        <v>3</v>
      </c>
      <c r="AJ11" s="7">
        <v>2</v>
      </c>
      <c r="AK11" s="7">
        <v>3</v>
      </c>
      <c r="AL11" s="7">
        <v>3</v>
      </c>
      <c r="AM11" s="7">
        <v>7</v>
      </c>
      <c r="AN11" s="7">
        <v>0</v>
      </c>
      <c r="AO11" s="7">
        <v>2</v>
      </c>
      <c r="AP11" s="7">
        <v>2</v>
      </c>
      <c r="AQ11" s="7">
        <v>2</v>
      </c>
      <c r="AR11" s="7">
        <v>3</v>
      </c>
      <c r="AS11" s="7">
        <v>0</v>
      </c>
      <c r="AT11" s="7">
        <v>0</v>
      </c>
      <c r="AU11" s="7">
        <v>2</v>
      </c>
      <c r="AV11" s="7">
        <v>3</v>
      </c>
      <c r="AW11" s="7">
        <v>2</v>
      </c>
      <c r="AX11" s="7">
        <v>3</v>
      </c>
      <c r="AY11" s="7">
        <v>0</v>
      </c>
      <c r="AZ11" s="7">
        <v>0</v>
      </c>
      <c r="BA11" s="7">
        <v>7</v>
      </c>
      <c r="BB11" s="7">
        <v>1</v>
      </c>
      <c r="BC11" s="7">
        <v>2</v>
      </c>
      <c r="BD11" s="7">
        <v>1</v>
      </c>
      <c r="BE11" s="7">
        <v>0</v>
      </c>
      <c r="BF11" s="7">
        <v>1</v>
      </c>
      <c r="BG11" s="7">
        <v>1</v>
      </c>
      <c r="BH11" s="7">
        <v>1</v>
      </c>
      <c r="BI11" s="7">
        <v>0</v>
      </c>
      <c r="BJ11" s="7">
        <v>4</v>
      </c>
      <c r="BK11" s="7">
        <v>1</v>
      </c>
      <c r="BL11" s="7">
        <v>1</v>
      </c>
      <c r="BM11" s="7">
        <v>1</v>
      </c>
      <c r="BN11" s="7">
        <v>1</v>
      </c>
      <c r="BO11" s="7">
        <v>3</v>
      </c>
      <c r="BP11" s="7">
        <v>2</v>
      </c>
      <c r="BQ11" s="7">
        <v>4</v>
      </c>
      <c r="BR11" s="7">
        <v>2</v>
      </c>
      <c r="BS11" s="7">
        <v>0</v>
      </c>
      <c r="BT11" s="7">
        <v>5</v>
      </c>
      <c r="BU11" s="7">
        <v>5</v>
      </c>
      <c r="BV11" s="7">
        <v>2</v>
      </c>
      <c r="BW11" s="7">
        <v>1</v>
      </c>
      <c r="BX11" s="7">
        <v>3</v>
      </c>
      <c r="BY11" s="7">
        <v>0</v>
      </c>
      <c r="BZ11" s="7">
        <v>0</v>
      </c>
      <c r="CA11" s="7">
        <v>3</v>
      </c>
      <c r="CB11" s="7">
        <v>0</v>
      </c>
      <c r="CC11" s="7">
        <v>1</v>
      </c>
      <c r="CD11" s="7">
        <v>2</v>
      </c>
      <c r="CE11" s="7">
        <v>0</v>
      </c>
      <c r="CF11" s="7">
        <v>1</v>
      </c>
      <c r="CG11" s="7">
        <f>SUM(CC11:CF11)</f>
        <v>4</v>
      </c>
      <c r="CH11" s="7">
        <v>6</v>
      </c>
      <c r="CI11" s="7">
        <v>6</v>
      </c>
      <c r="CJ11" s="7">
        <v>1</v>
      </c>
      <c r="CK11" s="7">
        <v>2</v>
      </c>
      <c r="CL11" s="7">
        <v>4</v>
      </c>
      <c r="CM11" s="7">
        <v>6</v>
      </c>
    </row>
    <row r="12" spans="1:91" x14ac:dyDescent="0.2">
      <c r="A12" s="48" t="s">
        <v>218</v>
      </c>
      <c r="B12" s="7">
        <f>SUM(C12:J12)</f>
        <v>171</v>
      </c>
      <c r="C12" s="7">
        <f>SUM(K12:S12)-P12</f>
        <v>3</v>
      </c>
      <c r="D12" s="7">
        <f>SUM(T12:Z12)</f>
        <v>8</v>
      </c>
      <c r="E12" s="7">
        <f>SUM(AA12:AI12)</f>
        <v>5</v>
      </c>
      <c r="F12" s="7">
        <f>SUM(AJ12:AP12)</f>
        <v>12</v>
      </c>
      <c r="G12" s="7">
        <f>SUM(AQ12:BA12)</f>
        <v>30</v>
      </c>
      <c r="H12" s="7">
        <f>SUM(BB12:BN12)</f>
        <v>17</v>
      </c>
      <c r="I12" s="7">
        <f>SUM(BO12:CA12)</f>
        <v>47</v>
      </c>
      <c r="J12" s="7">
        <f>SUM(CB12:CM12)-CG12</f>
        <v>49</v>
      </c>
      <c r="K12" s="7">
        <v>1</v>
      </c>
      <c r="L12" s="7">
        <v>1</v>
      </c>
      <c r="M12" s="7">
        <v>1</v>
      </c>
      <c r="N12" s="7">
        <v>0</v>
      </c>
      <c r="O12" s="7">
        <v>0</v>
      </c>
      <c r="P12" s="7">
        <f>SUM(K12:O12)</f>
        <v>3</v>
      </c>
      <c r="Q12" s="7">
        <v>0</v>
      </c>
      <c r="R12" s="7">
        <v>0</v>
      </c>
      <c r="S12" s="7">
        <v>0</v>
      </c>
      <c r="T12" s="7">
        <v>1</v>
      </c>
      <c r="U12" s="7">
        <v>3</v>
      </c>
      <c r="V12" s="7">
        <v>2</v>
      </c>
      <c r="W12" s="7">
        <v>0</v>
      </c>
      <c r="X12" s="7">
        <v>1</v>
      </c>
      <c r="Y12" s="7">
        <v>0</v>
      </c>
      <c r="Z12" s="7">
        <v>1</v>
      </c>
      <c r="AA12" s="7">
        <v>0</v>
      </c>
      <c r="AB12" s="7">
        <v>0</v>
      </c>
      <c r="AC12" s="7">
        <v>0</v>
      </c>
      <c r="AD12" s="7">
        <v>0</v>
      </c>
      <c r="AE12" s="7">
        <v>1</v>
      </c>
      <c r="AF12" s="7">
        <v>2</v>
      </c>
      <c r="AG12" s="7">
        <v>2</v>
      </c>
      <c r="AH12" s="7">
        <v>0</v>
      </c>
      <c r="AI12" s="7">
        <v>0</v>
      </c>
      <c r="AJ12" s="7">
        <v>4</v>
      </c>
      <c r="AK12" s="7">
        <v>4</v>
      </c>
      <c r="AL12" s="7">
        <v>3</v>
      </c>
      <c r="AM12" s="7">
        <v>0</v>
      </c>
      <c r="AN12" s="7">
        <v>0</v>
      </c>
      <c r="AO12" s="7">
        <v>0</v>
      </c>
      <c r="AP12" s="7">
        <v>1</v>
      </c>
      <c r="AQ12" s="7">
        <v>0</v>
      </c>
      <c r="AR12" s="7">
        <v>1</v>
      </c>
      <c r="AS12" s="7">
        <v>1</v>
      </c>
      <c r="AT12" s="7">
        <v>2</v>
      </c>
      <c r="AU12" s="7">
        <v>5</v>
      </c>
      <c r="AV12" s="7">
        <v>4</v>
      </c>
      <c r="AW12" s="7">
        <v>5</v>
      </c>
      <c r="AX12" s="7">
        <v>2</v>
      </c>
      <c r="AY12" s="7">
        <v>0</v>
      </c>
      <c r="AZ12" s="7">
        <v>4</v>
      </c>
      <c r="BA12" s="7">
        <v>6</v>
      </c>
      <c r="BB12" s="7">
        <v>1</v>
      </c>
      <c r="BC12" s="7">
        <v>0</v>
      </c>
      <c r="BD12" s="7">
        <v>3</v>
      </c>
      <c r="BE12" s="7">
        <v>0</v>
      </c>
      <c r="BF12" s="7">
        <v>2</v>
      </c>
      <c r="BG12" s="7">
        <v>3</v>
      </c>
      <c r="BH12" s="7">
        <v>0</v>
      </c>
      <c r="BI12" s="7">
        <v>1</v>
      </c>
      <c r="BJ12" s="7">
        <v>4</v>
      </c>
      <c r="BK12" s="7">
        <v>0</v>
      </c>
      <c r="BL12" s="7">
        <v>1</v>
      </c>
      <c r="BM12" s="7">
        <v>0</v>
      </c>
      <c r="BN12" s="7">
        <v>2</v>
      </c>
      <c r="BO12" s="7">
        <v>8</v>
      </c>
      <c r="BP12" s="7">
        <v>2</v>
      </c>
      <c r="BQ12" s="7">
        <v>10</v>
      </c>
      <c r="BR12" s="7">
        <v>1</v>
      </c>
      <c r="BS12" s="7">
        <v>0</v>
      </c>
      <c r="BT12" s="7">
        <v>4</v>
      </c>
      <c r="BU12" s="7">
        <v>9</v>
      </c>
      <c r="BV12" s="7">
        <v>3</v>
      </c>
      <c r="BW12" s="7">
        <v>0</v>
      </c>
      <c r="BX12" s="7">
        <v>6</v>
      </c>
      <c r="BY12" s="7">
        <v>0</v>
      </c>
      <c r="BZ12" s="7">
        <v>0</v>
      </c>
      <c r="CA12" s="7">
        <v>4</v>
      </c>
      <c r="CB12" s="7">
        <v>2</v>
      </c>
      <c r="CC12" s="7">
        <v>3</v>
      </c>
      <c r="CD12" s="7">
        <v>4</v>
      </c>
      <c r="CE12" s="7">
        <v>2</v>
      </c>
      <c r="CF12" s="7">
        <v>2</v>
      </c>
      <c r="CG12" s="7">
        <f>SUM(CC12:CF12)</f>
        <v>11</v>
      </c>
      <c r="CH12" s="7">
        <v>6</v>
      </c>
      <c r="CI12" s="7">
        <v>8</v>
      </c>
      <c r="CJ12" s="7">
        <v>2</v>
      </c>
      <c r="CK12" s="7">
        <v>2</v>
      </c>
      <c r="CL12" s="7">
        <v>7</v>
      </c>
      <c r="CM12" s="7">
        <v>11</v>
      </c>
    </row>
    <row r="13" spans="1:91" x14ac:dyDescent="0.2">
      <c r="A13" s="48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</row>
    <row r="14" spans="1:91" x14ac:dyDescent="0.2">
      <c r="A14" s="2" t="s">
        <v>232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48">
        <v>2</v>
      </c>
      <c r="B15" s="7">
        <f>SUM(C15:J15)</f>
        <v>4400</v>
      </c>
      <c r="C15" s="7">
        <f>SUM(K15:S15)-P15</f>
        <v>284</v>
      </c>
      <c r="D15" s="7">
        <f>SUM(T15:Z15)</f>
        <v>346</v>
      </c>
      <c r="E15" s="7">
        <f>SUM(AA15:AI15)</f>
        <v>434</v>
      </c>
      <c r="F15" s="7">
        <f>SUM(AJ15:AP15)</f>
        <v>456</v>
      </c>
      <c r="G15" s="7">
        <f>SUM(AQ15:BA15)</f>
        <v>667</v>
      </c>
      <c r="H15" s="7">
        <f>SUM(BB15:BN15)</f>
        <v>504</v>
      </c>
      <c r="I15" s="7">
        <f>SUM(BO15:CA15)</f>
        <v>990</v>
      </c>
      <c r="J15" s="7">
        <f>SUM(CB15:CM15)-CG15</f>
        <v>719</v>
      </c>
      <c r="K15" s="7">
        <v>18</v>
      </c>
      <c r="L15" s="7">
        <v>47</v>
      </c>
      <c r="M15" s="7">
        <v>22</v>
      </c>
      <c r="N15" s="7">
        <v>47</v>
      </c>
      <c r="O15" s="7">
        <v>38</v>
      </c>
      <c r="P15" s="7">
        <f>SUM(K15:O15)</f>
        <v>172</v>
      </c>
      <c r="Q15" s="7">
        <v>48</v>
      </c>
      <c r="R15" s="7">
        <v>38</v>
      </c>
      <c r="S15" s="7">
        <v>26</v>
      </c>
      <c r="T15" s="7">
        <v>66</v>
      </c>
      <c r="U15" s="7">
        <v>55</v>
      </c>
      <c r="V15" s="7">
        <v>34</v>
      </c>
      <c r="W15" s="7">
        <v>39</v>
      </c>
      <c r="X15" s="7">
        <v>35</v>
      </c>
      <c r="Y15" s="7">
        <v>30</v>
      </c>
      <c r="Z15" s="7">
        <v>87</v>
      </c>
      <c r="AA15" s="7">
        <v>25</v>
      </c>
      <c r="AB15" s="7">
        <v>46</v>
      </c>
      <c r="AC15" s="7">
        <v>13</v>
      </c>
      <c r="AD15" s="7">
        <v>33</v>
      </c>
      <c r="AE15" s="7">
        <v>16</v>
      </c>
      <c r="AF15" s="7">
        <v>62</v>
      </c>
      <c r="AG15" s="7">
        <v>98</v>
      </c>
      <c r="AH15" s="7">
        <v>46</v>
      </c>
      <c r="AI15" s="7">
        <v>95</v>
      </c>
      <c r="AJ15" s="7">
        <v>59</v>
      </c>
      <c r="AK15" s="7">
        <v>92</v>
      </c>
      <c r="AL15" s="7">
        <v>108</v>
      </c>
      <c r="AM15" s="7">
        <v>73</v>
      </c>
      <c r="AN15" s="7">
        <v>38</v>
      </c>
      <c r="AO15" s="7">
        <v>52</v>
      </c>
      <c r="AP15" s="7">
        <v>34</v>
      </c>
      <c r="AQ15" s="7">
        <v>35</v>
      </c>
      <c r="AR15" s="7">
        <v>97</v>
      </c>
      <c r="AS15" s="7">
        <v>51</v>
      </c>
      <c r="AT15" s="7">
        <v>24</v>
      </c>
      <c r="AU15" s="7">
        <v>60</v>
      </c>
      <c r="AV15" s="7">
        <v>49</v>
      </c>
      <c r="AW15" s="7">
        <v>94</v>
      </c>
      <c r="AX15" s="7">
        <v>55</v>
      </c>
      <c r="AY15" s="7">
        <v>11</v>
      </c>
      <c r="AZ15" s="7">
        <v>60</v>
      </c>
      <c r="BA15" s="7">
        <v>131</v>
      </c>
      <c r="BB15" s="7">
        <v>56</v>
      </c>
      <c r="BC15" s="7">
        <v>14</v>
      </c>
      <c r="BD15" s="7">
        <v>54</v>
      </c>
      <c r="BE15" s="7">
        <v>33</v>
      </c>
      <c r="BF15" s="7">
        <v>22</v>
      </c>
      <c r="BG15" s="7">
        <v>58</v>
      </c>
      <c r="BH15" s="7">
        <v>19</v>
      </c>
      <c r="BI15" s="7">
        <v>30</v>
      </c>
      <c r="BJ15" s="7">
        <v>90</v>
      </c>
      <c r="BK15" s="7">
        <v>30</v>
      </c>
      <c r="BL15" s="7">
        <v>47</v>
      </c>
      <c r="BM15" s="7">
        <v>17</v>
      </c>
      <c r="BN15" s="7">
        <v>34</v>
      </c>
      <c r="BO15" s="7">
        <v>89</v>
      </c>
      <c r="BP15" s="7">
        <v>70</v>
      </c>
      <c r="BQ15" s="7">
        <v>100</v>
      </c>
      <c r="BR15" s="7">
        <v>54</v>
      </c>
      <c r="BS15" s="7">
        <v>16</v>
      </c>
      <c r="BT15" s="7">
        <v>100</v>
      </c>
      <c r="BU15" s="7">
        <v>166</v>
      </c>
      <c r="BV15" s="7">
        <v>91</v>
      </c>
      <c r="BW15" s="7">
        <v>43</v>
      </c>
      <c r="BX15" s="7">
        <v>73</v>
      </c>
      <c r="BY15" s="7">
        <v>20</v>
      </c>
      <c r="BZ15" s="7">
        <v>51</v>
      </c>
      <c r="CA15" s="7">
        <v>117</v>
      </c>
      <c r="CB15" s="7">
        <v>29</v>
      </c>
      <c r="CC15" s="7">
        <v>56</v>
      </c>
      <c r="CD15" s="7">
        <v>52</v>
      </c>
      <c r="CE15" s="7">
        <v>20</v>
      </c>
      <c r="CF15" s="7">
        <v>40</v>
      </c>
      <c r="CG15" s="7">
        <f>SUM(CC15:CF15)</f>
        <v>168</v>
      </c>
      <c r="CH15" s="7">
        <v>106</v>
      </c>
      <c r="CI15" s="7">
        <v>120</v>
      </c>
      <c r="CJ15" s="7">
        <v>55</v>
      </c>
      <c r="CK15" s="7">
        <v>21</v>
      </c>
      <c r="CL15" s="7">
        <v>111</v>
      </c>
      <c r="CM15" s="7">
        <v>109</v>
      </c>
    </row>
    <row r="16" spans="1:91" x14ac:dyDescent="0.2">
      <c r="A16" s="48">
        <v>3</v>
      </c>
      <c r="B16" s="7">
        <f>SUM(C16:J16)</f>
        <v>1621</v>
      </c>
      <c r="C16" s="7">
        <f>SUM(K16:S16)-P16</f>
        <v>72</v>
      </c>
      <c r="D16" s="7">
        <f>SUM(T16:Z16)</f>
        <v>97</v>
      </c>
      <c r="E16" s="7">
        <f>SUM(AA16:AI16)</f>
        <v>118</v>
      </c>
      <c r="F16" s="7">
        <f>SUM(AJ16:AP16)</f>
        <v>137</v>
      </c>
      <c r="G16" s="7">
        <f>SUM(AQ16:BA16)</f>
        <v>268</v>
      </c>
      <c r="H16" s="7">
        <f>SUM(BB16:BN16)</f>
        <v>163</v>
      </c>
      <c r="I16" s="7">
        <f>SUM(BO16:CA16)</f>
        <v>474</v>
      </c>
      <c r="J16" s="7">
        <f>SUM(CB16:CM16)-CG16</f>
        <v>292</v>
      </c>
      <c r="K16" s="7">
        <v>4</v>
      </c>
      <c r="L16" s="7">
        <v>17</v>
      </c>
      <c r="M16" s="7">
        <v>10</v>
      </c>
      <c r="N16" s="7">
        <v>5</v>
      </c>
      <c r="O16" s="7">
        <v>11</v>
      </c>
      <c r="P16" s="7">
        <f>SUM(K16:O16)</f>
        <v>47</v>
      </c>
      <c r="Q16" s="7">
        <v>13</v>
      </c>
      <c r="R16" s="7">
        <v>8</v>
      </c>
      <c r="S16" s="7">
        <v>4</v>
      </c>
      <c r="T16" s="7">
        <v>8</v>
      </c>
      <c r="U16" s="7">
        <v>16</v>
      </c>
      <c r="V16" s="7">
        <v>9</v>
      </c>
      <c r="W16" s="7">
        <v>15</v>
      </c>
      <c r="X16" s="7">
        <v>17</v>
      </c>
      <c r="Y16" s="7">
        <v>8</v>
      </c>
      <c r="Z16" s="7">
        <v>24</v>
      </c>
      <c r="AA16" s="7">
        <v>8</v>
      </c>
      <c r="AB16" s="7">
        <v>8</v>
      </c>
      <c r="AC16" s="7">
        <v>0</v>
      </c>
      <c r="AD16" s="7">
        <v>11</v>
      </c>
      <c r="AE16" s="7">
        <v>13</v>
      </c>
      <c r="AF16" s="7">
        <v>20</v>
      </c>
      <c r="AG16" s="7">
        <v>21</v>
      </c>
      <c r="AH16" s="7">
        <v>8</v>
      </c>
      <c r="AI16" s="7">
        <v>29</v>
      </c>
      <c r="AJ16" s="7">
        <v>26</v>
      </c>
      <c r="AK16" s="7">
        <v>23</v>
      </c>
      <c r="AL16" s="7">
        <v>34</v>
      </c>
      <c r="AM16" s="7">
        <v>18</v>
      </c>
      <c r="AN16" s="7">
        <v>10</v>
      </c>
      <c r="AO16" s="7">
        <v>8</v>
      </c>
      <c r="AP16" s="7">
        <v>18</v>
      </c>
      <c r="AQ16" s="7">
        <v>11</v>
      </c>
      <c r="AR16" s="7">
        <v>40</v>
      </c>
      <c r="AS16" s="7">
        <v>17</v>
      </c>
      <c r="AT16" s="7">
        <v>8</v>
      </c>
      <c r="AU16" s="7">
        <v>22</v>
      </c>
      <c r="AV16" s="7">
        <v>13</v>
      </c>
      <c r="AW16" s="7">
        <v>63</v>
      </c>
      <c r="AX16" s="7">
        <v>19</v>
      </c>
      <c r="AY16" s="7">
        <v>2</v>
      </c>
      <c r="AZ16" s="7">
        <v>22</v>
      </c>
      <c r="BA16" s="7">
        <v>51</v>
      </c>
      <c r="BB16" s="7">
        <v>14</v>
      </c>
      <c r="BC16" s="7">
        <v>4</v>
      </c>
      <c r="BD16" s="7">
        <v>14</v>
      </c>
      <c r="BE16" s="7">
        <v>10</v>
      </c>
      <c r="BF16" s="7">
        <v>13</v>
      </c>
      <c r="BG16" s="7">
        <v>23</v>
      </c>
      <c r="BH16" s="7">
        <v>4</v>
      </c>
      <c r="BI16" s="7">
        <v>18</v>
      </c>
      <c r="BJ16" s="7">
        <v>23</v>
      </c>
      <c r="BK16" s="7">
        <v>12</v>
      </c>
      <c r="BL16" s="7">
        <v>10</v>
      </c>
      <c r="BM16" s="7">
        <v>7</v>
      </c>
      <c r="BN16" s="7">
        <v>11</v>
      </c>
      <c r="BO16" s="7">
        <v>41</v>
      </c>
      <c r="BP16" s="7">
        <v>25</v>
      </c>
      <c r="BQ16" s="7">
        <v>60</v>
      </c>
      <c r="BR16" s="7">
        <v>27</v>
      </c>
      <c r="BS16" s="7">
        <v>9</v>
      </c>
      <c r="BT16" s="7">
        <v>38</v>
      </c>
      <c r="BU16" s="7">
        <v>85</v>
      </c>
      <c r="BV16" s="7">
        <v>54</v>
      </c>
      <c r="BW16" s="7">
        <v>10</v>
      </c>
      <c r="BX16" s="7">
        <v>34</v>
      </c>
      <c r="BY16" s="7">
        <v>11</v>
      </c>
      <c r="BZ16" s="7">
        <v>12</v>
      </c>
      <c r="CA16" s="7">
        <v>68</v>
      </c>
      <c r="CB16" s="7">
        <v>17</v>
      </c>
      <c r="CC16" s="7">
        <v>16</v>
      </c>
      <c r="CD16" s="7">
        <v>21</v>
      </c>
      <c r="CE16" s="7">
        <v>6</v>
      </c>
      <c r="CF16" s="7">
        <v>7</v>
      </c>
      <c r="CG16" s="7">
        <f>SUM(CC16:CF16)</f>
        <v>50</v>
      </c>
      <c r="CH16" s="7">
        <v>46</v>
      </c>
      <c r="CI16" s="7">
        <v>46</v>
      </c>
      <c r="CJ16" s="7">
        <v>23</v>
      </c>
      <c r="CK16" s="7">
        <v>8</v>
      </c>
      <c r="CL16" s="7">
        <v>49</v>
      </c>
      <c r="CM16" s="7">
        <v>53</v>
      </c>
    </row>
    <row r="17" spans="1:91" x14ac:dyDescent="0.2">
      <c r="A17" s="48">
        <v>4</v>
      </c>
      <c r="B17" s="7">
        <f>SUM(C17:J17)</f>
        <v>804</v>
      </c>
      <c r="C17" s="7">
        <f>SUM(K17:S17)-P17</f>
        <v>21</v>
      </c>
      <c r="D17" s="7">
        <f>SUM(T17:Z17)</f>
        <v>37</v>
      </c>
      <c r="E17" s="7">
        <f>SUM(AA17:AI17)</f>
        <v>58</v>
      </c>
      <c r="F17" s="7">
        <f>SUM(AJ17:AP17)</f>
        <v>57</v>
      </c>
      <c r="G17" s="7">
        <f>SUM(AQ17:BA17)</f>
        <v>122</v>
      </c>
      <c r="H17" s="7">
        <f>SUM(BB17:BN17)</f>
        <v>95</v>
      </c>
      <c r="I17" s="7">
        <f>SUM(BO17:CA17)</f>
        <v>248</v>
      </c>
      <c r="J17" s="7">
        <f>SUM(CB17:CM17)-CG17</f>
        <v>166</v>
      </c>
      <c r="K17" s="7">
        <v>0</v>
      </c>
      <c r="L17" s="7">
        <v>5</v>
      </c>
      <c r="M17" s="7">
        <v>1</v>
      </c>
      <c r="N17" s="7">
        <v>4</v>
      </c>
      <c r="O17" s="7">
        <v>5</v>
      </c>
      <c r="P17" s="7">
        <f>SUM(K17:O17)</f>
        <v>15</v>
      </c>
      <c r="Q17" s="7">
        <v>1</v>
      </c>
      <c r="R17" s="7">
        <v>2</v>
      </c>
      <c r="S17" s="7">
        <v>3</v>
      </c>
      <c r="T17" s="7">
        <v>9</v>
      </c>
      <c r="U17" s="7">
        <v>10</v>
      </c>
      <c r="V17" s="7">
        <v>2</v>
      </c>
      <c r="W17" s="7">
        <v>5</v>
      </c>
      <c r="X17" s="7">
        <v>1</v>
      </c>
      <c r="Y17" s="7">
        <v>1</v>
      </c>
      <c r="Z17" s="7">
        <v>9</v>
      </c>
      <c r="AA17" s="7">
        <v>1</v>
      </c>
      <c r="AB17" s="7">
        <v>6</v>
      </c>
      <c r="AC17" s="7">
        <v>1</v>
      </c>
      <c r="AD17" s="7">
        <v>6</v>
      </c>
      <c r="AE17" s="7">
        <v>5</v>
      </c>
      <c r="AF17" s="7">
        <v>15</v>
      </c>
      <c r="AG17" s="7">
        <v>15</v>
      </c>
      <c r="AH17" s="7">
        <v>5</v>
      </c>
      <c r="AI17" s="7">
        <v>4</v>
      </c>
      <c r="AJ17" s="7">
        <v>11</v>
      </c>
      <c r="AK17" s="7">
        <v>14</v>
      </c>
      <c r="AL17" s="7">
        <v>8</v>
      </c>
      <c r="AM17" s="7">
        <v>10</v>
      </c>
      <c r="AN17" s="7">
        <v>2</v>
      </c>
      <c r="AO17" s="7">
        <v>4</v>
      </c>
      <c r="AP17" s="7">
        <v>8</v>
      </c>
      <c r="AQ17" s="7">
        <v>5</v>
      </c>
      <c r="AR17" s="7">
        <v>10</v>
      </c>
      <c r="AS17" s="7">
        <v>16</v>
      </c>
      <c r="AT17" s="7">
        <v>4</v>
      </c>
      <c r="AU17" s="7">
        <v>14</v>
      </c>
      <c r="AV17" s="7">
        <v>6</v>
      </c>
      <c r="AW17" s="7">
        <v>31</v>
      </c>
      <c r="AX17" s="7">
        <v>8</v>
      </c>
      <c r="AY17" s="7">
        <v>1</v>
      </c>
      <c r="AZ17" s="7">
        <v>15</v>
      </c>
      <c r="BA17" s="7">
        <v>12</v>
      </c>
      <c r="BB17" s="7">
        <v>7</v>
      </c>
      <c r="BC17" s="7">
        <v>1</v>
      </c>
      <c r="BD17" s="7">
        <v>13</v>
      </c>
      <c r="BE17" s="7">
        <v>3</v>
      </c>
      <c r="BF17" s="7">
        <v>5</v>
      </c>
      <c r="BG17" s="7">
        <v>15</v>
      </c>
      <c r="BH17" s="7">
        <v>0</v>
      </c>
      <c r="BI17" s="7">
        <v>9</v>
      </c>
      <c r="BJ17" s="7">
        <v>15</v>
      </c>
      <c r="BK17" s="7">
        <v>11</v>
      </c>
      <c r="BL17" s="7">
        <v>7</v>
      </c>
      <c r="BM17" s="7">
        <v>3</v>
      </c>
      <c r="BN17" s="7">
        <v>6</v>
      </c>
      <c r="BO17" s="7">
        <v>19</v>
      </c>
      <c r="BP17" s="7">
        <v>9</v>
      </c>
      <c r="BQ17" s="7">
        <v>31</v>
      </c>
      <c r="BR17" s="7">
        <v>12</v>
      </c>
      <c r="BS17" s="7">
        <v>3</v>
      </c>
      <c r="BT17" s="7">
        <v>23</v>
      </c>
      <c r="BU17" s="7">
        <v>38</v>
      </c>
      <c r="BV17" s="7">
        <v>44</v>
      </c>
      <c r="BW17" s="7">
        <v>10</v>
      </c>
      <c r="BX17" s="7">
        <v>17</v>
      </c>
      <c r="BY17" s="7">
        <v>1</v>
      </c>
      <c r="BZ17" s="7">
        <v>10</v>
      </c>
      <c r="CA17" s="7">
        <v>31</v>
      </c>
      <c r="CB17" s="7">
        <v>14</v>
      </c>
      <c r="CC17" s="7">
        <v>12</v>
      </c>
      <c r="CD17" s="7">
        <v>12</v>
      </c>
      <c r="CE17" s="7">
        <v>2</v>
      </c>
      <c r="CF17" s="7">
        <v>7</v>
      </c>
      <c r="CG17" s="7">
        <f>SUM(CC17:CF17)</f>
        <v>33</v>
      </c>
      <c r="CH17" s="7">
        <v>17</v>
      </c>
      <c r="CI17" s="7">
        <v>27</v>
      </c>
      <c r="CJ17" s="7">
        <v>12</v>
      </c>
      <c r="CK17" s="7">
        <v>1</v>
      </c>
      <c r="CL17" s="7">
        <v>34</v>
      </c>
      <c r="CM17" s="7">
        <v>28</v>
      </c>
    </row>
    <row r="18" spans="1:91" x14ac:dyDescent="0.2">
      <c r="A18" s="48" t="s">
        <v>218</v>
      </c>
      <c r="B18" s="7">
        <f>SUM(C18:J18)</f>
        <v>936</v>
      </c>
      <c r="C18" s="7">
        <f>SUM(K18:S18)-P18</f>
        <v>26</v>
      </c>
      <c r="D18" s="7">
        <f>SUM(T18:Z18)</f>
        <v>24</v>
      </c>
      <c r="E18" s="7">
        <f>SUM(AA18:AI18)</f>
        <v>31</v>
      </c>
      <c r="F18" s="7">
        <f>SUM(AJ18:AP18)</f>
        <v>55</v>
      </c>
      <c r="G18" s="7">
        <f>SUM(AQ18:BA18)</f>
        <v>116</v>
      </c>
      <c r="H18" s="7">
        <f>SUM(BB18:BN18)</f>
        <v>100</v>
      </c>
      <c r="I18" s="7">
        <f>SUM(BO18:CA18)</f>
        <v>322</v>
      </c>
      <c r="J18" s="7">
        <f>SUM(CB18:CM18)-CG18</f>
        <v>262</v>
      </c>
      <c r="K18" s="7">
        <v>2</v>
      </c>
      <c r="L18" s="7">
        <v>5</v>
      </c>
      <c r="M18" s="7">
        <v>0</v>
      </c>
      <c r="N18" s="7">
        <v>6</v>
      </c>
      <c r="O18" s="7">
        <v>4</v>
      </c>
      <c r="P18" s="7">
        <f>SUM(K18:O18)</f>
        <v>17</v>
      </c>
      <c r="Q18" s="7">
        <v>6</v>
      </c>
      <c r="R18" s="7">
        <v>1</v>
      </c>
      <c r="S18" s="7">
        <v>2</v>
      </c>
      <c r="T18" s="7">
        <v>6</v>
      </c>
      <c r="U18" s="7">
        <v>5</v>
      </c>
      <c r="V18" s="7">
        <v>2</v>
      </c>
      <c r="W18" s="7">
        <v>2</v>
      </c>
      <c r="X18" s="7">
        <v>3</v>
      </c>
      <c r="Y18" s="7">
        <v>1</v>
      </c>
      <c r="Z18" s="7">
        <v>5</v>
      </c>
      <c r="AA18" s="7">
        <v>4</v>
      </c>
      <c r="AB18" s="7">
        <v>7</v>
      </c>
      <c r="AC18" s="7">
        <v>1</v>
      </c>
      <c r="AD18" s="7">
        <v>7</v>
      </c>
      <c r="AE18" s="7">
        <v>1</v>
      </c>
      <c r="AF18" s="7">
        <v>2</v>
      </c>
      <c r="AG18" s="7">
        <v>6</v>
      </c>
      <c r="AH18" s="7">
        <v>2</v>
      </c>
      <c r="AI18" s="7">
        <v>1</v>
      </c>
      <c r="AJ18" s="7">
        <v>11</v>
      </c>
      <c r="AK18" s="7">
        <v>13</v>
      </c>
      <c r="AL18" s="7">
        <v>14</v>
      </c>
      <c r="AM18" s="7">
        <v>11</v>
      </c>
      <c r="AN18" s="7">
        <v>1</v>
      </c>
      <c r="AO18" s="7">
        <v>1</v>
      </c>
      <c r="AP18" s="7">
        <v>4</v>
      </c>
      <c r="AQ18" s="7">
        <v>7</v>
      </c>
      <c r="AR18" s="7">
        <v>12</v>
      </c>
      <c r="AS18" s="7">
        <v>5</v>
      </c>
      <c r="AT18" s="7">
        <v>3</v>
      </c>
      <c r="AU18" s="7">
        <v>11</v>
      </c>
      <c r="AV18" s="7">
        <v>12</v>
      </c>
      <c r="AW18" s="7">
        <v>39</v>
      </c>
      <c r="AX18" s="7">
        <v>4</v>
      </c>
      <c r="AY18" s="7">
        <v>1</v>
      </c>
      <c r="AZ18" s="7">
        <v>8</v>
      </c>
      <c r="BA18" s="7">
        <v>14</v>
      </c>
      <c r="BB18" s="7">
        <v>7</v>
      </c>
      <c r="BC18" s="7">
        <v>1</v>
      </c>
      <c r="BD18" s="7">
        <v>13</v>
      </c>
      <c r="BE18" s="7">
        <v>1</v>
      </c>
      <c r="BF18" s="7">
        <v>6</v>
      </c>
      <c r="BG18" s="7">
        <v>11</v>
      </c>
      <c r="BH18" s="7">
        <v>4</v>
      </c>
      <c r="BI18" s="7">
        <v>4</v>
      </c>
      <c r="BJ18" s="7">
        <v>22</v>
      </c>
      <c r="BK18" s="7">
        <v>14</v>
      </c>
      <c r="BL18" s="7">
        <v>6</v>
      </c>
      <c r="BM18" s="7">
        <v>2</v>
      </c>
      <c r="BN18" s="7">
        <v>9</v>
      </c>
      <c r="BO18" s="7">
        <v>20</v>
      </c>
      <c r="BP18" s="7">
        <v>13</v>
      </c>
      <c r="BQ18" s="7">
        <v>58</v>
      </c>
      <c r="BR18" s="7">
        <v>10</v>
      </c>
      <c r="BS18" s="7">
        <v>4</v>
      </c>
      <c r="BT18" s="7">
        <v>31</v>
      </c>
      <c r="BU18" s="7">
        <v>60</v>
      </c>
      <c r="BV18" s="7">
        <v>45</v>
      </c>
      <c r="BW18" s="7">
        <v>3</v>
      </c>
      <c r="BX18" s="7">
        <v>45</v>
      </c>
      <c r="BY18" s="7">
        <v>5</v>
      </c>
      <c r="BZ18" s="7">
        <v>6</v>
      </c>
      <c r="CA18" s="7">
        <v>22</v>
      </c>
      <c r="CB18" s="7">
        <v>20</v>
      </c>
      <c r="CC18" s="7">
        <v>18</v>
      </c>
      <c r="CD18" s="7">
        <v>18</v>
      </c>
      <c r="CE18" s="7">
        <v>14</v>
      </c>
      <c r="CF18" s="7">
        <v>8</v>
      </c>
      <c r="CG18" s="7">
        <f>SUM(CC18:CF18)</f>
        <v>58</v>
      </c>
      <c r="CH18" s="7">
        <v>49</v>
      </c>
      <c r="CI18" s="7">
        <v>24</v>
      </c>
      <c r="CJ18" s="7">
        <v>16</v>
      </c>
      <c r="CK18" s="7">
        <v>2</v>
      </c>
      <c r="CL18" s="7">
        <v>58</v>
      </c>
      <c r="CM18" s="7">
        <v>35</v>
      </c>
    </row>
    <row r="19" spans="1:91" x14ac:dyDescent="0.2">
      <c r="A19" s="48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</row>
    <row r="20" spans="1:91" x14ac:dyDescent="0.2">
      <c r="A20" s="2" t="s">
        <v>233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x14ac:dyDescent="0.2">
      <c r="A21" s="48">
        <v>2</v>
      </c>
      <c r="B21" s="7">
        <f>SUM(C21:J21)</f>
        <v>4451</v>
      </c>
      <c r="C21" s="7">
        <f>SUM(K21:S21)-P21</f>
        <v>336</v>
      </c>
      <c r="D21" s="7">
        <f>SUM(T21:Z21)</f>
        <v>403</v>
      </c>
      <c r="E21" s="7">
        <f>SUM(AA21:AI21)</f>
        <v>489</v>
      </c>
      <c r="F21" s="7">
        <f>SUM(AJ21:AP21)</f>
        <v>520</v>
      </c>
      <c r="G21" s="7">
        <f>SUM(AQ21:BA21)</f>
        <v>619</v>
      </c>
      <c r="H21" s="7">
        <f>SUM(BB21:BN21)</f>
        <v>538</v>
      </c>
      <c r="I21" s="7">
        <f>SUM(BO21:CA21)</f>
        <v>860</v>
      </c>
      <c r="J21" s="7">
        <f>SUM(CB21:CM21)-CG21</f>
        <v>686</v>
      </c>
      <c r="K21" s="7">
        <v>16</v>
      </c>
      <c r="L21" s="7">
        <v>59</v>
      </c>
      <c r="M21" s="7">
        <v>40</v>
      </c>
      <c r="N21" s="7">
        <v>56</v>
      </c>
      <c r="O21" s="7">
        <v>39</v>
      </c>
      <c r="P21" s="7">
        <f>SUM(K21:O21)</f>
        <v>210</v>
      </c>
      <c r="Q21" s="7">
        <v>52</v>
      </c>
      <c r="R21" s="7">
        <v>48</v>
      </c>
      <c r="S21" s="7">
        <v>26</v>
      </c>
      <c r="T21" s="7">
        <v>79</v>
      </c>
      <c r="U21" s="7">
        <v>59</v>
      </c>
      <c r="V21" s="7">
        <v>33</v>
      </c>
      <c r="W21" s="7">
        <v>40</v>
      </c>
      <c r="X21" s="7">
        <v>45</v>
      </c>
      <c r="Y21" s="7">
        <v>48</v>
      </c>
      <c r="Z21" s="7">
        <v>99</v>
      </c>
      <c r="AA21" s="7">
        <v>24</v>
      </c>
      <c r="AB21" s="7">
        <v>50</v>
      </c>
      <c r="AC21" s="7">
        <v>27</v>
      </c>
      <c r="AD21" s="7">
        <v>35</v>
      </c>
      <c r="AE21" s="7">
        <v>46</v>
      </c>
      <c r="AF21" s="7">
        <v>71</v>
      </c>
      <c r="AG21" s="7">
        <v>119</v>
      </c>
      <c r="AH21" s="7">
        <v>48</v>
      </c>
      <c r="AI21" s="7">
        <v>69</v>
      </c>
      <c r="AJ21" s="7">
        <v>81</v>
      </c>
      <c r="AK21" s="7">
        <v>88</v>
      </c>
      <c r="AL21" s="7">
        <v>107</v>
      </c>
      <c r="AM21" s="7">
        <v>98</v>
      </c>
      <c r="AN21" s="7">
        <v>47</v>
      </c>
      <c r="AO21" s="7">
        <v>69</v>
      </c>
      <c r="AP21" s="7">
        <v>30</v>
      </c>
      <c r="AQ21" s="7">
        <v>38</v>
      </c>
      <c r="AR21" s="7">
        <v>87</v>
      </c>
      <c r="AS21" s="7">
        <v>43</v>
      </c>
      <c r="AT21" s="7">
        <v>26</v>
      </c>
      <c r="AU21" s="7">
        <v>63</v>
      </c>
      <c r="AV21" s="7">
        <v>61</v>
      </c>
      <c r="AW21" s="7">
        <v>69</v>
      </c>
      <c r="AX21" s="7">
        <v>45</v>
      </c>
      <c r="AY21" s="7">
        <v>14</v>
      </c>
      <c r="AZ21" s="7">
        <v>39</v>
      </c>
      <c r="BA21" s="7">
        <v>134</v>
      </c>
      <c r="BB21" s="7">
        <v>70</v>
      </c>
      <c r="BC21" s="7">
        <v>16</v>
      </c>
      <c r="BD21" s="7">
        <v>52</v>
      </c>
      <c r="BE21" s="7">
        <v>26</v>
      </c>
      <c r="BF21" s="7">
        <v>23</v>
      </c>
      <c r="BG21" s="7">
        <v>64</v>
      </c>
      <c r="BH21" s="7">
        <v>18</v>
      </c>
      <c r="BI21" s="7">
        <v>39</v>
      </c>
      <c r="BJ21" s="7">
        <v>75</v>
      </c>
      <c r="BK21" s="7">
        <v>38</v>
      </c>
      <c r="BL21" s="7">
        <v>49</v>
      </c>
      <c r="BM21" s="7">
        <v>30</v>
      </c>
      <c r="BN21" s="7">
        <v>38</v>
      </c>
      <c r="BO21" s="7">
        <v>81</v>
      </c>
      <c r="BP21" s="7">
        <v>45</v>
      </c>
      <c r="BQ21" s="7">
        <v>89</v>
      </c>
      <c r="BR21" s="7">
        <v>46</v>
      </c>
      <c r="BS21" s="7">
        <v>10</v>
      </c>
      <c r="BT21" s="7">
        <v>101</v>
      </c>
      <c r="BU21" s="7">
        <v>186</v>
      </c>
      <c r="BV21" s="7">
        <v>78</v>
      </c>
      <c r="BW21" s="7">
        <v>45</v>
      </c>
      <c r="BX21" s="7">
        <v>50</v>
      </c>
      <c r="BY21" s="7">
        <v>15</v>
      </c>
      <c r="BZ21" s="7">
        <v>37</v>
      </c>
      <c r="CA21" s="7">
        <v>77</v>
      </c>
      <c r="CB21" s="7">
        <v>33</v>
      </c>
      <c r="CC21" s="7">
        <v>51</v>
      </c>
      <c r="CD21" s="7">
        <v>71</v>
      </c>
      <c r="CE21" s="7">
        <v>19</v>
      </c>
      <c r="CF21" s="7">
        <v>38</v>
      </c>
      <c r="CG21" s="7">
        <f>SUM(CC21:CF21)</f>
        <v>179</v>
      </c>
      <c r="CH21" s="7">
        <v>93</v>
      </c>
      <c r="CI21" s="7">
        <v>99</v>
      </c>
      <c r="CJ21" s="7">
        <v>64</v>
      </c>
      <c r="CK21" s="7">
        <v>25</v>
      </c>
      <c r="CL21" s="7">
        <v>87</v>
      </c>
      <c r="CM21" s="7">
        <v>106</v>
      </c>
    </row>
    <row r="22" spans="1:91" x14ac:dyDescent="0.2">
      <c r="A22" s="48">
        <v>3</v>
      </c>
      <c r="B22" s="7">
        <f>SUM(C22:J22)</f>
        <v>1323</v>
      </c>
      <c r="C22" s="7">
        <f>SUM(K22:S22)-P22</f>
        <v>59</v>
      </c>
      <c r="D22" s="7">
        <f>SUM(T22:Z22)</f>
        <v>97</v>
      </c>
      <c r="E22" s="7">
        <f>SUM(AA22:AI22)</f>
        <v>93</v>
      </c>
      <c r="F22" s="7">
        <f>SUM(AJ22:AP22)</f>
        <v>137</v>
      </c>
      <c r="G22" s="7">
        <f>SUM(AQ22:BA22)</f>
        <v>199</v>
      </c>
      <c r="H22" s="7">
        <f>SUM(BB22:BN22)</f>
        <v>130</v>
      </c>
      <c r="I22" s="7">
        <f>SUM(BO22:CA22)</f>
        <v>341</v>
      </c>
      <c r="J22" s="7">
        <f>SUM(CB22:CM22)-CG22</f>
        <v>267</v>
      </c>
      <c r="K22" s="7">
        <v>5</v>
      </c>
      <c r="L22" s="7">
        <v>10</v>
      </c>
      <c r="M22" s="7">
        <v>3</v>
      </c>
      <c r="N22" s="7">
        <v>11</v>
      </c>
      <c r="O22" s="7">
        <v>7</v>
      </c>
      <c r="P22" s="7">
        <f>SUM(K22:O22)</f>
        <v>36</v>
      </c>
      <c r="Q22" s="7">
        <v>5</v>
      </c>
      <c r="R22" s="7">
        <v>10</v>
      </c>
      <c r="S22" s="7">
        <v>8</v>
      </c>
      <c r="T22" s="7">
        <v>14</v>
      </c>
      <c r="U22" s="7">
        <v>9</v>
      </c>
      <c r="V22" s="7">
        <v>13</v>
      </c>
      <c r="W22" s="7">
        <v>18</v>
      </c>
      <c r="X22" s="7">
        <v>16</v>
      </c>
      <c r="Y22" s="7">
        <v>4</v>
      </c>
      <c r="Z22" s="7">
        <v>23</v>
      </c>
      <c r="AA22" s="7">
        <v>7</v>
      </c>
      <c r="AB22" s="7">
        <v>9</v>
      </c>
      <c r="AC22" s="7">
        <v>5</v>
      </c>
      <c r="AD22" s="7">
        <v>7</v>
      </c>
      <c r="AE22" s="7">
        <v>10</v>
      </c>
      <c r="AF22" s="7">
        <v>7</v>
      </c>
      <c r="AG22" s="7">
        <v>18</v>
      </c>
      <c r="AH22" s="7">
        <v>7</v>
      </c>
      <c r="AI22" s="7">
        <v>23</v>
      </c>
      <c r="AJ22" s="7">
        <v>18</v>
      </c>
      <c r="AK22" s="7">
        <v>28</v>
      </c>
      <c r="AL22" s="7">
        <v>35</v>
      </c>
      <c r="AM22" s="7">
        <v>19</v>
      </c>
      <c r="AN22" s="7">
        <v>14</v>
      </c>
      <c r="AO22" s="7">
        <v>10</v>
      </c>
      <c r="AP22" s="7">
        <v>13</v>
      </c>
      <c r="AQ22" s="7">
        <v>13</v>
      </c>
      <c r="AR22" s="7">
        <v>32</v>
      </c>
      <c r="AS22" s="7">
        <v>15</v>
      </c>
      <c r="AT22" s="7">
        <v>7</v>
      </c>
      <c r="AU22" s="7">
        <v>18</v>
      </c>
      <c r="AV22" s="7">
        <v>11</v>
      </c>
      <c r="AW22" s="7">
        <v>33</v>
      </c>
      <c r="AX22" s="7">
        <v>18</v>
      </c>
      <c r="AY22" s="7">
        <v>1</v>
      </c>
      <c r="AZ22" s="7">
        <v>19</v>
      </c>
      <c r="BA22" s="7">
        <v>32</v>
      </c>
      <c r="BB22" s="7">
        <v>16</v>
      </c>
      <c r="BC22" s="7">
        <v>3</v>
      </c>
      <c r="BD22" s="7">
        <v>19</v>
      </c>
      <c r="BE22" s="7">
        <v>7</v>
      </c>
      <c r="BF22" s="7">
        <v>4</v>
      </c>
      <c r="BG22" s="7">
        <v>17</v>
      </c>
      <c r="BH22" s="7">
        <v>1</v>
      </c>
      <c r="BI22" s="7">
        <v>16</v>
      </c>
      <c r="BJ22" s="7">
        <v>18</v>
      </c>
      <c r="BK22" s="7">
        <v>12</v>
      </c>
      <c r="BL22" s="7">
        <v>5</v>
      </c>
      <c r="BM22" s="7">
        <v>6</v>
      </c>
      <c r="BN22" s="7">
        <v>6</v>
      </c>
      <c r="BO22" s="7">
        <v>42</v>
      </c>
      <c r="BP22" s="7">
        <v>17</v>
      </c>
      <c r="BQ22" s="7">
        <v>31</v>
      </c>
      <c r="BR22" s="7">
        <v>18</v>
      </c>
      <c r="BS22" s="7">
        <v>4</v>
      </c>
      <c r="BT22" s="7">
        <v>25</v>
      </c>
      <c r="BU22" s="7">
        <v>62</v>
      </c>
      <c r="BV22" s="7">
        <v>41</v>
      </c>
      <c r="BW22" s="7">
        <v>14</v>
      </c>
      <c r="BX22" s="7">
        <v>29</v>
      </c>
      <c r="BY22" s="7">
        <v>8</v>
      </c>
      <c r="BZ22" s="7">
        <v>17</v>
      </c>
      <c r="CA22" s="7">
        <v>33</v>
      </c>
      <c r="CB22" s="7">
        <v>18</v>
      </c>
      <c r="CC22" s="7">
        <v>14</v>
      </c>
      <c r="CD22" s="7">
        <v>13</v>
      </c>
      <c r="CE22" s="7">
        <v>4</v>
      </c>
      <c r="CF22" s="7">
        <v>19</v>
      </c>
      <c r="CG22" s="7">
        <f>SUM(CC22:CF22)</f>
        <v>50</v>
      </c>
      <c r="CH22" s="7">
        <v>55</v>
      </c>
      <c r="CI22" s="7">
        <v>32</v>
      </c>
      <c r="CJ22" s="7">
        <v>19</v>
      </c>
      <c r="CK22" s="7">
        <v>10</v>
      </c>
      <c r="CL22" s="7">
        <v>53</v>
      </c>
      <c r="CM22" s="7">
        <v>30</v>
      </c>
    </row>
    <row r="23" spans="1:91" x14ac:dyDescent="0.2">
      <c r="A23" s="48">
        <v>4</v>
      </c>
      <c r="B23" s="7">
        <f>SUM(C23:J23)</f>
        <v>614</v>
      </c>
      <c r="C23" s="7">
        <f>SUM(K23:S23)-P23</f>
        <v>24</v>
      </c>
      <c r="D23" s="7">
        <f>SUM(T23:Z23)</f>
        <v>25</v>
      </c>
      <c r="E23" s="7">
        <f>SUM(AA23:AI23)</f>
        <v>33</v>
      </c>
      <c r="F23" s="7">
        <f>SUM(AJ23:AP23)</f>
        <v>45</v>
      </c>
      <c r="G23" s="7">
        <f>SUM(AQ23:BA23)</f>
        <v>103</v>
      </c>
      <c r="H23" s="7">
        <f>SUM(BB23:BN23)</f>
        <v>83</v>
      </c>
      <c r="I23" s="7">
        <f>SUM(BO23:CA23)</f>
        <v>181</v>
      </c>
      <c r="J23" s="7">
        <f>SUM(CB23:CM23)-CG23</f>
        <v>120</v>
      </c>
      <c r="K23" s="7">
        <v>3</v>
      </c>
      <c r="L23" s="7">
        <v>4</v>
      </c>
      <c r="M23" s="7">
        <v>6</v>
      </c>
      <c r="N23" s="7">
        <v>2</v>
      </c>
      <c r="O23" s="7">
        <v>2</v>
      </c>
      <c r="P23" s="7">
        <f>SUM(K23:O23)</f>
        <v>17</v>
      </c>
      <c r="Q23" s="7">
        <v>3</v>
      </c>
      <c r="R23" s="7">
        <v>3</v>
      </c>
      <c r="S23" s="7">
        <v>1</v>
      </c>
      <c r="T23" s="7">
        <v>5</v>
      </c>
      <c r="U23" s="7">
        <v>3</v>
      </c>
      <c r="V23" s="7">
        <v>0</v>
      </c>
      <c r="W23" s="7">
        <v>2</v>
      </c>
      <c r="X23" s="7">
        <v>2</v>
      </c>
      <c r="Y23" s="7">
        <v>4</v>
      </c>
      <c r="Z23" s="7">
        <v>9</v>
      </c>
      <c r="AA23" s="7">
        <v>2</v>
      </c>
      <c r="AB23" s="7">
        <v>4</v>
      </c>
      <c r="AC23" s="7">
        <v>1</v>
      </c>
      <c r="AD23" s="7">
        <v>5</v>
      </c>
      <c r="AE23" s="7">
        <v>3</v>
      </c>
      <c r="AF23" s="7">
        <v>7</v>
      </c>
      <c r="AG23" s="7">
        <v>7</v>
      </c>
      <c r="AH23" s="7">
        <v>2</v>
      </c>
      <c r="AI23" s="7">
        <v>2</v>
      </c>
      <c r="AJ23" s="7">
        <v>3</v>
      </c>
      <c r="AK23" s="7">
        <v>4</v>
      </c>
      <c r="AL23" s="7">
        <v>14</v>
      </c>
      <c r="AM23" s="7">
        <v>5</v>
      </c>
      <c r="AN23" s="7">
        <v>8</v>
      </c>
      <c r="AO23" s="7">
        <v>5</v>
      </c>
      <c r="AP23" s="7">
        <v>6</v>
      </c>
      <c r="AQ23" s="7">
        <v>4</v>
      </c>
      <c r="AR23" s="7">
        <v>18</v>
      </c>
      <c r="AS23" s="7">
        <v>5</v>
      </c>
      <c r="AT23" s="7">
        <v>2</v>
      </c>
      <c r="AU23" s="7">
        <v>8</v>
      </c>
      <c r="AV23" s="7">
        <v>6</v>
      </c>
      <c r="AW23" s="7">
        <v>24</v>
      </c>
      <c r="AX23" s="7">
        <v>2</v>
      </c>
      <c r="AY23" s="7">
        <v>1</v>
      </c>
      <c r="AZ23" s="7">
        <v>14</v>
      </c>
      <c r="BA23" s="7">
        <v>19</v>
      </c>
      <c r="BB23" s="7">
        <v>9</v>
      </c>
      <c r="BC23" s="7">
        <v>1</v>
      </c>
      <c r="BD23" s="7">
        <v>13</v>
      </c>
      <c r="BE23" s="7">
        <v>2</v>
      </c>
      <c r="BF23" s="7">
        <v>4</v>
      </c>
      <c r="BG23" s="7">
        <v>10</v>
      </c>
      <c r="BH23" s="7">
        <v>1</v>
      </c>
      <c r="BI23" s="7">
        <v>3</v>
      </c>
      <c r="BJ23" s="7">
        <v>20</v>
      </c>
      <c r="BK23" s="7">
        <v>7</v>
      </c>
      <c r="BL23" s="7">
        <v>5</v>
      </c>
      <c r="BM23" s="7">
        <v>4</v>
      </c>
      <c r="BN23" s="7">
        <v>4</v>
      </c>
      <c r="BO23" s="7">
        <v>17</v>
      </c>
      <c r="BP23" s="7">
        <v>10</v>
      </c>
      <c r="BQ23" s="7">
        <v>29</v>
      </c>
      <c r="BR23" s="7">
        <v>10</v>
      </c>
      <c r="BS23" s="7">
        <v>2</v>
      </c>
      <c r="BT23" s="7">
        <v>17</v>
      </c>
      <c r="BU23" s="7">
        <v>28</v>
      </c>
      <c r="BV23" s="7">
        <v>20</v>
      </c>
      <c r="BW23" s="7">
        <v>6</v>
      </c>
      <c r="BX23" s="7">
        <v>16</v>
      </c>
      <c r="BY23" s="7">
        <v>4</v>
      </c>
      <c r="BZ23" s="7">
        <v>6</v>
      </c>
      <c r="CA23" s="7">
        <v>16</v>
      </c>
      <c r="CB23" s="7">
        <v>9</v>
      </c>
      <c r="CC23" s="7">
        <v>11</v>
      </c>
      <c r="CD23" s="7">
        <v>11</v>
      </c>
      <c r="CE23" s="7">
        <v>3</v>
      </c>
      <c r="CF23" s="7">
        <v>4</v>
      </c>
      <c r="CG23" s="7">
        <f>SUM(CC23:CF23)</f>
        <v>29</v>
      </c>
      <c r="CH23" s="7">
        <v>19</v>
      </c>
      <c r="CI23" s="7">
        <v>14</v>
      </c>
      <c r="CJ23" s="7">
        <v>9</v>
      </c>
      <c r="CK23" s="7">
        <v>2</v>
      </c>
      <c r="CL23" s="7">
        <v>25</v>
      </c>
      <c r="CM23" s="7">
        <v>13</v>
      </c>
    </row>
    <row r="24" spans="1:91" x14ac:dyDescent="0.2">
      <c r="A24" s="48" t="s">
        <v>218</v>
      </c>
      <c r="B24" s="7">
        <f>SUM(C24:J24)</f>
        <v>685</v>
      </c>
      <c r="C24" s="7">
        <f>SUM(K24:S24)-P24</f>
        <v>22</v>
      </c>
      <c r="D24" s="7">
        <f>SUM(T24:Z24)</f>
        <v>31</v>
      </c>
      <c r="E24" s="7">
        <f>SUM(AA24:AI24)</f>
        <v>27</v>
      </c>
      <c r="F24" s="7">
        <f>SUM(AJ24:AP24)</f>
        <v>37</v>
      </c>
      <c r="G24" s="7">
        <f>SUM(AQ24:BA24)</f>
        <v>113</v>
      </c>
      <c r="H24" s="7">
        <f>SUM(BB24:BN24)</f>
        <v>58</v>
      </c>
      <c r="I24" s="7">
        <f>SUM(BO24:CA24)</f>
        <v>235</v>
      </c>
      <c r="J24" s="7">
        <f>SUM(CB24:CM24)-CG24</f>
        <v>162</v>
      </c>
      <c r="K24" s="7">
        <v>3</v>
      </c>
      <c r="L24" s="7">
        <v>2</v>
      </c>
      <c r="M24" s="7">
        <v>5</v>
      </c>
      <c r="N24" s="7">
        <v>1</v>
      </c>
      <c r="O24" s="7">
        <v>4</v>
      </c>
      <c r="P24" s="7">
        <f>SUM(K24:O24)</f>
        <v>15</v>
      </c>
      <c r="Q24" s="7">
        <v>3</v>
      </c>
      <c r="R24" s="7">
        <v>2</v>
      </c>
      <c r="S24" s="7">
        <v>2</v>
      </c>
      <c r="T24" s="7">
        <v>5</v>
      </c>
      <c r="U24" s="7">
        <v>7</v>
      </c>
      <c r="V24" s="7">
        <v>1</v>
      </c>
      <c r="W24" s="7">
        <v>2</v>
      </c>
      <c r="X24" s="7">
        <v>5</v>
      </c>
      <c r="Y24" s="7">
        <v>2</v>
      </c>
      <c r="Z24" s="7">
        <v>9</v>
      </c>
      <c r="AA24" s="7">
        <v>1</v>
      </c>
      <c r="AB24" s="7">
        <v>2</v>
      </c>
      <c r="AC24" s="7">
        <v>1</v>
      </c>
      <c r="AD24" s="7">
        <v>2</v>
      </c>
      <c r="AE24" s="7">
        <v>7</v>
      </c>
      <c r="AF24" s="7">
        <v>5</v>
      </c>
      <c r="AG24" s="7">
        <v>3</v>
      </c>
      <c r="AH24" s="7">
        <v>4</v>
      </c>
      <c r="AI24" s="7">
        <v>2</v>
      </c>
      <c r="AJ24" s="7">
        <v>6</v>
      </c>
      <c r="AK24" s="7">
        <v>10</v>
      </c>
      <c r="AL24" s="7">
        <v>8</v>
      </c>
      <c r="AM24" s="7">
        <v>6</v>
      </c>
      <c r="AN24" s="7">
        <v>1</v>
      </c>
      <c r="AO24" s="7">
        <v>5</v>
      </c>
      <c r="AP24" s="7">
        <v>1</v>
      </c>
      <c r="AQ24" s="7">
        <v>0</v>
      </c>
      <c r="AR24" s="7">
        <v>19</v>
      </c>
      <c r="AS24" s="7">
        <v>11</v>
      </c>
      <c r="AT24" s="7">
        <v>1</v>
      </c>
      <c r="AU24" s="7">
        <v>9</v>
      </c>
      <c r="AV24" s="7">
        <v>6</v>
      </c>
      <c r="AW24" s="7">
        <v>29</v>
      </c>
      <c r="AX24" s="7">
        <v>9</v>
      </c>
      <c r="AY24" s="7">
        <v>0</v>
      </c>
      <c r="AZ24" s="7">
        <v>13</v>
      </c>
      <c r="BA24" s="7">
        <v>16</v>
      </c>
      <c r="BB24" s="7">
        <v>6</v>
      </c>
      <c r="BC24" s="7">
        <v>0</v>
      </c>
      <c r="BD24" s="7">
        <v>6</v>
      </c>
      <c r="BE24" s="7">
        <v>5</v>
      </c>
      <c r="BF24" s="7">
        <v>2</v>
      </c>
      <c r="BG24" s="7">
        <v>8</v>
      </c>
      <c r="BH24" s="7">
        <v>0</v>
      </c>
      <c r="BI24" s="7">
        <v>7</v>
      </c>
      <c r="BJ24" s="7">
        <v>9</v>
      </c>
      <c r="BK24" s="7">
        <v>4</v>
      </c>
      <c r="BL24" s="7">
        <v>2</v>
      </c>
      <c r="BM24" s="7">
        <v>2</v>
      </c>
      <c r="BN24" s="7">
        <v>7</v>
      </c>
      <c r="BO24" s="7">
        <v>14</v>
      </c>
      <c r="BP24" s="7">
        <v>7</v>
      </c>
      <c r="BQ24" s="7">
        <v>37</v>
      </c>
      <c r="BR24" s="7">
        <v>7</v>
      </c>
      <c r="BS24" s="7">
        <v>1</v>
      </c>
      <c r="BT24" s="7">
        <v>22</v>
      </c>
      <c r="BU24" s="7">
        <v>44</v>
      </c>
      <c r="BV24" s="7">
        <v>35</v>
      </c>
      <c r="BW24" s="7">
        <v>5</v>
      </c>
      <c r="BX24" s="7">
        <v>39</v>
      </c>
      <c r="BY24" s="7">
        <v>1</v>
      </c>
      <c r="BZ24" s="7">
        <v>2</v>
      </c>
      <c r="CA24" s="7">
        <v>21</v>
      </c>
      <c r="CB24" s="7">
        <v>13</v>
      </c>
      <c r="CC24" s="7">
        <v>12</v>
      </c>
      <c r="CD24" s="7">
        <v>11</v>
      </c>
      <c r="CE24" s="7">
        <v>2</v>
      </c>
      <c r="CF24" s="7">
        <v>8</v>
      </c>
      <c r="CG24" s="7">
        <f>SUM(CC24:CF24)</f>
        <v>33</v>
      </c>
      <c r="CH24" s="7">
        <v>28</v>
      </c>
      <c r="CI24" s="7">
        <v>16</v>
      </c>
      <c r="CJ24" s="7">
        <v>6</v>
      </c>
      <c r="CK24" s="7">
        <v>5</v>
      </c>
      <c r="CL24" s="7">
        <v>39</v>
      </c>
      <c r="CM24" s="7">
        <v>22</v>
      </c>
    </row>
    <row r="25" spans="1:91" x14ac:dyDescent="0.2">
      <c r="A25" s="53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</row>
    <row r="26" spans="1:91" x14ac:dyDescent="0.2">
      <c r="A26" s="2" t="s">
        <v>234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</row>
    <row r="27" spans="1:91" x14ac:dyDescent="0.2">
      <c r="A27" s="48">
        <v>2</v>
      </c>
      <c r="B27" s="7">
        <f>SUM(C27:J27)</f>
        <v>3356</v>
      </c>
      <c r="C27" s="7">
        <f>SUM(K27:S27)-P27</f>
        <v>301</v>
      </c>
      <c r="D27" s="7">
        <f>SUM(T27:Z27)</f>
        <v>333</v>
      </c>
      <c r="E27" s="7">
        <f>SUM(AA27:AI27)</f>
        <v>393</v>
      </c>
      <c r="F27" s="7">
        <f>SUM(AJ27:AP27)</f>
        <v>433</v>
      </c>
      <c r="G27" s="7">
        <f>SUM(AQ27:BA27)</f>
        <v>430</v>
      </c>
      <c r="H27" s="7">
        <f>SUM(BB27:BN27)</f>
        <v>376</v>
      </c>
      <c r="I27" s="7">
        <f>SUM(BO27:CA27)</f>
        <v>569</v>
      </c>
      <c r="J27" s="7">
        <f>SUM(CB27:CM27)-CG27</f>
        <v>521</v>
      </c>
      <c r="K27" s="7">
        <v>18</v>
      </c>
      <c r="L27" s="7">
        <v>64</v>
      </c>
      <c r="M27" s="7">
        <v>26</v>
      </c>
      <c r="N27" s="7">
        <v>54</v>
      </c>
      <c r="O27" s="7">
        <v>40</v>
      </c>
      <c r="P27" s="7">
        <f>SUM(K27:O27)</f>
        <v>202</v>
      </c>
      <c r="Q27" s="7">
        <v>28</v>
      </c>
      <c r="R27" s="7">
        <v>40</v>
      </c>
      <c r="S27" s="7">
        <v>31</v>
      </c>
      <c r="T27" s="7">
        <v>58</v>
      </c>
      <c r="U27" s="7">
        <v>66</v>
      </c>
      <c r="V27" s="7">
        <v>37</v>
      </c>
      <c r="W27" s="7">
        <v>31</v>
      </c>
      <c r="X27" s="7">
        <v>26</v>
      </c>
      <c r="Y27" s="7">
        <v>25</v>
      </c>
      <c r="Z27" s="7">
        <v>90</v>
      </c>
      <c r="AA27" s="7">
        <v>27</v>
      </c>
      <c r="AB27" s="7">
        <v>37</v>
      </c>
      <c r="AC27" s="7">
        <v>20</v>
      </c>
      <c r="AD27" s="7">
        <v>38</v>
      </c>
      <c r="AE27" s="7">
        <v>33</v>
      </c>
      <c r="AF27" s="7">
        <v>51</v>
      </c>
      <c r="AG27" s="7">
        <v>93</v>
      </c>
      <c r="AH27" s="7">
        <v>30</v>
      </c>
      <c r="AI27" s="7">
        <v>64</v>
      </c>
      <c r="AJ27" s="7">
        <v>52</v>
      </c>
      <c r="AK27" s="7">
        <v>77</v>
      </c>
      <c r="AL27" s="7">
        <v>111</v>
      </c>
      <c r="AM27" s="7">
        <v>90</v>
      </c>
      <c r="AN27" s="7">
        <v>30</v>
      </c>
      <c r="AO27" s="7">
        <v>49</v>
      </c>
      <c r="AP27" s="7">
        <v>24</v>
      </c>
      <c r="AQ27" s="7">
        <v>18</v>
      </c>
      <c r="AR27" s="7">
        <v>70</v>
      </c>
      <c r="AS27" s="7">
        <v>26</v>
      </c>
      <c r="AT27" s="7">
        <v>20</v>
      </c>
      <c r="AU27" s="7">
        <v>43</v>
      </c>
      <c r="AV27" s="7">
        <v>54</v>
      </c>
      <c r="AW27" s="7">
        <v>34</v>
      </c>
      <c r="AX27" s="7">
        <v>32</v>
      </c>
      <c r="AY27" s="7">
        <v>12</v>
      </c>
      <c r="AZ27" s="7">
        <v>23</v>
      </c>
      <c r="BA27" s="7">
        <v>98</v>
      </c>
      <c r="BB27" s="7">
        <v>44</v>
      </c>
      <c r="BC27" s="7">
        <v>5</v>
      </c>
      <c r="BD27" s="7">
        <v>44</v>
      </c>
      <c r="BE27" s="7">
        <v>13</v>
      </c>
      <c r="BF27" s="7">
        <v>10</v>
      </c>
      <c r="BG27" s="7">
        <v>43</v>
      </c>
      <c r="BH27" s="7">
        <v>17</v>
      </c>
      <c r="BI27" s="7">
        <v>28</v>
      </c>
      <c r="BJ27" s="7">
        <v>44</v>
      </c>
      <c r="BK27" s="7">
        <v>29</v>
      </c>
      <c r="BL27" s="7">
        <v>48</v>
      </c>
      <c r="BM27" s="7">
        <v>16</v>
      </c>
      <c r="BN27" s="7">
        <v>35</v>
      </c>
      <c r="BO27" s="7">
        <v>59</v>
      </c>
      <c r="BP27" s="7">
        <v>35</v>
      </c>
      <c r="BQ27" s="7">
        <v>32</v>
      </c>
      <c r="BR27" s="7">
        <v>28</v>
      </c>
      <c r="BS27" s="7">
        <v>8</v>
      </c>
      <c r="BT27" s="7">
        <v>66</v>
      </c>
      <c r="BU27" s="7">
        <v>128</v>
      </c>
      <c r="BV27" s="7">
        <v>52</v>
      </c>
      <c r="BW27" s="7">
        <v>27</v>
      </c>
      <c r="BX27" s="7">
        <v>43</v>
      </c>
      <c r="BY27" s="7">
        <v>18</v>
      </c>
      <c r="BZ27" s="7">
        <v>27</v>
      </c>
      <c r="CA27" s="7">
        <v>46</v>
      </c>
      <c r="CB27" s="7">
        <v>24</v>
      </c>
      <c r="CC27" s="7">
        <v>38</v>
      </c>
      <c r="CD27" s="7">
        <v>44</v>
      </c>
      <c r="CE27" s="7">
        <v>20</v>
      </c>
      <c r="CF27" s="7">
        <v>32</v>
      </c>
      <c r="CG27" s="7">
        <f>SUM(CC27:CF27)</f>
        <v>134</v>
      </c>
      <c r="CH27" s="7">
        <v>71</v>
      </c>
      <c r="CI27" s="7">
        <v>78</v>
      </c>
      <c r="CJ27" s="7">
        <v>47</v>
      </c>
      <c r="CK27" s="7">
        <v>13</v>
      </c>
      <c r="CL27" s="7">
        <v>84</v>
      </c>
      <c r="CM27" s="7">
        <v>70</v>
      </c>
    </row>
    <row r="28" spans="1:91" x14ac:dyDescent="0.2">
      <c r="A28" s="48">
        <v>3</v>
      </c>
      <c r="B28" s="7">
        <f>SUM(C28:J28)</f>
        <v>1080</v>
      </c>
      <c r="C28" s="7">
        <f>SUM(K28:S28)-P28</f>
        <v>65</v>
      </c>
      <c r="D28" s="7">
        <f>SUM(T28:Z28)</f>
        <v>60</v>
      </c>
      <c r="E28" s="7">
        <f>SUM(AA28:AI28)</f>
        <v>102</v>
      </c>
      <c r="F28" s="7">
        <f>SUM(AJ28:AP28)</f>
        <v>107</v>
      </c>
      <c r="G28" s="7">
        <f>SUM(AQ28:BA28)</f>
        <v>166</v>
      </c>
      <c r="H28" s="7">
        <f>SUM(BB28:BN28)</f>
        <v>120</v>
      </c>
      <c r="I28" s="7">
        <f>SUM(BO28:CA28)</f>
        <v>302</v>
      </c>
      <c r="J28" s="7">
        <f>SUM(CB28:CM28)-CG28</f>
        <v>158</v>
      </c>
      <c r="K28" s="7">
        <v>3</v>
      </c>
      <c r="L28" s="7">
        <v>10</v>
      </c>
      <c r="M28" s="7">
        <v>6</v>
      </c>
      <c r="N28" s="7">
        <v>6</v>
      </c>
      <c r="O28" s="7">
        <v>15</v>
      </c>
      <c r="P28" s="7">
        <f>SUM(K28:O28)</f>
        <v>40</v>
      </c>
      <c r="Q28" s="7">
        <v>10</v>
      </c>
      <c r="R28" s="7">
        <v>10</v>
      </c>
      <c r="S28" s="7">
        <v>5</v>
      </c>
      <c r="T28" s="7">
        <v>10</v>
      </c>
      <c r="U28" s="7">
        <v>9</v>
      </c>
      <c r="V28" s="7">
        <v>8</v>
      </c>
      <c r="W28" s="7">
        <v>7</v>
      </c>
      <c r="X28" s="7">
        <v>8</v>
      </c>
      <c r="Y28" s="7">
        <v>7</v>
      </c>
      <c r="Z28" s="7">
        <v>11</v>
      </c>
      <c r="AA28" s="7">
        <v>5</v>
      </c>
      <c r="AB28" s="7">
        <v>13</v>
      </c>
      <c r="AC28" s="7">
        <v>2</v>
      </c>
      <c r="AD28" s="7">
        <v>14</v>
      </c>
      <c r="AE28" s="7">
        <v>5</v>
      </c>
      <c r="AF28" s="7">
        <v>23</v>
      </c>
      <c r="AG28" s="7">
        <v>19</v>
      </c>
      <c r="AH28" s="7">
        <v>6</v>
      </c>
      <c r="AI28" s="7">
        <v>15</v>
      </c>
      <c r="AJ28" s="7">
        <v>10</v>
      </c>
      <c r="AK28" s="7">
        <v>19</v>
      </c>
      <c r="AL28" s="7">
        <v>24</v>
      </c>
      <c r="AM28" s="7">
        <v>24</v>
      </c>
      <c r="AN28" s="7">
        <v>6</v>
      </c>
      <c r="AO28" s="7">
        <v>11</v>
      </c>
      <c r="AP28" s="7">
        <v>13</v>
      </c>
      <c r="AQ28" s="7">
        <v>8</v>
      </c>
      <c r="AR28" s="7">
        <v>17</v>
      </c>
      <c r="AS28" s="7">
        <v>10</v>
      </c>
      <c r="AT28" s="7">
        <v>7</v>
      </c>
      <c r="AU28" s="7">
        <v>15</v>
      </c>
      <c r="AV28" s="7">
        <v>17</v>
      </c>
      <c r="AW28" s="7">
        <v>30</v>
      </c>
      <c r="AX28" s="7">
        <v>10</v>
      </c>
      <c r="AY28" s="7">
        <v>4</v>
      </c>
      <c r="AZ28" s="7">
        <v>20</v>
      </c>
      <c r="BA28" s="7">
        <v>28</v>
      </c>
      <c r="BB28" s="7">
        <v>14</v>
      </c>
      <c r="BC28" s="7">
        <v>6</v>
      </c>
      <c r="BD28" s="7">
        <v>16</v>
      </c>
      <c r="BE28" s="7">
        <v>7</v>
      </c>
      <c r="BF28" s="7">
        <v>5</v>
      </c>
      <c r="BG28" s="7">
        <v>10</v>
      </c>
      <c r="BH28" s="7">
        <v>4</v>
      </c>
      <c r="BI28" s="7">
        <v>9</v>
      </c>
      <c r="BJ28" s="7">
        <v>17</v>
      </c>
      <c r="BK28" s="7">
        <v>11</v>
      </c>
      <c r="BL28" s="7">
        <v>8</v>
      </c>
      <c r="BM28" s="7">
        <v>2</v>
      </c>
      <c r="BN28" s="7">
        <v>11</v>
      </c>
      <c r="BO28" s="7">
        <v>34</v>
      </c>
      <c r="BP28" s="7">
        <v>20</v>
      </c>
      <c r="BQ28" s="7">
        <v>29</v>
      </c>
      <c r="BR28" s="7">
        <v>13</v>
      </c>
      <c r="BS28" s="7">
        <v>3</v>
      </c>
      <c r="BT28" s="7">
        <v>19</v>
      </c>
      <c r="BU28" s="7">
        <v>56</v>
      </c>
      <c r="BV28" s="7">
        <v>24</v>
      </c>
      <c r="BW28" s="7">
        <v>19</v>
      </c>
      <c r="BX28" s="7">
        <v>30</v>
      </c>
      <c r="BY28" s="7">
        <v>8</v>
      </c>
      <c r="BZ28" s="7">
        <v>11</v>
      </c>
      <c r="CA28" s="7">
        <v>36</v>
      </c>
      <c r="CB28" s="7">
        <v>10</v>
      </c>
      <c r="CC28" s="7">
        <v>15</v>
      </c>
      <c r="CD28" s="7">
        <v>8</v>
      </c>
      <c r="CE28" s="7">
        <v>3</v>
      </c>
      <c r="CF28" s="7">
        <v>9</v>
      </c>
      <c r="CG28" s="7">
        <f>SUM(CC28:CF28)</f>
        <v>35</v>
      </c>
      <c r="CH28" s="7">
        <v>24</v>
      </c>
      <c r="CI28" s="7">
        <v>22</v>
      </c>
      <c r="CJ28" s="7">
        <v>13</v>
      </c>
      <c r="CK28" s="7">
        <v>5</v>
      </c>
      <c r="CL28" s="7">
        <v>24</v>
      </c>
      <c r="CM28" s="7">
        <v>25</v>
      </c>
    </row>
    <row r="29" spans="1:91" x14ac:dyDescent="0.2">
      <c r="A29" s="48">
        <v>4</v>
      </c>
      <c r="B29" s="7">
        <f>SUM(C29:J29)</f>
        <v>448</v>
      </c>
      <c r="C29" s="7">
        <f>SUM(K29:S29)-P29</f>
        <v>21</v>
      </c>
      <c r="D29" s="7">
        <f>SUM(T29:Z29)</f>
        <v>20</v>
      </c>
      <c r="E29" s="7">
        <f>SUM(AA29:AI29)</f>
        <v>37</v>
      </c>
      <c r="F29" s="7">
        <f>SUM(AJ29:AP29)</f>
        <v>40</v>
      </c>
      <c r="G29" s="7">
        <f>SUM(AQ29:BA29)</f>
        <v>74</v>
      </c>
      <c r="H29" s="7">
        <f>SUM(BB29:BN29)</f>
        <v>51</v>
      </c>
      <c r="I29" s="7">
        <f>SUM(BO29:CA29)</f>
        <v>123</v>
      </c>
      <c r="J29" s="7">
        <f>SUM(CB29:CM29)-CG29</f>
        <v>82</v>
      </c>
      <c r="K29" s="7">
        <v>1</v>
      </c>
      <c r="L29" s="7">
        <v>5</v>
      </c>
      <c r="M29" s="7">
        <v>3</v>
      </c>
      <c r="N29" s="7">
        <v>3</v>
      </c>
      <c r="O29" s="7">
        <v>3</v>
      </c>
      <c r="P29" s="7">
        <f>SUM(K29:O29)</f>
        <v>15</v>
      </c>
      <c r="Q29" s="7">
        <v>1</v>
      </c>
      <c r="R29" s="7">
        <v>2</v>
      </c>
      <c r="S29" s="7">
        <v>3</v>
      </c>
      <c r="T29" s="7">
        <v>1</v>
      </c>
      <c r="U29" s="7">
        <v>1</v>
      </c>
      <c r="V29" s="7">
        <v>4</v>
      </c>
      <c r="W29" s="7">
        <v>4</v>
      </c>
      <c r="X29" s="7">
        <v>2</v>
      </c>
      <c r="Y29" s="7">
        <v>2</v>
      </c>
      <c r="Z29" s="7">
        <v>6</v>
      </c>
      <c r="AA29" s="7">
        <v>0</v>
      </c>
      <c r="AB29" s="7">
        <v>3</v>
      </c>
      <c r="AC29" s="7">
        <v>2</v>
      </c>
      <c r="AD29" s="7">
        <v>4</v>
      </c>
      <c r="AE29" s="7">
        <v>2</v>
      </c>
      <c r="AF29" s="7">
        <v>10</v>
      </c>
      <c r="AG29" s="7">
        <v>6</v>
      </c>
      <c r="AH29" s="7">
        <v>3</v>
      </c>
      <c r="AI29" s="7">
        <v>7</v>
      </c>
      <c r="AJ29" s="7">
        <v>6</v>
      </c>
      <c r="AK29" s="7">
        <v>10</v>
      </c>
      <c r="AL29" s="7">
        <v>10</v>
      </c>
      <c r="AM29" s="7">
        <v>6</v>
      </c>
      <c r="AN29" s="7">
        <v>3</v>
      </c>
      <c r="AO29" s="7">
        <v>2</v>
      </c>
      <c r="AP29" s="7">
        <v>3</v>
      </c>
      <c r="AQ29" s="7">
        <v>4</v>
      </c>
      <c r="AR29" s="7">
        <v>16</v>
      </c>
      <c r="AS29" s="7">
        <v>4</v>
      </c>
      <c r="AT29" s="7">
        <v>2</v>
      </c>
      <c r="AU29" s="7">
        <v>2</v>
      </c>
      <c r="AV29" s="7">
        <v>6</v>
      </c>
      <c r="AW29" s="7">
        <v>18</v>
      </c>
      <c r="AX29" s="7">
        <v>4</v>
      </c>
      <c r="AY29" s="7">
        <v>1</v>
      </c>
      <c r="AZ29" s="7">
        <v>7</v>
      </c>
      <c r="BA29" s="7">
        <v>10</v>
      </c>
      <c r="BB29" s="7">
        <v>1</v>
      </c>
      <c r="BC29" s="7">
        <v>0</v>
      </c>
      <c r="BD29" s="7">
        <v>6</v>
      </c>
      <c r="BE29" s="7">
        <v>3</v>
      </c>
      <c r="BF29" s="7">
        <v>4</v>
      </c>
      <c r="BG29" s="7">
        <v>10</v>
      </c>
      <c r="BH29" s="7">
        <v>0</v>
      </c>
      <c r="BI29" s="7">
        <v>1</v>
      </c>
      <c r="BJ29" s="7">
        <v>7</v>
      </c>
      <c r="BK29" s="7">
        <v>4</v>
      </c>
      <c r="BL29" s="7">
        <v>6</v>
      </c>
      <c r="BM29" s="7">
        <v>3</v>
      </c>
      <c r="BN29" s="7">
        <v>6</v>
      </c>
      <c r="BO29" s="7">
        <v>13</v>
      </c>
      <c r="BP29" s="7">
        <v>11</v>
      </c>
      <c r="BQ29" s="7">
        <v>16</v>
      </c>
      <c r="BR29" s="7">
        <v>6</v>
      </c>
      <c r="BS29" s="7">
        <v>2</v>
      </c>
      <c r="BT29" s="7">
        <v>8</v>
      </c>
      <c r="BU29" s="7">
        <v>25</v>
      </c>
      <c r="BV29" s="7">
        <v>10</v>
      </c>
      <c r="BW29" s="7">
        <v>4</v>
      </c>
      <c r="BX29" s="7">
        <v>14</v>
      </c>
      <c r="BY29" s="7">
        <v>0</v>
      </c>
      <c r="BZ29" s="7">
        <v>3</v>
      </c>
      <c r="CA29" s="7">
        <v>11</v>
      </c>
      <c r="CB29" s="7">
        <v>3</v>
      </c>
      <c r="CC29" s="7">
        <v>8</v>
      </c>
      <c r="CD29" s="7">
        <v>8</v>
      </c>
      <c r="CE29" s="7">
        <v>2</v>
      </c>
      <c r="CF29" s="7">
        <v>5</v>
      </c>
      <c r="CG29" s="7">
        <f>SUM(CC29:CF29)</f>
        <v>23</v>
      </c>
      <c r="CH29" s="7">
        <v>17</v>
      </c>
      <c r="CI29" s="7">
        <v>10</v>
      </c>
      <c r="CJ29" s="7">
        <v>3</v>
      </c>
      <c r="CK29" s="7">
        <v>2</v>
      </c>
      <c r="CL29" s="7">
        <v>15</v>
      </c>
      <c r="CM29" s="7">
        <v>9</v>
      </c>
    </row>
    <row r="30" spans="1:91" x14ac:dyDescent="0.2">
      <c r="A30" s="48" t="s">
        <v>218</v>
      </c>
      <c r="B30" s="7">
        <f>SUM(C30:J30)</f>
        <v>398</v>
      </c>
      <c r="C30" s="7">
        <f>SUM(K30:S30)-P30</f>
        <v>15</v>
      </c>
      <c r="D30" s="7">
        <f>SUM(T30:Z30)</f>
        <v>17</v>
      </c>
      <c r="E30" s="7">
        <f>SUM(AA30:AI30)</f>
        <v>16</v>
      </c>
      <c r="F30" s="7">
        <f>SUM(AJ30:AP30)</f>
        <v>25</v>
      </c>
      <c r="G30" s="7">
        <f>SUM(AQ30:BA30)</f>
        <v>66</v>
      </c>
      <c r="H30" s="7">
        <f>SUM(BB30:BN30)</f>
        <v>27</v>
      </c>
      <c r="I30" s="7">
        <f>SUM(BO30:CA30)</f>
        <v>125</v>
      </c>
      <c r="J30" s="7">
        <f>SUM(CB30:CM30)-CG30</f>
        <v>107</v>
      </c>
      <c r="K30" s="7">
        <v>1</v>
      </c>
      <c r="L30" s="7">
        <v>1</v>
      </c>
      <c r="M30" s="7">
        <v>1</v>
      </c>
      <c r="N30" s="7">
        <v>1</v>
      </c>
      <c r="O30" s="7">
        <v>4</v>
      </c>
      <c r="P30" s="7">
        <f>SUM(K30:O30)</f>
        <v>8</v>
      </c>
      <c r="Q30" s="7">
        <v>2</v>
      </c>
      <c r="R30" s="7">
        <v>3</v>
      </c>
      <c r="S30" s="7">
        <v>2</v>
      </c>
      <c r="T30" s="7">
        <v>3</v>
      </c>
      <c r="U30" s="7">
        <v>3</v>
      </c>
      <c r="V30" s="7">
        <v>2</v>
      </c>
      <c r="W30" s="7">
        <v>0</v>
      </c>
      <c r="X30" s="7">
        <v>6</v>
      </c>
      <c r="Y30" s="7">
        <v>2</v>
      </c>
      <c r="Z30" s="7">
        <v>1</v>
      </c>
      <c r="AA30" s="7">
        <v>2</v>
      </c>
      <c r="AB30" s="7">
        <v>4</v>
      </c>
      <c r="AC30" s="7">
        <v>0</v>
      </c>
      <c r="AD30" s="7">
        <v>1</v>
      </c>
      <c r="AE30" s="7">
        <v>2</v>
      </c>
      <c r="AF30" s="7">
        <v>1</v>
      </c>
      <c r="AG30" s="7">
        <v>4</v>
      </c>
      <c r="AH30" s="7">
        <v>1</v>
      </c>
      <c r="AI30" s="7">
        <v>1</v>
      </c>
      <c r="AJ30" s="7">
        <v>6</v>
      </c>
      <c r="AK30" s="7">
        <v>6</v>
      </c>
      <c r="AL30" s="7">
        <v>4</v>
      </c>
      <c r="AM30" s="7">
        <v>5</v>
      </c>
      <c r="AN30" s="7">
        <v>1</v>
      </c>
      <c r="AO30" s="7">
        <v>0</v>
      </c>
      <c r="AP30" s="7">
        <v>3</v>
      </c>
      <c r="AQ30" s="7">
        <v>4</v>
      </c>
      <c r="AR30" s="7">
        <v>7</v>
      </c>
      <c r="AS30" s="7">
        <v>4</v>
      </c>
      <c r="AT30" s="7">
        <v>1</v>
      </c>
      <c r="AU30" s="7">
        <v>6</v>
      </c>
      <c r="AV30" s="7">
        <v>3</v>
      </c>
      <c r="AW30" s="7">
        <v>22</v>
      </c>
      <c r="AX30" s="7">
        <v>3</v>
      </c>
      <c r="AY30" s="7">
        <v>1</v>
      </c>
      <c r="AZ30" s="7">
        <v>7</v>
      </c>
      <c r="BA30" s="7">
        <v>8</v>
      </c>
      <c r="BB30" s="7">
        <v>3</v>
      </c>
      <c r="BC30" s="7">
        <v>0</v>
      </c>
      <c r="BD30" s="7">
        <v>0</v>
      </c>
      <c r="BE30" s="7">
        <v>3</v>
      </c>
      <c r="BF30" s="7">
        <v>3</v>
      </c>
      <c r="BG30" s="7">
        <v>3</v>
      </c>
      <c r="BH30" s="7">
        <v>2</v>
      </c>
      <c r="BI30" s="7">
        <v>2</v>
      </c>
      <c r="BJ30" s="7">
        <v>5</v>
      </c>
      <c r="BK30" s="7">
        <v>1</v>
      </c>
      <c r="BL30" s="7">
        <v>2</v>
      </c>
      <c r="BM30" s="7">
        <v>0</v>
      </c>
      <c r="BN30" s="7">
        <v>3</v>
      </c>
      <c r="BO30" s="7">
        <v>5</v>
      </c>
      <c r="BP30" s="7">
        <v>4</v>
      </c>
      <c r="BQ30" s="7">
        <v>27</v>
      </c>
      <c r="BR30" s="7">
        <v>4</v>
      </c>
      <c r="BS30" s="7">
        <v>1</v>
      </c>
      <c r="BT30" s="7">
        <v>15</v>
      </c>
      <c r="BU30" s="7">
        <v>18</v>
      </c>
      <c r="BV30" s="7">
        <v>22</v>
      </c>
      <c r="BW30" s="7">
        <v>5</v>
      </c>
      <c r="BX30" s="7">
        <v>12</v>
      </c>
      <c r="BY30" s="7">
        <v>0</v>
      </c>
      <c r="BZ30" s="7">
        <v>3</v>
      </c>
      <c r="CA30" s="7">
        <v>9</v>
      </c>
      <c r="CB30" s="7">
        <v>9</v>
      </c>
      <c r="CC30" s="7">
        <v>5</v>
      </c>
      <c r="CD30" s="7">
        <v>7</v>
      </c>
      <c r="CE30" s="7">
        <v>4</v>
      </c>
      <c r="CF30" s="7">
        <v>8</v>
      </c>
      <c r="CG30" s="7">
        <f>SUM(CC30:CF30)</f>
        <v>24</v>
      </c>
      <c r="CH30" s="7">
        <v>22</v>
      </c>
      <c r="CI30" s="7">
        <v>10</v>
      </c>
      <c r="CJ30" s="7">
        <v>3</v>
      </c>
      <c r="CK30" s="7">
        <v>3</v>
      </c>
      <c r="CL30" s="7">
        <v>19</v>
      </c>
      <c r="CM30" s="7">
        <v>17</v>
      </c>
    </row>
    <row r="31" spans="1:91" x14ac:dyDescent="0.2">
      <c r="A31" s="53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</row>
    <row r="32" spans="1:91" x14ac:dyDescent="0.2">
      <c r="A32" s="2" t="s">
        <v>235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</row>
    <row r="33" spans="1:91" x14ac:dyDescent="0.2">
      <c r="A33" s="48">
        <v>2</v>
      </c>
      <c r="B33" s="7">
        <f>SUM(C33:J33)</f>
        <v>2425</v>
      </c>
      <c r="C33" s="7">
        <f>SUM(K33:S33)-P33</f>
        <v>245</v>
      </c>
      <c r="D33" s="7">
        <f>SUM(T33:Z33)</f>
        <v>267</v>
      </c>
      <c r="E33" s="7">
        <f>SUM(AA33:AI33)</f>
        <v>263</v>
      </c>
      <c r="F33" s="7">
        <f>SUM(AJ33:AP33)</f>
        <v>347</v>
      </c>
      <c r="G33" s="7">
        <f>SUM(AQ33:BA33)</f>
        <v>313</v>
      </c>
      <c r="H33" s="7">
        <f>SUM(BB33:BN33)</f>
        <v>299</v>
      </c>
      <c r="I33" s="7">
        <f>SUM(BO33:CA33)</f>
        <v>335</v>
      </c>
      <c r="J33" s="7">
        <f>SUM(CB33:CM33)-CG33</f>
        <v>356</v>
      </c>
      <c r="K33" s="7">
        <v>17</v>
      </c>
      <c r="L33" s="7">
        <v>40</v>
      </c>
      <c r="M33" s="7">
        <v>26</v>
      </c>
      <c r="N33" s="7">
        <v>51</v>
      </c>
      <c r="O33" s="7">
        <v>33</v>
      </c>
      <c r="P33" s="7">
        <f>SUM(K33:O33)</f>
        <v>167</v>
      </c>
      <c r="Q33" s="7">
        <v>29</v>
      </c>
      <c r="R33" s="7">
        <v>23</v>
      </c>
      <c r="S33" s="7">
        <v>26</v>
      </c>
      <c r="T33" s="7">
        <v>57</v>
      </c>
      <c r="U33" s="7">
        <v>54</v>
      </c>
      <c r="V33" s="7">
        <v>22</v>
      </c>
      <c r="W33" s="7">
        <v>32</v>
      </c>
      <c r="X33" s="7">
        <v>29</v>
      </c>
      <c r="Y33" s="7">
        <v>23</v>
      </c>
      <c r="Z33" s="7">
        <v>50</v>
      </c>
      <c r="AA33" s="7">
        <v>18</v>
      </c>
      <c r="AB33" s="7">
        <v>23</v>
      </c>
      <c r="AC33" s="7">
        <v>16</v>
      </c>
      <c r="AD33" s="7">
        <v>28</v>
      </c>
      <c r="AE33" s="7">
        <v>20</v>
      </c>
      <c r="AF33" s="7">
        <v>26</v>
      </c>
      <c r="AG33" s="7">
        <v>67</v>
      </c>
      <c r="AH33" s="7">
        <v>21</v>
      </c>
      <c r="AI33" s="7">
        <v>44</v>
      </c>
      <c r="AJ33" s="7">
        <v>46</v>
      </c>
      <c r="AK33" s="7">
        <v>58</v>
      </c>
      <c r="AL33" s="7">
        <v>74</v>
      </c>
      <c r="AM33" s="7">
        <v>77</v>
      </c>
      <c r="AN33" s="7">
        <v>32</v>
      </c>
      <c r="AO33" s="7">
        <v>46</v>
      </c>
      <c r="AP33" s="7">
        <v>14</v>
      </c>
      <c r="AQ33" s="7">
        <v>13</v>
      </c>
      <c r="AR33" s="7">
        <v>51</v>
      </c>
      <c r="AS33" s="7">
        <v>18</v>
      </c>
      <c r="AT33" s="7">
        <v>19</v>
      </c>
      <c r="AU33" s="7">
        <v>27</v>
      </c>
      <c r="AV33" s="7">
        <v>53</v>
      </c>
      <c r="AW33" s="7">
        <v>14</v>
      </c>
      <c r="AX33" s="7">
        <v>26</v>
      </c>
      <c r="AY33" s="7">
        <v>6</v>
      </c>
      <c r="AZ33" s="7">
        <v>14</v>
      </c>
      <c r="BA33" s="7">
        <v>72</v>
      </c>
      <c r="BB33" s="7">
        <v>54</v>
      </c>
      <c r="BC33" s="7">
        <v>5</v>
      </c>
      <c r="BD33" s="7">
        <v>26</v>
      </c>
      <c r="BE33" s="7">
        <v>10</v>
      </c>
      <c r="BF33" s="7">
        <v>11</v>
      </c>
      <c r="BG33" s="7">
        <v>33</v>
      </c>
      <c r="BH33" s="7">
        <v>15</v>
      </c>
      <c r="BI33" s="7">
        <v>26</v>
      </c>
      <c r="BJ33" s="7">
        <v>43</v>
      </c>
      <c r="BK33" s="7">
        <v>18</v>
      </c>
      <c r="BL33" s="7">
        <v>20</v>
      </c>
      <c r="BM33" s="7">
        <v>8</v>
      </c>
      <c r="BN33" s="7">
        <v>30</v>
      </c>
      <c r="BO33" s="7">
        <v>33</v>
      </c>
      <c r="BP33" s="7">
        <v>38</v>
      </c>
      <c r="BQ33" s="7">
        <v>23</v>
      </c>
      <c r="BR33" s="7">
        <v>11</v>
      </c>
      <c r="BS33" s="7">
        <v>5</v>
      </c>
      <c r="BT33" s="7">
        <v>46</v>
      </c>
      <c r="BU33" s="7">
        <v>60</v>
      </c>
      <c r="BV33" s="7">
        <v>22</v>
      </c>
      <c r="BW33" s="7">
        <v>17</v>
      </c>
      <c r="BX33" s="7">
        <v>19</v>
      </c>
      <c r="BY33" s="7">
        <v>14</v>
      </c>
      <c r="BZ33" s="7">
        <v>19</v>
      </c>
      <c r="CA33" s="7">
        <v>28</v>
      </c>
      <c r="CB33" s="7">
        <v>11</v>
      </c>
      <c r="CC33" s="7">
        <v>33</v>
      </c>
      <c r="CD33" s="7">
        <v>35</v>
      </c>
      <c r="CE33" s="7">
        <v>13</v>
      </c>
      <c r="CF33" s="7">
        <v>24</v>
      </c>
      <c r="CG33" s="7">
        <f>SUM(CC33:CF33)</f>
        <v>105</v>
      </c>
      <c r="CH33" s="7">
        <v>36</v>
      </c>
      <c r="CI33" s="7">
        <v>62</v>
      </c>
      <c r="CJ33" s="7">
        <v>38</v>
      </c>
      <c r="CK33" s="7">
        <v>10</v>
      </c>
      <c r="CL33" s="7">
        <v>44</v>
      </c>
      <c r="CM33" s="7">
        <v>50</v>
      </c>
    </row>
    <row r="34" spans="1:91" x14ac:dyDescent="0.2">
      <c r="A34" s="48">
        <v>3</v>
      </c>
      <c r="B34" s="7">
        <f>SUM(C34:J34)</f>
        <v>788</v>
      </c>
      <c r="C34" s="7">
        <f>SUM(K34:S34)-P34</f>
        <v>46</v>
      </c>
      <c r="D34" s="7">
        <f>SUM(T34:Z34)</f>
        <v>61</v>
      </c>
      <c r="E34" s="7">
        <f>SUM(AA34:AI34)</f>
        <v>73</v>
      </c>
      <c r="F34" s="7">
        <f>SUM(AJ34:AP34)</f>
        <v>90</v>
      </c>
      <c r="G34" s="7">
        <f>SUM(AQ34:BA34)</f>
        <v>123</v>
      </c>
      <c r="H34" s="7">
        <f>SUM(BB34:BN34)</f>
        <v>102</v>
      </c>
      <c r="I34" s="7">
        <f>SUM(BO34:CA34)</f>
        <v>165</v>
      </c>
      <c r="J34" s="7">
        <f>SUM(CB34:CM34)-CG34</f>
        <v>128</v>
      </c>
      <c r="K34" s="7">
        <v>5</v>
      </c>
      <c r="L34" s="7">
        <v>9</v>
      </c>
      <c r="M34" s="7">
        <v>5</v>
      </c>
      <c r="N34" s="7">
        <v>10</v>
      </c>
      <c r="O34" s="7">
        <v>1</v>
      </c>
      <c r="P34" s="7">
        <f>SUM(K34:O34)</f>
        <v>30</v>
      </c>
      <c r="Q34" s="7">
        <v>8</v>
      </c>
      <c r="R34" s="7">
        <v>5</v>
      </c>
      <c r="S34" s="7">
        <v>3</v>
      </c>
      <c r="T34" s="7">
        <v>8</v>
      </c>
      <c r="U34" s="7">
        <v>12</v>
      </c>
      <c r="V34" s="7">
        <v>6</v>
      </c>
      <c r="W34" s="7">
        <v>8</v>
      </c>
      <c r="X34" s="7">
        <v>13</v>
      </c>
      <c r="Y34" s="7">
        <v>7</v>
      </c>
      <c r="Z34" s="7">
        <v>7</v>
      </c>
      <c r="AA34" s="7">
        <v>6</v>
      </c>
      <c r="AB34" s="7">
        <v>9</v>
      </c>
      <c r="AC34" s="7">
        <v>0</v>
      </c>
      <c r="AD34" s="7">
        <v>8</v>
      </c>
      <c r="AE34" s="7">
        <v>6</v>
      </c>
      <c r="AF34" s="7">
        <v>11</v>
      </c>
      <c r="AG34" s="7">
        <v>16</v>
      </c>
      <c r="AH34" s="7">
        <v>8</v>
      </c>
      <c r="AI34" s="7">
        <v>9</v>
      </c>
      <c r="AJ34" s="7">
        <v>13</v>
      </c>
      <c r="AK34" s="7">
        <v>15</v>
      </c>
      <c r="AL34" s="7">
        <v>19</v>
      </c>
      <c r="AM34" s="7">
        <v>17</v>
      </c>
      <c r="AN34" s="7">
        <v>10</v>
      </c>
      <c r="AO34" s="7">
        <v>11</v>
      </c>
      <c r="AP34" s="7">
        <v>5</v>
      </c>
      <c r="AQ34" s="7">
        <v>9</v>
      </c>
      <c r="AR34" s="7">
        <v>19</v>
      </c>
      <c r="AS34" s="7">
        <v>12</v>
      </c>
      <c r="AT34" s="7">
        <v>4</v>
      </c>
      <c r="AU34" s="7">
        <v>5</v>
      </c>
      <c r="AV34" s="7">
        <v>3</v>
      </c>
      <c r="AW34" s="7">
        <v>15</v>
      </c>
      <c r="AX34" s="7">
        <v>13</v>
      </c>
      <c r="AY34" s="7">
        <v>3</v>
      </c>
      <c r="AZ34" s="7">
        <v>13</v>
      </c>
      <c r="BA34" s="7">
        <v>27</v>
      </c>
      <c r="BB34" s="7">
        <v>12</v>
      </c>
      <c r="BC34" s="7">
        <v>2</v>
      </c>
      <c r="BD34" s="7">
        <v>11</v>
      </c>
      <c r="BE34" s="7">
        <v>3</v>
      </c>
      <c r="BF34" s="7">
        <v>6</v>
      </c>
      <c r="BG34" s="7">
        <v>11</v>
      </c>
      <c r="BH34" s="7">
        <v>2</v>
      </c>
      <c r="BI34" s="7">
        <v>5</v>
      </c>
      <c r="BJ34" s="7">
        <v>17</v>
      </c>
      <c r="BK34" s="7">
        <v>9</v>
      </c>
      <c r="BL34" s="7">
        <v>5</v>
      </c>
      <c r="BM34" s="7">
        <v>6</v>
      </c>
      <c r="BN34" s="7">
        <v>13</v>
      </c>
      <c r="BO34" s="7">
        <v>12</v>
      </c>
      <c r="BP34" s="7">
        <v>14</v>
      </c>
      <c r="BQ34" s="7">
        <v>19</v>
      </c>
      <c r="BR34" s="7">
        <v>6</v>
      </c>
      <c r="BS34" s="7">
        <v>0</v>
      </c>
      <c r="BT34" s="7">
        <v>19</v>
      </c>
      <c r="BU34" s="7">
        <v>32</v>
      </c>
      <c r="BV34" s="7">
        <v>18</v>
      </c>
      <c r="BW34" s="7">
        <v>3</v>
      </c>
      <c r="BX34" s="7">
        <v>12</v>
      </c>
      <c r="BY34" s="7">
        <v>5</v>
      </c>
      <c r="BZ34" s="7">
        <v>5</v>
      </c>
      <c r="CA34" s="7">
        <v>20</v>
      </c>
      <c r="CB34" s="7">
        <v>7</v>
      </c>
      <c r="CC34" s="7">
        <v>16</v>
      </c>
      <c r="CD34" s="7">
        <v>10</v>
      </c>
      <c r="CE34" s="7">
        <v>4</v>
      </c>
      <c r="CF34" s="7">
        <v>4</v>
      </c>
      <c r="CG34" s="7">
        <f>SUM(CC34:CF34)</f>
        <v>34</v>
      </c>
      <c r="CH34" s="7">
        <v>16</v>
      </c>
      <c r="CI34" s="7">
        <v>22</v>
      </c>
      <c r="CJ34" s="7">
        <v>5</v>
      </c>
      <c r="CK34" s="7">
        <v>5</v>
      </c>
      <c r="CL34" s="7">
        <v>20</v>
      </c>
      <c r="CM34" s="7">
        <v>19</v>
      </c>
    </row>
    <row r="35" spans="1:91" x14ac:dyDescent="0.2">
      <c r="A35" s="48">
        <v>4</v>
      </c>
      <c r="B35" s="7">
        <f>SUM(C35:J35)</f>
        <v>302</v>
      </c>
      <c r="C35" s="7">
        <f>SUM(K35:S35)-P35</f>
        <v>14</v>
      </c>
      <c r="D35" s="7">
        <f>SUM(T35:Z35)</f>
        <v>26</v>
      </c>
      <c r="E35" s="7">
        <f>SUM(AA35:AI35)</f>
        <v>17</v>
      </c>
      <c r="F35" s="7">
        <f>SUM(AJ35:AP35)</f>
        <v>26</v>
      </c>
      <c r="G35" s="7">
        <f>SUM(AQ35:BA35)</f>
        <v>54</v>
      </c>
      <c r="H35" s="7">
        <f>SUM(BB35:BN35)</f>
        <v>21</v>
      </c>
      <c r="I35" s="7">
        <f>SUM(BO35:CA35)</f>
        <v>90</v>
      </c>
      <c r="J35" s="7">
        <f>SUM(CB35:CM35)-CG35</f>
        <v>54</v>
      </c>
      <c r="K35" s="7">
        <v>3</v>
      </c>
      <c r="L35" s="7">
        <v>2</v>
      </c>
      <c r="M35" s="7">
        <v>0</v>
      </c>
      <c r="N35" s="7">
        <v>2</v>
      </c>
      <c r="O35" s="7">
        <v>4</v>
      </c>
      <c r="P35" s="7">
        <f>SUM(K35:O35)</f>
        <v>11</v>
      </c>
      <c r="Q35" s="7">
        <v>0</v>
      </c>
      <c r="R35" s="7">
        <v>2</v>
      </c>
      <c r="S35" s="7">
        <v>1</v>
      </c>
      <c r="T35" s="7">
        <v>5</v>
      </c>
      <c r="U35" s="7">
        <v>5</v>
      </c>
      <c r="V35" s="7">
        <v>2</v>
      </c>
      <c r="W35" s="7">
        <v>5</v>
      </c>
      <c r="X35" s="7">
        <v>0</v>
      </c>
      <c r="Y35" s="7">
        <v>1</v>
      </c>
      <c r="Z35" s="7">
        <v>8</v>
      </c>
      <c r="AA35" s="7">
        <v>2</v>
      </c>
      <c r="AB35" s="7">
        <v>1</v>
      </c>
      <c r="AC35" s="7">
        <v>0</v>
      </c>
      <c r="AD35" s="7">
        <v>0</v>
      </c>
      <c r="AE35" s="7">
        <v>1</v>
      </c>
      <c r="AF35" s="7">
        <v>3</v>
      </c>
      <c r="AG35" s="7">
        <v>3</v>
      </c>
      <c r="AH35" s="7">
        <v>3</v>
      </c>
      <c r="AI35" s="7">
        <v>4</v>
      </c>
      <c r="AJ35" s="7">
        <v>2</v>
      </c>
      <c r="AK35" s="7">
        <v>7</v>
      </c>
      <c r="AL35" s="7">
        <v>5</v>
      </c>
      <c r="AM35" s="7">
        <v>7</v>
      </c>
      <c r="AN35" s="7">
        <v>0</v>
      </c>
      <c r="AO35" s="7">
        <v>3</v>
      </c>
      <c r="AP35" s="7">
        <v>2</v>
      </c>
      <c r="AQ35" s="7">
        <v>3</v>
      </c>
      <c r="AR35" s="7">
        <v>6</v>
      </c>
      <c r="AS35" s="7">
        <v>5</v>
      </c>
      <c r="AT35" s="7">
        <v>2</v>
      </c>
      <c r="AU35" s="7">
        <v>1</v>
      </c>
      <c r="AV35" s="7">
        <v>7</v>
      </c>
      <c r="AW35" s="7">
        <v>11</v>
      </c>
      <c r="AX35" s="7">
        <v>9</v>
      </c>
      <c r="AY35" s="7">
        <v>0</v>
      </c>
      <c r="AZ35" s="7">
        <v>3</v>
      </c>
      <c r="BA35" s="7">
        <v>7</v>
      </c>
      <c r="BB35" s="7">
        <v>3</v>
      </c>
      <c r="BC35" s="7">
        <v>0</v>
      </c>
      <c r="BD35" s="7">
        <v>3</v>
      </c>
      <c r="BE35" s="7">
        <v>1</v>
      </c>
      <c r="BF35" s="7">
        <v>2</v>
      </c>
      <c r="BG35" s="7">
        <v>0</v>
      </c>
      <c r="BH35" s="7">
        <v>0</v>
      </c>
      <c r="BI35" s="7">
        <v>2</v>
      </c>
      <c r="BJ35" s="7">
        <v>3</v>
      </c>
      <c r="BK35" s="7">
        <v>2</v>
      </c>
      <c r="BL35" s="7">
        <v>4</v>
      </c>
      <c r="BM35" s="7">
        <v>0</v>
      </c>
      <c r="BN35" s="7">
        <v>1</v>
      </c>
      <c r="BO35" s="7">
        <v>11</v>
      </c>
      <c r="BP35" s="7">
        <v>4</v>
      </c>
      <c r="BQ35" s="7">
        <v>12</v>
      </c>
      <c r="BR35" s="7">
        <v>4</v>
      </c>
      <c r="BS35" s="7">
        <v>0</v>
      </c>
      <c r="BT35" s="7">
        <v>8</v>
      </c>
      <c r="BU35" s="7">
        <v>16</v>
      </c>
      <c r="BV35" s="7">
        <v>7</v>
      </c>
      <c r="BW35" s="7">
        <v>1</v>
      </c>
      <c r="BX35" s="7">
        <v>13</v>
      </c>
      <c r="BY35" s="7">
        <v>3</v>
      </c>
      <c r="BZ35" s="7">
        <v>1</v>
      </c>
      <c r="CA35" s="7">
        <v>10</v>
      </c>
      <c r="CB35" s="7">
        <v>6</v>
      </c>
      <c r="CC35" s="7">
        <v>3</v>
      </c>
      <c r="CD35" s="7">
        <v>4</v>
      </c>
      <c r="CE35" s="7">
        <v>0</v>
      </c>
      <c r="CF35" s="7">
        <v>0</v>
      </c>
      <c r="CG35" s="7">
        <f>SUM(CC35:CF35)</f>
        <v>7</v>
      </c>
      <c r="CH35" s="7">
        <v>9</v>
      </c>
      <c r="CI35" s="7">
        <v>7</v>
      </c>
      <c r="CJ35" s="7">
        <v>2</v>
      </c>
      <c r="CK35" s="7">
        <v>1</v>
      </c>
      <c r="CL35" s="7">
        <v>10</v>
      </c>
      <c r="CM35" s="7">
        <v>12</v>
      </c>
    </row>
    <row r="36" spans="1:91" x14ac:dyDescent="0.2">
      <c r="A36" s="48" t="s">
        <v>218</v>
      </c>
      <c r="B36" s="7">
        <f>SUM(C36:J36)</f>
        <v>253</v>
      </c>
      <c r="C36" s="7">
        <f>SUM(K36:S36)-P36</f>
        <v>7</v>
      </c>
      <c r="D36" s="7">
        <f>SUM(T36:Z36)</f>
        <v>13</v>
      </c>
      <c r="E36" s="7">
        <f>SUM(AA36:AI36)</f>
        <v>15</v>
      </c>
      <c r="F36" s="7">
        <f>SUM(AJ36:AP36)</f>
        <v>16</v>
      </c>
      <c r="G36" s="7">
        <f>SUM(AQ36:BA36)</f>
        <v>38</v>
      </c>
      <c r="H36" s="7">
        <f>SUM(BB36:BN36)</f>
        <v>26</v>
      </c>
      <c r="I36" s="7">
        <f>SUM(BO36:CA36)</f>
        <v>81</v>
      </c>
      <c r="J36" s="7">
        <f>SUM(CB36:CM36)-CG36</f>
        <v>57</v>
      </c>
      <c r="K36" s="7">
        <v>0</v>
      </c>
      <c r="L36" s="7">
        <v>0</v>
      </c>
      <c r="M36" s="7">
        <v>0</v>
      </c>
      <c r="N36" s="7">
        <v>0</v>
      </c>
      <c r="O36" s="7">
        <v>3</v>
      </c>
      <c r="P36" s="7">
        <f>SUM(K36:O36)</f>
        <v>3</v>
      </c>
      <c r="Q36" s="7">
        <v>1</v>
      </c>
      <c r="R36" s="7">
        <v>1</v>
      </c>
      <c r="S36" s="7">
        <v>2</v>
      </c>
      <c r="T36" s="7">
        <v>4</v>
      </c>
      <c r="U36" s="7">
        <v>3</v>
      </c>
      <c r="V36" s="7">
        <v>0</v>
      </c>
      <c r="W36" s="7">
        <v>1</v>
      </c>
      <c r="X36" s="7">
        <v>2</v>
      </c>
      <c r="Y36" s="7">
        <v>2</v>
      </c>
      <c r="Z36" s="7">
        <v>1</v>
      </c>
      <c r="AA36" s="7">
        <v>3</v>
      </c>
      <c r="AB36" s="7">
        <v>2</v>
      </c>
      <c r="AC36" s="7">
        <v>0</v>
      </c>
      <c r="AD36" s="7">
        <v>1</v>
      </c>
      <c r="AE36" s="7">
        <v>0</v>
      </c>
      <c r="AF36" s="7">
        <v>3</v>
      </c>
      <c r="AG36" s="7">
        <v>1</v>
      </c>
      <c r="AH36" s="7">
        <v>2</v>
      </c>
      <c r="AI36" s="7">
        <v>3</v>
      </c>
      <c r="AJ36" s="7">
        <v>6</v>
      </c>
      <c r="AK36" s="7">
        <v>2</v>
      </c>
      <c r="AL36" s="7">
        <v>2</v>
      </c>
      <c r="AM36" s="7">
        <v>5</v>
      </c>
      <c r="AN36" s="7">
        <v>1</v>
      </c>
      <c r="AO36" s="7">
        <v>0</v>
      </c>
      <c r="AP36" s="7">
        <v>0</v>
      </c>
      <c r="AQ36" s="7">
        <v>0</v>
      </c>
      <c r="AR36" s="7">
        <v>1</v>
      </c>
      <c r="AS36" s="7">
        <v>0</v>
      </c>
      <c r="AT36" s="7">
        <v>0</v>
      </c>
      <c r="AU36" s="7">
        <v>2</v>
      </c>
      <c r="AV36" s="7">
        <v>3</v>
      </c>
      <c r="AW36" s="7">
        <v>11</v>
      </c>
      <c r="AX36" s="7">
        <v>6</v>
      </c>
      <c r="AY36" s="7">
        <v>2</v>
      </c>
      <c r="AZ36" s="7">
        <v>4</v>
      </c>
      <c r="BA36" s="7">
        <v>9</v>
      </c>
      <c r="BB36" s="7">
        <v>2</v>
      </c>
      <c r="BC36" s="7">
        <v>0</v>
      </c>
      <c r="BD36" s="7">
        <v>6</v>
      </c>
      <c r="BE36" s="7">
        <v>1</v>
      </c>
      <c r="BF36" s="7">
        <v>3</v>
      </c>
      <c r="BG36" s="7">
        <v>0</v>
      </c>
      <c r="BH36" s="7">
        <v>0</v>
      </c>
      <c r="BI36" s="7">
        <v>3</v>
      </c>
      <c r="BJ36" s="7">
        <v>4</v>
      </c>
      <c r="BK36" s="7">
        <v>2</v>
      </c>
      <c r="BL36" s="7">
        <v>4</v>
      </c>
      <c r="BM36" s="7">
        <v>1</v>
      </c>
      <c r="BN36" s="7">
        <v>0</v>
      </c>
      <c r="BO36" s="7">
        <v>9</v>
      </c>
      <c r="BP36" s="7">
        <v>3</v>
      </c>
      <c r="BQ36" s="7">
        <v>13</v>
      </c>
      <c r="BR36" s="7">
        <v>3</v>
      </c>
      <c r="BS36" s="7">
        <v>1</v>
      </c>
      <c r="BT36" s="7">
        <v>7</v>
      </c>
      <c r="BU36" s="7">
        <v>13</v>
      </c>
      <c r="BV36" s="7">
        <v>10</v>
      </c>
      <c r="BW36" s="7">
        <v>0</v>
      </c>
      <c r="BX36" s="7">
        <v>8</v>
      </c>
      <c r="BY36" s="7">
        <v>0</v>
      </c>
      <c r="BZ36" s="7">
        <v>5</v>
      </c>
      <c r="CA36" s="7">
        <v>9</v>
      </c>
      <c r="CB36" s="7">
        <v>6</v>
      </c>
      <c r="CC36" s="7">
        <v>3</v>
      </c>
      <c r="CD36" s="7">
        <v>7</v>
      </c>
      <c r="CE36" s="7">
        <v>0</v>
      </c>
      <c r="CF36" s="7">
        <v>4</v>
      </c>
      <c r="CG36" s="7">
        <f>SUM(CC36:CF36)</f>
        <v>14</v>
      </c>
      <c r="CH36" s="7">
        <v>15</v>
      </c>
      <c r="CI36" s="7">
        <v>6</v>
      </c>
      <c r="CJ36" s="7">
        <v>3</v>
      </c>
      <c r="CK36" s="7">
        <v>0</v>
      </c>
      <c r="CL36" s="7">
        <v>9</v>
      </c>
      <c r="CM36" s="7">
        <v>4</v>
      </c>
    </row>
    <row r="37" spans="1:91" x14ac:dyDescent="0.2">
      <c r="A37" s="48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x14ac:dyDescent="0.2">
      <c r="A38" s="2" t="s">
        <v>236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</row>
    <row r="39" spans="1:91" x14ac:dyDescent="0.2">
      <c r="A39" s="48">
        <v>2</v>
      </c>
      <c r="B39" s="7">
        <f>SUM(C39:J39)</f>
        <v>1685</v>
      </c>
      <c r="C39" s="7">
        <f>SUM(K39:S39)-P39</f>
        <v>191</v>
      </c>
      <c r="D39" s="7">
        <f>SUM(T39:Z39)</f>
        <v>204</v>
      </c>
      <c r="E39" s="7">
        <f>SUM(AA39:AI39)</f>
        <v>213</v>
      </c>
      <c r="F39" s="7">
        <f>SUM(AJ39:AP39)</f>
        <v>223</v>
      </c>
      <c r="G39" s="7">
        <f>SUM(AQ39:BA39)</f>
        <v>185</v>
      </c>
      <c r="H39" s="7">
        <f>SUM(BB39:BN39)</f>
        <v>221</v>
      </c>
      <c r="I39" s="7">
        <f>SUM(BO39:CA39)</f>
        <v>227</v>
      </c>
      <c r="J39" s="7">
        <f>SUM(CB39:CM39)-CG39</f>
        <v>221</v>
      </c>
      <c r="K39" s="7">
        <v>14</v>
      </c>
      <c r="L39" s="7">
        <v>30</v>
      </c>
      <c r="M39" s="7">
        <v>21</v>
      </c>
      <c r="N39" s="7">
        <v>40</v>
      </c>
      <c r="O39" s="7">
        <v>25</v>
      </c>
      <c r="P39" s="7">
        <f>SUM(K39:O39)</f>
        <v>130</v>
      </c>
      <c r="Q39" s="7">
        <v>20</v>
      </c>
      <c r="R39" s="7">
        <v>25</v>
      </c>
      <c r="S39" s="7">
        <v>16</v>
      </c>
      <c r="T39" s="7">
        <v>49</v>
      </c>
      <c r="U39" s="7">
        <v>37</v>
      </c>
      <c r="V39" s="7">
        <v>16</v>
      </c>
      <c r="W39" s="7">
        <v>15</v>
      </c>
      <c r="X39" s="7">
        <v>20</v>
      </c>
      <c r="Y39" s="7">
        <v>18</v>
      </c>
      <c r="Z39" s="7">
        <v>49</v>
      </c>
      <c r="AA39" s="7">
        <v>10</v>
      </c>
      <c r="AB39" s="7">
        <v>15</v>
      </c>
      <c r="AC39" s="7">
        <v>14</v>
      </c>
      <c r="AD39" s="7">
        <v>25</v>
      </c>
      <c r="AE39" s="7">
        <v>14</v>
      </c>
      <c r="AF39" s="7">
        <v>24</v>
      </c>
      <c r="AG39" s="7">
        <v>57</v>
      </c>
      <c r="AH39" s="7">
        <v>15</v>
      </c>
      <c r="AI39" s="7">
        <v>39</v>
      </c>
      <c r="AJ39" s="7">
        <v>41</v>
      </c>
      <c r="AK39" s="7">
        <v>36</v>
      </c>
      <c r="AL39" s="7">
        <v>53</v>
      </c>
      <c r="AM39" s="7">
        <v>45</v>
      </c>
      <c r="AN39" s="7">
        <v>15</v>
      </c>
      <c r="AO39" s="7">
        <v>25</v>
      </c>
      <c r="AP39" s="7">
        <v>8</v>
      </c>
      <c r="AQ39" s="7">
        <v>4</v>
      </c>
      <c r="AR39" s="7">
        <v>27</v>
      </c>
      <c r="AS39" s="7">
        <v>11</v>
      </c>
      <c r="AT39" s="7">
        <v>11</v>
      </c>
      <c r="AU39" s="7">
        <v>25</v>
      </c>
      <c r="AV39" s="7">
        <v>32</v>
      </c>
      <c r="AW39" s="7">
        <v>4</v>
      </c>
      <c r="AX39" s="7">
        <v>17</v>
      </c>
      <c r="AY39" s="7">
        <v>1</v>
      </c>
      <c r="AZ39" s="7">
        <v>5</v>
      </c>
      <c r="BA39" s="7">
        <v>48</v>
      </c>
      <c r="BB39" s="7">
        <v>40</v>
      </c>
      <c r="BC39" s="7">
        <v>2</v>
      </c>
      <c r="BD39" s="7">
        <v>28</v>
      </c>
      <c r="BE39" s="7">
        <v>7</v>
      </c>
      <c r="BF39" s="7">
        <v>5</v>
      </c>
      <c r="BG39" s="7">
        <v>24</v>
      </c>
      <c r="BH39" s="7">
        <v>7</v>
      </c>
      <c r="BI39" s="7">
        <v>13</v>
      </c>
      <c r="BJ39" s="7">
        <v>30</v>
      </c>
      <c r="BK39" s="7">
        <v>14</v>
      </c>
      <c r="BL39" s="7">
        <v>22</v>
      </c>
      <c r="BM39" s="7">
        <v>7</v>
      </c>
      <c r="BN39" s="7">
        <v>22</v>
      </c>
      <c r="BO39" s="7">
        <v>27</v>
      </c>
      <c r="BP39" s="7">
        <v>24</v>
      </c>
      <c r="BQ39" s="7">
        <v>12</v>
      </c>
      <c r="BR39" s="7">
        <v>18</v>
      </c>
      <c r="BS39" s="7">
        <v>3</v>
      </c>
      <c r="BT39" s="7">
        <v>32</v>
      </c>
      <c r="BU39" s="7">
        <v>48</v>
      </c>
      <c r="BV39" s="7">
        <v>13</v>
      </c>
      <c r="BW39" s="7">
        <v>11</v>
      </c>
      <c r="BX39" s="7">
        <v>9</v>
      </c>
      <c r="BY39" s="7">
        <v>6</v>
      </c>
      <c r="BZ39" s="7">
        <v>9</v>
      </c>
      <c r="CA39" s="7">
        <v>15</v>
      </c>
      <c r="CB39" s="7">
        <v>9</v>
      </c>
      <c r="CC39" s="7">
        <v>31</v>
      </c>
      <c r="CD39" s="7">
        <v>20</v>
      </c>
      <c r="CE39" s="7">
        <v>7</v>
      </c>
      <c r="CF39" s="7">
        <v>12</v>
      </c>
      <c r="CG39" s="7">
        <f>SUM(CC39:CF39)</f>
        <v>70</v>
      </c>
      <c r="CH39" s="7">
        <v>24</v>
      </c>
      <c r="CI39" s="7">
        <v>34</v>
      </c>
      <c r="CJ39" s="7">
        <v>25</v>
      </c>
      <c r="CK39" s="7">
        <v>7</v>
      </c>
      <c r="CL39" s="7">
        <v>30</v>
      </c>
      <c r="CM39" s="7">
        <v>22</v>
      </c>
    </row>
    <row r="40" spans="1:91" x14ac:dyDescent="0.2">
      <c r="A40" s="48">
        <v>3</v>
      </c>
      <c r="B40" s="7">
        <f>SUM(C40:J40)</f>
        <v>659</v>
      </c>
      <c r="C40" s="7">
        <f>SUM(K40:S40)-P40</f>
        <v>40</v>
      </c>
      <c r="D40" s="7">
        <f>SUM(T40:Z40)</f>
        <v>58</v>
      </c>
      <c r="E40" s="7">
        <f>SUM(AA40:AI40)</f>
        <v>86</v>
      </c>
      <c r="F40" s="7">
        <f>SUM(AJ40:AP40)</f>
        <v>66</v>
      </c>
      <c r="G40" s="7">
        <f>SUM(AQ40:BA40)</f>
        <v>124</v>
      </c>
      <c r="H40" s="7">
        <f>SUM(BB40:BN40)</f>
        <v>72</v>
      </c>
      <c r="I40" s="7">
        <f>SUM(BO40:CA40)</f>
        <v>118</v>
      </c>
      <c r="J40" s="7">
        <f>SUM(CB40:CM40)-CG40</f>
        <v>95</v>
      </c>
      <c r="K40" s="7">
        <v>1</v>
      </c>
      <c r="L40" s="7">
        <v>10</v>
      </c>
      <c r="M40" s="7">
        <v>4</v>
      </c>
      <c r="N40" s="7">
        <v>10</v>
      </c>
      <c r="O40" s="7">
        <v>1</v>
      </c>
      <c r="P40" s="7">
        <f>SUM(K40:O40)</f>
        <v>26</v>
      </c>
      <c r="Q40" s="7">
        <v>6</v>
      </c>
      <c r="R40" s="7">
        <v>4</v>
      </c>
      <c r="S40" s="7">
        <v>4</v>
      </c>
      <c r="T40" s="7">
        <v>10</v>
      </c>
      <c r="U40" s="7">
        <v>15</v>
      </c>
      <c r="V40" s="7">
        <v>5</v>
      </c>
      <c r="W40" s="7">
        <v>4</v>
      </c>
      <c r="X40" s="7">
        <v>9</v>
      </c>
      <c r="Y40" s="7">
        <v>4</v>
      </c>
      <c r="Z40" s="7">
        <v>11</v>
      </c>
      <c r="AA40" s="7">
        <v>5</v>
      </c>
      <c r="AB40" s="7">
        <v>8</v>
      </c>
      <c r="AC40" s="7">
        <v>2</v>
      </c>
      <c r="AD40" s="7">
        <v>6</v>
      </c>
      <c r="AE40" s="7">
        <v>11</v>
      </c>
      <c r="AF40" s="7">
        <v>18</v>
      </c>
      <c r="AG40" s="7">
        <v>14</v>
      </c>
      <c r="AH40" s="7">
        <v>6</v>
      </c>
      <c r="AI40" s="7">
        <v>16</v>
      </c>
      <c r="AJ40" s="7">
        <v>8</v>
      </c>
      <c r="AK40" s="7">
        <v>11</v>
      </c>
      <c r="AL40" s="7">
        <v>16</v>
      </c>
      <c r="AM40" s="7">
        <v>12</v>
      </c>
      <c r="AN40" s="7">
        <v>3</v>
      </c>
      <c r="AO40" s="7">
        <v>10</v>
      </c>
      <c r="AP40" s="7">
        <v>6</v>
      </c>
      <c r="AQ40" s="7">
        <v>7</v>
      </c>
      <c r="AR40" s="7">
        <v>27</v>
      </c>
      <c r="AS40" s="7">
        <v>9</v>
      </c>
      <c r="AT40" s="7">
        <v>4</v>
      </c>
      <c r="AU40" s="7">
        <v>6</v>
      </c>
      <c r="AV40" s="7">
        <v>3</v>
      </c>
      <c r="AW40" s="7">
        <v>16</v>
      </c>
      <c r="AX40" s="7">
        <v>18</v>
      </c>
      <c r="AY40" s="7">
        <v>2</v>
      </c>
      <c r="AZ40" s="7">
        <v>6</v>
      </c>
      <c r="BA40" s="7">
        <v>26</v>
      </c>
      <c r="BB40" s="7">
        <v>13</v>
      </c>
      <c r="BC40" s="7">
        <v>3</v>
      </c>
      <c r="BD40" s="7">
        <v>8</v>
      </c>
      <c r="BE40" s="7">
        <v>4</v>
      </c>
      <c r="BF40" s="7">
        <v>4</v>
      </c>
      <c r="BG40" s="7">
        <v>6</v>
      </c>
      <c r="BH40" s="7">
        <v>1</v>
      </c>
      <c r="BI40" s="7">
        <v>7</v>
      </c>
      <c r="BJ40" s="7">
        <v>6</v>
      </c>
      <c r="BK40" s="7">
        <v>3</v>
      </c>
      <c r="BL40" s="7">
        <v>3</v>
      </c>
      <c r="BM40" s="7">
        <v>4</v>
      </c>
      <c r="BN40" s="7">
        <v>10</v>
      </c>
      <c r="BO40" s="7">
        <v>10</v>
      </c>
      <c r="BP40" s="7">
        <v>7</v>
      </c>
      <c r="BQ40" s="7">
        <v>8</v>
      </c>
      <c r="BR40" s="7">
        <v>3</v>
      </c>
      <c r="BS40" s="7">
        <v>1</v>
      </c>
      <c r="BT40" s="7">
        <v>11</v>
      </c>
      <c r="BU40" s="7">
        <v>22</v>
      </c>
      <c r="BV40" s="7">
        <v>17</v>
      </c>
      <c r="BW40" s="7">
        <v>9</v>
      </c>
      <c r="BX40" s="7">
        <v>11</v>
      </c>
      <c r="BY40" s="7">
        <v>2</v>
      </c>
      <c r="BZ40" s="7">
        <v>4</v>
      </c>
      <c r="CA40" s="7">
        <v>13</v>
      </c>
      <c r="CB40" s="7">
        <v>0</v>
      </c>
      <c r="CC40" s="7">
        <v>11</v>
      </c>
      <c r="CD40" s="7">
        <v>9</v>
      </c>
      <c r="CE40" s="7">
        <v>1</v>
      </c>
      <c r="CF40" s="7">
        <v>3</v>
      </c>
      <c r="CG40" s="7">
        <f>SUM(CC40:CF40)</f>
        <v>24</v>
      </c>
      <c r="CH40" s="7">
        <v>9</v>
      </c>
      <c r="CI40" s="7">
        <v>19</v>
      </c>
      <c r="CJ40" s="7">
        <v>6</v>
      </c>
      <c r="CK40" s="7">
        <v>1</v>
      </c>
      <c r="CL40" s="7">
        <v>20</v>
      </c>
      <c r="CM40" s="7">
        <v>16</v>
      </c>
    </row>
    <row r="41" spans="1:91" x14ac:dyDescent="0.2">
      <c r="A41" s="48">
        <v>4</v>
      </c>
      <c r="B41" s="7">
        <f>SUM(C41:J41)</f>
        <v>255</v>
      </c>
      <c r="C41" s="7">
        <f>SUM(K41:S41)-P41</f>
        <v>22</v>
      </c>
      <c r="D41" s="7">
        <f>SUM(T41:Z41)</f>
        <v>12</v>
      </c>
      <c r="E41" s="7">
        <f>SUM(AA41:AI41)</f>
        <v>13</v>
      </c>
      <c r="F41" s="7">
        <f>SUM(AJ41:AP41)</f>
        <v>15</v>
      </c>
      <c r="G41" s="7">
        <f>SUM(AQ41:BA41)</f>
        <v>35</v>
      </c>
      <c r="H41" s="7">
        <f>SUM(BB41:BN41)</f>
        <v>27</v>
      </c>
      <c r="I41" s="7">
        <f>SUM(BO41:CA41)</f>
        <v>88</v>
      </c>
      <c r="J41" s="7">
        <f>SUM(CB41:CM41)-CG41</f>
        <v>43</v>
      </c>
      <c r="K41" s="7">
        <v>0</v>
      </c>
      <c r="L41" s="7">
        <v>2</v>
      </c>
      <c r="M41" s="7">
        <v>0</v>
      </c>
      <c r="N41" s="7">
        <v>6</v>
      </c>
      <c r="O41" s="7">
        <v>4</v>
      </c>
      <c r="P41" s="7">
        <f>SUM(K41:O41)</f>
        <v>12</v>
      </c>
      <c r="Q41" s="7">
        <v>6</v>
      </c>
      <c r="R41" s="7">
        <v>1</v>
      </c>
      <c r="S41" s="7">
        <v>3</v>
      </c>
      <c r="T41" s="7">
        <v>2</v>
      </c>
      <c r="U41" s="7">
        <v>2</v>
      </c>
      <c r="V41" s="7">
        <v>1</v>
      </c>
      <c r="W41" s="7">
        <v>3</v>
      </c>
      <c r="X41" s="7">
        <v>3</v>
      </c>
      <c r="Y41" s="7">
        <v>0</v>
      </c>
      <c r="Z41" s="7">
        <v>1</v>
      </c>
      <c r="AA41" s="7">
        <v>0</v>
      </c>
      <c r="AB41" s="7">
        <v>2</v>
      </c>
      <c r="AC41" s="7">
        <v>1</v>
      </c>
      <c r="AD41" s="7">
        <v>1</v>
      </c>
      <c r="AE41" s="7">
        <v>1</v>
      </c>
      <c r="AF41" s="7">
        <v>0</v>
      </c>
      <c r="AG41" s="7">
        <v>5</v>
      </c>
      <c r="AH41" s="7">
        <v>1</v>
      </c>
      <c r="AI41" s="7">
        <v>2</v>
      </c>
      <c r="AJ41" s="7">
        <v>2</v>
      </c>
      <c r="AK41" s="7">
        <v>1</v>
      </c>
      <c r="AL41" s="7">
        <v>7</v>
      </c>
      <c r="AM41" s="7">
        <v>2</v>
      </c>
      <c r="AN41" s="7">
        <v>1</v>
      </c>
      <c r="AO41" s="7">
        <v>0</v>
      </c>
      <c r="AP41" s="7">
        <v>2</v>
      </c>
      <c r="AQ41" s="7">
        <v>2</v>
      </c>
      <c r="AR41" s="7">
        <v>5</v>
      </c>
      <c r="AS41" s="7">
        <v>2</v>
      </c>
      <c r="AT41" s="7">
        <v>4</v>
      </c>
      <c r="AU41" s="7">
        <v>1</v>
      </c>
      <c r="AV41" s="7">
        <v>2</v>
      </c>
      <c r="AW41" s="7">
        <v>4</v>
      </c>
      <c r="AX41" s="7">
        <v>4</v>
      </c>
      <c r="AY41" s="7">
        <v>0</v>
      </c>
      <c r="AZ41" s="7">
        <v>5</v>
      </c>
      <c r="BA41" s="7">
        <v>6</v>
      </c>
      <c r="BB41" s="7">
        <v>4</v>
      </c>
      <c r="BC41" s="7">
        <v>0</v>
      </c>
      <c r="BD41" s="7">
        <v>4</v>
      </c>
      <c r="BE41" s="7">
        <v>0</v>
      </c>
      <c r="BF41" s="7">
        <v>3</v>
      </c>
      <c r="BG41" s="7">
        <v>2</v>
      </c>
      <c r="BH41" s="7">
        <v>2</v>
      </c>
      <c r="BI41" s="7">
        <v>1</v>
      </c>
      <c r="BJ41" s="7">
        <v>4</v>
      </c>
      <c r="BK41" s="7">
        <v>0</v>
      </c>
      <c r="BL41" s="7">
        <v>3</v>
      </c>
      <c r="BM41" s="7">
        <v>1</v>
      </c>
      <c r="BN41" s="7">
        <v>3</v>
      </c>
      <c r="BO41" s="7">
        <v>6</v>
      </c>
      <c r="BP41" s="7">
        <v>10</v>
      </c>
      <c r="BQ41" s="7">
        <v>8</v>
      </c>
      <c r="BR41" s="7">
        <v>6</v>
      </c>
      <c r="BS41" s="7">
        <v>1</v>
      </c>
      <c r="BT41" s="7">
        <v>7</v>
      </c>
      <c r="BU41" s="7">
        <v>12</v>
      </c>
      <c r="BV41" s="7">
        <v>5</v>
      </c>
      <c r="BW41" s="7">
        <v>2</v>
      </c>
      <c r="BX41" s="7">
        <v>9</v>
      </c>
      <c r="BY41" s="7">
        <v>4</v>
      </c>
      <c r="BZ41" s="7">
        <v>2</v>
      </c>
      <c r="CA41" s="7">
        <v>16</v>
      </c>
      <c r="CB41" s="7">
        <v>2</v>
      </c>
      <c r="CC41" s="7">
        <v>2</v>
      </c>
      <c r="CD41" s="7">
        <v>3</v>
      </c>
      <c r="CE41" s="7">
        <v>0</v>
      </c>
      <c r="CF41" s="7">
        <v>2</v>
      </c>
      <c r="CG41" s="7">
        <f>SUM(CC41:CF41)</f>
        <v>7</v>
      </c>
      <c r="CH41" s="7">
        <v>11</v>
      </c>
      <c r="CI41" s="7">
        <v>6</v>
      </c>
      <c r="CJ41" s="7">
        <v>4</v>
      </c>
      <c r="CK41" s="7">
        <v>2</v>
      </c>
      <c r="CL41" s="7">
        <v>5</v>
      </c>
      <c r="CM41" s="7">
        <v>6</v>
      </c>
    </row>
    <row r="42" spans="1:91" x14ac:dyDescent="0.2">
      <c r="A42" s="48" t="s">
        <v>218</v>
      </c>
      <c r="B42" s="7">
        <f>SUM(C42:J42)</f>
        <v>181</v>
      </c>
      <c r="C42" s="7">
        <f>SUM(K42:S42)-P42</f>
        <v>6</v>
      </c>
      <c r="D42" s="7">
        <f>SUM(T42:Z42)</f>
        <v>8</v>
      </c>
      <c r="E42" s="7">
        <f>SUM(AA42:AI42)</f>
        <v>5</v>
      </c>
      <c r="F42" s="7">
        <f>SUM(AJ42:AP42)</f>
        <v>18</v>
      </c>
      <c r="G42" s="7">
        <f>SUM(AQ42:BA42)</f>
        <v>34</v>
      </c>
      <c r="H42" s="7">
        <f>SUM(BB42:BN42)</f>
        <v>20</v>
      </c>
      <c r="I42" s="7">
        <f>SUM(BO42:CA42)</f>
        <v>57</v>
      </c>
      <c r="J42" s="7">
        <f>SUM(CB42:CM42)-CG42</f>
        <v>33</v>
      </c>
      <c r="K42" s="7">
        <v>0</v>
      </c>
      <c r="L42" s="7">
        <v>0</v>
      </c>
      <c r="M42" s="7">
        <v>1</v>
      </c>
      <c r="N42" s="7">
        <v>2</v>
      </c>
      <c r="O42" s="7">
        <v>2</v>
      </c>
      <c r="P42" s="7">
        <f>SUM(K42:O42)</f>
        <v>5</v>
      </c>
      <c r="Q42" s="7">
        <v>1</v>
      </c>
      <c r="R42" s="7">
        <v>0</v>
      </c>
      <c r="S42" s="7">
        <v>0</v>
      </c>
      <c r="T42" s="7">
        <v>1</v>
      </c>
      <c r="U42" s="7">
        <v>1</v>
      </c>
      <c r="V42" s="7">
        <v>1</v>
      </c>
      <c r="W42" s="7">
        <v>4</v>
      </c>
      <c r="X42" s="7">
        <v>0</v>
      </c>
      <c r="Y42" s="7">
        <v>0</v>
      </c>
      <c r="Z42" s="7">
        <v>1</v>
      </c>
      <c r="AA42" s="7">
        <v>0</v>
      </c>
      <c r="AB42" s="7">
        <v>3</v>
      </c>
      <c r="AC42" s="7">
        <v>0</v>
      </c>
      <c r="AD42" s="7">
        <v>0</v>
      </c>
      <c r="AE42" s="7">
        <v>0</v>
      </c>
      <c r="AF42" s="7">
        <v>0</v>
      </c>
      <c r="AG42" s="7">
        <v>1</v>
      </c>
      <c r="AH42" s="7">
        <v>0</v>
      </c>
      <c r="AI42" s="7">
        <v>1</v>
      </c>
      <c r="AJ42" s="7">
        <v>7</v>
      </c>
      <c r="AK42" s="7">
        <v>4</v>
      </c>
      <c r="AL42" s="7">
        <v>3</v>
      </c>
      <c r="AM42" s="7">
        <v>1</v>
      </c>
      <c r="AN42" s="7">
        <v>1</v>
      </c>
      <c r="AO42" s="7">
        <v>1</v>
      </c>
      <c r="AP42" s="7">
        <v>1</v>
      </c>
      <c r="AQ42" s="7">
        <v>3</v>
      </c>
      <c r="AR42" s="7">
        <v>4</v>
      </c>
      <c r="AS42" s="7">
        <v>6</v>
      </c>
      <c r="AT42" s="7">
        <v>0</v>
      </c>
      <c r="AU42" s="7">
        <v>1</v>
      </c>
      <c r="AV42" s="7">
        <v>1</v>
      </c>
      <c r="AW42" s="7">
        <v>6</v>
      </c>
      <c r="AX42" s="7">
        <v>4</v>
      </c>
      <c r="AY42" s="7">
        <v>0</v>
      </c>
      <c r="AZ42" s="7">
        <v>3</v>
      </c>
      <c r="BA42" s="7">
        <v>6</v>
      </c>
      <c r="BB42" s="7">
        <v>1</v>
      </c>
      <c r="BC42" s="7">
        <v>0</v>
      </c>
      <c r="BD42" s="7">
        <v>5</v>
      </c>
      <c r="BE42" s="7">
        <v>0</v>
      </c>
      <c r="BF42" s="7">
        <v>0</v>
      </c>
      <c r="BG42" s="7">
        <v>1</v>
      </c>
      <c r="BH42" s="7">
        <v>2</v>
      </c>
      <c r="BI42" s="7">
        <v>0</v>
      </c>
      <c r="BJ42" s="7">
        <v>4</v>
      </c>
      <c r="BK42" s="7">
        <v>3</v>
      </c>
      <c r="BL42" s="7">
        <v>3</v>
      </c>
      <c r="BM42" s="7">
        <v>0</v>
      </c>
      <c r="BN42" s="7">
        <v>1</v>
      </c>
      <c r="BO42" s="7">
        <v>1</v>
      </c>
      <c r="BP42" s="7">
        <v>1</v>
      </c>
      <c r="BQ42" s="7">
        <v>11</v>
      </c>
      <c r="BR42" s="7">
        <v>1</v>
      </c>
      <c r="BS42" s="7">
        <v>0</v>
      </c>
      <c r="BT42" s="7">
        <v>3</v>
      </c>
      <c r="BU42" s="7">
        <v>14</v>
      </c>
      <c r="BV42" s="7">
        <v>10</v>
      </c>
      <c r="BW42" s="7">
        <v>3</v>
      </c>
      <c r="BX42" s="7">
        <v>8</v>
      </c>
      <c r="BY42" s="7">
        <v>2</v>
      </c>
      <c r="BZ42" s="7">
        <v>1</v>
      </c>
      <c r="CA42" s="7">
        <v>2</v>
      </c>
      <c r="CB42" s="7">
        <v>4</v>
      </c>
      <c r="CC42" s="7">
        <v>5</v>
      </c>
      <c r="CD42" s="7">
        <v>1</v>
      </c>
      <c r="CE42" s="7">
        <v>1</v>
      </c>
      <c r="CF42" s="7">
        <v>1</v>
      </c>
      <c r="CG42" s="7">
        <f>SUM(CC42:CF42)</f>
        <v>8</v>
      </c>
      <c r="CH42" s="7">
        <v>4</v>
      </c>
      <c r="CI42" s="7">
        <v>4</v>
      </c>
      <c r="CJ42" s="7">
        <v>1</v>
      </c>
      <c r="CK42" s="7">
        <v>0</v>
      </c>
      <c r="CL42" s="7">
        <v>6</v>
      </c>
      <c r="CM42" s="7">
        <v>6</v>
      </c>
    </row>
    <row r="43" spans="1:91" x14ac:dyDescent="0.2">
      <c r="A43" s="48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2" t="s">
        <v>544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x14ac:dyDescent="0.2">
      <c r="A45" s="48">
        <v>2</v>
      </c>
      <c r="B45" s="7">
        <f>SUM(C45:J45)</f>
        <v>3064</v>
      </c>
      <c r="C45" s="7">
        <f>SUM(K45:S45)-P45</f>
        <v>404</v>
      </c>
      <c r="D45" s="7">
        <f>SUM(T45:Z45)</f>
        <v>360</v>
      </c>
      <c r="E45" s="7">
        <f>SUM(AA45:AI45)</f>
        <v>327</v>
      </c>
      <c r="F45" s="7">
        <f>SUM(AJ45:AP45)</f>
        <v>494</v>
      </c>
      <c r="G45" s="7">
        <f>SUM(AQ45:BA45)</f>
        <v>330</v>
      </c>
      <c r="H45" s="7">
        <f>SUM(BB45:BN45)</f>
        <v>398</v>
      </c>
      <c r="I45" s="7">
        <f>SUM(BO45:CA45)</f>
        <v>361</v>
      </c>
      <c r="J45" s="7">
        <f>SUM(CB45:CM45)-CG45</f>
        <v>390</v>
      </c>
      <c r="K45" s="7">
        <v>28</v>
      </c>
      <c r="L45" s="7">
        <v>79</v>
      </c>
      <c r="M45" s="7">
        <v>40</v>
      </c>
      <c r="N45" s="7">
        <v>100</v>
      </c>
      <c r="O45" s="7">
        <v>69</v>
      </c>
      <c r="P45" s="7">
        <f>SUM(K45:O45)</f>
        <v>316</v>
      </c>
      <c r="Q45" s="7">
        <v>31</v>
      </c>
      <c r="R45" s="7">
        <v>27</v>
      </c>
      <c r="S45" s="7">
        <v>30</v>
      </c>
      <c r="T45" s="7">
        <v>88</v>
      </c>
      <c r="U45" s="7">
        <v>76</v>
      </c>
      <c r="V45" s="7">
        <v>31</v>
      </c>
      <c r="W45" s="7">
        <v>40</v>
      </c>
      <c r="X45" s="7">
        <v>31</v>
      </c>
      <c r="Y45" s="7">
        <v>27</v>
      </c>
      <c r="Z45" s="7">
        <v>67</v>
      </c>
      <c r="AA45" s="7">
        <v>20</v>
      </c>
      <c r="AB45" s="7">
        <v>42</v>
      </c>
      <c r="AC45" s="7">
        <v>15</v>
      </c>
      <c r="AD45" s="7">
        <v>37</v>
      </c>
      <c r="AE45" s="7">
        <v>30</v>
      </c>
      <c r="AF45" s="7">
        <v>28</v>
      </c>
      <c r="AG45" s="7">
        <v>82</v>
      </c>
      <c r="AH45" s="7">
        <v>21</v>
      </c>
      <c r="AI45" s="7">
        <v>52</v>
      </c>
      <c r="AJ45" s="7">
        <v>106</v>
      </c>
      <c r="AK45" s="7">
        <v>94</v>
      </c>
      <c r="AL45" s="7">
        <v>87</v>
      </c>
      <c r="AM45" s="7">
        <v>123</v>
      </c>
      <c r="AN45" s="7">
        <v>39</v>
      </c>
      <c r="AO45" s="7">
        <v>25</v>
      </c>
      <c r="AP45" s="7">
        <v>20</v>
      </c>
      <c r="AQ45" s="7">
        <v>11</v>
      </c>
      <c r="AR45" s="7">
        <v>57</v>
      </c>
      <c r="AS45" s="7">
        <v>18</v>
      </c>
      <c r="AT45" s="7">
        <v>16</v>
      </c>
      <c r="AU45" s="7">
        <v>32</v>
      </c>
      <c r="AV45" s="7">
        <v>59</v>
      </c>
      <c r="AW45" s="7">
        <v>11</v>
      </c>
      <c r="AX45" s="7">
        <v>35</v>
      </c>
      <c r="AY45" s="7">
        <v>7</v>
      </c>
      <c r="AZ45" s="7">
        <v>9</v>
      </c>
      <c r="BA45" s="7">
        <v>75</v>
      </c>
      <c r="BB45" s="7">
        <v>79</v>
      </c>
      <c r="BC45" s="7">
        <v>8</v>
      </c>
      <c r="BD45" s="7">
        <v>35</v>
      </c>
      <c r="BE45" s="7">
        <v>15</v>
      </c>
      <c r="BF45" s="7">
        <v>7</v>
      </c>
      <c r="BG45" s="7">
        <v>47</v>
      </c>
      <c r="BH45" s="7">
        <v>8</v>
      </c>
      <c r="BI45" s="7">
        <v>25</v>
      </c>
      <c r="BJ45" s="7">
        <v>57</v>
      </c>
      <c r="BK45" s="7">
        <v>32</v>
      </c>
      <c r="BL45" s="7">
        <v>40</v>
      </c>
      <c r="BM45" s="7">
        <v>13</v>
      </c>
      <c r="BN45" s="7">
        <v>32</v>
      </c>
      <c r="BO45" s="7">
        <v>37</v>
      </c>
      <c r="BP45" s="7">
        <v>32</v>
      </c>
      <c r="BQ45" s="7">
        <v>19</v>
      </c>
      <c r="BR45" s="7">
        <v>15</v>
      </c>
      <c r="BS45" s="7">
        <v>2</v>
      </c>
      <c r="BT45" s="7">
        <v>68</v>
      </c>
      <c r="BU45" s="7">
        <v>72</v>
      </c>
      <c r="BV45" s="7">
        <v>22</v>
      </c>
      <c r="BW45" s="7">
        <v>20</v>
      </c>
      <c r="BX45" s="7">
        <v>15</v>
      </c>
      <c r="BY45" s="7">
        <v>12</v>
      </c>
      <c r="BZ45" s="7">
        <v>19</v>
      </c>
      <c r="CA45" s="7">
        <v>28</v>
      </c>
      <c r="CB45" s="7">
        <v>13</v>
      </c>
      <c r="CC45" s="7">
        <v>51</v>
      </c>
      <c r="CD45" s="7">
        <v>48</v>
      </c>
      <c r="CE45" s="7">
        <v>12</v>
      </c>
      <c r="CF45" s="7">
        <v>25</v>
      </c>
      <c r="CG45" s="7">
        <f>SUM(CC45:CF45)</f>
        <v>136</v>
      </c>
      <c r="CH45" s="7">
        <v>34</v>
      </c>
      <c r="CI45" s="7">
        <v>60</v>
      </c>
      <c r="CJ45" s="7">
        <v>38</v>
      </c>
      <c r="CK45" s="7">
        <v>8</v>
      </c>
      <c r="CL45" s="7">
        <v>47</v>
      </c>
      <c r="CM45" s="7">
        <v>54</v>
      </c>
    </row>
    <row r="46" spans="1:91" x14ac:dyDescent="0.2">
      <c r="A46" s="48">
        <v>3</v>
      </c>
      <c r="B46" s="7">
        <f>SUM(C46:J46)</f>
        <v>2397</v>
      </c>
      <c r="C46" s="7">
        <f>SUM(K46:S46)-P46</f>
        <v>201</v>
      </c>
      <c r="D46" s="7">
        <f>SUM(T46:Z46)</f>
        <v>224</v>
      </c>
      <c r="E46" s="7">
        <f>SUM(AA46:AI46)</f>
        <v>280</v>
      </c>
      <c r="F46" s="7">
        <f>SUM(AJ46:AP46)</f>
        <v>307</v>
      </c>
      <c r="G46" s="7">
        <f>SUM(AQ46:BA46)</f>
        <v>341</v>
      </c>
      <c r="H46" s="7">
        <f>SUM(BB46:BN46)</f>
        <v>268</v>
      </c>
      <c r="I46" s="7">
        <f>SUM(BO46:CA46)</f>
        <v>436</v>
      </c>
      <c r="J46" s="7">
        <f>SUM(CB46:CM46)-CG46</f>
        <v>340</v>
      </c>
      <c r="K46" s="7">
        <v>9</v>
      </c>
      <c r="L46" s="7">
        <v>29</v>
      </c>
      <c r="M46" s="7">
        <v>14</v>
      </c>
      <c r="N46" s="7">
        <v>24</v>
      </c>
      <c r="O46" s="7">
        <v>51</v>
      </c>
      <c r="P46" s="7">
        <f>SUM(K46:O46)</f>
        <v>127</v>
      </c>
      <c r="Q46" s="7">
        <v>26</v>
      </c>
      <c r="R46" s="7">
        <v>29</v>
      </c>
      <c r="S46" s="7">
        <v>19</v>
      </c>
      <c r="T46" s="7">
        <v>50</v>
      </c>
      <c r="U46" s="7">
        <v>44</v>
      </c>
      <c r="V46" s="7">
        <v>19</v>
      </c>
      <c r="W46" s="7">
        <v>24</v>
      </c>
      <c r="X46" s="7">
        <v>22</v>
      </c>
      <c r="Y46" s="7">
        <v>22</v>
      </c>
      <c r="Z46" s="7">
        <v>43</v>
      </c>
      <c r="AA46" s="7">
        <v>15</v>
      </c>
      <c r="AB46" s="7">
        <v>43</v>
      </c>
      <c r="AC46" s="7">
        <v>12</v>
      </c>
      <c r="AD46" s="7">
        <v>24</v>
      </c>
      <c r="AE46" s="7">
        <v>23</v>
      </c>
      <c r="AF46" s="7">
        <v>46</v>
      </c>
      <c r="AG46" s="7">
        <v>54</v>
      </c>
      <c r="AH46" s="7">
        <v>15</v>
      </c>
      <c r="AI46" s="7">
        <v>48</v>
      </c>
      <c r="AJ46" s="7">
        <v>41</v>
      </c>
      <c r="AK46" s="7">
        <v>49</v>
      </c>
      <c r="AL46" s="7">
        <v>69</v>
      </c>
      <c r="AM46" s="7">
        <v>61</v>
      </c>
      <c r="AN46" s="7">
        <v>21</v>
      </c>
      <c r="AO46" s="7">
        <v>47</v>
      </c>
      <c r="AP46" s="7">
        <v>19</v>
      </c>
      <c r="AQ46" s="7">
        <v>17</v>
      </c>
      <c r="AR46" s="7">
        <v>61</v>
      </c>
      <c r="AS46" s="7">
        <v>17</v>
      </c>
      <c r="AT46" s="7">
        <v>12</v>
      </c>
      <c r="AU46" s="7">
        <v>34</v>
      </c>
      <c r="AV46" s="7">
        <v>36</v>
      </c>
      <c r="AW46" s="7">
        <v>16</v>
      </c>
      <c r="AX46" s="7">
        <v>30</v>
      </c>
      <c r="AY46" s="7">
        <v>5</v>
      </c>
      <c r="AZ46" s="7">
        <v>19</v>
      </c>
      <c r="BA46" s="7">
        <v>94</v>
      </c>
      <c r="BB46" s="7">
        <v>49</v>
      </c>
      <c r="BC46" s="7">
        <v>11</v>
      </c>
      <c r="BD46" s="7">
        <v>29</v>
      </c>
      <c r="BE46" s="7">
        <v>15</v>
      </c>
      <c r="BF46" s="7">
        <v>12</v>
      </c>
      <c r="BG46" s="7">
        <v>22</v>
      </c>
      <c r="BH46" s="7">
        <v>7</v>
      </c>
      <c r="BI46" s="7">
        <v>16</v>
      </c>
      <c r="BJ46" s="7">
        <v>38</v>
      </c>
      <c r="BK46" s="7">
        <v>20</v>
      </c>
      <c r="BL46" s="7">
        <v>23</v>
      </c>
      <c r="BM46" s="7">
        <v>7</v>
      </c>
      <c r="BN46" s="7">
        <v>19</v>
      </c>
      <c r="BO46" s="7">
        <v>44</v>
      </c>
      <c r="BP46" s="7">
        <v>34</v>
      </c>
      <c r="BQ46" s="7">
        <v>32</v>
      </c>
      <c r="BR46" s="7">
        <v>16</v>
      </c>
      <c r="BS46" s="7">
        <v>7</v>
      </c>
      <c r="BT46" s="7">
        <v>54</v>
      </c>
      <c r="BU46" s="7">
        <v>88</v>
      </c>
      <c r="BV46" s="7">
        <v>33</v>
      </c>
      <c r="BW46" s="7">
        <v>20</v>
      </c>
      <c r="BX46" s="7">
        <v>35</v>
      </c>
      <c r="BY46" s="7">
        <v>8</v>
      </c>
      <c r="BZ46" s="7">
        <v>21</v>
      </c>
      <c r="CA46" s="7">
        <v>44</v>
      </c>
      <c r="CB46" s="7">
        <v>20</v>
      </c>
      <c r="CC46" s="7">
        <v>25</v>
      </c>
      <c r="CD46" s="7">
        <v>49</v>
      </c>
      <c r="CE46" s="7">
        <v>7</v>
      </c>
      <c r="CF46" s="7">
        <v>11</v>
      </c>
      <c r="CG46" s="7">
        <f>SUM(CC46:CF46)</f>
        <v>92</v>
      </c>
      <c r="CH46" s="7">
        <v>43</v>
      </c>
      <c r="CI46" s="7">
        <v>50</v>
      </c>
      <c r="CJ46" s="7">
        <v>11</v>
      </c>
      <c r="CK46" s="7">
        <v>11</v>
      </c>
      <c r="CL46" s="7">
        <v>44</v>
      </c>
      <c r="CM46" s="7">
        <v>69</v>
      </c>
    </row>
    <row r="47" spans="1:91" x14ac:dyDescent="0.2">
      <c r="A47" s="48">
        <v>4</v>
      </c>
      <c r="B47" s="7">
        <f>SUM(C47:J47)</f>
        <v>930</v>
      </c>
      <c r="C47" s="7">
        <f>SUM(K47:S47)-P47</f>
        <v>48</v>
      </c>
      <c r="D47" s="7">
        <f>SUM(T47:Z47)</f>
        <v>63</v>
      </c>
      <c r="E47" s="7">
        <f>SUM(AA47:AI47)</f>
        <v>99</v>
      </c>
      <c r="F47" s="7">
        <f>SUM(AJ47:AP47)</f>
        <v>87</v>
      </c>
      <c r="G47" s="7">
        <f>SUM(AQ47:BA47)</f>
        <v>163</v>
      </c>
      <c r="H47" s="7">
        <f>SUM(BB47:BN47)</f>
        <v>95</v>
      </c>
      <c r="I47" s="7">
        <f>SUM(BO47:CA47)</f>
        <v>227</v>
      </c>
      <c r="J47" s="7">
        <f>SUM(CB47:CM47)-CG47</f>
        <v>148</v>
      </c>
      <c r="K47" s="7">
        <v>2</v>
      </c>
      <c r="L47" s="7">
        <v>1</v>
      </c>
      <c r="M47" s="7">
        <v>3</v>
      </c>
      <c r="N47" s="7">
        <v>8</v>
      </c>
      <c r="O47" s="7">
        <v>7</v>
      </c>
      <c r="P47" s="7">
        <f>SUM(K47:O47)</f>
        <v>21</v>
      </c>
      <c r="Q47" s="7">
        <v>15</v>
      </c>
      <c r="R47" s="7">
        <v>8</v>
      </c>
      <c r="S47" s="7">
        <v>4</v>
      </c>
      <c r="T47" s="7">
        <v>6</v>
      </c>
      <c r="U47" s="7">
        <v>9</v>
      </c>
      <c r="V47" s="7">
        <v>6</v>
      </c>
      <c r="W47" s="7">
        <v>6</v>
      </c>
      <c r="X47" s="7">
        <v>14</v>
      </c>
      <c r="Y47" s="7">
        <v>10</v>
      </c>
      <c r="Z47" s="7">
        <v>12</v>
      </c>
      <c r="AA47" s="7">
        <v>5</v>
      </c>
      <c r="AB47" s="7">
        <v>7</v>
      </c>
      <c r="AC47" s="7">
        <v>6</v>
      </c>
      <c r="AD47" s="7">
        <v>7</v>
      </c>
      <c r="AE47" s="7">
        <v>11</v>
      </c>
      <c r="AF47" s="7">
        <v>18</v>
      </c>
      <c r="AG47" s="7">
        <v>23</v>
      </c>
      <c r="AH47" s="7">
        <v>10</v>
      </c>
      <c r="AI47" s="7">
        <v>12</v>
      </c>
      <c r="AJ47" s="7">
        <v>10</v>
      </c>
      <c r="AK47" s="7">
        <v>9</v>
      </c>
      <c r="AL47" s="7">
        <v>22</v>
      </c>
      <c r="AM47" s="7">
        <v>19</v>
      </c>
      <c r="AN47" s="7">
        <v>5</v>
      </c>
      <c r="AO47" s="7">
        <v>13</v>
      </c>
      <c r="AP47" s="7">
        <v>9</v>
      </c>
      <c r="AQ47" s="7">
        <v>8</v>
      </c>
      <c r="AR47" s="7">
        <v>28</v>
      </c>
      <c r="AS47" s="7">
        <v>17</v>
      </c>
      <c r="AT47" s="7">
        <v>9</v>
      </c>
      <c r="AU47" s="7">
        <v>11</v>
      </c>
      <c r="AV47" s="7">
        <v>7</v>
      </c>
      <c r="AW47" s="7">
        <v>19</v>
      </c>
      <c r="AX47" s="7">
        <v>14</v>
      </c>
      <c r="AY47" s="7">
        <v>0</v>
      </c>
      <c r="AZ47" s="7">
        <v>8</v>
      </c>
      <c r="BA47" s="7">
        <v>42</v>
      </c>
      <c r="BB47" s="7">
        <v>10</v>
      </c>
      <c r="BC47" s="7">
        <v>1</v>
      </c>
      <c r="BD47" s="7">
        <v>10</v>
      </c>
      <c r="BE47" s="7">
        <v>6</v>
      </c>
      <c r="BF47" s="7">
        <v>6</v>
      </c>
      <c r="BG47" s="7">
        <v>15</v>
      </c>
      <c r="BH47" s="7">
        <v>1</v>
      </c>
      <c r="BI47" s="7">
        <v>6</v>
      </c>
      <c r="BJ47" s="7">
        <v>15</v>
      </c>
      <c r="BK47" s="7">
        <v>8</v>
      </c>
      <c r="BL47" s="7">
        <v>7</v>
      </c>
      <c r="BM47" s="7">
        <v>3</v>
      </c>
      <c r="BN47" s="7">
        <v>7</v>
      </c>
      <c r="BO47" s="7">
        <v>20</v>
      </c>
      <c r="BP47" s="7">
        <v>15</v>
      </c>
      <c r="BQ47" s="7">
        <v>19</v>
      </c>
      <c r="BR47" s="7">
        <v>9</v>
      </c>
      <c r="BS47" s="7">
        <v>3</v>
      </c>
      <c r="BT47" s="7">
        <v>30</v>
      </c>
      <c r="BU47" s="7">
        <v>45</v>
      </c>
      <c r="BV47" s="7">
        <v>16</v>
      </c>
      <c r="BW47" s="7">
        <v>14</v>
      </c>
      <c r="BX47" s="7">
        <v>17</v>
      </c>
      <c r="BY47" s="7">
        <v>10</v>
      </c>
      <c r="BZ47" s="7">
        <v>5</v>
      </c>
      <c r="CA47" s="7">
        <v>24</v>
      </c>
      <c r="CB47" s="7">
        <v>3</v>
      </c>
      <c r="CC47" s="7">
        <v>9</v>
      </c>
      <c r="CD47" s="7">
        <v>20</v>
      </c>
      <c r="CE47" s="7">
        <v>4</v>
      </c>
      <c r="CF47" s="7">
        <v>6</v>
      </c>
      <c r="CG47" s="7">
        <f>SUM(CC47:CF47)</f>
        <v>39</v>
      </c>
      <c r="CH47" s="7">
        <v>24</v>
      </c>
      <c r="CI47" s="7">
        <v>17</v>
      </c>
      <c r="CJ47" s="7">
        <v>9</v>
      </c>
      <c r="CK47" s="7">
        <v>6</v>
      </c>
      <c r="CL47" s="7">
        <v>24</v>
      </c>
      <c r="CM47" s="7">
        <v>26</v>
      </c>
    </row>
    <row r="48" spans="1:91" x14ac:dyDescent="0.2">
      <c r="A48" s="48" t="s">
        <v>218</v>
      </c>
      <c r="B48" s="7">
        <f>SUM(C48:J48)</f>
        <v>377</v>
      </c>
      <c r="C48" s="7">
        <f>SUM(K48:S48)-P48</f>
        <v>13</v>
      </c>
      <c r="D48" s="7">
        <f>SUM(T48:Z48)</f>
        <v>28</v>
      </c>
      <c r="E48" s="7">
        <f>SUM(AA48:AI48)</f>
        <v>29</v>
      </c>
      <c r="F48" s="7">
        <f>SUM(AJ48:AP48)</f>
        <v>29</v>
      </c>
      <c r="G48" s="7">
        <f>SUM(AQ48:BA48)</f>
        <v>62</v>
      </c>
      <c r="H48" s="7">
        <f>SUM(BB48:BN48)</f>
        <v>32</v>
      </c>
      <c r="I48" s="7">
        <f>SUM(BO48:CA48)</f>
        <v>96</v>
      </c>
      <c r="J48" s="7">
        <f>SUM(CB48:CM48)-CG48</f>
        <v>88</v>
      </c>
      <c r="K48" s="7">
        <v>0</v>
      </c>
      <c r="L48" s="7">
        <v>2</v>
      </c>
      <c r="M48" s="7">
        <v>3</v>
      </c>
      <c r="N48" s="7">
        <v>0</v>
      </c>
      <c r="O48" s="7">
        <v>2</v>
      </c>
      <c r="P48" s="7">
        <f>SUM(K48:O48)</f>
        <v>7</v>
      </c>
      <c r="Q48" s="7">
        <v>3</v>
      </c>
      <c r="R48" s="7">
        <v>3</v>
      </c>
      <c r="S48" s="7">
        <v>0</v>
      </c>
      <c r="T48" s="7">
        <v>2</v>
      </c>
      <c r="U48" s="7">
        <v>9</v>
      </c>
      <c r="V48" s="7">
        <v>2</v>
      </c>
      <c r="W48" s="7">
        <v>4</v>
      </c>
      <c r="X48" s="7">
        <v>4</v>
      </c>
      <c r="Y48" s="7">
        <v>2</v>
      </c>
      <c r="Z48" s="7">
        <v>5</v>
      </c>
      <c r="AA48" s="7">
        <v>2</v>
      </c>
      <c r="AB48" s="7">
        <v>1</v>
      </c>
      <c r="AC48" s="7">
        <v>1</v>
      </c>
      <c r="AD48" s="7">
        <v>0</v>
      </c>
      <c r="AE48" s="7">
        <v>2</v>
      </c>
      <c r="AF48" s="7">
        <v>4</v>
      </c>
      <c r="AG48" s="7">
        <v>10</v>
      </c>
      <c r="AH48" s="7">
        <v>0</v>
      </c>
      <c r="AI48" s="7">
        <v>9</v>
      </c>
      <c r="AJ48" s="7">
        <v>4</v>
      </c>
      <c r="AK48" s="7">
        <v>7</v>
      </c>
      <c r="AL48" s="7">
        <v>6</v>
      </c>
      <c r="AM48" s="7">
        <v>6</v>
      </c>
      <c r="AN48" s="7">
        <v>1</v>
      </c>
      <c r="AO48" s="7">
        <v>1</v>
      </c>
      <c r="AP48" s="7">
        <v>4</v>
      </c>
      <c r="AQ48" s="7">
        <v>3</v>
      </c>
      <c r="AR48" s="7">
        <v>9</v>
      </c>
      <c r="AS48" s="7">
        <v>3</v>
      </c>
      <c r="AT48" s="7">
        <v>2</v>
      </c>
      <c r="AU48" s="7">
        <v>0</v>
      </c>
      <c r="AV48" s="7">
        <v>8</v>
      </c>
      <c r="AW48" s="7">
        <v>18</v>
      </c>
      <c r="AX48" s="7">
        <v>2</v>
      </c>
      <c r="AY48" s="7">
        <v>0</v>
      </c>
      <c r="AZ48" s="7">
        <v>4</v>
      </c>
      <c r="BA48" s="7">
        <v>13</v>
      </c>
      <c r="BB48" s="7">
        <v>3</v>
      </c>
      <c r="BC48" s="7">
        <v>0</v>
      </c>
      <c r="BD48" s="7">
        <v>6</v>
      </c>
      <c r="BE48" s="7">
        <v>2</v>
      </c>
      <c r="BF48" s="7">
        <v>2</v>
      </c>
      <c r="BG48" s="7">
        <v>3</v>
      </c>
      <c r="BH48" s="7">
        <v>1</v>
      </c>
      <c r="BI48" s="7">
        <v>3</v>
      </c>
      <c r="BJ48" s="7">
        <v>7</v>
      </c>
      <c r="BK48" s="7">
        <v>1</v>
      </c>
      <c r="BL48" s="7">
        <v>1</v>
      </c>
      <c r="BM48" s="7">
        <v>1</v>
      </c>
      <c r="BN48" s="7">
        <v>2</v>
      </c>
      <c r="BO48" s="7">
        <v>10</v>
      </c>
      <c r="BP48" s="7">
        <v>4</v>
      </c>
      <c r="BQ48" s="7">
        <v>19</v>
      </c>
      <c r="BR48" s="7">
        <v>5</v>
      </c>
      <c r="BS48" s="7">
        <v>0</v>
      </c>
      <c r="BT48" s="7">
        <v>9</v>
      </c>
      <c r="BU48" s="7">
        <v>12</v>
      </c>
      <c r="BV48" s="7">
        <v>13</v>
      </c>
      <c r="BW48" s="7">
        <v>3</v>
      </c>
      <c r="BX48" s="7">
        <v>11</v>
      </c>
      <c r="BY48" s="7">
        <v>0</v>
      </c>
      <c r="BZ48" s="7">
        <v>3</v>
      </c>
      <c r="CA48" s="7">
        <v>7</v>
      </c>
      <c r="CB48" s="7">
        <v>10</v>
      </c>
      <c r="CC48" s="7">
        <v>3</v>
      </c>
      <c r="CD48" s="7">
        <v>10</v>
      </c>
      <c r="CE48" s="7">
        <v>1</v>
      </c>
      <c r="CF48" s="7">
        <v>1</v>
      </c>
      <c r="CG48" s="7">
        <f>SUM(CC48:CF48)</f>
        <v>15</v>
      </c>
      <c r="CH48" s="7">
        <v>15</v>
      </c>
      <c r="CI48" s="7">
        <v>3</v>
      </c>
      <c r="CJ48" s="7">
        <v>4</v>
      </c>
      <c r="CK48" s="7">
        <v>3</v>
      </c>
      <c r="CL48" s="7">
        <v>27</v>
      </c>
      <c r="CM48" s="7">
        <v>11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>
      <selection activeCell="C7" sqref="C7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4" ht="15.75" x14ac:dyDescent="0.25">
      <c r="A1" s="14" t="s">
        <v>548</v>
      </c>
    </row>
    <row r="3" spans="1:14" x14ac:dyDescent="0.2">
      <c r="A3" s="84" t="s">
        <v>192</v>
      </c>
      <c r="B3" s="85" t="s">
        <v>1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x14ac:dyDescent="0.2">
      <c r="A4" s="84"/>
      <c r="B4" s="86" t="s">
        <v>5</v>
      </c>
      <c r="C4" s="86" t="s">
        <v>6</v>
      </c>
      <c r="D4" s="86" t="s">
        <v>7</v>
      </c>
      <c r="E4" s="85" t="s">
        <v>206</v>
      </c>
      <c r="F4" s="85"/>
      <c r="G4" s="85"/>
      <c r="H4" s="85"/>
      <c r="I4" s="85"/>
      <c r="J4" s="85"/>
      <c r="K4" s="85"/>
      <c r="L4" s="85"/>
      <c r="M4" s="85"/>
      <c r="N4" s="85"/>
    </row>
    <row r="5" spans="1:14" x14ac:dyDescent="0.2">
      <c r="A5" s="84"/>
      <c r="B5" s="86"/>
      <c r="C5" s="86"/>
      <c r="D5" s="86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205</v>
      </c>
    </row>
    <row r="6" spans="1:14" s="20" customFormat="1" ht="18.75" customHeight="1" x14ac:dyDescent="0.2">
      <c r="A6" s="18" t="s">
        <v>191</v>
      </c>
      <c r="B6" s="19">
        <f t="shared" ref="B6:N6" si="0">SUM(B7:B43)</f>
        <v>60363</v>
      </c>
      <c r="C6" s="19">
        <f t="shared" si="0"/>
        <v>31169</v>
      </c>
      <c r="D6" s="19">
        <f t="shared" si="0"/>
        <v>29194</v>
      </c>
      <c r="E6" s="19">
        <f t="shared" si="0"/>
        <v>25884</v>
      </c>
      <c r="F6" s="19">
        <f t="shared" si="0"/>
        <v>19834</v>
      </c>
      <c r="G6" s="19">
        <f t="shared" si="0"/>
        <v>8146</v>
      </c>
      <c r="H6" s="19">
        <f t="shared" si="0"/>
        <v>3498</v>
      </c>
      <c r="I6" s="19">
        <f t="shared" si="0"/>
        <v>1474</v>
      </c>
      <c r="J6" s="19">
        <f t="shared" si="0"/>
        <v>703</v>
      </c>
      <c r="K6" s="19">
        <f t="shared" si="0"/>
        <v>395</v>
      </c>
      <c r="L6" s="19">
        <f t="shared" si="0"/>
        <v>218</v>
      </c>
      <c r="M6" s="19">
        <f t="shared" si="0"/>
        <v>105</v>
      </c>
      <c r="N6" s="19">
        <f t="shared" si="0"/>
        <v>106</v>
      </c>
    </row>
    <row r="7" spans="1:14" s="20" customFormat="1" x14ac:dyDescent="0.2">
      <c r="A7" s="21">
        <v>-14</v>
      </c>
      <c r="B7" s="22">
        <f t="shared" ref="B7:B43" si="1">SUM(C7:D7)</f>
        <v>47</v>
      </c>
      <c r="C7" s="22">
        <v>24</v>
      </c>
      <c r="D7" s="22">
        <v>23</v>
      </c>
      <c r="E7" s="22">
        <v>45</v>
      </c>
      <c r="F7" s="22">
        <v>2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</row>
    <row r="8" spans="1:14" s="20" customFormat="1" x14ac:dyDescent="0.2">
      <c r="A8" s="21">
        <v>15</v>
      </c>
      <c r="B8" s="22">
        <f t="shared" si="1"/>
        <v>158</v>
      </c>
      <c r="C8" s="22">
        <v>87</v>
      </c>
      <c r="D8" s="22">
        <v>71</v>
      </c>
      <c r="E8" s="22">
        <v>149</v>
      </c>
      <c r="F8" s="22">
        <v>9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</row>
    <row r="9" spans="1:14" s="20" customFormat="1" x14ac:dyDescent="0.2">
      <c r="A9" s="21">
        <v>16</v>
      </c>
      <c r="B9" s="22">
        <f t="shared" si="1"/>
        <v>448</v>
      </c>
      <c r="C9" s="22">
        <v>216</v>
      </c>
      <c r="D9" s="22">
        <v>232</v>
      </c>
      <c r="E9" s="22">
        <v>400</v>
      </c>
      <c r="F9" s="22">
        <v>46</v>
      </c>
      <c r="G9" s="22">
        <v>2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s="20" customFormat="1" x14ac:dyDescent="0.2">
      <c r="A10" s="21">
        <v>17</v>
      </c>
      <c r="B10" s="22">
        <f t="shared" si="1"/>
        <v>986</v>
      </c>
      <c r="C10" s="22">
        <v>514</v>
      </c>
      <c r="D10" s="22">
        <v>472</v>
      </c>
      <c r="E10" s="22">
        <v>828</v>
      </c>
      <c r="F10" s="22">
        <v>142</v>
      </c>
      <c r="G10" s="22">
        <v>15</v>
      </c>
      <c r="H10" s="22">
        <v>1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s="20" customFormat="1" x14ac:dyDescent="0.2">
      <c r="A11" s="21">
        <v>18</v>
      </c>
      <c r="B11" s="22">
        <f t="shared" si="1"/>
        <v>1926</v>
      </c>
      <c r="C11" s="22">
        <v>1007</v>
      </c>
      <c r="D11" s="22">
        <v>919</v>
      </c>
      <c r="E11" s="22">
        <v>1596</v>
      </c>
      <c r="F11" s="22">
        <v>274</v>
      </c>
      <c r="G11" s="22">
        <v>54</v>
      </c>
      <c r="H11" s="22">
        <v>1</v>
      </c>
      <c r="I11" s="22">
        <v>1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s="20" customFormat="1" x14ac:dyDescent="0.2">
      <c r="A12" s="21">
        <v>19</v>
      </c>
      <c r="B12" s="22">
        <f t="shared" si="1"/>
        <v>3520</v>
      </c>
      <c r="C12" s="22">
        <v>1832</v>
      </c>
      <c r="D12" s="22">
        <v>1688</v>
      </c>
      <c r="E12" s="22">
        <v>2897</v>
      </c>
      <c r="F12" s="22">
        <v>474</v>
      </c>
      <c r="G12" s="22">
        <v>121</v>
      </c>
      <c r="H12" s="22">
        <v>24</v>
      </c>
      <c r="I12" s="22">
        <v>3</v>
      </c>
      <c r="J12" s="22">
        <v>1</v>
      </c>
      <c r="K12" s="22">
        <v>0</v>
      </c>
      <c r="L12" s="22">
        <v>0</v>
      </c>
      <c r="M12" s="22">
        <v>0</v>
      </c>
      <c r="N12" s="22">
        <v>0</v>
      </c>
    </row>
    <row r="13" spans="1:14" s="20" customFormat="1" x14ac:dyDescent="0.2">
      <c r="A13" s="21">
        <v>20</v>
      </c>
      <c r="B13" s="22">
        <f t="shared" si="1"/>
        <v>4625</v>
      </c>
      <c r="C13" s="22">
        <v>2336</v>
      </c>
      <c r="D13" s="22">
        <v>2289</v>
      </c>
      <c r="E13" s="22">
        <v>3476</v>
      </c>
      <c r="F13" s="22">
        <v>890</v>
      </c>
      <c r="G13" s="22">
        <v>208</v>
      </c>
      <c r="H13" s="22">
        <v>44</v>
      </c>
      <c r="I13" s="22">
        <v>7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</row>
    <row r="14" spans="1:14" s="20" customFormat="1" x14ac:dyDescent="0.2">
      <c r="A14" s="21">
        <v>21</v>
      </c>
      <c r="B14" s="22">
        <f t="shared" si="1"/>
        <v>5333</v>
      </c>
      <c r="C14" s="22">
        <v>2858</v>
      </c>
      <c r="D14" s="22">
        <v>2475</v>
      </c>
      <c r="E14" s="22">
        <v>3437</v>
      </c>
      <c r="F14" s="22">
        <v>1488</v>
      </c>
      <c r="G14" s="22">
        <v>303</v>
      </c>
      <c r="H14" s="22">
        <v>83</v>
      </c>
      <c r="I14" s="22">
        <v>21</v>
      </c>
      <c r="J14" s="22">
        <v>1</v>
      </c>
      <c r="K14" s="22">
        <v>0</v>
      </c>
      <c r="L14" s="22">
        <v>0</v>
      </c>
      <c r="M14" s="22">
        <v>0</v>
      </c>
      <c r="N14" s="22">
        <v>0</v>
      </c>
    </row>
    <row r="15" spans="1:14" s="20" customFormat="1" x14ac:dyDescent="0.2">
      <c r="A15" s="21">
        <v>22</v>
      </c>
      <c r="B15" s="22">
        <f t="shared" si="1"/>
        <v>5438</v>
      </c>
      <c r="C15" s="22">
        <v>2786</v>
      </c>
      <c r="D15" s="22">
        <v>2652</v>
      </c>
      <c r="E15" s="22">
        <v>2944</v>
      </c>
      <c r="F15" s="22">
        <v>1966</v>
      </c>
      <c r="G15" s="22">
        <v>370</v>
      </c>
      <c r="H15" s="22">
        <v>114</v>
      </c>
      <c r="I15" s="22">
        <v>36</v>
      </c>
      <c r="J15" s="22">
        <v>7</v>
      </c>
      <c r="K15" s="22">
        <v>1</v>
      </c>
      <c r="L15" s="22">
        <v>0</v>
      </c>
      <c r="M15" s="22">
        <v>0</v>
      </c>
      <c r="N15" s="22">
        <v>0</v>
      </c>
    </row>
    <row r="16" spans="1:14" s="20" customFormat="1" x14ac:dyDescent="0.2">
      <c r="A16" s="21">
        <v>23</v>
      </c>
      <c r="B16" s="22">
        <f t="shared" si="1"/>
        <v>5138</v>
      </c>
      <c r="C16" s="22">
        <v>2663</v>
      </c>
      <c r="D16" s="22">
        <v>2475</v>
      </c>
      <c r="E16" s="22">
        <v>2331</v>
      </c>
      <c r="F16" s="22">
        <v>2099</v>
      </c>
      <c r="G16" s="22">
        <v>500</v>
      </c>
      <c r="H16" s="22">
        <v>152</v>
      </c>
      <c r="I16" s="22">
        <v>45</v>
      </c>
      <c r="J16" s="22">
        <v>9</v>
      </c>
      <c r="K16" s="22">
        <v>2</v>
      </c>
      <c r="L16" s="22">
        <v>0</v>
      </c>
      <c r="M16" s="22">
        <v>0</v>
      </c>
      <c r="N16" s="22">
        <v>0</v>
      </c>
    </row>
    <row r="17" spans="1:14" s="20" customFormat="1" x14ac:dyDescent="0.2">
      <c r="A17" s="21">
        <v>24</v>
      </c>
      <c r="B17" s="22">
        <f t="shared" si="1"/>
        <v>4720</v>
      </c>
      <c r="C17" s="22">
        <v>2476</v>
      </c>
      <c r="D17" s="22">
        <v>2244</v>
      </c>
      <c r="E17" s="22">
        <v>1790</v>
      </c>
      <c r="F17" s="22">
        <v>2084</v>
      </c>
      <c r="G17" s="22">
        <v>549</v>
      </c>
      <c r="H17" s="22">
        <v>179</v>
      </c>
      <c r="I17" s="22">
        <v>80</v>
      </c>
      <c r="J17" s="22">
        <v>26</v>
      </c>
      <c r="K17" s="22">
        <v>10</v>
      </c>
      <c r="L17" s="22">
        <v>1</v>
      </c>
      <c r="M17" s="22">
        <v>1</v>
      </c>
      <c r="N17" s="22">
        <v>0</v>
      </c>
    </row>
    <row r="18" spans="1:14" s="20" customFormat="1" x14ac:dyDescent="0.2">
      <c r="A18" s="21">
        <v>25</v>
      </c>
      <c r="B18" s="22">
        <f t="shared" si="1"/>
        <v>4306</v>
      </c>
      <c r="C18" s="22">
        <v>2189</v>
      </c>
      <c r="D18" s="22">
        <v>2117</v>
      </c>
      <c r="E18" s="22">
        <v>1481</v>
      </c>
      <c r="F18" s="22">
        <v>1871</v>
      </c>
      <c r="G18" s="22">
        <v>630</v>
      </c>
      <c r="H18" s="22">
        <v>207</v>
      </c>
      <c r="I18" s="22">
        <v>78</v>
      </c>
      <c r="J18" s="22">
        <v>26</v>
      </c>
      <c r="K18" s="22">
        <v>10</v>
      </c>
      <c r="L18" s="22">
        <v>2</v>
      </c>
      <c r="M18" s="22">
        <v>0</v>
      </c>
      <c r="N18" s="22">
        <v>1</v>
      </c>
    </row>
    <row r="19" spans="1:14" s="20" customFormat="1" x14ac:dyDescent="0.2">
      <c r="A19" s="21">
        <v>26</v>
      </c>
      <c r="B19" s="22">
        <f t="shared" si="1"/>
        <v>3827</v>
      </c>
      <c r="C19" s="22">
        <v>1972</v>
      </c>
      <c r="D19" s="22">
        <v>1855</v>
      </c>
      <c r="E19" s="22">
        <v>1133</v>
      </c>
      <c r="F19" s="22">
        <v>1694</v>
      </c>
      <c r="G19" s="22">
        <v>635</v>
      </c>
      <c r="H19" s="22">
        <v>214</v>
      </c>
      <c r="I19" s="22">
        <v>87</v>
      </c>
      <c r="J19" s="22">
        <v>39</v>
      </c>
      <c r="K19" s="22">
        <v>20</v>
      </c>
      <c r="L19" s="22">
        <v>4</v>
      </c>
      <c r="M19" s="22">
        <v>1</v>
      </c>
      <c r="N19" s="22">
        <v>0</v>
      </c>
    </row>
    <row r="20" spans="1:14" s="20" customFormat="1" x14ac:dyDescent="0.2">
      <c r="A20" s="21">
        <v>27</v>
      </c>
      <c r="B20" s="22">
        <f t="shared" si="1"/>
        <v>3321</v>
      </c>
      <c r="C20" s="22">
        <v>1725</v>
      </c>
      <c r="D20" s="22">
        <v>1596</v>
      </c>
      <c r="E20" s="22">
        <v>762</v>
      </c>
      <c r="F20" s="22">
        <v>1512</v>
      </c>
      <c r="G20" s="22">
        <v>642</v>
      </c>
      <c r="H20" s="22">
        <v>224</v>
      </c>
      <c r="I20" s="22">
        <v>89</v>
      </c>
      <c r="J20" s="22">
        <v>58</v>
      </c>
      <c r="K20" s="22">
        <v>23</v>
      </c>
      <c r="L20" s="22">
        <v>10</v>
      </c>
      <c r="M20" s="22">
        <v>1</v>
      </c>
      <c r="N20" s="22">
        <v>0</v>
      </c>
    </row>
    <row r="21" spans="1:14" s="20" customFormat="1" x14ac:dyDescent="0.2">
      <c r="A21" s="21">
        <v>28</v>
      </c>
      <c r="B21" s="22">
        <f t="shared" si="1"/>
        <v>2795</v>
      </c>
      <c r="C21" s="22">
        <v>1433</v>
      </c>
      <c r="D21" s="22">
        <v>1362</v>
      </c>
      <c r="E21" s="22">
        <v>602</v>
      </c>
      <c r="F21" s="22">
        <v>1195</v>
      </c>
      <c r="G21" s="22">
        <v>597</v>
      </c>
      <c r="H21" s="22">
        <v>228</v>
      </c>
      <c r="I21" s="22">
        <v>97</v>
      </c>
      <c r="J21" s="22">
        <v>33</v>
      </c>
      <c r="K21" s="22">
        <v>20</v>
      </c>
      <c r="L21" s="22">
        <v>19</v>
      </c>
      <c r="M21" s="22">
        <v>4</v>
      </c>
      <c r="N21" s="22">
        <v>0</v>
      </c>
    </row>
    <row r="22" spans="1:14" s="20" customFormat="1" x14ac:dyDescent="0.2">
      <c r="A22" s="21">
        <v>29</v>
      </c>
      <c r="B22" s="22">
        <f t="shared" si="1"/>
        <v>2455</v>
      </c>
      <c r="C22" s="22">
        <v>1295</v>
      </c>
      <c r="D22" s="22">
        <v>1160</v>
      </c>
      <c r="E22" s="22">
        <v>456</v>
      </c>
      <c r="F22" s="22">
        <v>986</v>
      </c>
      <c r="G22" s="22">
        <v>586</v>
      </c>
      <c r="H22" s="22">
        <v>227</v>
      </c>
      <c r="I22" s="22">
        <v>98</v>
      </c>
      <c r="J22" s="22">
        <v>61</v>
      </c>
      <c r="K22" s="22">
        <v>28</v>
      </c>
      <c r="L22" s="22">
        <v>10</v>
      </c>
      <c r="M22" s="22">
        <v>3</v>
      </c>
      <c r="N22" s="22">
        <v>0</v>
      </c>
    </row>
    <row r="23" spans="1:14" s="20" customFormat="1" x14ac:dyDescent="0.2">
      <c r="A23" s="21">
        <v>30</v>
      </c>
      <c r="B23" s="22">
        <f t="shared" si="1"/>
        <v>2089</v>
      </c>
      <c r="C23" s="22">
        <v>1047</v>
      </c>
      <c r="D23" s="22">
        <v>1042</v>
      </c>
      <c r="E23" s="22">
        <v>329</v>
      </c>
      <c r="F23" s="22">
        <v>820</v>
      </c>
      <c r="G23" s="22">
        <v>515</v>
      </c>
      <c r="H23" s="22">
        <v>237</v>
      </c>
      <c r="I23" s="22">
        <v>87</v>
      </c>
      <c r="J23" s="22">
        <v>49</v>
      </c>
      <c r="K23" s="22">
        <v>32</v>
      </c>
      <c r="L23" s="22">
        <v>14</v>
      </c>
      <c r="M23" s="22">
        <v>3</v>
      </c>
      <c r="N23" s="22">
        <v>3</v>
      </c>
    </row>
    <row r="24" spans="1:14" s="20" customFormat="1" x14ac:dyDescent="0.2">
      <c r="A24" s="21">
        <v>31</v>
      </c>
      <c r="B24" s="22">
        <f t="shared" si="1"/>
        <v>1843</v>
      </c>
      <c r="C24" s="22">
        <v>954</v>
      </c>
      <c r="D24" s="22">
        <v>889</v>
      </c>
      <c r="E24" s="22">
        <v>261</v>
      </c>
      <c r="F24" s="22">
        <v>619</v>
      </c>
      <c r="G24" s="22">
        <v>509</v>
      </c>
      <c r="H24" s="22">
        <v>243</v>
      </c>
      <c r="I24" s="22">
        <v>100</v>
      </c>
      <c r="J24" s="22">
        <v>49</v>
      </c>
      <c r="K24" s="22">
        <v>28</v>
      </c>
      <c r="L24" s="22">
        <v>15</v>
      </c>
      <c r="M24" s="22">
        <v>13</v>
      </c>
      <c r="N24" s="22">
        <v>6</v>
      </c>
    </row>
    <row r="25" spans="1:14" s="20" customFormat="1" x14ac:dyDescent="0.2">
      <c r="A25" s="21">
        <v>32</v>
      </c>
      <c r="B25" s="22">
        <f t="shared" si="1"/>
        <v>1568</v>
      </c>
      <c r="C25" s="22">
        <v>790</v>
      </c>
      <c r="D25" s="22">
        <v>778</v>
      </c>
      <c r="E25" s="22">
        <v>219</v>
      </c>
      <c r="F25" s="22">
        <v>459</v>
      </c>
      <c r="G25" s="22">
        <v>417</v>
      </c>
      <c r="H25" s="22">
        <v>239</v>
      </c>
      <c r="I25" s="22">
        <v>121</v>
      </c>
      <c r="J25" s="22">
        <v>48</v>
      </c>
      <c r="K25" s="22">
        <v>34</v>
      </c>
      <c r="L25" s="22">
        <v>18</v>
      </c>
      <c r="M25" s="22">
        <v>6</v>
      </c>
      <c r="N25" s="22">
        <v>7</v>
      </c>
    </row>
    <row r="26" spans="1:14" s="20" customFormat="1" x14ac:dyDescent="0.2">
      <c r="A26" s="21">
        <v>33</v>
      </c>
      <c r="B26" s="22">
        <f t="shared" si="1"/>
        <v>1227</v>
      </c>
      <c r="C26" s="22">
        <v>617</v>
      </c>
      <c r="D26" s="22">
        <v>610</v>
      </c>
      <c r="E26" s="22">
        <v>164</v>
      </c>
      <c r="F26" s="22">
        <v>346</v>
      </c>
      <c r="G26" s="22">
        <v>337</v>
      </c>
      <c r="H26" s="22">
        <v>186</v>
      </c>
      <c r="I26" s="22">
        <v>92</v>
      </c>
      <c r="J26" s="22">
        <v>53</v>
      </c>
      <c r="K26" s="22">
        <v>21</v>
      </c>
      <c r="L26" s="22">
        <v>10</v>
      </c>
      <c r="M26" s="22">
        <v>10</v>
      </c>
      <c r="N26" s="22">
        <v>8</v>
      </c>
    </row>
    <row r="27" spans="1:14" s="20" customFormat="1" x14ac:dyDescent="0.2">
      <c r="A27" s="21">
        <v>34</v>
      </c>
      <c r="B27" s="22">
        <f t="shared" si="1"/>
        <v>1016</v>
      </c>
      <c r="C27" s="22">
        <v>527</v>
      </c>
      <c r="D27" s="22">
        <v>489</v>
      </c>
      <c r="E27" s="22">
        <v>143</v>
      </c>
      <c r="F27" s="22">
        <v>236</v>
      </c>
      <c r="G27" s="22">
        <v>257</v>
      </c>
      <c r="H27" s="22">
        <v>198</v>
      </c>
      <c r="I27" s="22">
        <v>76</v>
      </c>
      <c r="J27" s="22">
        <v>47</v>
      </c>
      <c r="K27" s="22">
        <v>23</v>
      </c>
      <c r="L27" s="22">
        <v>19</v>
      </c>
      <c r="M27" s="22">
        <v>9</v>
      </c>
      <c r="N27" s="22">
        <v>8</v>
      </c>
    </row>
    <row r="28" spans="1:14" s="20" customFormat="1" x14ac:dyDescent="0.2">
      <c r="A28" s="21">
        <v>35</v>
      </c>
      <c r="B28" s="22">
        <f t="shared" si="1"/>
        <v>936</v>
      </c>
      <c r="C28" s="22">
        <v>491</v>
      </c>
      <c r="D28" s="22">
        <v>445</v>
      </c>
      <c r="E28" s="22">
        <v>132</v>
      </c>
      <c r="F28" s="22">
        <v>202</v>
      </c>
      <c r="G28" s="22">
        <v>254</v>
      </c>
      <c r="H28" s="22">
        <v>165</v>
      </c>
      <c r="I28" s="22">
        <v>66</v>
      </c>
      <c r="J28" s="22">
        <v>42</v>
      </c>
      <c r="K28" s="22">
        <v>26</v>
      </c>
      <c r="L28" s="22">
        <v>22</v>
      </c>
      <c r="M28" s="22">
        <v>13</v>
      </c>
      <c r="N28" s="22">
        <v>14</v>
      </c>
    </row>
    <row r="29" spans="1:14" s="20" customFormat="1" x14ac:dyDescent="0.2">
      <c r="A29" s="21">
        <v>36</v>
      </c>
      <c r="B29" s="22">
        <f t="shared" si="1"/>
        <v>683</v>
      </c>
      <c r="C29" s="22">
        <v>339</v>
      </c>
      <c r="D29" s="22">
        <v>344</v>
      </c>
      <c r="E29" s="22">
        <v>74</v>
      </c>
      <c r="F29" s="22">
        <v>129</v>
      </c>
      <c r="G29" s="22">
        <v>177</v>
      </c>
      <c r="H29" s="22">
        <v>137</v>
      </c>
      <c r="I29" s="22">
        <v>71</v>
      </c>
      <c r="J29" s="22">
        <v>39</v>
      </c>
      <c r="K29" s="22">
        <v>33</v>
      </c>
      <c r="L29" s="22">
        <v>9</v>
      </c>
      <c r="M29" s="22">
        <v>6</v>
      </c>
      <c r="N29" s="22">
        <v>8</v>
      </c>
    </row>
    <row r="30" spans="1:14" s="20" customFormat="1" x14ac:dyDescent="0.2">
      <c r="A30" s="21">
        <v>37</v>
      </c>
      <c r="B30" s="22">
        <f t="shared" si="1"/>
        <v>579</v>
      </c>
      <c r="C30" s="22">
        <v>288</v>
      </c>
      <c r="D30" s="22">
        <v>291</v>
      </c>
      <c r="E30" s="22">
        <v>67</v>
      </c>
      <c r="F30" s="22">
        <v>99</v>
      </c>
      <c r="G30" s="22">
        <v>154</v>
      </c>
      <c r="H30" s="22">
        <v>116</v>
      </c>
      <c r="I30" s="22">
        <v>56</v>
      </c>
      <c r="J30" s="22">
        <v>32</v>
      </c>
      <c r="K30" s="22">
        <v>25</v>
      </c>
      <c r="L30" s="22">
        <v>13</v>
      </c>
      <c r="M30" s="22">
        <v>11</v>
      </c>
      <c r="N30" s="22">
        <v>6</v>
      </c>
    </row>
    <row r="31" spans="1:14" s="20" customFormat="1" x14ac:dyDescent="0.2">
      <c r="A31" s="21">
        <v>38</v>
      </c>
      <c r="B31" s="22">
        <f t="shared" si="1"/>
        <v>442</v>
      </c>
      <c r="C31" s="22">
        <v>211</v>
      </c>
      <c r="D31" s="22">
        <v>231</v>
      </c>
      <c r="E31" s="22">
        <v>57</v>
      </c>
      <c r="F31" s="22">
        <v>84</v>
      </c>
      <c r="G31" s="22">
        <v>101</v>
      </c>
      <c r="H31" s="22">
        <v>88</v>
      </c>
      <c r="I31" s="22">
        <v>46</v>
      </c>
      <c r="J31" s="22">
        <v>20</v>
      </c>
      <c r="K31" s="22">
        <v>13</v>
      </c>
      <c r="L31" s="22">
        <v>20</v>
      </c>
      <c r="M31" s="22">
        <v>6</v>
      </c>
      <c r="N31" s="22">
        <v>7</v>
      </c>
    </row>
    <row r="32" spans="1:14" s="20" customFormat="1" x14ac:dyDescent="0.2">
      <c r="A32" s="21">
        <v>39</v>
      </c>
      <c r="B32" s="22">
        <f t="shared" si="1"/>
        <v>357</v>
      </c>
      <c r="C32" s="22">
        <v>196</v>
      </c>
      <c r="D32" s="22">
        <v>161</v>
      </c>
      <c r="E32" s="22">
        <v>57</v>
      </c>
      <c r="F32" s="22">
        <v>44</v>
      </c>
      <c r="G32" s="22">
        <v>89</v>
      </c>
      <c r="H32" s="22">
        <v>68</v>
      </c>
      <c r="I32" s="22">
        <v>42</v>
      </c>
      <c r="J32" s="22">
        <v>19</v>
      </c>
      <c r="K32" s="22">
        <v>13</v>
      </c>
      <c r="L32" s="22">
        <v>9</v>
      </c>
      <c r="M32" s="22">
        <v>6</v>
      </c>
      <c r="N32" s="22">
        <v>10</v>
      </c>
    </row>
    <row r="33" spans="1:14" s="20" customFormat="1" x14ac:dyDescent="0.2">
      <c r="A33" s="21">
        <v>40</v>
      </c>
      <c r="B33" s="22">
        <f t="shared" si="1"/>
        <v>250</v>
      </c>
      <c r="C33" s="22">
        <v>134</v>
      </c>
      <c r="D33" s="22">
        <v>116</v>
      </c>
      <c r="E33" s="22">
        <v>24</v>
      </c>
      <c r="F33" s="22">
        <v>34</v>
      </c>
      <c r="G33" s="22">
        <v>54</v>
      </c>
      <c r="H33" s="22">
        <v>49</v>
      </c>
      <c r="I33" s="22">
        <v>34</v>
      </c>
      <c r="J33" s="22">
        <v>15</v>
      </c>
      <c r="K33" s="22">
        <v>15</v>
      </c>
      <c r="L33" s="22">
        <v>9</v>
      </c>
      <c r="M33" s="22">
        <v>5</v>
      </c>
      <c r="N33" s="22">
        <v>11</v>
      </c>
    </row>
    <row r="34" spans="1:14" s="20" customFormat="1" x14ac:dyDescent="0.2">
      <c r="A34" s="21">
        <v>41</v>
      </c>
      <c r="B34" s="22">
        <f t="shared" si="1"/>
        <v>121</v>
      </c>
      <c r="C34" s="22">
        <v>58</v>
      </c>
      <c r="D34" s="22">
        <v>63</v>
      </c>
      <c r="E34" s="22">
        <v>9</v>
      </c>
      <c r="F34" s="22">
        <v>11</v>
      </c>
      <c r="G34" s="22">
        <v>22</v>
      </c>
      <c r="H34" s="22">
        <v>30</v>
      </c>
      <c r="I34" s="22">
        <v>15</v>
      </c>
      <c r="J34" s="22">
        <v>11</v>
      </c>
      <c r="K34" s="22">
        <v>6</v>
      </c>
      <c r="L34" s="22">
        <v>6</v>
      </c>
      <c r="M34" s="22">
        <v>4</v>
      </c>
      <c r="N34" s="22">
        <v>7</v>
      </c>
    </row>
    <row r="35" spans="1:14" s="20" customFormat="1" x14ac:dyDescent="0.2">
      <c r="A35" s="21">
        <v>42</v>
      </c>
      <c r="B35" s="22">
        <f t="shared" si="1"/>
        <v>94</v>
      </c>
      <c r="C35" s="22">
        <v>47</v>
      </c>
      <c r="D35" s="22">
        <v>47</v>
      </c>
      <c r="E35" s="22">
        <v>10</v>
      </c>
      <c r="F35" s="22">
        <v>6</v>
      </c>
      <c r="G35" s="22">
        <v>23</v>
      </c>
      <c r="H35" s="22">
        <v>18</v>
      </c>
      <c r="I35" s="22">
        <v>15</v>
      </c>
      <c r="J35" s="22">
        <v>9</v>
      </c>
      <c r="K35" s="22">
        <v>5</v>
      </c>
      <c r="L35" s="22">
        <v>2</v>
      </c>
      <c r="M35" s="22">
        <v>1</v>
      </c>
      <c r="N35" s="22">
        <v>5</v>
      </c>
    </row>
    <row r="36" spans="1:14" s="20" customFormat="1" x14ac:dyDescent="0.2">
      <c r="A36" s="21">
        <v>43</v>
      </c>
      <c r="B36" s="22">
        <f t="shared" si="1"/>
        <v>60</v>
      </c>
      <c r="C36" s="22">
        <v>29</v>
      </c>
      <c r="D36" s="22">
        <v>31</v>
      </c>
      <c r="E36" s="22">
        <v>5</v>
      </c>
      <c r="F36" s="22">
        <v>8</v>
      </c>
      <c r="G36" s="22">
        <v>14</v>
      </c>
      <c r="H36" s="22">
        <v>13</v>
      </c>
      <c r="I36" s="22">
        <v>6</v>
      </c>
      <c r="J36" s="22">
        <v>4</v>
      </c>
      <c r="K36" s="22">
        <v>4</v>
      </c>
      <c r="L36" s="22">
        <v>2</v>
      </c>
      <c r="M36" s="22">
        <v>2</v>
      </c>
      <c r="N36" s="22">
        <v>2</v>
      </c>
    </row>
    <row r="37" spans="1:14" s="20" customFormat="1" x14ac:dyDescent="0.2">
      <c r="A37" s="21">
        <v>44</v>
      </c>
      <c r="B37" s="22">
        <f t="shared" si="1"/>
        <v>31</v>
      </c>
      <c r="C37" s="22">
        <v>16</v>
      </c>
      <c r="D37" s="22">
        <v>15</v>
      </c>
      <c r="E37" s="22">
        <v>4</v>
      </c>
      <c r="F37" s="22">
        <v>2</v>
      </c>
      <c r="G37" s="22">
        <v>7</v>
      </c>
      <c r="H37" s="22">
        <v>8</v>
      </c>
      <c r="I37" s="22">
        <v>3</v>
      </c>
      <c r="J37" s="22">
        <v>2</v>
      </c>
      <c r="K37" s="22">
        <v>2</v>
      </c>
      <c r="L37" s="22">
        <v>2</v>
      </c>
      <c r="M37" s="22">
        <v>0</v>
      </c>
      <c r="N37" s="22">
        <v>1</v>
      </c>
    </row>
    <row r="38" spans="1:14" s="20" customFormat="1" x14ac:dyDescent="0.2">
      <c r="A38" s="21">
        <v>45</v>
      </c>
      <c r="B38" s="22">
        <f t="shared" si="1"/>
        <v>10</v>
      </c>
      <c r="C38" s="22">
        <v>8</v>
      </c>
      <c r="D38" s="22">
        <v>2</v>
      </c>
      <c r="E38" s="22">
        <v>2</v>
      </c>
      <c r="F38" s="22">
        <v>1</v>
      </c>
      <c r="G38" s="22">
        <v>2</v>
      </c>
      <c r="H38" s="22">
        <v>1</v>
      </c>
      <c r="I38" s="22">
        <v>0</v>
      </c>
      <c r="J38" s="22">
        <v>1</v>
      </c>
      <c r="K38" s="22">
        <v>1</v>
      </c>
      <c r="L38" s="22">
        <v>0</v>
      </c>
      <c r="M38" s="22">
        <v>0</v>
      </c>
      <c r="N38" s="22">
        <v>2</v>
      </c>
    </row>
    <row r="39" spans="1:14" s="20" customFormat="1" x14ac:dyDescent="0.2">
      <c r="A39" s="21">
        <v>46</v>
      </c>
      <c r="B39" s="22">
        <f t="shared" si="1"/>
        <v>7</v>
      </c>
      <c r="C39" s="22">
        <v>2</v>
      </c>
      <c r="D39" s="22">
        <v>5</v>
      </c>
      <c r="E39" s="22">
        <v>0</v>
      </c>
      <c r="F39" s="22">
        <v>1</v>
      </c>
      <c r="G39" s="22">
        <v>1</v>
      </c>
      <c r="H39" s="22">
        <v>3</v>
      </c>
      <c r="I39" s="22">
        <v>1</v>
      </c>
      <c r="J39" s="22">
        <v>0</v>
      </c>
      <c r="K39" s="22">
        <v>0</v>
      </c>
      <c r="L39" s="22">
        <v>1</v>
      </c>
      <c r="M39" s="22">
        <v>0</v>
      </c>
      <c r="N39" s="22">
        <v>0</v>
      </c>
    </row>
    <row r="40" spans="1:14" s="20" customFormat="1" x14ac:dyDescent="0.2">
      <c r="A40" s="21">
        <v>47</v>
      </c>
      <c r="B40" s="22">
        <f t="shared" si="1"/>
        <v>6</v>
      </c>
      <c r="C40" s="22">
        <v>1</v>
      </c>
      <c r="D40" s="22">
        <v>5</v>
      </c>
      <c r="E40" s="22">
        <v>0</v>
      </c>
      <c r="F40" s="22">
        <v>1</v>
      </c>
      <c r="G40" s="22">
        <v>0</v>
      </c>
      <c r="H40" s="22">
        <v>1</v>
      </c>
      <c r="I40" s="22">
        <v>1</v>
      </c>
      <c r="J40" s="22">
        <v>2</v>
      </c>
      <c r="K40" s="22">
        <v>0</v>
      </c>
      <c r="L40" s="22">
        <v>1</v>
      </c>
      <c r="M40" s="22">
        <v>0</v>
      </c>
      <c r="N40" s="22">
        <v>0</v>
      </c>
    </row>
    <row r="41" spans="1:14" s="20" customFormat="1" x14ac:dyDescent="0.2">
      <c r="A41" s="21">
        <v>48</v>
      </c>
      <c r="B41" s="22">
        <f t="shared" si="1"/>
        <v>0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1:14" s="20" customFormat="1" x14ac:dyDescent="0.2">
      <c r="A42" s="21">
        <v>49</v>
      </c>
      <c r="B42" s="22">
        <f t="shared" si="1"/>
        <v>1</v>
      </c>
      <c r="C42" s="22">
        <v>1</v>
      </c>
      <c r="D42" s="22">
        <v>0</v>
      </c>
      <c r="E42" s="22">
        <v>0</v>
      </c>
      <c r="F42" s="22">
        <v>0</v>
      </c>
      <c r="G42" s="22">
        <v>1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1:14" s="20" customFormat="1" x14ac:dyDescent="0.2">
      <c r="A43" s="21" t="s">
        <v>194</v>
      </c>
      <c r="B43" s="22">
        <f t="shared" si="1"/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</row>
    <row r="44" spans="1:14" s="20" customFormat="1" x14ac:dyDescent="0.2">
      <c r="A44" s="21">
        <v>-14</v>
      </c>
      <c r="B44" s="22">
        <f t="shared" ref="B44:N44" si="2">B7</f>
        <v>47</v>
      </c>
      <c r="C44" s="22">
        <f t="shared" si="2"/>
        <v>24</v>
      </c>
      <c r="D44" s="22">
        <f t="shared" si="2"/>
        <v>23</v>
      </c>
      <c r="E44" s="22">
        <f t="shared" si="2"/>
        <v>45</v>
      </c>
      <c r="F44" s="22">
        <f t="shared" si="2"/>
        <v>2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</row>
    <row r="45" spans="1:14" s="20" customFormat="1" x14ac:dyDescent="0.2">
      <c r="A45" s="21" t="s">
        <v>195</v>
      </c>
      <c r="B45" s="22">
        <f t="shared" ref="B45:N45" si="3">SUM(B8:B12)</f>
        <v>7038</v>
      </c>
      <c r="C45" s="22">
        <f t="shared" si="3"/>
        <v>3656</v>
      </c>
      <c r="D45" s="22">
        <f t="shared" si="3"/>
        <v>3382</v>
      </c>
      <c r="E45" s="22">
        <f t="shared" si="3"/>
        <v>5870</v>
      </c>
      <c r="F45" s="22">
        <f t="shared" si="3"/>
        <v>945</v>
      </c>
      <c r="G45" s="22">
        <f t="shared" si="3"/>
        <v>192</v>
      </c>
      <c r="H45" s="22">
        <f t="shared" si="3"/>
        <v>26</v>
      </c>
      <c r="I45" s="22">
        <f t="shared" si="3"/>
        <v>4</v>
      </c>
      <c r="J45" s="22">
        <f t="shared" si="3"/>
        <v>1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</row>
    <row r="46" spans="1:14" s="20" customFormat="1" x14ac:dyDescent="0.2">
      <c r="A46" s="21" t="s">
        <v>196</v>
      </c>
      <c r="B46" s="22">
        <f t="shared" ref="B46:N46" si="4">SUM(B13:B17)</f>
        <v>25254</v>
      </c>
      <c r="C46" s="22">
        <f t="shared" si="4"/>
        <v>13119</v>
      </c>
      <c r="D46" s="22">
        <f t="shared" si="4"/>
        <v>12135</v>
      </c>
      <c r="E46" s="22">
        <f t="shared" si="4"/>
        <v>13978</v>
      </c>
      <c r="F46" s="22">
        <f t="shared" si="4"/>
        <v>8527</v>
      </c>
      <c r="G46" s="22">
        <f t="shared" si="4"/>
        <v>1930</v>
      </c>
      <c r="H46" s="22">
        <f t="shared" si="4"/>
        <v>572</v>
      </c>
      <c r="I46" s="22">
        <f t="shared" si="4"/>
        <v>189</v>
      </c>
      <c r="J46" s="22">
        <f t="shared" si="4"/>
        <v>43</v>
      </c>
      <c r="K46" s="22">
        <f t="shared" si="4"/>
        <v>13</v>
      </c>
      <c r="L46" s="22">
        <f t="shared" si="4"/>
        <v>1</v>
      </c>
      <c r="M46" s="22">
        <f t="shared" si="4"/>
        <v>1</v>
      </c>
      <c r="N46" s="22">
        <f t="shared" si="4"/>
        <v>0</v>
      </c>
    </row>
    <row r="47" spans="1:14" s="20" customFormat="1" x14ac:dyDescent="0.2">
      <c r="A47" s="21" t="s">
        <v>197</v>
      </c>
      <c r="B47" s="22">
        <f t="shared" ref="B47:N47" si="5">SUM(B18:B22)</f>
        <v>16704</v>
      </c>
      <c r="C47" s="22">
        <f t="shared" si="5"/>
        <v>8614</v>
      </c>
      <c r="D47" s="22">
        <f t="shared" si="5"/>
        <v>8090</v>
      </c>
      <c r="E47" s="22">
        <f t="shared" si="5"/>
        <v>4434</v>
      </c>
      <c r="F47" s="22">
        <f t="shared" si="5"/>
        <v>7258</v>
      </c>
      <c r="G47" s="22">
        <f t="shared" si="5"/>
        <v>3090</v>
      </c>
      <c r="H47" s="22">
        <f t="shared" si="5"/>
        <v>1100</v>
      </c>
      <c r="I47" s="22">
        <f t="shared" si="5"/>
        <v>449</v>
      </c>
      <c r="J47" s="22">
        <f t="shared" si="5"/>
        <v>217</v>
      </c>
      <c r="K47" s="22">
        <f t="shared" si="5"/>
        <v>101</v>
      </c>
      <c r="L47" s="22">
        <f t="shared" si="5"/>
        <v>45</v>
      </c>
      <c r="M47" s="22">
        <f t="shared" si="5"/>
        <v>9</v>
      </c>
      <c r="N47" s="22">
        <f t="shared" si="5"/>
        <v>1</v>
      </c>
    </row>
    <row r="48" spans="1:14" s="20" customFormat="1" x14ac:dyDescent="0.2">
      <c r="A48" s="21" t="s">
        <v>198</v>
      </c>
      <c r="B48" s="22">
        <f t="shared" ref="B48:N48" si="6">SUM(B23:B27)</f>
        <v>7743</v>
      </c>
      <c r="C48" s="22">
        <f t="shared" si="6"/>
        <v>3935</v>
      </c>
      <c r="D48" s="22">
        <f t="shared" si="6"/>
        <v>3808</v>
      </c>
      <c r="E48" s="22">
        <f t="shared" si="6"/>
        <v>1116</v>
      </c>
      <c r="F48" s="22">
        <f t="shared" si="6"/>
        <v>2480</v>
      </c>
      <c r="G48" s="22">
        <f t="shared" si="6"/>
        <v>2035</v>
      </c>
      <c r="H48" s="22">
        <f t="shared" si="6"/>
        <v>1103</v>
      </c>
      <c r="I48" s="22">
        <f t="shared" si="6"/>
        <v>476</v>
      </c>
      <c r="J48" s="22">
        <f t="shared" si="6"/>
        <v>246</v>
      </c>
      <c r="K48" s="22">
        <f t="shared" si="6"/>
        <v>138</v>
      </c>
      <c r="L48" s="22">
        <f t="shared" si="6"/>
        <v>76</v>
      </c>
      <c r="M48" s="22">
        <f t="shared" si="6"/>
        <v>41</v>
      </c>
      <c r="N48" s="22">
        <f t="shared" si="6"/>
        <v>32</v>
      </c>
    </row>
    <row r="49" spans="1:14" s="20" customFormat="1" x14ac:dyDescent="0.2">
      <c r="A49" s="21" t="s">
        <v>199</v>
      </c>
      <c r="B49" s="22">
        <f t="shared" ref="B49:N49" si="7">SUM(B28:B32)</f>
        <v>2997</v>
      </c>
      <c r="C49" s="22">
        <f t="shared" si="7"/>
        <v>1525</v>
      </c>
      <c r="D49" s="22">
        <f t="shared" si="7"/>
        <v>1472</v>
      </c>
      <c r="E49" s="22">
        <f t="shared" si="7"/>
        <v>387</v>
      </c>
      <c r="F49" s="22">
        <f t="shared" si="7"/>
        <v>558</v>
      </c>
      <c r="G49" s="22">
        <f t="shared" si="7"/>
        <v>775</v>
      </c>
      <c r="H49" s="22">
        <f t="shared" si="7"/>
        <v>574</v>
      </c>
      <c r="I49" s="22">
        <f t="shared" si="7"/>
        <v>281</v>
      </c>
      <c r="J49" s="22">
        <f t="shared" si="7"/>
        <v>152</v>
      </c>
      <c r="K49" s="22">
        <f t="shared" si="7"/>
        <v>110</v>
      </c>
      <c r="L49" s="22">
        <f t="shared" si="7"/>
        <v>73</v>
      </c>
      <c r="M49" s="22">
        <f t="shared" si="7"/>
        <v>42</v>
      </c>
      <c r="N49" s="22">
        <f t="shared" si="7"/>
        <v>45</v>
      </c>
    </row>
    <row r="50" spans="1:14" s="20" customFormat="1" x14ac:dyDescent="0.2">
      <c r="A50" s="21" t="s">
        <v>200</v>
      </c>
      <c r="B50" s="22">
        <f t="shared" ref="B50:N50" si="8">SUM(B33:B37)</f>
        <v>556</v>
      </c>
      <c r="C50" s="22">
        <f t="shared" si="8"/>
        <v>284</v>
      </c>
      <c r="D50" s="22">
        <f t="shared" si="8"/>
        <v>272</v>
      </c>
      <c r="E50" s="22">
        <f t="shared" si="8"/>
        <v>52</v>
      </c>
      <c r="F50" s="22">
        <f t="shared" si="8"/>
        <v>61</v>
      </c>
      <c r="G50" s="22">
        <f t="shared" si="8"/>
        <v>120</v>
      </c>
      <c r="H50" s="22">
        <f t="shared" si="8"/>
        <v>118</v>
      </c>
      <c r="I50" s="22">
        <f t="shared" si="8"/>
        <v>73</v>
      </c>
      <c r="J50" s="22">
        <f t="shared" si="8"/>
        <v>41</v>
      </c>
      <c r="K50" s="22">
        <f t="shared" si="8"/>
        <v>32</v>
      </c>
      <c r="L50" s="22">
        <f t="shared" si="8"/>
        <v>21</v>
      </c>
      <c r="M50" s="22">
        <f t="shared" si="8"/>
        <v>12</v>
      </c>
      <c r="N50" s="22">
        <f t="shared" si="8"/>
        <v>26</v>
      </c>
    </row>
    <row r="51" spans="1:14" s="20" customFormat="1" x14ac:dyDescent="0.2">
      <c r="A51" s="21" t="s">
        <v>201</v>
      </c>
      <c r="B51" s="22">
        <f t="shared" ref="B51:N51" si="9">SUM(B38:B42)</f>
        <v>24</v>
      </c>
      <c r="C51" s="22">
        <f t="shared" si="9"/>
        <v>12</v>
      </c>
      <c r="D51" s="22">
        <f t="shared" si="9"/>
        <v>12</v>
      </c>
      <c r="E51" s="22">
        <f t="shared" si="9"/>
        <v>2</v>
      </c>
      <c r="F51" s="22">
        <f t="shared" si="9"/>
        <v>3</v>
      </c>
      <c r="G51" s="22">
        <f t="shared" si="9"/>
        <v>4</v>
      </c>
      <c r="H51" s="22">
        <f t="shared" si="9"/>
        <v>5</v>
      </c>
      <c r="I51" s="22">
        <f t="shared" si="9"/>
        <v>2</v>
      </c>
      <c r="J51" s="22">
        <f t="shared" si="9"/>
        <v>3</v>
      </c>
      <c r="K51" s="22">
        <f t="shared" si="9"/>
        <v>1</v>
      </c>
      <c r="L51" s="22">
        <f t="shared" si="9"/>
        <v>2</v>
      </c>
      <c r="M51" s="22">
        <f t="shared" si="9"/>
        <v>0</v>
      </c>
      <c r="N51" s="22">
        <f t="shared" si="9"/>
        <v>2</v>
      </c>
    </row>
    <row r="52" spans="1:14" s="20" customFormat="1" x14ac:dyDescent="0.2">
      <c r="A52" s="21" t="s">
        <v>194</v>
      </c>
      <c r="B52" s="22">
        <f t="shared" ref="B52:N52" si="10">B43</f>
        <v>0</v>
      </c>
      <c r="C52" s="22">
        <f t="shared" si="10"/>
        <v>0</v>
      </c>
      <c r="D52" s="22">
        <f t="shared" si="10"/>
        <v>0</v>
      </c>
      <c r="E52" s="22">
        <f t="shared" si="10"/>
        <v>0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</row>
    <row r="53" spans="1:14" s="20" customFormat="1" x14ac:dyDescent="0.2">
      <c r="A53" s="21" t="s">
        <v>202</v>
      </c>
      <c r="B53" s="22">
        <f t="shared" ref="B53:N53" si="11">SUM(B8:B42)</f>
        <v>60316</v>
      </c>
      <c r="C53" s="22">
        <f t="shared" si="11"/>
        <v>31145</v>
      </c>
      <c r="D53" s="22">
        <f t="shared" si="11"/>
        <v>29171</v>
      </c>
      <c r="E53" s="22">
        <f t="shared" si="11"/>
        <v>25839</v>
      </c>
      <c r="F53" s="22">
        <f t="shared" si="11"/>
        <v>19832</v>
      </c>
      <c r="G53" s="22">
        <f t="shared" si="11"/>
        <v>8146</v>
      </c>
      <c r="H53" s="22">
        <f t="shared" si="11"/>
        <v>3498</v>
      </c>
      <c r="I53" s="22">
        <f t="shared" si="11"/>
        <v>1474</v>
      </c>
      <c r="J53" s="22">
        <f t="shared" si="11"/>
        <v>703</v>
      </c>
      <c r="K53" s="22">
        <f t="shared" si="11"/>
        <v>395</v>
      </c>
      <c r="L53" s="22">
        <f t="shared" si="11"/>
        <v>218</v>
      </c>
      <c r="M53" s="22">
        <f t="shared" si="11"/>
        <v>105</v>
      </c>
      <c r="N53" s="22">
        <f t="shared" si="11"/>
        <v>106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>
      <selection activeCell="C7" sqref="C7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4" ht="15.75" x14ac:dyDescent="0.25">
      <c r="A1" s="14" t="s">
        <v>549</v>
      </c>
    </row>
    <row r="3" spans="1:14" x14ac:dyDescent="0.2">
      <c r="A3" s="84" t="s">
        <v>192</v>
      </c>
      <c r="B3" s="85" t="s">
        <v>4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x14ac:dyDescent="0.2">
      <c r="A4" s="84"/>
      <c r="B4" s="86" t="s">
        <v>5</v>
      </c>
      <c r="C4" s="86" t="s">
        <v>6</v>
      </c>
      <c r="D4" s="86" t="s">
        <v>7</v>
      </c>
      <c r="E4" s="85" t="s">
        <v>206</v>
      </c>
      <c r="F4" s="85"/>
      <c r="G4" s="85"/>
      <c r="H4" s="85"/>
      <c r="I4" s="85"/>
      <c r="J4" s="85"/>
      <c r="K4" s="85"/>
      <c r="L4" s="85"/>
      <c r="M4" s="85"/>
      <c r="N4" s="85"/>
    </row>
    <row r="5" spans="1:14" x14ac:dyDescent="0.2">
      <c r="A5" s="84"/>
      <c r="B5" s="86"/>
      <c r="C5" s="86"/>
      <c r="D5" s="86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205</v>
      </c>
    </row>
    <row r="6" spans="1:14" s="20" customFormat="1" x14ac:dyDescent="0.2">
      <c r="A6" s="18" t="s">
        <v>191</v>
      </c>
      <c r="B6" s="19">
        <f t="shared" ref="B6:N6" si="0">SUM(B7:B43)</f>
        <v>60123</v>
      </c>
      <c r="C6" s="19">
        <f t="shared" si="0"/>
        <v>31045</v>
      </c>
      <c r="D6" s="19">
        <f t="shared" si="0"/>
        <v>29078</v>
      </c>
      <c r="E6" s="19">
        <f t="shared" si="0"/>
        <v>25786</v>
      </c>
      <c r="F6" s="19">
        <f t="shared" si="0"/>
        <v>19768</v>
      </c>
      <c r="G6" s="19">
        <f t="shared" si="0"/>
        <v>8108</v>
      </c>
      <c r="H6" s="19">
        <f t="shared" si="0"/>
        <v>3483</v>
      </c>
      <c r="I6" s="19">
        <f t="shared" si="0"/>
        <v>1467</v>
      </c>
      <c r="J6" s="19">
        <f t="shared" si="0"/>
        <v>698</v>
      </c>
      <c r="K6" s="19">
        <f t="shared" si="0"/>
        <v>391</v>
      </c>
      <c r="L6" s="19">
        <f t="shared" si="0"/>
        <v>215</v>
      </c>
      <c r="M6" s="19">
        <f t="shared" si="0"/>
        <v>105</v>
      </c>
      <c r="N6" s="19">
        <f t="shared" si="0"/>
        <v>102</v>
      </c>
    </row>
    <row r="7" spans="1:14" s="20" customFormat="1" x14ac:dyDescent="0.2">
      <c r="A7" s="21">
        <v>-14</v>
      </c>
      <c r="B7" s="22">
        <f t="shared" ref="B7:B43" si="1">SUM(C7:D7)</f>
        <v>45</v>
      </c>
      <c r="C7" s="22">
        <v>23</v>
      </c>
      <c r="D7" s="22">
        <v>22</v>
      </c>
      <c r="E7" s="22">
        <v>43</v>
      </c>
      <c r="F7" s="22">
        <v>2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</row>
    <row r="8" spans="1:14" s="20" customFormat="1" x14ac:dyDescent="0.2">
      <c r="A8" s="21">
        <v>15</v>
      </c>
      <c r="B8" s="22">
        <f t="shared" si="1"/>
        <v>154</v>
      </c>
      <c r="C8" s="22">
        <v>85</v>
      </c>
      <c r="D8" s="22">
        <v>69</v>
      </c>
      <c r="E8" s="22">
        <v>147</v>
      </c>
      <c r="F8" s="22">
        <v>7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</row>
    <row r="9" spans="1:14" s="20" customFormat="1" x14ac:dyDescent="0.2">
      <c r="A9" s="21">
        <v>16</v>
      </c>
      <c r="B9" s="22">
        <f t="shared" si="1"/>
        <v>445</v>
      </c>
      <c r="C9" s="22">
        <v>213</v>
      </c>
      <c r="D9" s="22">
        <v>232</v>
      </c>
      <c r="E9" s="22">
        <v>397</v>
      </c>
      <c r="F9" s="22">
        <v>46</v>
      </c>
      <c r="G9" s="22">
        <v>2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s="20" customFormat="1" x14ac:dyDescent="0.2">
      <c r="A10" s="21">
        <v>17</v>
      </c>
      <c r="B10" s="22">
        <f t="shared" si="1"/>
        <v>984</v>
      </c>
      <c r="C10" s="22">
        <v>513</v>
      </c>
      <c r="D10" s="22">
        <v>471</v>
      </c>
      <c r="E10" s="22">
        <v>826</v>
      </c>
      <c r="F10" s="22">
        <v>142</v>
      </c>
      <c r="G10" s="22">
        <v>15</v>
      </c>
      <c r="H10" s="22">
        <v>1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s="20" customFormat="1" x14ac:dyDescent="0.2">
      <c r="A11" s="21">
        <v>18</v>
      </c>
      <c r="B11" s="22">
        <f t="shared" si="1"/>
        <v>1919</v>
      </c>
      <c r="C11" s="22">
        <v>1006</v>
      </c>
      <c r="D11" s="22">
        <v>913</v>
      </c>
      <c r="E11" s="22">
        <v>1589</v>
      </c>
      <c r="F11" s="22">
        <v>274</v>
      </c>
      <c r="G11" s="22">
        <v>54</v>
      </c>
      <c r="H11" s="22">
        <v>1</v>
      </c>
      <c r="I11" s="22">
        <v>1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s="20" customFormat="1" x14ac:dyDescent="0.2">
      <c r="A12" s="21">
        <v>19</v>
      </c>
      <c r="B12" s="22">
        <f t="shared" si="1"/>
        <v>3504</v>
      </c>
      <c r="C12" s="22">
        <v>1822</v>
      </c>
      <c r="D12" s="22">
        <v>1682</v>
      </c>
      <c r="E12" s="22">
        <v>2887</v>
      </c>
      <c r="F12" s="22">
        <v>469</v>
      </c>
      <c r="G12" s="22">
        <v>120</v>
      </c>
      <c r="H12" s="22">
        <v>24</v>
      </c>
      <c r="I12" s="22">
        <v>3</v>
      </c>
      <c r="J12" s="22">
        <v>1</v>
      </c>
      <c r="K12" s="22">
        <v>0</v>
      </c>
      <c r="L12" s="22">
        <v>0</v>
      </c>
      <c r="M12" s="22">
        <v>0</v>
      </c>
      <c r="N12" s="22">
        <v>0</v>
      </c>
    </row>
    <row r="13" spans="1:14" s="20" customFormat="1" x14ac:dyDescent="0.2">
      <c r="A13" s="21">
        <v>20</v>
      </c>
      <c r="B13" s="22">
        <f t="shared" si="1"/>
        <v>4615</v>
      </c>
      <c r="C13" s="22">
        <v>2333</v>
      </c>
      <c r="D13" s="22">
        <v>2282</v>
      </c>
      <c r="E13" s="22">
        <v>3469</v>
      </c>
      <c r="F13" s="22">
        <v>887</v>
      </c>
      <c r="G13" s="22">
        <v>208</v>
      </c>
      <c r="H13" s="22">
        <v>44</v>
      </c>
      <c r="I13" s="22">
        <v>7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</row>
    <row r="14" spans="1:14" s="20" customFormat="1" x14ac:dyDescent="0.2">
      <c r="A14" s="21">
        <v>21</v>
      </c>
      <c r="B14" s="22">
        <f t="shared" si="1"/>
        <v>5316</v>
      </c>
      <c r="C14" s="22">
        <v>2850</v>
      </c>
      <c r="D14" s="22">
        <v>2466</v>
      </c>
      <c r="E14" s="22">
        <v>3423</v>
      </c>
      <c r="F14" s="22">
        <v>1486</v>
      </c>
      <c r="G14" s="22">
        <v>302</v>
      </c>
      <c r="H14" s="22">
        <v>83</v>
      </c>
      <c r="I14" s="22">
        <v>21</v>
      </c>
      <c r="J14" s="22">
        <v>1</v>
      </c>
      <c r="K14" s="22">
        <v>0</v>
      </c>
      <c r="L14" s="22">
        <v>0</v>
      </c>
      <c r="M14" s="22">
        <v>0</v>
      </c>
      <c r="N14" s="22">
        <v>0</v>
      </c>
    </row>
    <row r="15" spans="1:14" s="20" customFormat="1" x14ac:dyDescent="0.2">
      <c r="A15" s="21">
        <v>22</v>
      </c>
      <c r="B15" s="22">
        <f t="shared" si="1"/>
        <v>5414</v>
      </c>
      <c r="C15" s="22">
        <v>2777</v>
      </c>
      <c r="D15" s="22">
        <v>2637</v>
      </c>
      <c r="E15" s="22">
        <v>2931</v>
      </c>
      <c r="F15" s="22">
        <v>1958</v>
      </c>
      <c r="G15" s="22">
        <v>368</v>
      </c>
      <c r="H15" s="22">
        <v>113</v>
      </c>
      <c r="I15" s="22">
        <v>36</v>
      </c>
      <c r="J15" s="22">
        <v>7</v>
      </c>
      <c r="K15" s="22">
        <v>1</v>
      </c>
      <c r="L15" s="22">
        <v>0</v>
      </c>
      <c r="M15" s="22">
        <v>0</v>
      </c>
      <c r="N15" s="22">
        <v>0</v>
      </c>
    </row>
    <row r="16" spans="1:14" s="20" customFormat="1" x14ac:dyDescent="0.2">
      <c r="A16" s="21">
        <v>23</v>
      </c>
      <c r="B16" s="22">
        <f t="shared" si="1"/>
        <v>5124</v>
      </c>
      <c r="C16" s="22">
        <v>2659</v>
      </c>
      <c r="D16" s="22">
        <v>2465</v>
      </c>
      <c r="E16" s="22">
        <v>2325</v>
      </c>
      <c r="F16" s="22">
        <v>2095</v>
      </c>
      <c r="G16" s="22">
        <v>496</v>
      </c>
      <c r="H16" s="22">
        <v>152</v>
      </c>
      <c r="I16" s="22">
        <v>45</v>
      </c>
      <c r="J16" s="22">
        <v>9</v>
      </c>
      <c r="K16" s="22">
        <v>2</v>
      </c>
      <c r="L16" s="22">
        <v>0</v>
      </c>
      <c r="M16" s="22">
        <v>0</v>
      </c>
      <c r="N16" s="22">
        <v>0</v>
      </c>
    </row>
    <row r="17" spans="1:14" s="20" customFormat="1" x14ac:dyDescent="0.2">
      <c r="A17" s="21">
        <v>24</v>
      </c>
      <c r="B17" s="22">
        <f t="shared" si="1"/>
        <v>4708</v>
      </c>
      <c r="C17" s="22">
        <v>2468</v>
      </c>
      <c r="D17" s="22">
        <v>2240</v>
      </c>
      <c r="E17" s="22">
        <v>1783</v>
      </c>
      <c r="F17" s="22">
        <v>2081</v>
      </c>
      <c r="G17" s="22">
        <v>548</v>
      </c>
      <c r="H17" s="22">
        <v>178</v>
      </c>
      <c r="I17" s="22">
        <v>80</v>
      </c>
      <c r="J17" s="22">
        <v>26</v>
      </c>
      <c r="K17" s="22">
        <v>10</v>
      </c>
      <c r="L17" s="22">
        <v>1</v>
      </c>
      <c r="M17" s="22">
        <v>1</v>
      </c>
      <c r="N17" s="22">
        <v>0</v>
      </c>
    </row>
    <row r="18" spans="1:14" s="20" customFormat="1" x14ac:dyDescent="0.2">
      <c r="A18" s="21">
        <v>25</v>
      </c>
      <c r="B18" s="22">
        <f t="shared" si="1"/>
        <v>4295</v>
      </c>
      <c r="C18" s="22">
        <v>2180</v>
      </c>
      <c r="D18" s="22">
        <v>2115</v>
      </c>
      <c r="E18" s="22">
        <v>1478</v>
      </c>
      <c r="F18" s="22">
        <v>1868</v>
      </c>
      <c r="G18" s="22">
        <v>627</v>
      </c>
      <c r="H18" s="22">
        <v>207</v>
      </c>
      <c r="I18" s="22">
        <v>78</v>
      </c>
      <c r="J18" s="22">
        <v>25</v>
      </c>
      <c r="K18" s="22">
        <v>10</v>
      </c>
      <c r="L18" s="22">
        <v>1</v>
      </c>
      <c r="M18" s="22">
        <v>0</v>
      </c>
      <c r="N18" s="22">
        <v>1</v>
      </c>
    </row>
    <row r="19" spans="1:14" s="20" customFormat="1" x14ac:dyDescent="0.2">
      <c r="A19" s="21">
        <v>26</v>
      </c>
      <c r="B19" s="22">
        <f t="shared" si="1"/>
        <v>3817</v>
      </c>
      <c r="C19" s="22">
        <v>1965</v>
      </c>
      <c r="D19" s="22">
        <v>1852</v>
      </c>
      <c r="E19" s="22">
        <v>1129</v>
      </c>
      <c r="F19" s="22">
        <v>1693</v>
      </c>
      <c r="G19" s="22">
        <v>631</v>
      </c>
      <c r="H19" s="22">
        <v>213</v>
      </c>
      <c r="I19" s="22">
        <v>87</v>
      </c>
      <c r="J19" s="22">
        <v>39</v>
      </c>
      <c r="K19" s="22">
        <v>20</v>
      </c>
      <c r="L19" s="22">
        <v>4</v>
      </c>
      <c r="M19" s="22">
        <v>1</v>
      </c>
      <c r="N19" s="22">
        <v>0</v>
      </c>
    </row>
    <row r="20" spans="1:14" s="20" customFormat="1" x14ac:dyDescent="0.2">
      <c r="A20" s="21">
        <v>27</v>
      </c>
      <c r="B20" s="22">
        <f t="shared" si="1"/>
        <v>3309</v>
      </c>
      <c r="C20" s="22">
        <v>1715</v>
      </c>
      <c r="D20" s="22">
        <v>1594</v>
      </c>
      <c r="E20" s="22">
        <v>760</v>
      </c>
      <c r="F20" s="22">
        <v>1507</v>
      </c>
      <c r="G20" s="22">
        <v>640</v>
      </c>
      <c r="H20" s="22">
        <v>223</v>
      </c>
      <c r="I20" s="22">
        <v>88</v>
      </c>
      <c r="J20" s="22">
        <v>57</v>
      </c>
      <c r="K20" s="22">
        <v>23</v>
      </c>
      <c r="L20" s="22">
        <v>10</v>
      </c>
      <c r="M20" s="22">
        <v>1</v>
      </c>
      <c r="N20" s="22">
        <v>0</v>
      </c>
    </row>
    <row r="21" spans="1:14" s="20" customFormat="1" x14ac:dyDescent="0.2">
      <c r="A21" s="21">
        <v>28</v>
      </c>
      <c r="B21" s="22">
        <f t="shared" si="1"/>
        <v>2780</v>
      </c>
      <c r="C21" s="22">
        <v>1425</v>
      </c>
      <c r="D21" s="22">
        <v>1355</v>
      </c>
      <c r="E21" s="22">
        <v>599</v>
      </c>
      <c r="F21" s="22">
        <v>1187</v>
      </c>
      <c r="G21" s="22">
        <v>594</v>
      </c>
      <c r="H21" s="22">
        <v>228</v>
      </c>
      <c r="I21" s="22">
        <v>97</v>
      </c>
      <c r="J21" s="22">
        <v>32</v>
      </c>
      <c r="K21" s="22">
        <v>20</v>
      </c>
      <c r="L21" s="22">
        <v>19</v>
      </c>
      <c r="M21" s="22">
        <v>4</v>
      </c>
      <c r="N21" s="22">
        <v>0</v>
      </c>
    </row>
    <row r="22" spans="1:14" s="20" customFormat="1" x14ac:dyDescent="0.2">
      <c r="A22" s="21">
        <v>29</v>
      </c>
      <c r="B22" s="22">
        <f t="shared" si="1"/>
        <v>2450</v>
      </c>
      <c r="C22" s="22">
        <v>1293</v>
      </c>
      <c r="D22" s="22">
        <v>1157</v>
      </c>
      <c r="E22" s="22">
        <v>454</v>
      </c>
      <c r="F22" s="22">
        <v>986</v>
      </c>
      <c r="G22" s="22">
        <v>585</v>
      </c>
      <c r="H22" s="22">
        <v>226</v>
      </c>
      <c r="I22" s="22">
        <v>97</v>
      </c>
      <c r="J22" s="22">
        <v>61</v>
      </c>
      <c r="K22" s="22">
        <v>28</v>
      </c>
      <c r="L22" s="22">
        <v>10</v>
      </c>
      <c r="M22" s="22">
        <v>3</v>
      </c>
      <c r="N22" s="22">
        <v>0</v>
      </c>
    </row>
    <row r="23" spans="1:14" s="20" customFormat="1" x14ac:dyDescent="0.2">
      <c r="A23" s="21">
        <v>30</v>
      </c>
      <c r="B23" s="22">
        <f t="shared" si="1"/>
        <v>2082</v>
      </c>
      <c r="C23" s="22">
        <v>1042</v>
      </c>
      <c r="D23" s="22">
        <v>1040</v>
      </c>
      <c r="E23" s="22">
        <v>329</v>
      </c>
      <c r="F23" s="22">
        <v>816</v>
      </c>
      <c r="G23" s="22">
        <v>515</v>
      </c>
      <c r="H23" s="22">
        <v>235</v>
      </c>
      <c r="I23" s="22">
        <v>87</v>
      </c>
      <c r="J23" s="22">
        <v>49</v>
      </c>
      <c r="K23" s="22">
        <v>31</v>
      </c>
      <c r="L23" s="22">
        <v>14</v>
      </c>
      <c r="M23" s="22">
        <v>3</v>
      </c>
      <c r="N23" s="22">
        <v>3</v>
      </c>
    </row>
    <row r="24" spans="1:14" s="20" customFormat="1" x14ac:dyDescent="0.2">
      <c r="A24" s="21">
        <v>31</v>
      </c>
      <c r="B24" s="22">
        <f t="shared" si="1"/>
        <v>1838</v>
      </c>
      <c r="C24" s="22">
        <v>950</v>
      </c>
      <c r="D24" s="22">
        <v>888</v>
      </c>
      <c r="E24" s="22">
        <v>260</v>
      </c>
      <c r="F24" s="22">
        <v>616</v>
      </c>
      <c r="G24" s="22">
        <v>508</v>
      </c>
      <c r="H24" s="22">
        <v>243</v>
      </c>
      <c r="I24" s="22">
        <v>100</v>
      </c>
      <c r="J24" s="22">
        <v>49</v>
      </c>
      <c r="K24" s="22">
        <v>28</v>
      </c>
      <c r="L24" s="22">
        <v>15</v>
      </c>
      <c r="M24" s="22">
        <v>13</v>
      </c>
      <c r="N24" s="22">
        <v>6</v>
      </c>
    </row>
    <row r="25" spans="1:14" s="20" customFormat="1" x14ac:dyDescent="0.2">
      <c r="A25" s="21">
        <v>32</v>
      </c>
      <c r="B25" s="22">
        <f t="shared" si="1"/>
        <v>1552</v>
      </c>
      <c r="C25" s="22">
        <v>782</v>
      </c>
      <c r="D25" s="22">
        <v>770</v>
      </c>
      <c r="E25" s="22">
        <v>217</v>
      </c>
      <c r="F25" s="22">
        <v>454</v>
      </c>
      <c r="G25" s="22">
        <v>414</v>
      </c>
      <c r="H25" s="22">
        <v>238</v>
      </c>
      <c r="I25" s="22">
        <v>118</v>
      </c>
      <c r="J25" s="22">
        <v>48</v>
      </c>
      <c r="K25" s="22">
        <v>32</v>
      </c>
      <c r="L25" s="22">
        <v>18</v>
      </c>
      <c r="M25" s="22">
        <v>6</v>
      </c>
      <c r="N25" s="22">
        <v>7</v>
      </c>
    </row>
    <row r="26" spans="1:14" s="20" customFormat="1" x14ac:dyDescent="0.2">
      <c r="A26" s="21">
        <v>33</v>
      </c>
      <c r="B26" s="22">
        <f t="shared" si="1"/>
        <v>1216</v>
      </c>
      <c r="C26" s="22">
        <v>614</v>
      </c>
      <c r="D26" s="22">
        <v>602</v>
      </c>
      <c r="E26" s="22">
        <v>160</v>
      </c>
      <c r="F26" s="22">
        <v>345</v>
      </c>
      <c r="G26" s="22">
        <v>334</v>
      </c>
      <c r="H26" s="22">
        <v>184</v>
      </c>
      <c r="I26" s="22">
        <v>91</v>
      </c>
      <c r="J26" s="22">
        <v>53</v>
      </c>
      <c r="K26" s="22">
        <v>21</v>
      </c>
      <c r="L26" s="22">
        <v>10</v>
      </c>
      <c r="M26" s="22">
        <v>10</v>
      </c>
      <c r="N26" s="22">
        <v>8</v>
      </c>
    </row>
    <row r="27" spans="1:14" s="20" customFormat="1" x14ac:dyDescent="0.2">
      <c r="A27" s="21">
        <v>34</v>
      </c>
      <c r="B27" s="22">
        <f t="shared" si="1"/>
        <v>1014</v>
      </c>
      <c r="C27" s="22">
        <v>526</v>
      </c>
      <c r="D27" s="22">
        <v>488</v>
      </c>
      <c r="E27" s="22">
        <v>143</v>
      </c>
      <c r="F27" s="22">
        <v>235</v>
      </c>
      <c r="G27" s="22">
        <v>256</v>
      </c>
      <c r="H27" s="22">
        <v>198</v>
      </c>
      <c r="I27" s="22">
        <v>76</v>
      </c>
      <c r="J27" s="22">
        <v>47</v>
      </c>
      <c r="K27" s="22">
        <v>23</v>
      </c>
      <c r="L27" s="22">
        <v>19</v>
      </c>
      <c r="M27" s="22">
        <v>9</v>
      </c>
      <c r="N27" s="22">
        <v>8</v>
      </c>
    </row>
    <row r="28" spans="1:14" s="20" customFormat="1" x14ac:dyDescent="0.2">
      <c r="A28" s="21">
        <v>35</v>
      </c>
      <c r="B28" s="22">
        <f t="shared" si="1"/>
        <v>933</v>
      </c>
      <c r="C28" s="22">
        <v>489</v>
      </c>
      <c r="D28" s="22">
        <v>444</v>
      </c>
      <c r="E28" s="22">
        <v>132</v>
      </c>
      <c r="F28" s="22">
        <v>202</v>
      </c>
      <c r="G28" s="22">
        <v>252</v>
      </c>
      <c r="H28" s="22">
        <v>164</v>
      </c>
      <c r="I28" s="22">
        <v>66</v>
      </c>
      <c r="J28" s="22">
        <v>42</v>
      </c>
      <c r="K28" s="22">
        <v>26</v>
      </c>
      <c r="L28" s="22">
        <v>22</v>
      </c>
      <c r="M28" s="22">
        <v>13</v>
      </c>
      <c r="N28" s="22">
        <v>14</v>
      </c>
    </row>
    <row r="29" spans="1:14" s="20" customFormat="1" x14ac:dyDescent="0.2">
      <c r="A29" s="21">
        <v>36</v>
      </c>
      <c r="B29" s="22">
        <f t="shared" si="1"/>
        <v>677</v>
      </c>
      <c r="C29" s="22">
        <v>336</v>
      </c>
      <c r="D29" s="22">
        <v>341</v>
      </c>
      <c r="E29" s="22">
        <v>73</v>
      </c>
      <c r="F29" s="22">
        <v>127</v>
      </c>
      <c r="G29" s="22">
        <v>176</v>
      </c>
      <c r="H29" s="22">
        <v>136</v>
      </c>
      <c r="I29" s="22">
        <v>71</v>
      </c>
      <c r="J29" s="22">
        <v>38</v>
      </c>
      <c r="K29" s="22">
        <v>33</v>
      </c>
      <c r="L29" s="22">
        <v>9</v>
      </c>
      <c r="M29" s="22">
        <v>6</v>
      </c>
      <c r="N29" s="22">
        <v>8</v>
      </c>
    </row>
    <row r="30" spans="1:14" s="20" customFormat="1" x14ac:dyDescent="0.2">
      <c r="A30" s="21">
        <v>37</v>
      </c>
      <c r="B30" s="22">
        <f t="shared" si="1"/>
        <v>571</v>
      </c>
      <c r="C30" s="22">
        <v>286</v>
      </c>
      <c r="D30" s="22">
        <v>285</v>
      </c>
      <c r="E30" s="22">
        <v>66</v>
      </c>
      <c r="F30" s="22">
        <v>97</v>
      </c>
      <c r="G30" s="22">
        <v>153</v>
      </c>
      <c r="H30" s="22">
        <v>116</v>
      </c>
      <c r="I30" s="22">
        <v>56</v>
      </c>
      <c r="J30" s="22">
        <v>32</v>
      </c>
      <c r="K30" s="22">
        <v>24</v>
      </c>
      <c r="L30" s="22">
        <v>11</v>
      </c>
      <c r="M30" s="22">
        <v>11</v>
      </c>
      <c r="N30" s="22">
        <v>5</v>
      </c>
    </row>
    <row r="31" spans="1:14" s="20" customFormat="1" x14ac:dyDescent="0.2">
      <c r="A31" s="21">
        <v>38</v>
      </c>
      <c r="B31" s="22">
        <f t="shared" si="1"/>
        <v>439</v>
      </c>
      <c r="C31" s="22">
        <v>210</v>
      </c>
      <c r="D31" s="22">
        <v>229</v>
      </c>
      <c r="E31" s="22">
        <v>56</v>
      </c>
      <c r="F31" s="22">
        <v>83</v>
      </c>
      <c r="G31" s="22">
        <v>101</v>
      </c>
      <c r="H31" s="22">
        <v>88</v>
      </c>
      <c r="I31" s="22">
        <v>46</v>
      </c>
      <c r="J31" s="22">
        <v>20</v>
      </c>
      <c r="K31" s="22">
        <v>13</v>
      </c>
      <c r="L31" s="22">
        <v>20</v>
      </c>
      <c r="M31" s="22">
        <v>6</v>
      </c>
      <c r="N31" s="22">
        <v>6</v>
      </c>
    </row>
    <row r="32" spans="1:14" s="20" customFormat="1" x14ac:dyDescent="0.2">
      <c r="A32" s="21">
        <v>39</v>
      </c>
      <c r="B32" s="22">
        <f t="shared" si="1"/>
        <v>353</v>
      </c>
      <c r="C32" s="22">
        <v>193</v>
      </c>
      <c r="D32" s="22">
        <v>160</v>
      </c>
      <c r="E32" s="22">
        <v>56</v>
      </c>
      <c r="F32" s="22">
        <v>43</v>
      </c>
      <c r="G32" s="22">
        <v>88</v>
      </c>
      <c r="H32" s="22">
        <v>67</v>
      </c>
      <c r="I32" s="22">
        <v>42</v>
      </c>
      <c r="J32" s="22">
        <v>19</v>
      </c>
      <c r="K32" s="22">
        <v>13</v>
      </c>
      <c r="L32" s="22">
        <v>9</v>
      </c>
      <c r="M32" s="22">
        <v>6</v>
      </c>
      <c r="N32" s="22">
        <v>10</v>
      </c>
    </row>
    <row r="33" spans="1:14" s="20" customFormat="1" x14ac:dyDescent="0.2">
      <c r="A33" s="21">
        <v>40</v>
      </c>
      <c r="B33" s="22">
        <f t="shared" si="1"/>
        <v>245</v>
      </c>
      <c r="C33" s="22">
        <v>131</v>
      </c>
      <c r="D33" s="22">
        <v>114</v>
      </c>
      <c r="E33" s="22">
        <v>24</v>
      </c>
      <c r="F33" s="22">
        <v>32</v>
      </c>
      <c r="G33" s="22">
        <v>53</v>
      </c>
      <c r="H33" s="22">
        <v>48</v>
      </c>
      <c r="I33" s="22">
        <v>34</v>
      </c>
      <c r="J33" s="22">
        <v>14</v>
      </c>
      <c r="K33" s="22">
        <v>15</v>
      </c>
      <c r="L33" s="22">
        <v>9</v>
      </c>
      <c r="M33" s="22">
        <v>5</v>
      </c>
      <c r="N33" s="22">
        <v>11</v>
      </c>
    </row>
    <row r="34" spans="1:14" s="20" customFormat="1" x14ac:dyDescent="0.2">
      <c r="A34" s="21">
        <v>41</v>
      </c>
      <c r="B34" s="22">
        <f t="shared" si="1"/>
        <v>120</v>
      </c>
      <c r="C34" s="22">
        <v>58</v>
      </c>
      <c r="D34" s="22">
        <v>62</v>
      </c>
      <c r="E34" s="22">
        <v>9</v>
      </c>
      <c r="F34" s="22">
        <v>11</v>
      </c>
      <c r="G34" s="22">
        <v>22</v>
      </c>
      <c r="H34" s="22">
        <v>30</v>
      </c>
      <c r="I34" s="22">
        <v>14</v>
      </c>
      <c r="J34" s="22">
        <v>11</v>
      </c>
      <c r="K34" s="22">
        <v>6</v>
      </c>
      <c r="L34" s="22">
        <v>6</v>
      </c>
      <c r="M34" s="22">
        <v>4</v>
      </c>
      <c r="N34" s="22">
        <v>7</v>
      </c>
    </row>
    <row r="35" spans="1:14" s="20" customFormat="1" x14ac:dyDescent="0.2">
      <c r="A35" s="21">
        <v>42</v>
      </c>
      <c r="B35" s="22">
        <f t="shared" si="1"/>
        <v>94</v>
      </c>
      <c r="C35" s="22">
        <v>47</v>
      </c>
      <c r="D35" s="22">
        <v>47</v>
      </c>
      <c r="E35" s="22">
        <v>10</v>
      </c>
      <c r="F35" s="22">
        <v>6</v>
      </c>
      <c r="G35" s="22">
        <v>23</v>
      </c>
      <c r="H35" s="22">
        <v>18</v>
      </c>
      <c r="I35" s="22">
        <v>15</v>
      </c>
      <c r="J35" s="22">
        <v>9</v>
      </c>
      <c r="K35" s="22">
        <v>5</v>
      </c>
      <c r="L35" s="22">
        <v>2</v>
      </c>
      <c r="M35" s="22">
        <v>1</v>
      </c>
      <c r="N35" s="22">
        <v>5</v>
      </c>
    </row>
    <row r="36" spans="1:14" s="20" customFormat="1" x14ac:dyDescent="0.2">
      <c r="A36" s="21">
        <v>43</v>
      </c>
      <c r="B36" s="22">
        <f t="shared" si="1"/>
        <v>58</v>
      </c>
      <c r="C36" s="22">
        <v>27</v>
      </c>
      <c r="D36" s="22">
        <v>31</v>
      </c>
      <c r="E36" s="22">
        <v>5</v>
      </c>
      <c r="F36" s="22">
        <v>8</v>
      </c>
      <c r="G36" s="22">
        <v>13</v>
      </c>
      <c r="H36" s="22">
        <v>13</v>
      </c>
      <c r="I36" s="22">
        <v>6</v>
      </c>
      <c r="J36" s="22">
        <v>4</v>
      </c>
      <c r="K36" s="22">
        <v>4</v>
      </c>
      <c r="L36" s="22">
        <v>2</v>
      </c>
      <c r="M36" s="22">
        <v>2</v>
      </c>
      <c r="N36" s="22">
        <v>1</v>
      </c>
    </row>
    <row r="37" spans="1:14" s="20" customFormat="1" x14ac:dyDescent="0.2">
      <c r="A37" s="21">
        <v>44</v>
      </c>
      <c r="B37" s="22">
        <f t="shared" si="1"/>
        <v>29</v>
      </c>
      <c r="C37" s="22">
        <v>16</v>
      </c>
      <c r="D37" s="22">
        <v>13</v>
      </c>
      <c r="E37" s="22">
        <v>4</v>
      </c>
      <c r="F37" s="22">
        <v>2</v>
      </c>
      <c r="G37" s="22">
        <v>6</v>
      </c>
      <c r="H37" s="22">
        <v>8</v>
      </c>
      <c r="I37" s="22">
        <v>3</v>
      </c>
      <c r="J37" s="22">
        <v>2</v>
      </c>
      <c r="K37" s="22">
        <v>2</v>
      </c>
      <c r="L37" s="22">
        <v>2</v>
      </c>
      <c r="M37" s="22">
        <v>0</v>
      </c>
      <c r="N37" s="22">
        <v>0</v>
      </c>
    </row>
    <row r="38" spans="1:14" s="20" customFormat="1" x14ac:dyDescent="0.2">
      <c r="A38" s="21">
        <v>45</v>
      </c>
      <c r="B38" s="22">
        <f t="shared" si="1"/>
        <v>9</v>
      </c>
      <c r="C38" s="22">
        <v>7</v>
      </c>
      <c r="D38" s="22">
        <v>2</v>
      </c>
      <c r="E38" s="22">
        <v>2</v>
      </c>
      <c r="F38" s="22">
        <v>1</v>
      </c>
      <c r="G38" s="22">
        <v>2</v>
      </c>
      <c r="H38" s="22">
        <v>0</v>
      </c>
      <c r="I38" s="22">
        <v>0</v>
      </c>
      <c r="J38" s="22">
        <v>1</v>
      </c>
      <c r="K38" s="22">
        <v>1</v>
      </c>
      <c r="L38" s="22">
        <v>0</v>
      </c>
      <c r="M38" s="22">
        <v>0</v>
      </c>
      <c r="N38" s="22">
        <v>2</v>
      </c>
    </row>
    <row r="39" spans="1:14" s="20" customFormat="1" x14ac:dyDescent="0.2">
      <c r="A39" s="21">
        <v>46</v>
      </c>
      <c r="B39" s="22">
        <f t="shared" si="1"/>
        <v>7</v>
      </c>
      <c r="C39" s="22">
        <v>2</v>
      </c>
      <c r="D39" s="22">
        <v>5</v>
      </c>
      <c r="E39" s="22">
        <v>0</v>
      </c>
      <c r="F39" s="22">
        <v>1</v>
      </c>
      <c r="G39" s="22">
        <v>1</v>
      </c>
      <c r="H39" s="22">
        <v>3</v>
      </c>
      <c r="I39" s="22">
        <v>1</v>
      </c>
      <c r="J39" s="22">
        <v>0</v>
      </c>
      <c r="K39" s="22">
        <v>0</v>
      </c>
      <c r="L39" s="22">
        <v>1</v>
      </c>
      <c r="M39" s="22">
        <v>0</v>
      </c>
      <c r="N39" s="22">
        <v>0</v>
      </c>
    </row>
    <row r="40" spans="1:14" s="20" customFormat="1" x14ac:dyDescent="0.2">
      <c r="A40" s="21">
        <v>47</v>
      </c>
      <c r="B40" s="22">
        <f t="shared" si="1"/>
        <v>6</v>
      </c>
      <c r="C40" s="22">
        <v>1</v>
      </c>
      <c r="D40" s="22">
        <v>5</v>
      </c>
      <c r="E40" s="22">
        <v>0</v>
      </c>
      <c r="F40" s="22">
        <v>1</v>
      </c>
      <c r="G40" s="22">
        <v>0</v>
      </c>
      <c r="H40" s="22">
        <v>1</v>
      </c>
      <c r="I40" s="22">
        <v>1</v>
      </c>
      <c r="J40" s="22">
        <v>2</v>
      </c>
      <c r="K40" s="22">
        <v>0</v>
      </c>
      <c r="L40" s="22">
        <v>1</v>
      </c>
      <c r="M40" s="22">
        <v>0</v>
      </c>
      <c r="N40" s="22">
        <v>0</v>
      </c>
    </row>
    <row r="41" spans="1:14" s="20" customFormat="1" x14ac:dyDescent="0.2">
      <c r="A41" s="21">
        <v>48</v>
      </c>
      <c r="B41" s="22">
        <f t="shared" si="1"/>
        <v>0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1:14" s="20" customFormat="1" x14ac:dyDescent="0.2">
      <c r="A42" s="21">
        <v>49</v>
      </c>
      <c r="B42" s="22">
        <f t="shared" si="1"/>
        <v>1</v>
      </c>
      <c r="C42" s="22">
        <v>1</v>
      </c>
      <c r="D42" s="22">
        <v>0</v>
      </c>
      <c r="E42" s="22">
        <v>0</v>
      </c>
      <c r="F42" s="22">
        <v>0</v>
      </c>
      <c r="G42" s="22">
        <v>1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1:14" s="20" customFormat="1" x14ac:dyDescent="0.2">
      <c r="A43" s="21" t="s">
        <v>194</v>
      </c>
      <c r="B43" s="22">
        <f t="shared" si="1"/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</row>
    <row r="44" spans="1:14" s="20" customFormat="1" x14ac:dyDescent="0.2">
      <c r="A44" s="21">
        <v>-14</v>
      </c>
      <c r="B44" s="22">
        <f t="shared" ref="B44:N44" si="2">B7</f>
        <v>45</v>
      </c>
      <c r="C44" s="22">
        <f t="shared" si="2"/>
        <v>23</v>
      </c>
      <c r="D44" s="22">
        <f t="shared" si="2"/>
        <v>22</v>
      </c>
      <c r="E44" s="22">
        <f t="shared" si="2"/>
        <v>43</v>
      </c>
      <c r="F44" s="22">
        <f t="shared" si="2"/>
        <v>2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</row>
    <row r="45" spans="1:14" s="20" customFormat="1" x14ac:dyDescent="0.2">
      <c r="A45" s="21" t="s">
        <v>195</v>
      </c>
      <c r="B45" s="22">
        <f t="shared" ref="B45:N45" si="3">SUM(B8:B12)</f>
        <v>7006</v>
      </c>
      <c r="C45" s="22">
        <f t="shared" si="3"/>
        <v>3639</v>
      </c>
      <c r="D45" s="22">
        <f t="shared" si="3"/>
        <v>3367</v>
      </c>
      <c r="E45" s="22">
        <f t="shared" si="3"/>
        <v>5846</v>
      </c>
      <c r="F45" s="22">
        <f t="shared" si="3"/>
        <v>938</v>
      </c>
      <c r="G45" s="22">
        <f t="shared" si="3"/>
        <v>191</v>
      </c>
      <c r="H45" s="22">
        <f t="shared" si="3"/>
        <v>26</v>
      </c>
      <c r="I45" s="22">
        <f t="shared" si="3"/>
        <v>4</v>
      </c>
      <c r="J45" s="22">
        <f t="shared" si="3"/>
        <v>1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</row>
    <row r="46" spans="1:14" s="20" customFormat="1" x14ac:dyDescent="0.2">
      <c r="A46" s="21" t="s">
        <v>196</v>
      </c>
      <c r="B46" s="22">
        <f t="shared" ref="B46:N46" si="4">SUM(B13:B17)</f>
        <v>25177</v>
      </c>
      <c r="C46" s="22">
        <f t="shared" si="4"/>
        <v>13087</v>
      </c>
      <c r="D46" s="22">
        <f t="shared" si="4"/>
        <v>12090</v>
      </c>
      <c r="E46" s="22">
        <f t="shared" si="4"/>
        <v>13931</v>
      </c>
      <c r="F46" s="22">
        <f t="shared" si="4"/>
        <v>8507</v>
      </c>
      <c r="G46" s="22">
        <f t="shared" si="4"/>
        <v>1922</v>
      </c>
      <c r="H46" s="22">
        <f t="shared" si="4"/>
        <v>570</v>
      </c>
      <c r="I46" s="22">
        <f t="shared" si="4"/>
        <v>189</v>
      </c>
      <c r="J46" s="22">
        <f t="shared" si="4"/>
        <v>43</v>
      </c>
      <c r="K46" s="22">
        <f t="shared" si="4"/>
        <v>13</v>
      </c>
      <c r="L46" s="22">
        <f t="shared" si="4"/>
        <v>1</v>
      </c>
      <c r="M46" s="22">
        <f t="shared" si="4"/>
        <v>1</v>
      </c>
      <c r="N46" s="22">
        <f t="shared" si="4"/>
        <v>0</v>
      </c>
    </row>
    <row r="47" spans="1:14" s="20" customFormat="1" x14ac:dyDescent="0.2">
      <c r="A47" s="21" t="s">
        <v>197</v>
      </c>
      <c r="B47" s="22">
        <f t="shared" ref="B47:N47" si="5">SUM(B18:B22)</f>
        <v>16651</v>
      </c>
      <c r="C47" s="22">
        <f t="shared" si="5"/>
        <v>8578</v>
      </c>
      <c r="D47" s="22">
        <f t="shared" si="5"/>
        <v>8073</v>
      </c>
      <c r="E47" s="22">
        <f t="shared" si="5"/>
        <v>4420</v>
      </c>
      <c r="F47" s="22">
        <f t="shared" si="5"/>
        <v>7241</v>
      </c>
      <c r="G47" s="22">
        <f t="shared" si="5"/>
        <v>3077</v>
      </c>
      <c r="H47" s="22">
        <f t="shared" si="5"/>
        <v>1097</v>
      </c>
      <c r="I47" s="22">
        <f t="shared" si="5"/>
        <v>447</v>
      </c>
      <c r="J47" s="22">
        <f t="shared" si="5"/>
        <v>214</v>
      </c>
      <c r="K47" s="22">
        <f t="shared" si="5"/>
        <v>101</v>
      </c>
      <c r="L47" s="22">
        <f t="shared" si="5"/>
        <v>44</v>
      </c>
      <c r="M47" s="22">
        <f t="shared" si="5"/>
        <v>9</v>
      </c>
      <c r="N47" s="22">
        <f t="shared" si="5"/>
        <v>1</v>
      </c>
    </row>
    <row r="48" spans="1:14" s="20" customFormat="1" x14ac:dyDescent="0.2">
      <c r="A48" s="21" t="s">
        <v>198</v>
      </c>
      <c r="B48" s="22">
        <f t="shared" ref="B48:N48" si="6">SUM(B23:B27)</f>
        <v>7702</v>
      </c>
      <c r="C48" s="22">
        <f t="shared" si="6"/>
        <v>3914</v>
      </c>
      <c r="D48" s="22">
        <f t="shared" si="6"/>
        <v>3788</v>
      </c>
      <c r="E48" s="22">
        <f t="shared" si="6"/>
        <v>1109</v>
      </c>
      <c r="F48" s="22">
        <f t="shared" si="6"/>
        <v>2466</v>
      </c>
      <c r="G48" s="22">
        <f t="shared" si="6"/>
        <v>2027</v>
      </c>
      <c r="H48" s="22">
        <f t="shared" si="6"/>
        <v>1098</v>
      </c>
      <c r="I48" s="22">
        <f t="shared" si="6"/>
        <v>472</v>
      </c>
      <c r="J48" s="22">
        <f t="shared" si="6"/>
        <v>246</v>
      </c>
      <c r="K48" s="22">
        <f t="shared" si="6"/>
        <v>135</v>
      </c>
      <c r="L48" s="22">
        <f t="shared" si="6"/>
        <v>76</v>
      </c>
      <c r="M48" s="22">
        <f t="shared" si="6"/>
        <v>41</v>
      </c>
      <c r="N48" s="22">
        <f t="shared" si="6"/>
        <v>32</v>
      </c>
    </row>
    <row r="49" spans="1:14" s="20" customFormat="1" x14ac:dyDescent="0.2">
      <c r="A49" s="21" t="s">
        <v>199</v>
      </c>
      <c r="B49" s="22">
        <f t="shared" ref="B49:N49" si="7">SUM(B28:B32)</f>
        <v>2973</v>
      </c>
      <c r="C49" s="22">
        <f t="shared" si="7"/>
        <v>1514</v>
      </c>
      <c r="D49" s="22">
        <f t="shared" si="7"/>
        <v>1459</v>
      </c>
      <c r="E49" s="22">
        <f t="shared" si="7"/>
        <v>383</v>
      </c>
      <c r="F49" s="22">
        <f t="shared" si="7"/>
        <v>552</v>
      </c>
      <c r="G49" s="22">
        <f t="shared" si="7"/>
        <v>770</v>
      </c>
      <c r="H49" s="22">
        <f t="shared" si="7"/>
        <v>571</v>
      </c>
      <c r="I49" s="22">
        <f t="shared" si="7"/>
        <v>281</v>
      </c>
      <c r="J49" s="22">
        <f t="shared" si="7"/>
        <v>151</v>
      </c>
      <c r="K49" s="22">
        <f t="shared" si="7"/>
        <v>109</v>
      </c>
      <c r="L49" s="22">
        <f t="shared" si="7"/>
        <v>71</v>
      </c>
      <c r="M49" s="22">
        <f t="shared" si="7"/>
        <v>42</v>
      </c>
      <c r="N49" s="22">
        <f t="shared" si="7"/>
        <v>43</v>
      </c>
    </row>
    <row r="50" spans="1:14" s="20" customFormat="1" x14ac:dyDescent="0.2">
      <c r="A50" s="21" t="s">
        <v>200</v>
      </c>
      <c r="B50" s="22">
        <f t="shared" ref="B50:N50" si="8">SUM(B33:B37)</f>
        <v>546</v>
      </c>
      <c r="C50" s="22">
        <f t="shared" si="8"/>
        <v>279</v>
      </c>
      <c r="D50" s="22">
        <f t="shared" si="8"/>
        <v>267</v>
      </c>
      <c r="E50" s="22">
        <f t="shared" si="8"/>
        <v>52</v>
      </c>
      <c r="F50" s="22">
        <f t="shared" si="8"/>
        <v>59</v>
      </c>
      <c r="G50" s="22">
        <f t="shared" si="8"/>
        <v>117</v>
      </c>
      <c r="H50" s="22">
        <f t="shared" si="8"/>
        <v>117</v>
      </c>
      <c r="I50" s="22">
        <f t="shared" si="8"/>
        <v>72</v>
      </c>
      <c r="J50" s="22">
        <f t="shared" si="8"/>
        <v>40</v>
      </c>
      <c r="K50" s="22">
        <f t="shared" si="8"/>
        <v>32</v>
      </c>
      <c r="L50" s="22">
        <f t="shared" si="8"/>
        <v>21</v>
      </c>
      <c r="M50" s="22">
        <f t="shared" si="8"/>
        <v>12</v>
      </c>
      <c r="N50" s="22">
        <f t="shared" si="8"/>
        <v>24</v>
      </c>
    </row>
    <row r="51" spans="1:14" s="20" customFormat="1" x14ac:dyDescent="0.2">
      <c r="A51" s="21" t="s">
        <v>201</v>
      </c>
      <c r="B51" s="22">
        <f t="shared" ref="B51:N51" si="9">SUM(B38:B42)</f>
        <v>23</v>
      </c>
      <c r="C51" s="22">
        <f t="shared" si="9"/>
        <v>11</v>
      </c>
      <c r="D51" s="22">
        <f t="shared" si="9"/>
        <v>12</v>
      </c>
      <c r="E51" s="22">
        <f t="shared" si="9"/>
        <v>2</v>
      </c>
      <c r="F51" s="22">
        <f t="shared" si="9"/>
        <v>3</v>
      </c>
      <c r="G51" s="22">
        <f t="shared" si="9"/>
        <v>4</v>
      </c>
      <c r="H51" s="22">
        <f t="shared" si="9"/>
        <v>4</v>
      </c>
      <c r="I51" s="22">
        <f t="shared" si="9"/>
        <v>2</v>
      </c>
      <c r="J51" s="22">
        <f t="shared" si="9"/>
        <v>3</v>
      </c>
      <c r="K51" s="22">
        <f t="shared" si="9"/>
        <v>1</v>
      </c>
      <c r="L51" s="22">
        <f t="shared" si="9"/>
        <v>2</v>
      </c>
      <c r="M51" s="22">
        <f t="shared" si="9"/>
        <v>0</v>
      </c>
      <c r="N51" s="22">
        <f t="shared" si="9"/>
        <v>2</v>
      </c>
    </row>
    <row r="52" spans="1:14" s="20" customFormat="1" x14ac:dyDescent="0.2">
      <c r="A52" s="21" t="s">
        <v>194</v>
      </c>
      <c r="B52" s="22">
        <f t="shared" ref="B52:N52" si="10">B43</f>
        <v>0</v>
      </c>
      <c r="C52" s="22">
        <f t="shared" si="10"/>
        <v>0</v>
      </c>
      <c r="D52" s="22">
        <f t="shared" si="10"/>
        <v>0</v>
      </c>
      <c r="E52" s="22">
        <f t="shared" si="10"/>
        <v>0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</row>
    <row r="53" spans="1:14" s="20" customFormat="1" x14ac:dyDescent="0.2">
      <c r="A53" s="21" t="s">
        <v>202</v>
      </c>
      <c r="B53" s="22">
        <f t="shared" ref="B53:N53" si="11">SUM(B8:B42)</f>
        <v>60078</v>
      </c>
      <c r="C53" s="22">
        <f t="shared" si="11"/>
        <v>31022</v>
      </c>
      <c r="D53" s="22">
        <f t="shared" si="11"/>
        <v>29056</v>
      </c>
      <c r="E53" s="22">
        <f t="shared" si="11"/>
        <v>25743</v>
      </c>
      <c r="F53" s="22">
        <f t="shared" si="11"/>
        <v>19766</v>
      </c>
      <c r="G53" s="22">
        <f t="shared" si="11"/>
        <v>8108</v>
      </c>
      <c r="H53" s="22">
        <f t="shared" si="11"/>
        <v>3483</v>
      </c>
      <c r="I53" s="22">
        <f t="shared" si="11"/>
        <v>1467</v>
      </c>
      <c r="J53" s="22">
        <f t="shared" si="11"/>
        <v>698</v>
      </c>
      <c r="K53" s="22">
        <f t="shared" si="11"/>
        <v>391</v>
      </c>
      <c r="L53" s="22">
        <f t="shared" si="11"/>
        <v>215</v>
      </c>
      <c r="M53" s="22">
        <f t="shared" si="11"/>
        <v>105</v>
      </c>
      <c r="N53" s="22">
        <f t="shared" si="11"/>
        <v>102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>
      <selection activeCell="C10" sqref="C10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7" ht="15.75" x14ac:dyDescent="0.25">
      <c r="A1" s="14" t="s">
        <v>550</v>
      </c>
    </row>
    <row r="3" spans="1:17" s="55" customFormat="1" ht="12.75" customHeight="1" x14ac:dyDescent="0.2">
      <c r="A3" s="93" t="s">
        <v>192</v>
      </c>
      <c r="B3" s="87" t="s">
        <v>5</v>
      </c>
      <c r="C3" s="87" t="s">
        <v>6</v>
      </c>
      <c r="D3" s="87" t="s">
        <v>7</v>
      </c>
      <c r="E3" s="90" t="s">
        <v>207</v>
      </c>
      <c r="F3" s="91"/>
      <c r="G3" s="91"/>
      <c r="H3" s="91"/>
      <c r="I3" s="91"/>
      <c r="J3" s="91"/>
      <c r="K3" s="91"/>
      <c r="L3" s="91"/>
      <c r="M3" s="91"/>
      <c r="N3" s="92"/>
      <c r="O3" s="94" t="s">
        <v>208</v>
      </c>
      <c r="P3" s="94"/>
      <c r="Q3" s="94"/>
    </row>
    <row r="4" spans="1:17" s="55" customFormat="1" x14ac:dyDescent="0.2">
      <c r="A4" s="93"/>
      <c r="B4" s="88"/>
      <c r="C4" s="88"/>
      <c r="D4" s="88"/>
      <c r="E4" s="94" t="s">
        <v>206</v>
      </c>
      <c r="F4" s="94"/>
      <c r="G4" s="94"/>
      <c r="H4" s="94"/>
      <c r="I4" s="94"/>
      <c r="J4" s="94"/>
      <c r="K4" s="94"/>
      <c r="L4" s="94"/>
      <c r="M4" s="94"/>
      <c r="N4" s="94"/>
      <c r="O4" s="94" t="s">
        <v>206</v>
      </c>
      <c r="P4" s="94"/>
      <c r="Q4" s="94"/>
    </row>
    <row r="5" spans="1:17" s="55" customFormat="1" x14ac:dyDescent="0.2">
      <c r="A5" s="93"/>
      <c r="B5" s="89"/>
      <c r="C5" s="89"/>
      <c r="D5" s="89"/>
      <c r="E5" s="54">
        <v>1</v>
      </c>
      <c r="F5" s="54">
        <v>2</v>
      </c>
      <c r="G5" s="54">
        <v>3</v>
      </c>
      <c r="H5" s="54">
        <v>4</v>
      </c>
      <c r="I5" s="54">
        <v>5</v>
      </c>
      <c r="J5" s="54">
        <v>6</v>
      </c>
      <c r="K5" s="54">
        <v>7</v>
      </c>
      <c r="L5" s="54">
        <v>8</v>
      </c>
      <c r="M5" s="54">
        <v>9</v>
      </c>
      <c r="N5" s="54" t="s">
        <v>205</v>
      </c>
      <c r="O5" s="54">
        <v>1</v>
      </c>
      <c r="P5" s="54">
        <v>2</v>
      </c>
      <c r="Q5" s="54" t="s">
        <v>209</v>
      </c>
    </row>
    <row r="6" spans="1:17" s="20" customFormat="1" x14ac:dyDescent="0.2">
      <c r="A6" s="18" t="s">
        <v>191</v>
      </c>
      <c r="B6" s="19">
        <f t="shared" ref="B6:Q6" si="0">SUM(B7:B43)</f>
        <v>60123</v>
      </c>
      <c r="C6" s="19">
        <f t="shared" si="0"/>
        <v>31045</v>
      </c>
      <c r="D6" s="19">
        <f t="shared" si="0"/>
        <v>29078</v>
      </c>
      <c r="E6" s="19">
        <f t="shared" si="0"/>
        <v>21397</v>
      </c>
      <c r="F6" s="19">
        <f t="shared" si="0"/>
        <v>17914</v>
      </c>
      <c r="G6" s="19">
        <f t="shared" si="0"/>
        <v>7013</v>
      </c>
      <c r="H6" s="19">
        <f t="shared" si="0"/>
        <v>2941</v>
      </c>
      <c r="I6" s="19">
        <f t="shared" si="0"/>
        <v>1217</v>
      </c>
      <c r="J6" s="19">
        <f t="shared" si="0"/>
        <v>577</v>
      </c>
      <c r="K6" s="19">
        <f t="shared" si="0"/>
        <v>311</v>
      </c>
      <c r="L6" s="19">
        <f t="shared" si="0"/>
        <v>159</v>
      </c>
      <c r="M6" s="19">
        <f t="shared" si="0"/>
        <v>81</v>
      </c>
      <c r="N6" s="19">
        <f t="shared" si="0"/>
        <v>83</v>
      </c>
      <c r="O6" s="19">
        <f t="shared" si="0"/>
        <v>4389</v>
      </c>
      <c r="P6" s="19">
        <f t="shared" si="0"/>
        <v>1854</v>
      </c>
      <c r="Q6" s="19">
        <f t="shared" si="0"/>
        <v>2187</v>
      </c>
    </row>
    <row r="7" spans="1:17" s="20" customFormat="1" x14ac:dyDescent="0.2">
      <c r="A7" s="21">
        <v>-14</v>
      </c>
      <c r="B7" s="22">
        <f t="shared" ref="B7:B43" si="1">SUM(C7:D7)</f>
        <v>45</v>
      </c>
      <c r="C7" s="22">
        <v>23</v>
      </c>
      <c r="D7" s="22">
        <v>22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0">
        <v>43</v>
      </c>
      <c r="P7" s="20">
        <v>2</v>
      </c>
      <c r="Q7" s="20">
        <v>0</v>
      </c>
    </row>
    <row r="8" spans="1:17" s="20" customFormat="1" x14ac:dyDescent="0.2">
      <c r="A8" s="21">
        <v>15</v>
      </c>
      <c r="B8" s="22">
        <f t="shared" si="1"/>
        <v>154</v>
      </c>
      <c r="C8" s="22">
        <v>85</v>
      </c>
      <c r="D8" s="22">
        <v>69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0">
        <v>147</v>
      </c>
      <c r="P8" s="20">
        <v>7</v>
      </c>
      <c r="Q8" s="20">
        <v>0</v>
      </c>
    </row>
    <row r="9" spans="1:17" s="20" customFormat="1" x14ac:dyDescent="0.2">
      <c r="A9" s="21">
        <v>16</v>
      </c>
      <c r="B9" s="22">
        <f t="shared" si="1"/>
        <v>445</v>
      </c>
      <c r="C9" s="22">
        <v>213</v>
      </c>
      <c r="D9" s="22">
        <v>232</v>
      </c>
      <c r="E9" s="22">
        <v>47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0">
        <v>350</v>
      </c>
      <c r="P9" s="20">
        <v>46</v>
      </c>
      <c r="Q9" s="20">
        <v>2</v>
      </c>
    </row>
    <row r="10" spans="1:17" s="20" customFormat="1" x14ac:dyDescent="0.2">
      <c r="A10" s="21">
        <v>17</v>
      </c>
      <c r="B10" s="22">
        <f t="shared" si="1"/>
        <v>984</v>
      </c>
      <c r="C10" s="22">
        <v>513</v>
      </c>
      <c r="D10" s="22">
        <v>471</v>
      </c>
      <c r="E10" s="22">
        <v>282</v>
      </c>
      <c r="F10" s="22">
        <v>16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0">
        <v>544</v>
      </c>
      <c r="P10" s="20">
        <v>126</v>
      </c>
      <c r="Q10" s="20">
        <v>16</v>
      </c>
    </row>
    <row r="11" spans="1:17" s="20" customFormat="1" x14ac:dyDescent="0.2">
      <c r="A11" s="21">
        <v>18</v>
      </c>
      <c r="B11" s="22">
        <f t="shared" si="1"/>
        <v>1919</v>
      </c>
      <c r="C11" s="22">
        <v>1006</v>
      </c>
      <c r="D11" s="22">
        <v>913</v>
      </c>
      <c r="E11" s="22">
        <v>1130</v>
      </c>
      <c r="F11" s="22">
        <v>96</v>
      </c>
      <c r="G11" s="22">
        <v>13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0">
        <v>459</v>
      </c>
      <c r="P11" s="20">
        <v>178</v>
      </c>
      <c r="Q11" s="20">
        <v>43</v>
      </c>
    </row>
    <row r="12" spans="1:17" s="20" customFormat="1" x14ac:dyDescent="0.2">
      <c r="A12" s="21">
        <v>19</v>
      </c>
      <c r="B12" s="22">
        <f t="shared" si="1"/>
        <v>3504</v>
      </c>
      <c r="C12" s="22">
        <v>1822</v>
      </c>
      <c r="D12" s="22">
        <v>1682</v>
      </c>
      <c r="E12" s="22">
        <v>2381</v>
      </c>
      <c r="F12" s="22">
        <v>287</v>
      </c>
      <c r="G12" s="22">
        <v>41</v>
      </c>
      <c r="H12" s="22">
        <v>2</v>
      </c>
      <c r="I12" s="22">
        <v>1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0">
        <v>506</v>
      </c>
      <c r="P12" s="20">
        <v>182</v>
      </c>
      <c r="Q12" s="20">
        <v>104</v>
      </c>
    </row>
    <row r="13" spans="1:17" s="20" customFormat="1" x14ac:dyDescent="0.2">
      <c r="A13" s="21">
        <v>20</v>
      </c>
      <c r="B13" s="22">
        <f t="shared" si="1"/>
        <v>4615</v>
      </c>
      <c r="C13" s="22">
        <v>2333</v>
      </c>
      <c r="D13" s="22">
        <v>2282</v>
      </c>
      <c r="E13" s="22">
        <v>3051</v>
      </c>
      <c r="F13" s="22">
        <v>697</v>
      </c>
      <c r="G13" s="22">
        <v>109</v>
      </c>
      <c r="H13" s="22">
        <v>19</v>
      </c>
      <c r="I13" s="22">
        <v>3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0">
        <v>418</v>
      </c>
      <c r="P13" s="20">
        <v>190</v>
      </c>
      <c r="Q13" s="20">
        <v>128</v>
      </c>
    </row>
    <row r="14" spans="1:17" s="20" customFormat="1" x14ac:dyDescent="0.2">
      <c r="A14" s="21">
        <v>21</v>
      </c>
      <c r="B14" s="22">
        <f t="shared" si="1"/>
        <v>5316</v>
      </c>
      <c r="C14" s="22">
        <v>2850</v>
      </c>
      <c r="D14" s="22">
        <v>2466</v>
      </c>
      <c r="E14" s="22">
        <v>3021</v>
      </c>
      <c r="F14" s="22">
        <v>1310</v>
      </c>
      <c r="G14" s="22">
        <v>187</v>
      </c>
      <c r="H14" s="22">
        <v>50</v>
      </c>
      <c r="I14" s="22">
        <v>9</v>
      </c>
      <c r="J14" s="22">
        <v>1</v>
      </c>
      <c r="K14" s="22">
        <v>0</v>
      </c>
      <c r="L14" s="22">
        <v>0</v>
      </c>
      <c r="M14" s="22">
        <v>0</v>
      </c>
      <c r="N14" s="22">
        <v>0</v>
      </c>
      <c r="O14" s="20">
        <v>402</v>
      </c>
      <c r="P14" s="20">
        <v>176</v>
      </c>
      <c r="Q14" s="20">
        <v>160</v>
      </c>
    </row>
    <row r="15" spans="1:17" s="20" customFormat="1" x14ac:dyDescent="0.2">
      <c r="A15" s="21">
        <v>22</v>
      </c>
      <c r="B15" s="22">
        <f t="shared" si="1"/>
        <v>5414</v>
      </c>
      <c r="C15" s="22">
        <v>2777</v>
      </c>
      <c r="D15" s="22">
        <v>2637</v>
      </c>
      <c r="E15" s="22">
        <v>2646</v>
      </c>
      <c r="F15" s="22">
        <v>1814</v>
      </c>
      <c r="G15" s="22">
        <v>275</v>
      </c>
      <c r="H15" s="22">
        <v>77</v>
      </c>
      <c r="I15" s="22">
        <v>22</v>
      </c>
      <c r="J15" s="22">
        <v>3</v>
      </c>
      <c r="K15" s="22">
        <v>1</v>
      </c>
      <c r="L15" s="22">
        <v>0</v>
      </c>
      <c r="M15" s="22">
        <v>0</v>
      </c>
      <c r="N15" s="22">
        <v>0</v>
      </c>
      <c r="O15" s="20">
        <v>285</v>
      </c>
      <c r="P15" s="20">
        <v>144</v>
      </c>
      <c r="Q15" s="20">
        <v>147</v>
      </c>
    </row>
    <row r="16" spans="1:17" s="20" customFormat="1" x14ac:dyDescent="0.2">
      <c r="A16" s="21">
        <v>23</v>
      </c>
      <c r="B16" s="22">
        <f t="shared" si="1"/>
        <v>5124</v>
      </c>
      <c r="C16" s="22">
        <v>2659</v>
      </c>
      <c r="D16" s="22">
        <v>2465</v>
      </c>
      <c r="E16" s="22">
        <v>2095</v>
      </c>
      <c r="F16" s="22">
        <v>1958</v>
      </c>
      <c r="G16" s="22">
        <v>427</v>
      </c>
      <c r="H16" s="22">
        <v>105</v>
      </c>
      <c r="I16" s="22">
        <v>26</v>
      </c>
      <c r="J16" s="22">
        <v>4</v>
      </c>
      <c r="K16" s="22">
        <v>1</v>
      </c>
      <c r="L16" s="22">
        <v>0</v>
      </c>
      <c r="M16" s="22">
        <v>0</v>
      </c>
      <c r="N16" s="22">
        <v>0</v>
      </c>
      <c r="O16" s="20">
        <v>230</v>
      </c>
      <c r="P16" s="20">
        <v>137</v>
      </c>
      <c r="Q16" s="20">
        <v>141</v>
      </c>
    </row>
    <row r="17" spans="1:17" s="20" customFormat="1" x14ac:dyDescent="0.2">
      <c r="A17" s="21">
        <v>24</v>
      </c>
      <c r="B17" s="22">
        <f t="shared" si="1"/>
        <v>4708</v>
      </c>
      <c r="C17" s="22">
        <v>2468</v>
      </c>
      <c r="D17" s="22">
        <v>2240</v>
      </c>
      <c r="E17" s="22">
        <v>1625</v>
      </c>
      <c r="F17" s="22">
        <v>1995</v>
      </c>
      <c r="G17" s="22">
        <v>479</v>
      </c>
      <c r="H17" s="22">
        <v>133</v>
      </c>
      <c r="I17" s="22">
        <v>54</v>
      </c>
      <c r="J17" s="22">
        <v>16</v>
      </c>
      <c r="K17" s="22">
        <v>4</v>
      </c>
      <c r="L17" s="22">
        <v>0</v>
      </c>
      <c r="M17" s="22">
        <v>0</v>
      </c>
      <c r="N17" s="22">
        <v>0</v>
      </c>
      <c r="O17" s="20">
        <v>158</v>
      </c>
      <c r="P17" s="20">
        <v>86</v>
      </c>
      <c r="Q17" s="20">
        <v>158</v>
      </c>
    </row>
    <row r="18" spans="1:17" s="20" customFormat="1" x14ac:dyDescent="0.2">
      <c r="A18" s="21">
        <v>25</v>
      </c>
      <c r="B18" s="22">
        <f t="shared" si="1"/>
        <v>4295</v>
      </c>
      <c r="C18" s="22">
        <v>2180</v>
      </c>
      <c r="D18" s="22">
        <v>2115</v>
      </c>
      <c r="E18" s="22">
        <v>1335</v>
      </c>
      <c r="F18" s="22">
        <v>1800</v>
      </c>
      <c r="G18" s="22">
        <v>576</v>
      </c>
      <c r="H18" s="22">
        <v>173</v>
      </c>
      <c r="I18" s="22">
        <v>53</v>
      </c>
      <c r="J18" s="22">
        <v>15</v>
      </c>
      <c r="K18" s="22">
        <v>7</v>
      </c>
      <c r="L18" s="22">
        <v>0</v>
      </c>
      <c r="M18" s="22">
        <v>0</v>
      </c>
      <c r="N18" s="22">
        <v>1</v>
      </c>
      <c r="O18" s="20">
        <v>143</v>
      </c>
      <c r="P18" s="20">
        <v>68</v>
      </c>
      <c r="Q18" s="20">
        <v>124</v>
      </c>
    </row>
    <row r="19" spans="1:17" s="20" customFormat="1" x14ac:dyDescent="0.2">
      <c r="A19" s="21">
        <v>26</v>
      </c>
      <c r="B19" s="22">
        <f t="shared" si="1"/>
        <v>3817</v>
      </c>
      <c r="C19" s="22">
        <v>1965</v>
      </c>
      <c r="D19" s="22">
        <v>1852</v>
      </c>
      <c r="E19" s="22">
        <v>1015</v>
      </c>
      <c r="F19" s="22">
        <v>1616</v>
      </c>
      <c r="G19" s="22">
        <v>574</v>
      </c>
      <c r="H19" s="22">
        <v>176</v>
      </c>
      <c r="I19" s="22">
        <v>69</v>
      </c>
      <c r="J19" s="22">
        <v>31</v>
      </c>
      <c r="K19" s="22">
        <v>13</v>
      </c>
      <c r="L19" s="22">
        <v>1</v>
      </c>
      <c r="M19" s="22">
        <v>0</v>
      </c>
      <c r="N19" s="22">
        <v>0</v>
      </c>
      <c r="O19" s="20">
        <v>114</v>
      </c>
      <c r="P19" s="20">
        <v>77</v>
      </c>
      <c r="Q19" s="20">
        <v>131</v>
      </c>
    </row>
    <row r="20" spans="1:17" s="20" customFormat="1" x14ac:dyDescent="0.2">
      <c r="A20" s="21">
        <v>27</v>
      </c>
      <c r="B20" s="22">
        <f t="shared" si="1"/>
        <v>3309</v>
      </c>
      <c r="C20" s="22">
        <v>1715</v>
      </c>
      <c r="D20" s="22">
        <v>1594</v>
      </c>
      <c r="E20" s="22">
        <v>668</v>
      </c>
      <c r="F20" s="22">
        <v>1422</v>
      </c>
      <c r="G20" s="22">
        <v>593</v>
      </c>
      <c r="H20" s="22">
        <v>194</v>
      </c>
      <c r="I20" s="22">
        <v>72</v>
      </c>
      <c r="J20" s="22">
        <v>45</v>
      </c>
      <c r="K20" s="22">
        <v>18</v>
      </c>
      <c r="L20" s="22">
        <v>6</v>
      </c>
      <c r="M20" s="22">
        <v>1</v>
      </c>
      <c r="N20" s="22">
        <v>0</v>
      </c>
      <c r="O20" s="20">
        <v>92</v>
      </c>
      <c r="P20" s="20">
        <v>85</v>
      </c>
      <c r="Q20" s="20">
        <v>113</v>
      </c>
    </row>
    <row r="21" spans="1:17" s="20" customFormat="1" x14ac:dyDescent="0.2">
      <c r="A21" s="21">
        <v>28</v>
      </c>
      <c r="B21" s="22">
        <f t="shared" si="1"/>
        <v>2780</v>
      </c>
      <c r="C21" s="22">
        <v>1425</v>
      </c>
      <c r="D21" s="22">
        <v>1355</v>
      </c>
      <c r="E21" s="22">
        <v>516</v>
      </c>
      <c r="F21" s="22">
        <v>1123</v>
      </c>
      <c r="G21" s="22">
        <v>555</v>
      </c>
      <c r="H21" s="22">
        <v>212</v>
      </c>
      <c r="I21" s="22">
        <v>87</v>
      </c>
      <c r="J21" s="22">
        <v>26</v>
      </c>
      <c r="K21" s="22">
        <v>16</v>
      </c>
      <c r="L21" s="22">
        <v>10</v>
      </c>
      <c r="M21" s="22">
        <v>3</v>
      </c>
      <c r="N21" s="22">
        <v>0</v>
      </c>
      <c r="O21" s="20">
        <v>83</v>
      </c>
      <c r="P21" s="20">
        <v>64</v>
      </c>
      <c r="Q21" s="20">
        <v>85</v>
      </c>
    </row>
    <row r="22" spans="1:17" s="20" customFormat="1" x14ac:dyDescent="0.2">
      <c r="A22" s="21">
        <v>29</v>
      </c>
      <c r="B22" s="22">
        <f t="shared" si="1"/>
        <v>2450</v>
      </c>
      <c r="C22" s="22">
        <v>1293</v>
      </c>
      <c r="D22" s="22">
        <v>1157</v>
      </c>
      <c r="E22" s="22">
        <v>387</v>
      </c>
      <c r="F22" s="22">
        <v>944</v>
      </c>
      <c r="G22" s="22">
        <v>544</v>
      </c>
      <c r="H22" s="22">
        <v>205</v>
      </c>
      <c r="I22" s="22">
        <v>79</v>
      </c>
      <c r="J22" s="22">
        <v>53</v>
      </c>
      <c r="K22" s="22">
        <v>20</v>
      </c>
      <c r="L22" s="22">
        <v>6</v>
      </c>
      <c r="M22" s="22">
        <v>3</v>
      </c>
      <c r="N22" s="22">
        <v>0</v>
      </c>
      <c r="O22" s="20">
        <v>67</v>
      </c>
      <c r="P22" s="20">
        <v>42</v>
      </c>
      <c r="Q22" s="20">
        <v>100</v>
      </c>
    </row>
    <row r="23" spans="1:17" s="20" customFormat="1" x14ac:dyDescent="0.2">
      <c r="A23" s="21">
        <v>30</v>
      </c>
      <c r="B23" s="22">
        <f t="shared" si="1"/>
        <v>2082</v>
      </c>
      <c r="C23" s="22">
        <v>1042</v>
      </c>
      <c r="D23" s="22">
        <v>1040</v>
      </c>
      <c r="E23" s="22">
        <v>270</v>
      </c>
      <c r="F23" s="22">
        <v>767</v>
      </c>
      <c r="G23" s="22">
        <v>486</v>
      </c>
      <c r="H23" s="22">
        <v>214</v>
      </c>
      <c r="I23" s="22">
        <v>71</v>
      </c>
      <c r="J23" s="22">
        <v>37</v>
      </c>
      <c r="K23" s="22">
        <v>25</v>
      </c>
      <c r="L23" s="22">
        <v>8</v>
      </c>
      <c r="M23" s="22">
        <v>3</v>
      </c>
      <c r="N23" s="22">
        <v>3</v>
      </c>
      <c r="O23" s="20">
        <v>59</v>
      </c>
      <c r="P23" s="20">
        <v>49</v>
      </c>
      <c r="Q23" s="20">
        <v>90</v>
      </c>
    </row>
    <row r="24" spans="1:17" s="20" customFormat="1" x14ac:dyDescent="0.2">
      <c r="A24" s="21">
        <v>31</v>
      </c>
      <c r="B24" s="22">
        <f t="shared" si="1"/>
        <v>1838</v>
      </c>
      <c r="C24" s="22">
        <v>950</v>
      </c>
      <c r="D24" s="22">
        <v>888</v>
      </c>
      <c r="E24" s="22">
        <v>206</v>
      </c>
      <c r="F24" s="22">
        <v>579</v>
      </c>
      <c r="G24" s="22">
        <v>477</v>
      </c>
      <c r="H24" s="22">
        <v>217</v>
      </c>
      <c r="I24" s="22">
        <v>94</v>
      </c>
      <c r="J24" s="22">
        <v>44</v>
      </c>
      <c r="K24" s="22">
        <v>23</v>
      </c>
      <c r="L24" s="22">
        <v>11</v>
      </c>
      <c r="M24" s="22">
        <v>10</v>
      </c>
      <c r="N24" s="22">
        <v>4</v>
      </c>
      <c r="O24" s="20">
        <v>54</v>
      </c>
      <c r="P24" s="20">
        <v>37</v>
      </c>
      <c r="Q24" s="20">
        <v>82</v>
      </c>
    </row>
    <row r="25" spans="1:17" s="20" customFormat="1" x14ac:dyDescent="0.2">
      <c r="A25" s="21">
        <v>32</v>
      </c>
      <c r="B25" s="22">
        <f t="shared" si="1"/>
        <v>1552</v>
      </c>
      <c r="C25" s="22">
        <v>782</v>
      </c>
      <c r="D25" s="22">
        <v>770</v>
      </c>
      <c r="E25" s="22">
        <v>178</v>
      </c>
      <c r="F25" s="22">
        <v>418</v>
      </c>
      <c r="G25" s="22">
        <v>374</v>
      </c>
      <c r="H25" s="22">
        <v>204</v>
      </c>
      <c r="I25" s="22">
        <v>108</v>
      </c>
      <c r="J25" s="22">
        <v>41</v>
      </c>
      <c r="K25" s="22">
        <v>30</v>
      </c>
      <c r="L25" s="22">
        <v>16</v>
      </c>
      <c r="M25" s="22">
        <v>4</v>
      </c>
      <c r="N25" s="22">
        <v>7</v>
      </c>
      <c r="O25" s="20">
        <v>39</v>
      </c>
      <c r="P25" s="20">
        <v>36</v>
      </c>
      <c r="Q25" s="20">
        <v>97</v>
      </c>
    </row>
    <row r="26" spans="1:17" s="20" customFormat="1" x14ac:dyDescent="0.2">
      <c r="A26" s="21">
        <v>33</v>
      </c>
      <c r="B26" s="22">
        <f t="shared" si="1"/>
        <v>1216</v>
      </c>
      <c r="C26" s="22">
        <v>614</v>
      </c>
      <c r="D26" s="22">
        <v>602</v>
      </c>
      <c r="E26" s="22">
        <v>121</v>
      </c>
      <c r="F26" s="22">
        <v>325</v>
      </c>
      <c r="G26" s="22">
        <v>300</v>
      </c>
      <c r="H26" s="22">
        <v>165</v>
      </c>
      <c r="I26" s="22">
        <v>80</v>
      </c>
      <c r="J26" s="22">
        <v>47</v>
      </c>
      <c r="K26" s="22">
        <v>19</v>
      </c>
      <c r="L26" s="22">
        <v>9</v>
      </c>
      <c r="M26" s="22">
        <v>8</v>
      </c>
      <c r="N26" s="22">
        <v>8</v>
      </c>
      <c r="O26" s="20">
        <v>39</v>
      </c>
      <c r="P26" s="20">
        <v>20</v>
      </c>
      <c r="Q26" s="20">
        <v>75</v>
      </c>
    </row>
    <row r="27" spans="1:17" s="20" customFormat="1" x14ac:dyDescent="0.2">
      <c r="A27" s="21">
        <v>34</v>
      </c>
      <c r="B27" s="22">
        <f t="shared" si="1"/>
        <v>1014</v>
      </c>
      <c r="C27" s="22">
        <v>526</v>
      </c>
      <c r="D27" s="22">
        <v>488</v>
      </c>
      <c r="E27" s="22">
        <v>108</v>
      </c>
      <c r="F27" s="22">
        <v>208</v>
      </c>
      <c r="G27" s="22">
        <v>229</v>
      </c>
      <c r="H27" s="22">
        <v>180</v>
      </c>
      <c r="I27" s="22">
        <v>72</v>
      </c>
      <c r="J27" s="22">
        <v>42</v>
      </c>
      <c r="K27" s="22">
        <v>17</v>
      </c>
      <c r="L27" s="22">
        <v>17</v>
      </c>
      <c r="M27" s="22">
        <v>7</v>
      </c>
      <c r="N27" s="22">
        <v>7</v>
      </c>
      <c r="O27" s="20">
        <v>35</v>
      </c>
      <c r="P27" s="20">
        <v>27</v>
      </c>
      <c r="Q27" s="20">
        <v>65</v>
      </c>
    </row>
    <row r="28" spans="1:17" s="20" customFormat="1" x14ac:dyDescent="0.2">
      <c r="A28" s="21">
        <v>35</v>
      </c>
      <c r="B28" s="22">
        <f t="shared" si="1"/>
        <v>933</v>
      </c>
      <c r="C28" s="22">
        <v>489</v>
      </c>
      <c r="D28" s="22">
        <v>444</v>
      </c>
      <c r="E28" s="22">
        <v>101</v>
      </c>
      <c r="F28" s="22">
        <v>183</v>
      </c>
      <c r="G28" s="22">
        <v>228</v>
      </c>
      <c r="H28" s="22">
        <v>147</v>
      </c>
      <c r="I28" s="22">
        <v>61</v>
      </c>
      <c r="J28" s="22">
        <v>38</v>
      </c>
      <c r="K28" s="22">
        <v>23</v>
      </c>
      <c r="L28" s="22">
        <v>17</v>
      </c>
      <c r="M28" s="22">
        <v>10</v>
      </c>
      <c r="N28" s="22">
        <v>10</v>
      </c>
      <c r="O28" s="20">
        <v>31</v>
      </c>
      <c r="P28" s="20">
        <v>19</v>
      </c>
      <c r="Q28" s="20">
        <v>65</v>
      </c>
    </row>
    <row r="29" spans="1:17" s="20" customFormat="1" x14ac:dyDescent="0.2">
      <c r="A29" s="21">
        <v>36</v>
      </c>
      <c r="B29" s="22">
        <f t="shared" si="1"/>
        <v>677</v>
      </c>
      <c r="C29" s="22">
        <v>336</v>
      </c>
      <c r="D29" s="22">
        <v>341</v>
      </c>
      <c r="E29" s="22">
        <v>52</v>
      </c>
      <c r="F29" s="22">
        <v>112</v>
      </c>
      <c r="G29" s="22">
        <v>161</v>
      </c>
      <c r="H29" s="22">
        <v>122</v>
      </c>
      <c r="I29" s="22">
        <v>65</v>
      </c>
      <c r="J29" s="22">
        <v>36</v>
      </c>
      <c r="K29" s="22">
        <v>25</v>
      </c>
      <c r="L29" s="22">
        <v>8</v>
      </c>
      <c r="M29" s="22">
        <v>4</v>
      </c>
      <c r="N29" s="22">
        <v>7</v>
      </c>
      <c r="O29" s="20">
        <v>21</v>
      </c>
      <c r="P29" s="20">
        <v>15</v>
      </c>
      <c r="Q29" s="20">
        <v>49</v>
      </c>
    </row>
    <row r="30" spans="1:17" s="20" customFormat="1" x14ac:dyDescent="0.2">
      <c r="A30" s="21">
        <v>37</v>
      </c>
      <c r="B30" s="22">
        <f t="shared" si="1"/>
        <v>571</v>
      </c>
      <c r="C30" s="22">
        <v>286</v>
      </c>
      <c r="D30" s="22">
        <v>285</v>
      </c>
      <c r="E30" s="22">
        <v>49</v>
      </c>
      <c r="F30" s="22">
        <v>85</v>
      </c>
      <c r="G30" s="22">
        <v>131</v>
      </c>
      <c r="H30" s="22">
        <v>107</v>
      </c>
      <c r="I30" s="22">
        <v>47</v>
      </c>
      <c r="J30" s="22">
        <v>29</v>
      </c>
      <c r="K30" s="22">
        <v>19</v>
      </c>
      <c r="L30" s="22">
        <v>10</v>
      </c>
      <c r="M30" s="22">
        <v>8</v>
      </c>
      <c r="N30" s="22">
        <v>4</v>
      </c>
      <c r="O30" s="20">
        <v>17</v>
      </c>
      <c r="P30" s="20">
        <v>12</v>
      </c>
      <c r="Q30" s="20">
        <v>53</v>
      </c>
    </row>
    <row r="31" spans="1:17" s="20" customFormat="1" x14ac:dyDescent="0.2">
      <c r="A31" s="21">
        <v>38</v>
      </c>
      <c r="B31" s="22">
        <f t="shared" si="1"/>
        <v>439</v>
      </c>
      <c r="C31" s="22">
        <v>210</v>
      </c>
      <c r="D31" s="22">
        <v>229</v>
      </c>
      <c r="E31" s="22">
        <v>38</v>
      </c>
      <c r="F31" s="22">
        <v>66</v>
      </c>
      <c r="G31" s="22">
        <v>85</v>
      </c>
      <c r="H31" s="22">
        <v>79</v>
      </c>
      <c r="I31" s="22">
        <v>39</v>
      </c>
      <c r="J31" s="22">
        <v>17</v>
      </c>
      <c r="K31" s="22">
        <v>9</v>
      </c>
      <c r="L31" s="22">
        <v>14</v>
      </c>
      <c r="M31" s="22">
        <v>4</v>
      </c>
      <c r="N31" s="22">
        <v>3</v>
      </c>
      <c r="O31" s="20">
        <v>18</v>
      </c>
      <c r="P31" s="20">
        <v>17</v>
      </c>
      <c r="Q31" s="20">
        <v>50</v>
      </c>
    </row>
    <row r="32" spans="1:17" s="20" customFormat="1" x14ac:dyDescent="0.2">
      <c r="A32" s="21">
        <v>39</v>
      </c>
      <c r="B32" s="22">
        <f t="shared" si="1"/>
        <v>353</v>
      </c>
      <c r="C32" s="22">
        <v>193</v>
      </c>
      <c r="D32" s="22">
        <v>160</v>
      </c>
      <c r="E32" s="22">
        <v>39</v>
      </c>
      <c r="F32" s="22">
        <v>37</v>
      </c>
      <c r="G32" s="22">
        <v>74</v>
      </c>
      <c r="H32" s="22">
        <v>61</v>
      </c>
      <c r="I32" s="22">
        <v>41</v>
      </c>
      <c r="J32" s="22">
        <v>16</v>
      </c>
      <c r="K32" s="22">
        <v>10</v>
      </c>
      <c r="L32" s="22">
        <v>7</v>
      </c>
      <c r="M32" s="22">
        <v>5</v>
      </c>
      <c r="N32" s="22">
        <v>9</v>
      </c>
      <c r="O32" s="20">
        <v>17</v>
      </c>
      <c r="P32" s="20">
        <v>6</v>
      </c>
      <c r="Q32" s="20">
        <v>31</v>
      </c>
    </row>
    <row r="33" spans="1:17" s="20" customFormat="1" x14ac:dyDescent="0.2">
      <c r="A33" s="21">
        <v>40</v>
      </c>
      <c r="B33" s="22">
        <f t="shared" si="1"/>
        <v>245</v>
      </c>
      <c r="C33" s="22">
        <v>131</v>
      </c>
      <c r="D33" s="22">
        <v>114</v>
      </c>
      <c r="E33" s="22">
        <v>16</v>
      </c>
      <c r="F33" s="22">
        <v>27</v>
      </c>
      <c r="G33" s="22">
        <v>42</v>
      </c>
      <c r="H33" s="22">
        <v>36</v>
      </c>
      <c r="I33" s="22">
        <v>28</v>
      </c>
      <c r="J33" s="22">
        <v>12</v>
      </c>
      <c r="K33" s="22">
        <v>14</v>
      </c>
      <c r="L33" s="22">
        <v>8</v>
      </c>
      <c r="M33" s="22">
        <v>5</v>
      </c>
      <c r="N33" s="22">
        <v>9</v>
      </c>
      <c r="O33" s="20">
        <v>8</v>
      </c>
      <c r="P33" s="20">
        <v>5</v>
      </c>
      <c r="Q33" s="20">
        <v>35</v>
      </c>
    </row>
    <row r="34" spans="1:17" s="20" customFormat="1" x14ac:dyDescent="0.2">
      <c r="A34" s="21">
        <v>41</v>
      </c>
      <c r="B34" s="22">
        <f t="shared" si="1"/>
        <v>120</v>
      </c>
      <c r="C34" s="22">
        <v>58</v>
      </c>
      <c r="D34" s="22">
        <v>62</v>
      </c>
      <c r="E34" s="22">
        <v>6</v>
      </c>
      <c r="F34" s="22">
        <v>10</v>
      </c>
      <c r="G34" s="22">
        <v>19</v>
      </c>
      <c r="H34" s="22">
        <v>28</v>
      </c>
      <c r="I34" s="22">
        <v>13</v>
      </c>
      <c r="J34" s="22">
        <v>9</v>
      </c>
      <c r="K34" s="22">
        <v>5</v>
      </c>
      <c r="L34" s="22">
        <v>4</v>
      </c>
      <c r="M34" s="22">
        <v>4</v>
      </c>
      <c r="N34" s="22">
        <v>5</v>
      </c>
      <c r="O34" s="20">
        <v>3</v>
      </c>
      <c r="P34" s="20">
        <v>1</v>
      </c>
      <c r="Q34" s="20">
        <v>13</v>
      </c>
    </row>
    <row r="35" spans="1:17" s="20" customFormat="1" x14ac:dyDescent="0.2">
      <c r="A35" s="21">
        <v>42</v>
      </c>
      <c r="B35" s="22">
        <f t="shared" si="1"/>
        <v>94</v>
      </c>
      <c r="C35" s="22">
        <v>47</v>
      </c>
      <c r="D35" s="22">
        <v>47</v>
      </c>
      <c r="E35" s="22">
        <v>8</v>
      </c>
      <c r="F35" s="22">
        <v>6</v>
      </c>
      <c r="G35" s="22">
        <v>19</v>
      </c>
      <c r="H35" s="22">
        <v>15</v>
      </c>
      <c r="I35" s="22">
        <v>14</v>
      </c>
      <c r="J35" s="22">
        <v>7</v>
      </c>
      <c r="K35" s="22">
        <v>5</v>
      </c>
      <c r="L35" s="22">
        <v>2</v>
      </c>
      <c r="M35" s="22">
        <v>1</v>
      </c>
      <c r="N35" s="22">
        <v>3</v>
      </c>
      <c r="O35" s="20">
        <v>2</v>
      </c>
      <c r="P35" s="20">
        <v>0</v>
      </c>
      <c r="Q35" s="20">
        <v>12</v>
      </c>
    </row>
    <row r="36" spans="1:17" s="20" customFormat="1" x14ac:dyDescent="0.2">
      <c r="A36" s="21">
        <v>43</v>
      </c>
      <c r="B36" s="22">
        <f t="shared" si="1"/>
        <v>58</v>
      </c>
      <c r="C36" s="22">
        <v>27</v>
      </c>
      <c r="D36" s="22">
        <v>31</v>
      </c>
      <c r="E36" s="22">
        <v>4</v>
      </c>
      <c r="F36" s="22">
        <v>8</v>
      </c>
      <c r="G36" s="22">
        <v>9</v>
      </c>
      <c r="H36" s="22">
        <v>10</v>
      </c>
      <c r="I36" s="22">
        <v>5</v>
      </c>
      <c r="J36" s="22">
        <v>4</v>
      </c>
      <c r="K36" s="22">
        <v>4</v>
      </c>
      <c r="L36" s="22">
        <v>2</v>
      </c>
      <c r="M36" s="22">
        <v>1</v>
      </c>
      <c r="N36" s="22">
        <v>1</v>
      </c>
      <c r="O36" s="20">
        <v>1</v>
      </c>
      <c r="P36" s="20">
        <v>0</v>
      </c>
      <c r="Q36" s="20">
        <v>9</v>
      </c>
    </row>
    <row r="37" spans="1:17" s="20" customFormat="1" x14ac:dyDescent="0.2">
      <c r="A37" s="21">
        <v>44</v>
      </c>
      <c r="B37" s="22">
        <f t="shared" si="1"/>
        <v>29</v>
      </c>
      <c r="C37" s="22">
        <v>16</v>
      </c>
      <c r="D37" s="22">
        <v>13</v>
      </c>
      <c r="E37" s="22">
        <v>0</v>
      </c>
      <c r="F37" s="22">
        <v>2</v>
      </c>
      <c r="G37" s="22">
        <v>3</v>
      </c>
      <c r="H37" s="22">
        <v>7</v>
      </c>
      <c r="I37" s="22">
        <v>3</v>
      </c>
      <c r="J37" s="22">
        <v>1</v>
      </c>
      <c r="K37" s="22">
        <v>2</v>
      </c>
      <c r="L37" s="22">
        <v>2</v>
      </c>
      <c r="M37" s="22">
        <v>0</v>
      </c>
      <c r="N37" s="22">
        <v>0</v>
      </c>
      <c r="O37" s="20">
        <v>4</v>
      </c>
      <c r="P37" s="20">
        <v>0</v>
      </c>
      <c r="Q37" s="20">
        <v>5</v>
      </c>
    </row>
    <row r="38" spans="1:17" s="20" customFormat="1" x14ac:dyDescent="0.2">
      <c r="A38" s="21">
        <v>45</v>
      </c>
      <c r="B38" s="22">
        <f t="shared" si="1"/>
        <v>9</v>
      </c>
      <c r="C38" s="22">
        <v>7</v>
      </c>
      <c r="D38" s="22">
        <v>2</v>
      </c>
      <c r="E38" s="22">
        <v>2</v>
      </c>
      <c r="F38" s="22">
        <v>1</v>
      </c>
      <c r="G38" s="22">
        <v>2</v>
      </c>
      <c r="H38" s="22">
        <v>0</v>
      </c>
      <c r="I38" s="22">
        <v>0</v>
      </c>
      <c r="J38" s="22">
        <v>1</v>
      </c>
      <c r="K38" s="22">
        <v>1</v>
      </c>
      <c r="L38" s="22">
        <v>0</v>
      </c>
      <c r="M38" s="22">
        <v>0</v>
      </c>
      <c r="N38" s="22">
        <v>2</v>
      </c>
      <c r="O38" s="20">
        <v>0</v>
      </c>
      <c r="P38" s="20">
        <v>0</v>
      </c>
      <c r="Q38" s="20">
        <v>0</v>
      </c>
    </row>
    <row r="39" spans="1:17" s="20" customFormat="1" x14ac:dyDescent="0.2">
      <c r="A39" s="21">
        <v>46</v>
      </c>
      <c r="B39" s="22">
        <f t="shared" si="1"/>
        <v>7</v>
      </c>
      <c r="C39" s="22">
        <v>2</v>
      </c>
      <c r="D39" s="22">
        <v>5</v>
      </c>
      <c r="E39" s="22">
        <v>0</v>
      </c>
      <c r="F39" s="22">
        <v>1</v>
      </c>
      <c r="G39" s="22">
        <v>0</v>
      </c>
      <c r="H39" s="22">
        <v>2</v>
      </c>
      <c r="I39" s="22">
        <v>1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0">
        <v>0</v>
      </c>
      <c r="P39" s="20">
        <v>0</v>
      </c>
      <c r="Q39" s="20">
        <v>3</v>
      </c>
    </row>
    <row r="40" spans="1:17" s="20" customFormat="1" x14ac:dyDescent="0.2">
      <c r="A40" s="21">
        <v>47</v>
      </c>
      <c r="B40" s="22">
        <f t="shared" si="1"/>
        <v>6</v>
      </c>
      <c r="C40" s="22">
        <v>1</v>
      </c>
      <c r="D40" s="22">
        <v>5</v>
      </c>
      <c r="E40" s="22">
        <v>0</v>
      </c>
      <c r="F40" s="22">
        <v>1</v>
      </c>
      <c r="G40" s="22">
        <v>0</v>
      </c>
      <c r="H40" s="22">
        <v>1</v>
      </c>
      <c r="I40" s="22">
        <v>0</v>
      </c>
      <c r="J40" s="22">
        <v>2</v>
      </c>
      <c r="K40" s="22">
        <v>0</v>
      </c>
      <c r="L40" s="22">
        <v>1</v>
      </c>
      <c r="M40" s="22">
        <v>0</v>
      </c>
      <c r="N40" s="22">
        <v>0</v>
      </c>
      <c r="O40" s="20">
        <v>0</v>
      </c>
      <c r="P40" s="20">
        <v>0</v>
      </c>
      <c r="Q40" s="20">
        <v>1</v>
      </c>
    </row>
    <row r="41" spans="1:17" s="20" customFormat="1" x14ac:dyDescent="0.2">
      <c r="A41" s="21">
        <v>48</v>
      </c>
      <c r="B41" s="22">
        <f t="shared" si="1"/>
        <v>0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0">
        <v>0</v>
      </c>
      <c r="P41" s="20">
        <v>0</v>
      </c>
      <c r="Q41" s="20">
        <v>0</v>
      </c>
    </row>
    <row r="42" spans="1:17" s="20" customFormat="1" x14ac:dyDescent="0.2">
      <c r="A42" s="21">
        <v>49</v>
      </c>
      <c r="B42" s="22">
        <f t="shared" si="1"/>
        <v>1</v>
      </c>
      <c r="C42" s="22">
        <v>1</v>
      </c>
      <c r="D42" s="22">
        <v>0</v>
      </c>
      <c r="E42" s="22">
        <v>0</v>
      </c>
      <c r="F42" s="22">
        <v>0</v>
      </c>
      <c r="G42" s="22">
        <v>1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0">
        <v>0</v>
      </c>
      <c r="P42" s="20">
        <v>0</v>
      </c>
      <c r="Q42" s="20">
        <v>0</v>
      </c>
    </row>
    <row r="43" spans="1:17" s="20" customFormat="1" x14ac:dyDescent="0.2">
      <c r="A43" s="21" t="s">
        <v>194</v>
      </c>
      <c r="B43" s="22">
        <f t="shared" si="1"/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0">
        <v>0</v>
      </c>
      <c r="P43" s="20">
        <v>0</v>
      </c>
      <c r="Q43" s="20">
        <v>0</v>
      </c>
    </row>
    <row r="44" spans="1:17" s="20" customFormat="1" x14ac:dyDescent="0.2">
      <c r="A44" s="21">
        <v>-14</v>
      </c>
      <c r="B44" s="22">
        <f t="shared" ref="B44:Q44" si="2">B7</f>
        <v>45</v>
      </c>
      <c r="C44" s="22">
        <f t="shared" si="2"/>
        <v>23</v>
      </c>
      <c r="D44" s="22">
        <f t="shared" si="2"/>
        <v>22</v>
      </c>
      <c r="E44" s="22">
        <f t="shared" si="2"/>
        <v>0</v>
      </c>
      <c r="F44" s="22">
        <f t="shared" si="2"/>
        <v>0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  <c r="O44" s="22">
        <f t="shared" si="2"/>
        <v>43</v>
      </c>
      <c r="P44" s="22">
        <f t="shared" si="2"/>
        <v>2</v>
      </c>
      <c r="Q44" s="22">
        <f t="shared" si="2"/>
        <v>0</v>
      </c>
    </row>
    <row r="45" spans="1:17" s="20" customFormat="1" x14ac:dyDescent="0.2">
      <c r="A45" s="21" t="s">
        <v>195</v>
      </c>
      <c r="B45" s="22">
        <f t="shared" ref="B45:Q45" si="3">SUM(B8:B12)</f>
        <v>7006</v>
      </c>
      <c r="C45" s="22">
        <f t="shared" si="3"/>
        <v>3639</v>
      </c>
      <c r="D45" s="22">
        <f t="shared" si="3"/>
        <v>3367</v>
      </c>
      <c r="E45" s="22">
        <f t="shared" si="3"/>
        <v>3840</v>
      </c>
      <c r="F45" s="22">
        <f t="shared" si="3"/>
        <v>399</v>
      </c>
      <c r="G45" s="22">
        <f t="shared" si="3"/>
        <v>54</v>
      </c>
      <c r="H45" s="22">
        <f t="shared" si="3"/>
        <v>2</v>
      </c>
      <c r="I45" s="22">
        <f t="shared" si="3"/>
        <v>1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  <c r="O45" s="22">
        <f t="shared" si="3"/>
        <v>2006</v>
      </c>
      <c r="P45" s="22">
        <f t="shared" si="3"/>
        <v>539</v>
      </c>
      <c r="Q45" s="22">
        <f t="shared" si="3"/>
        <v>165</v>
      </c>
    </row>
    <row r="46" spans="1:17" s="20" customFormat="1" x14ac:dyDescent="0.2">
      <c r="A46" s="21" t="s">
        <v>196</v>
      </c>
      <c r="B46" s="22">
        <f t="shared" ref="B46:Q46" si="4">SUM(B13:B17)</f>
        <v>25177</v>
      </c>
      <c r="C46" s="22">
        <f t="shared" si="4"/>
        <v>13087</v>
      </c>
      <c r="D46" s="22">
        <f t="shared" si="4"/>
        <v>12090</v>
      </c>
      <c r="E46" s="22">
        <f t="shared" si="4"/>
        <v>12438</v>
      </c>
      <c r="F46" s="22">
        <f t="shared" si="4"/>
        <v>7774</v>
      </c>
      <c r="G46" s="22">
        <f t="shared" si="4"/>
        <v>1477</v>
      </c>
      <c r="H46" s="22">
        <f t="shared" si="4"/>
        <v>384</v>
      </c>
      <c r="I46" s="22">
        <f t="shared" si="4"/>
        <v>114</v>
      </c>
      <c r="J46" s="22">
        <f t="shared" si="4"/>
        <v>24</v>
      </c>
      <c r="K46" s="22">
        <f t="shared" si="4"/>
        <v>6</v>
      </c>
      <c r="L46" s="22">
        <f t="shared" si="4"/>
        <v>0</v>
      </c>
      <c r="M46" s="22">
        <f t="shared" si="4"/>
        <v>0</v>
      </c>
      <c r="N46" s="22">
        <f t="shared" si="4"/>
        <v>0</v>
      </c>
      <c r="O46" s="22">
        <f t="shared" si="4"/>
        <v>1493</v>
      </c>
      <c r="P46" s="22">
        <f t="shared" si="4"/>
        <v>733</v>
      </c>
      <c r="Q46" s="22">
        <f t="shared" si="4"/>
        <v>734</v>
      </c>
    </row>
    <row r="47" spans="1:17" s="20" customFormat="1" x14ac:dyDescent="0.2">
      <c r="A47" s="21" t="s">
        <v>197</v>
      </c>
      <c r="B47" s="22">
        <f t="shared" ref="B47:Q47" si="5">SUM(B18:B22)</f>
        <v>16651</v>
      </c>
      <c r="C47" s="22">
        <f t="shared" si="5"/>
        <v>8578</v>
      </c>
      <c r="D47" s="22">
        <f t="shared" si="5"/>
        <v>8073</v>
      </c>
      <c r="E47" s="22">
        <f t="shared" si="5"/>
        <v>3921</v>
      </c>
      <c r="F47" s="22">
        <f t="shared" si="5"/>
        <v>6905</v>
      </c>
      <c r="G47" s="22">
        <f t="shared" si="5"/>
        <v>2842</v>
      </c>
      <c r="H47" s="22">
        <f t="shared" si="5"/>
        <v>960</v>
      </c>
      <c r="I47" s="22">
        <f t="shared" si="5"/>
        <v>360</v>
      </c>
      <c r="J47" s="22">
        <f t="shared" si="5"/>
        <v>170</v>
      </c>
      <c r="K47" s="22">
        <f t="shared" si="5"/>
        <v>74</v>
      </c>
      <c r="L47" s="22">
        <f t="shared" si="5"/>
        <v>23</v>
      </c>
      <c r="M47" s="22">
        <f t="shared" si="5"/>
        <v>7</v>
      </c>
      <c r="N47" s="22">
        <f t="shared" si="5"/>
        <v>1</v>
      </c>
      <c r="O47" s="22">
        <f t="shared" si="5"/>
        <v>499</v>
      </c>
      <c r="P47" s="22">
        <f t="shared" si="5"/>
        <v>336</v>
      </c>
      <c r="Q47" s="22">
        <f t="shared" si="5"/>
        <v>553</v>
      </c>
    </row>
    <row r="48" spans="1:17" s="20" customFormat="1" x14ac:dyDescent="0.2">
      <c r="A48" s="21" t="s">
        <v>198</v>
      </c>
      <c r="B48" s="22">
        <f t="shared" ref="B48:Q48" si="6">SUM(B23:B27)</f>
        <v>7702</v>
      </c>
      <c r="C48" s="22">
        <f t="shared" si="6"/>
        <v>3914</v>
      </c>
      <c r="D48" s="22">
        <f t="shared" si="6"/>
        <v>3788</v>
      </c>
      <c r="E48" s="22">
        <f t="shared" si="6"/>
        <v>883</v>
      </c>
      <c r="F48" s="22">
        <f t="shared" si="6"/>
        <v>2297</v>
      </c>
      <c r="G48" s="22">
        <f t="shared" si="6"/>
        <v>1866</v>
      </c>
      <c r="H48" s="22">
        <f t="shared" si="6"/>
        <v>980</v>
      </c>
      <c r="I48" s="22">
        <f t="shared" si="6"/>
        <v>425</v>
      </c>
      <c r="J48" s="22">
        <f t="shared" si="6"/>
        <v>211</v>
      </c>
      <c r="K48" s="22">
        <f t="shared" si="6"/>
        <v>114</v>
      </c>
      <c r="L48" s="22">
        <f t="shared" si="6"/>
        <v>61</v>
      </c>
      <c r="M48" s="22">
        <f t="shared" si="6"/>
        <v>32</v>
      </c>
      <c r="N48" s="22">
        <f t="shared" si="6"/>
        <v>29</v>
      </c>
      <c r="O48" s="22">
        <f t="shared" si="6"/>
        <v>226</v>
      </c>
      <c r="P48" s="22">
        <f t="shared" si="6"/>
        <v>169</v>
      </c>
      <c r="Q48" s="22">
        <f t="shared" si="6"/>
        <v>409</v>
      </c>
    </row>
    <row r="49" spans="1:17" s="20" customFormat="1" x14ac:dyDescent="0.2">
      <c r="A49" s="21" t="s">
        <v>199</v>
      </c>
      <c r="B49" s="22">
        <f t="shared" ref="B49:Q49" si="7">SUM(B28:B32)</f>
        <v>2973</v>
      </c>
      <c r="C49" s="22">
        <f t="shared" si="7"/>
        <v>1514</v>
      </c>
      <c r="D49" s="22">
        <f t="shared" si="7"/>
        <v>1459</v>
      </c>
      <c r="E49" s="22">
        <f t="shared" si="7"/>
        <v>279</v>
      </c>
      <c r="F49" s="22">
        <f t="shared" si="7"/>
        <v>483</v>
      </c>
      <c r="G49" s="22">
        <f t="shared" si="7"/>
        <v>679</v>
      </c>
      <c r="H49" s="22">
        <f t="shared" si="7"/>
        <v>516</v>
      </c>
      <c r="I49" s="22">
        <f t="shared" si="7"/>
        <v>253</v>
      </c>
      <c r="J49" s="22">
        <f t="shared" si="7"/>
        <v>136</v>
      </c>
      <c r="K49" s="22">
        <f t="shared" si="7"/>
        <v>86</v>
      </c>
      <c r="L49" s="22">
        <f t="shared" si="7"/>
        <v>56</v>
      </c>
      <c r="M49" s="22">
        <f t="shared" si="7"/>
        <v>31</v>
      </c>
      <c r="N49" s="22">
        <f t="shared" si="7"/>
        <v>33</v>
      </c>
      <c r="O49" s="22">
        <f t="shared" si="7"/>
        <v>104</v>
      </c>
      <c r="P49" s="22">
        <f t="shared" si="7"/>
        <v>69</v>
      </c>
      <c r="Q49" s="22">
        <f t="shared" si="7"/>
        <v>248</v>
      </c>
    </row>
    <row r="50" spans="1:17" s="20" customFormat="1" x14ac:dyDescent="0.2">
      <c r="A50" s="21" t="s">
        <v>200</v>
      </c>
      <c r="B50" s="22">
        <f t="shared" ref="B50:Q50" si="8">SUM(B33:B37)</f>
        <v>546</v>
      </c>
      <c r="C50" s="22">
        <f t="shared" si="8"/>
        <v>279</v>
      </c>
      <c r="D50" s="22">
        <f t="shared" si="8"/>
        <v>267</v>
      </c>
      <c r="E50" s="22">
        <f t="shared" si="8"/>
        <v>34</v>
      </c>
      <c r="F50" s="22">
        <f t="shared" si="8"/>
        <v>53</v>
      </c>
      <c r="G50" s="22">
        <f t="shared" si="8"/>
        <v>92</v>
      </c>
      <c r="H50" s="22">
        <f t="shared" si="8"/>
        <v>96</v>
      </c>
      <c r="I50" s="22">
        <f t="shared" si="8"/>
        <v>63</v>
      </c>
      <c r="J50" s="22">
        <f t="shared" si="8"/>
        <v>33</v>
      </c>
      <c r="K50" s="22">
        <f t="shared" si="8"/>
        <v>30</v>
      </c>
      <c r="L50" s="22">
        <f t="shared" si="8"/>
        <v>18</v>
      </c>
      <c r="M50" s="22">
        <f t="shared" si="8"/>
        <v>11</v>
      </c>
      <c r="N50" s="22">
        <f t="shared" si="8"/>
        <v>18</v>
      </c>
      <c r="O50" s="22">
        <f t="shared" si="8"/>
        <v>18</v>
      </c>
      <c r="P50" s="22">
        <f t="shared" si="8"/>
        <v>6</v>
      </c>
      <c r="Q50" s="22">
        <f t="shared" si="8"/>
        <v>74</v>
      </c>
    </row>
    <row r="51" spans="1:17" s="20" customFormat="1" x14ac:dyDescent="0.2">
      <c r="A51" s="21" t="s">
        <v>201</v>
      </c>
      <c r="B51" s="22">
        <f t="shared" ref="B51:Q51" si="9">SUM(B38:B42)</f>
        <v>23</v>
      </c>
      <c r="C51" s="22">
        <f t="shared" si="9"/>
        <v>11</v>
      </c>
      <c r="D51" s="22">
        <f t="shared" si="9"/>
        <v>12</v>
      </c>
      <c r="E51" s="22">
        <f t="shared" si="9"/>
        <v>2</v>
      </c>
      <c r="F51" s="22">
        <f t="shared" si="9"/>
        <v>3</v>
      </c>
      <c r="G51" s="22">
        <f t="shared" si="9"/>
        <v>3</v>
      </c>
      <c r="H51" s="22">
        <f t="shared" si="9"/>
        <v>3</v>
      </c>
      <c r="I51" s="22">
        <f t="shared" si="9"/>
        <v>1</v>
      </c>
      <c r="J51" s="22">
        <f t="shared" si="9"/>
        <v>3</v>
      </c>
      <c r="K51" s="22">
        <f t="shared" si="9"/>
        <v>1</v>
      </c>
      <c r="L51" s="22">
        <f t="shared" si="9"/>
        <v>1</v>
      </c>
      <c r="M51" s="22">
        <f t="shared" si="9"/>
        <v>0</v>
      </c>
      <c r="N51" s="22">
        <f t="shared" si="9"/>
        <v>2</v>
      </c>
      <c r="O51" s="22">
        <f t="shared" si="9"/>
        <v>0</v>
      </c>
      <c r="P51" s="22">
        <f t="shared" si="9"/>
        <v>0</v>
      </c>
      <c r="Q51" s="22">
        <f t="shared" si="9"/>
        <v>4</v>
      </c>
    </row>
    <row r="52" spans="1:17" s="20" customFormat="1" x14ac:dyDescent="0.2">
      <c r="A52" s="21" t="s">
        <v>194</v>
      </c>
      <c r="B52" s="22">
        <f t="shared" ref="B52:Q52" si="10">B43</f>
        <v>0</v>
      </c>
      <c r="C52" s="22">
        <f t="shared" si="10"/>
        <v>0</v>
      </c>
      <c r="D52" s="22">
        <f t="shared" si="10"/>
        <v>0</v>
      </c>
      <c r="E52" s="22">
        <f t="shared" si="10"/>
        <v>0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  <c r="O52" s="22">
        <f t="shared" si="10"/>
        <v>0</v>
      </c>
      <c r="P52" s="22">
        <f t="shared" si="10"/>
        <v>0</v>
      </c>
      <c r="Q52" s="22">
        <f t="shared" si="10"/>
        <v>0</v>
      </c>
    </row>
    <row r="53" spans="1:17" s="20" customFormat="1" x14ac:dyDescent="0.2">
      <c r="A53" s="21" t="s">
        <v>202</v>
      </c>
      <c r="B53" s="22">
        <f t="shared" ref="B53:Q53" si="11">SUM(B8:B42)</f>
        <v>60078</v>
      </c>
      <c r="C53" s="22">
        <f t="shared" si="11"/>
        <v>31022</v>
      </c>
      <c r="D53" s="22">
        <f t="shared" si="11"/>
        <v>29056</v>
      </c>
      <c r="E53" s="22">
        <f t="shared" si="11"/>
        <v>21397</v>
      </c>
      <c r="F53" s="22">
        <f t="shared" si="11"/>
        <v>17914</v>
      </c>
      <c r="G53" s="22">
        <f t="shared" si="11"/>
        <v>7013</v>
      </c>
      <c r="H53" s="22">
        <f t="shared" si="11"/>
        <v>2941</v>
      </c>
      <c r="I53" s="22">
        <f t="shared" si="11"/>
        <v>1217</v>
      </c>
      <c r="J53" s="22">
        <f t="shared" si="11"/>
        <v>577</v>
      </c>
      <c r="K53" s="22">
        <f t="shared" si="11"/>
        <v>311</v>
      </c>
      <c r="L53" s="22">
        <f t="shared" si="11"/>
        <v>159</v>
      </c>
      <c r="M53" s="22">
        <f t="shared" si="11"/>
        <v>81</v>
      </c>
      <c r="N53" s="22">
        <f t="shared" si="11"/>
        <v>83</v>
      </c>
      <c r="O53" s="22">
        <f t="shared" si="11"/>
        <v>4346</v>
      </c>
      <c r="P53" s="22">
        <f t="shared" si="11"/>
        <v>1852</v>
      </c>
      <c r="Q53" s="22">
        <f t="shared" si="11"/>
        <v>2187</v>
      </c>
    </row>
  </sheetData>
  <mergeCells count="8">
    <mergeCell ref="D3:D5"/>
    <mergeCell ref="E3:N3"/>
    <mergeCell ref="A3:A5"/>
    <mergeCell ref="O3:Q3"/>
    <mergeCell ref="E4:N4"/>
    <mergeCell ref="O4:Q4"/>
    <mergeCell ref="B3:B5"/>
    <mergeCell ref="C3:C5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>
      <selection activeCell="E11" sqref="E11"/>
    </sheetView>
  </sheetViews>
  <sheetFormatPr defaultRowHeight="11.25" x14ac:dyDescent="0.2"/>
  <cols>
    <col min="1" max="1" width="9.140625" style="23"/>
    <col min="2" max="2" width="5.7109375" style="15" bestFit="1" customWidth="1"/>
    <col min="3" max="3" width="3.5703125" style="15" customWidth="1"/>
    <col min="4" max="4" width="3.5703125" style="15" bestFit="1" customWidth="1"/>
    <col min="5" max="20" width="4.85546875" style="15" bestFit="1" customWidth="1"/>
    <col min="21" max="21" width="4.85546875" style="15" customWidth="1"/>
    <col min="22" max="29" width="3.5703125" style="15" bestFit="1" customWidth="1"/>
    <col min="30" max="36" width="2.7109375" style="15" bestFit="1" customWidth="1"/>
    <col min="37" max="38" width="4.85546875" style="15" bestFit="1" customWidth="1"/>
    <col min="39" max="40" width="5.7109375" style="15" bestFit="1" customWidth="1"/>
    <col min="41" max="42" width="4.85546875" style="15" customWidth="1"/>
    <col min="43" max="44" width="3.5703125" style="15" customWidth="1"/>
    <col min="45" max="45" width="4.85546875" style="15" bestFit="1" customWidth="1"/>
    <col min="46" max="16384" width="9.140625" style="15"/>
  </cols>
  <sheetData>
    <row r="1" spans="1:45" ht="15.75" x14ac:dyDescent="0.25">
      <c r="A1" s="14" t="s">
        <v>551</v>
      </c>
    </row>
    <row r="3" spans="1:45" hidden="1" x14ac:dyDescent="0.2">
      <c r="A3" s="85" t="s">
        <v>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</row>
    <row r="4" spans="1:45" x14ac:dyDescent="0.2">
      <c r="A4" s="86" t="s">
        <v>210</v>
      </c>
      <c r="B4" s="86" t="s">
        <v>191</v>
      </c>
      <c r="C4" s="85" t="s">
        <v>192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</row>
    <row r="5" spans="1:45" x14ac:dyDescent="0.2">
      <c r="A5" s="86"/>
      <c r="B5" s="86"/>
      <c r="C5" s="17">
        <v>-16</v>
      </c>
      <c r="D5" s="17">
        <v>17</v>
      </c>
      <c r="E5" s="16">
        <v>18</v>
      </c>
      <c r="F5" s="16">
        <v>19</v>
      </c>
      <c r="G5" s="16">
        <v>20</v>
      </c>
      <c r="H5" s="16">
        <v>21</v>
      </c>
      <c r="I5" s="16">
        <v>22</v>
      </c>
      <c r="J5" s="16">
        <v>23</v>
      </c>
      <c r="K5" s="16">
        <v>24</v>
      </c>
      <c r="L5" s="16">
        <v>25</v>
      </c>
      <c r="M5" s="16">
        <v>26</v>
      </c>
      <c r="N5" s="16">
        <v>27</v>
      </c>
      <c r="O5" s="16">
        <v>28</v>
      </c>
      <c r="P5" s="16">
        <v>29</v>
      </c>
      <c r="Q5" s="16">
        <v>30</v>
      </c>
      <c r="R5" s="16">
        <v>31</v>
      </c>
      <c r="S5" s="16">
        <v>32</v>
      </c>
      <c r="T5" s="16">
        <v>33</v>
      </c>
      <c r="U5" s="16">
        <v>34</v>
      </c>
      <c r="V5" s="16">
        <v>35</v>
      </c>
      <c r="W5" s="16">
        <v>36</v>
      </c>
      <c r="X5" s="16">
        <v>37</v>
      </c>
      <c r="Y5" s="16">
        <v>38</v>
      </c>
      <c r="Z5" s="16">
        <v>39</v>
      </c>
      <c r="AA5" s="16">
        <v>40</v>
      </c>
      <c r="AB5" s="16">
        <v>41</v>
      </c>
      <c r="AC5" s="16">
        <v>42</v>
      </c>
      <c r="AD5" s="16">
        <v>43</v>
      </c>
      <c r="AE5" s="16">
        <v>44</v>
      </c>
      <c r="AF5" s="16">
        <v>45</v>
      </c>
      <c r="AG5" s="16">
        <v>46</v>
      </c>
      <c r="AH5" s="16">
        <v>47</v>
      </c>
      <c r="AI5" s="16">
        <v>48</v>
      </c>
      <c r="AJ5" s="16">
        <v>49</v>
      </c>
      <c r="AK5" s="16" t="s">
        <v>194</v>
      </c>
      <c r="AL5" s="24">
        <v>-19</v>
      </c>
      <c r="AM5" s="24" t="s">
        <v>196</v>
      </c>
      <c r="AN5" s="24" t="s">
        <v>197</v>
      </c>
      <c r="AO5" s="24" t="s">
        <v>198</v>
      </c>
      <c r="AP5" s="24" t="s">
        <v>199</v>
      </c>
      <c r="AQ5" s="24" t="s">
        <v>200</v>
      </c>
      <c r="AR5" s="24" t="s">
        <v>201</v>
      </c>
      <c r="AS5" s="24" t="s">
        <v>194</v>
      </c>
    </row>
    <row r="6" spans="1:45" s="20" customFormat="1" x14ac:dyDescent="0.2">
      <c r="A6" s="21" t="s">
        <v>191</v>
      </c>
      <c r="B6" s="22">
        <f t="shared" ref="B6:B49" si="0">SUM(C6:AK6)</f>
        <v>51877</v>
      </c>
      <c r="C6" s="22">
        <f t="shared" ref="C6:AK6" si="1">SUM(C7:C49)</f>
        <v>47</v>
      </c>
      <c r="D6" s="22">
        <f t="shared" si="1"/>
        <v>298</v>
      </c>
      <c r="E6" s="22">
        <f t="shared" si="1"/>
        <v>1243</v>
      </c>
      <c r="F6" s="22">
        <f t="shared" si="1"/>
        <v>2722</v>
      </c>
      <c r="G6" s="22">
        <f t="shared" si="1"/>
        <v>3887</v>
      </c>
      <c r="H6" s="22">
        <f t="shared" si="1"/>
        <v>4590</v>
      </c>
      <c r="I6" s="22">
        <f t="shared" si="1"/>
        <v>4860</v>
      </c>
      <c r="J6" s="22">
        <f t="shared" si="1"/>
        <v>4629</v>
      </c>
      <c r="K6" s="22">
        <f t="shared" si="1"/>
        <v>4315</v>
      </c>
      <c r="L6" s="22">
        <f t="shared" si="1"/>
        <v>3970</v>
      </c>
      <c r="M6" s="22">
        <f t="shared" si="1"/>
        <v>3502</v>
      </c>
      <c r="N6" s="22">
        <f t="shared" si="1"/>
        <v>3030</v>
      </c>
      <c r="O6" s="22">
        <f t="shared" si="1"/>
        <v>2560</v>
      </c>
      <c r="P6" s="22">
        <f t="shared" si="1"/>
        <v>2245</v>
      </c>
      <c r="Q6" s="22">
        <f t="shared" si="1"/>
        <v>1890</v>
      </c>
      <c r="R6" s="22">
        <f t="shared" si="1"/>
        <v>1668</v>
      </c>
      <c r="S6" s="22">
        <f t="shared" si="1"/>
        <v>1395</v>
      </c>
      <c r="T6" s="22">
        <f t="shared" si="1"/>
        <v>1092</v>
      </c>
      <c r="U6" s="22">
        <f t="shared" si="1"/>
        <v>889</v>
      </c>
      <c r="V6" s="22">
        <f t="shared" si="1"/>
        <v>821</v>
      </c>
      <c r="W6" s="22">
        <f t="shared" si="1"/>
        <v>596</v>
      </c>
      <c r="X6" s="22">
        <f t="shared" si="1"/>
        <v>495</v>
      </c>
      <c r="Y6" s="22">
        <f t="shared" si="1"/>
        <v>355</v>
      </c>
      <c r="Z6" s="22">
        <f t="shared" si="1"/>
        <v>301</v>
      </c>
      <c r="AA6" s="22">
        <f t="shared" si="1"/>
        <v>201</v>
      </c>
      <c r="AB6" s="22">
        <f t="shared" si="1"/>
        <v>104</v>
      </c>
      <c r="AC6" s="22">
        <f t="shared" si="1"/>
        <v>80</v>
      </c>
      <c r="AD6" s="22">
        <f t="shared" si="1"/>
        <v>50</v>
      </c>
      <c r="AE6" s="22">
        <f t="shared" si="1"/>
        <v>22</v>
      </c>
      <c r="AF6" s="22">
        <f t="shared" si="1"/>
        <v>10</v>
      </c>
      <c r="AG6" s="22">
        <f t="shared" si="1"/>
        <v>4</v>
      </c>
      <c r="AH6" s="22">
        <f t="shared" si="1"/>
        <v>5</v>
      </c>
      <c r="AI6" s="22">
        <f t="shared" si="1"/>
        <v>0</v>
      </c>
      <c r="AJ6" s="22">
        <f t="shared" si="1"/>
        <v>1</v>
      </c>
      <c r="AK6" s="22">
        <f t="shared" si="1"/>
        <v>0</v>
      </c>
      <c r="AL6" s="22">
        <f t="shared" ref="AL6:AL37" si="2">SUM(C6:F6)</f>
        <v>4310</v>
      </c>
      <c r="AM6" s="22">
        <f t="shared" ref="AM6:AM37" si="3">SUM(G6:K6)</f>
        <v>22281</v>
      </c>
      <c r="AN6" s="22">
        <f t="shared" ref="AN6:AN37" si="4">SUM(L6:P6)</f>
        <v>15307</v>
      </c>
      <c r="AO6" s="22">
        <f t="shared" ref="AO6:AO37" si="5">SUM(Q6:U6)</f>
        <v>6934</v>
      </c>
      <c r="AP6" s="22">
        <f t="shared" ref="AP6:AP37" si="6">SUM(V6:Z6)</f>
        <v>2568</v>
      </c>
      <c r="AQ6" s="22">
        <f t="shared" ref="AQ6:AQ37" si="7">SUM(AA6:AE6)</f>
        <v>457</v>
      </c>
      <c r="AR6" s="22">
        <f t="shared" ref="AR6:AR37" si="8">SUM(AF6:AJ6)</f>
        <v>20</v>
      </c>
      <c r="AS6" s="22">
        <f t="shared" ref="AS6:AS37" si="9">AK6</f>
        <v>0</v>
      </c>
    </row>
    <row r="7" spans="1:45" s="20" customFormat="1" x14ac:dyDescent="0.2">
      <c r="A7" s="21">
        <v>-18</v>
      </c>
      <c r="B7" s="22">
        <f t="shared" si="0"/>
        <v>249</v>
      </c>
      <c r="C7" s="22">
        <v>7</v>
      </c>
      <c r="D7" s="22">
        <v>32</v>
      </c>
      <c r="E7" s="22">
        <v>57</v>
      </c>
      <c r="F7" s="22">
        <v>75</v>
      </c>
      <c r="G7" s="22">
        <v>35</v>
      </c>
      <c r="H7" s="22">
        <v>24</v>
      </c>
      <c r="I7" s="22">
        <v>9</v>
      </c>
      <c r="J7" s="22">
        <v>5</v>
      </c>
      <c r="K7" s="22">
        <v>2</v>
      </c>
      <c r="L7" s="22">
        <v>0</v>
      </c>
      <c r="M7" s="22">
        <v>2</v>
      </c>
      <c r="N7" s="22">
        <v>1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f t="shared" si="2"/>
        <v>171</v>
      </c>
      <c r="AM7" s="22">
        <f t="shared" si="3"/>
        <v>75</v>
      </c>
      <c r="AN7" s="22">
        <f t="shared" si="4"/>
        <v>3</v>
      </c>
      <c r="AO7" s="22">
        <f t="shared" si="5"/>
        <v>0</v>
      </c>
      <c r="AP7" s="22">
        <f t="shared" si="6"/>
        <v>0</v>
      </c>
      <c r="AQ7" s="22">
        <f t="shared" si="7"/>
        <v>0</v>
      </c>
      <c r="AR7" s="22">
        <f t="shared" si="8"/>
        <v>0</v>
      </c>
      <c r="AS7" s="22">
        <f t="shared" si="9"/>
        <v>0</v>
      </c>
    </row>
    <row r="8" spans="1:45" s="20" customFormat="1" x14ac:dyDescent="0.2">
      <c r="A8" s="21">
        <v>19</v>
      </c>
      <c r="B8" s="22">
        <f t="shared" si="0"/>
        <v>636</v>
      </c>
      <c r="C8" s="22">
        <v>10</v>
      </c>
      <c r="D8" s="22">
        <v>34</v>
      </c>
      <c r="E8" s="22">
        <v>134</v>
      </c>
      <c r="F8" s="22">
        <v>196</v>
      </c>
      <c r="G8" s="22">
        <v>124</v>
      </c>
      <c r="H8" s="22">
        <v>69</v>
      </c>
      <c r="I8" s="22">
        <v>36</v>
      </c>
      <c r="J8" s="22">
        <v>14</v>
      </c>
      <c r="K8" s="22">
        <v>11</v>
      </c>
      <c r="L8" s="22">
        <v>4</v>
      </c>
      <c r="M8" s="22">
        <v>1</v>
      </c>
      <c r="N8" s="22">
        <v>2</v>
      </c>
      <c r="O8" s="22">
        <v>1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f t="shared" si="2"/>
        <v>374</v>
      </c>
      <c r="AM8" s="22">
        <f t="shared" si="3"/>
        <v>254</v>
      </c>
      <c r="AN8" s="22">
        <f t="shared" si="4"/>
        <v>8</v>
      </c>
      <c r="AO8" s="22">
        <f t="shared" si="5"/>
        <v>0</v>
      </c>
      <c r="AP8" s="22">
        <f t="shared" si="6"/>
        <v>0</v>
      </c>
      <c r="AQ8" s="22">
        <f t="shared" si="7"/>
        <v>0</v>
      </c>
      <c r="AR8" s="22">
        <f t="shared" si="8"/>
        <v>0</v>
      </c>
      <c r="AS8" s="22">
        <f t="shared" si="9"/>
        <v>0</v>
      </c>
    </row>
    <row r="9" spans="1:45" s="20" customFormat="1" x14ac:dyDescent="0.2">
      <c r="A9" s="21">
        <v>20</v>
      </c>
      <c r="B9" s="22">
        <f t="shared" si="0"/>
        <v>1250</v>
      </c>
      <c r="C9" s="22">
        <v>7</v>
      </c>
      <c r="D9" s="22">
        <v>46</v>
      </c>
      <c r="E9" s="22">
        <v>206</v>
      </c>
      <c r="F9" s="22">
        <v>300</v>
      </c>
      <c r="G9" s="22">
        <v>337</v>
      </c>
      <c r="H9" s="22">
        <v>163</v>
      </c>
      <c r="I9" s="22">
        <v>87</v>
      </c>
      <c r="J9" s="22">
        <v>45</v>
      </c>
      <c r="K9" s="22">
        <v>34</v>
      </c>
      <c r="L9" s="22">
        <v>12</v>
      </c>
      <c r="M9" s="22">
        <v>6</v>
      </c>
      <c r="N9" s="22">
        <v>5</v>
      </c>
      <c r="O9" s="22">
        <v>1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1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f t="shared" si="2"/>
        <v>559</v>
      </c>
      <c r="AM9" s="22">
        <f t="shared" si="3"/>
        <v>666</v>
      </c>
      <c r="AN9" s="22">
        <f t="shared" si="4"/>
        <v>24</v>
      </c>
      <c r="AO9" s="22">
        <f t="shared" si="5"/>
        <v>0</v>
      </c>
      <c r="AP9" s="22">
        <f t="shared" si="6"/>
        <v>1</v>
      </c>
      <c r="AQ9" s="22">
        <f t="shared" si="7"/>
        <v>0</v>
      </c>
      <c r="AR9" s="22">
        <f t="shared" si="8"/>
        <v>0</v>
      </c>
      <c r="AS9" s="22">
        <f t="shared" si="9"/>
        <v>0</v>
      </c>
    </row>
    <row r="10" spans="1:45" s="20" customFormat="1" x14ac:dyDescent="0.2">
      <c r="A10" s="21">
        <v>21</v>
      </c>
      <c r="B10" s="22">
        <f t="shared" si="0"/>
        <v>2321</v>
      </c>
      <c r="C10" s="22">
        <v>8</v>
      </c>
      <c r="D10" s="22">
        <v>71</v>
      </c>
      <c r="E10" s="22">
        <v>198</v>
      </c>
      <c r="F10" s="22">
        <v>476</v>
      </c>
      <c r="G10" s="22">
        <v>551</v>
      </c>
      <c r="H10" s="22">
        <v>480</v>
      </c>
      <c r="I10" s="22">
        <v>246</v>
      </c>
      <c r="J10" s="22">
        <v>143</v>
      </c>
      <c r="K10" s="22">
        <v>72</v>
      </c>
      <c r="L10" s="22">
        <v>27</v>
      </c>
      <c r="M10" s="22">
        <v>24</v>
      </c>
      <c r="N10" s="22">
        <v>8</v>
      </c>
      <c r="O10" s="22">
        <v>1</v>
      </c>
      <c r="P10" s="22">
        <v>3</v>
      </c>
      <c r="Q10" s="22">
        <v>4</v>
      </c>
      <c r="R10" s="22">
        <v>3</v>
      </c>
      <c r="S10" s="22">
        <v>3</v>
      </c>
      <c r="T10" s="22">
        <v>2</v>
      </c>
      <c r="U10" s="22">
        <v>1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f t="shared" si="2"/>
        <v>753</v>
      </c>
      <c r="AM10" s="22">
        <f t="shared" si="3"/>
        <v>1492</v>
      </c>
      <c r="AN10" s="22">
        <f t="shared" si="4"/>
        <v>63</v>
      </c>
      <c r="AO10" s="22">
        <f t="shared" si="5"/>
        <v>13</v>
      </c>
      <c r="AP10" s="22">
        <f t="shared" si="6"/>
        <v>0</v>
      </c>
      <c r="AQ10" s="22">
        <f t="shared" si="7"/>
        <v>0</v>
      </c>
      <c r="AR10" s="22">
        <f t="shared" si="8"/>
        <v>0</v>
      </c>
      <c r="AS10" s="22">
        <f t="shared" si="9"/>
        <v>0</v>
      </c>
    </row>
    <row r="11" spans="1:45" s="20" customFormat="1" x14ac:dyDescent="0.2">
      <c r="A11" s="21">
        <v>22</v>
      </c>
      <c r="B11" s="22">
        <f t="shared" si="0"/>
        <v>3262</v>
      </c>
      <c r="C11" s="22">
        <v>5</v>
      </c>
      <c r="D11" s="22">
        <v>45</v>
      </c>
      <c r="E11" s="22">
        <v>191</v>
      </c>
      <c r="F11" s="22">
        <v>456</v>
      </c>
      <c r="G11" s="22">
        <v>687</v>
      </c>
      <c r="H11" s="22">
        <v>694</v>
      </c>
      <c r="I11" s="22">
        <v>579</v>
      </c>
      <c r="J11" s="22">
        <v>287</v>
      </c>
      <c r="K11" s="22">
        <v>129</v>
      </c>
      <c r="L11" s="22">
        <v>80</v>
      </c>
      <c r="M11" s="22">
        <v>43</v>
      </c>
      <c r="N11" s="22">
        <v>28</v>
      </c>
      <c r="O11" s="22">
        <v>17</v>
      </c>
      <c r="P11" s="22">
        <v>10</v>
      </c>
      <c r="Q11" s="22">
        <v>3</v>
      </c>
      <c r="R11" s="22">
        <v>3</v>
      </c>
      <c r="S11" s="22">
        <v>4</v>
      </c>
      <c r="T11" s="22">
        <v>0</v>
      </c>
      <c r="U11" s="22">
        <v>0</v>
      </c>
      <c r="V11" s="22">
        <v>0</v>
      </c>
      <c r="W11" s="22">
        <v>1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f t="shared" si="2"/>
        <v>697</v>
      </c>
      <c r="AM11" s="22">
        <f t="shared" si="3"/>
        <v>2376</v>
      </c>
      <c r="AN11" s="22">
        <f t="shared" si="4"/>
        <v>178</v>
      </c>
      <c r="AO11" s="22">
        <f t="shared" si="5"/>
        <v>10</v>
      </c>
      <c r="AP11" s="22">
        <f t="shared" si="6"/>
        <v>1</v>
      </c>
      <c r="AQ11" s="22">
        <f t="shared" si="7"/>
        <v>0</v>
      </c>
      <c r="AR11" s="22">
        <f t="shared" si="8"/>
        <v>0</v>
      </c>
      <c r="AS11" s="22">
        <f t="shared" si="9"/>
        <v>0</v>
      </c>
    </row>
    <row r="12" spans="1:45" s="20" customFormat="1" x14ac:dyDescent="0.2">
      <c r="A12" s="21">
        <v>23</v>
      </c>
      <c r="B12" s="22">
        <f t="shared" si="0"/>
        <v>3725</v>
      </c>
      <c r="C12" s="22">
        <v>5</v>
      </c>
      <c r="D12" s="22">
        <v>30</v>
      </c>
      <c r="E12" s="22">
        <v>157</v>
      </c>
      <c r="F12" s="22">
        <v>361</v>
      </c>
      <c r="G12" s="22">
        <v>579</v>
      </c>
      <c r="H12" s="22">
        <v>688</v>
      </c>
      <c r="I12" s="22">
        <v>736</v>
      </c>
      <c r="J12" s="22">
        <v>546</v>
      </c>
      <c r="K12" s="22">
        <v>277</v>
      </c>
      <c r="L12" s="22">
        <v>156</v>
      </c>
      <c r="M12" s="22">
        <v>74</v>
      </c>
      <c r="N12" s="22">
        <v>45</v>
      </c>
      <c r="O12" s="22">
        <v>24</v>
      </c>
      <c r="P12" s="22">
        <v>21</v>
      </c>
      <c r="Q12" s="22">
        <v>7</v>
      </c>
      <c r="R12" s="22">
        <v>5</v>
      </c>
      <c r="S12" s="22">
        <v>3</v>
      </c>
      <c r="T12" s="22">
        <v>2</v>
      </c>
      <c r="U12" s="22">
        <v>3</v>
      </c>
      <c r="V12" s="22">
        <v>5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1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f t="shared" si="2"/>
        <v>553</v>
      </c>
      <c r="AM12" s="22">
        <f t="shared" si="3"/>
        <v>2826</v>
      </c>
      <c r="AN12" s="22">
        <f t="shared" si="4"/>
        <v>320</v>
      </c>
      <c r="AO12" s="22">
        <f t="shared" si="5"/>
        <v>20</v>
      </c>
      <c r="AP12" s="22">
        <f t="shared" si="6"/>
        <v>5</v>
      </c>
      <c r="AQ12" s="22">
        <f t="shared" si="7"/>
        <v>1</v>
      </c>
      <c r="AR12" s="22">
        <f t="shared" si="8"/>
        <v>0</v>
      </c>
      <c r="AS12" s="22">
        <f t="shared" si="9"/>
        <v>0</v>
      </c>
    </row>
    <row r="13" spans="1:45" s="20" customFormat="1" x14ac:dyDescent="0.2">
      <c r="A13" s="21">
        <v>24</v>
      </c>
      <c r="B13" s="22">
        <f t="shared" si="0"/>
        <v>4059</v>
      </c>
      <c r="C13" s="22">
        <v>3</v>
      </c>
      <c r="D13" s="22">
        <v>15</v>
      </c>
      <c r="E13" s="22">
        <v>110</v>
      </c>
      <c r="F13" s="22">
        <v>307</v>
      </c>
      <c r="G13" s="22">
        <v>461</v>
      </c>
      <c r="H13" s="22">
        <v>662</v>
      </c>
      <c r="I13" s="22">
        <v>686</v>
      </c>
      <c r="J13" s="22">
        <v>663</v>
      </c>
      <c r="K13" s="22">
        <v>556</v>
      </c>
      <c r="L13" s="22">
        <v>288</v>
      </c>
      <c r="M13" s="22">
        <v>127</v>
      </c>
      <c r="N13" s="22">
        <v>80</v>
      </c>
      <c r="O13" s="22">
        <v>36</v>
      </c>
      <c r="P13" s="22">
        <v>25</v>
      </c>
      <c r="Q13" s="22">
        <v>12</v>
      </c>
      <c r="R13" s="22">
        <v>8</v>
      </c>
      <c r="S13" s="22">
        <v>10</v>
      </c>
      <c r="T13" s="22">
        <v>5</v>
      </c>
      <c r="U13" s="22">
        <v>1</v>
      </c>
      <c r="V13" s="22">
        <v>3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1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f t="shared" si="2"/>
        <v>435</v>
      </c>
      <c r="AM13" s="22">
        <f t="shared" si="3"/>
        <v>3028</v>
      </c>
      <c r="AN13" s="22">
        <f t="shared" si="4"/>
        <v>556</v>
      </c>
      <c r="AO13" s="22">
        <f t="shared" si="5"/>
        <v>36</v>
      </c>
      <c r="AP13" s="22">
        <f t="shared" si="6"/>
        <v>3</v>
      </c>
      <c r="AQ13" s="22">
        <f t="shared" si="7"/>
        <v>1</v>
      </c>
      <c r="AR13" s="22">
        <f t="shared" si="8"/>
        <v>0</v>
      </c>
      <c r="AS13" s="22">
        <f t="shared" si="9"/>
        <v>0</v>
      </c>
    </row>
    <row r="14" spans="1:45" s="20" customFormat="1" x14ac:dyDescent="0.2">
      <c r="A14" s="21">
        <v>25</v>
      </c>
      <c r="B14" s="22">
        <f t="shared" si="0"/>
        <v>4004</v>
      </c>
      <c r="C14" s="22">
        <v>1</v>
      </c>
      <c r="D14" s="22">
        <v>13</v>
      </c>
      <c r="E14" s="22">
        <v>60</v>
      </c>
      <c r="F14" s="22">
        <v>175</v>
      </c>
      <c r="G14" s="22">
        <v>358</v>
      </c>
      <c r="H14" s="22">
        <v>537</v>
      </c>
      <c r="I14" s="22">
        <v>614</v>
      </c>
      <c r="J14" s="22">
        <v>638</v>
      </c>
      <c r="K14" s="22">
        <v>593</v>
      </c>
      <c r="L14" s="22">
        <v>469</v>
      </c>
      <c r="M14" s="22">
        <v>272</v>
      </c>
      <c r="N14" s="22">
        <v>112</v>
      </c>
      <c r="O14" s="22">
        <v>64</v>
      </c>
      <c r="P14" s="22">
        <v>48</v>
      </c>
      <c r="Q14" s="22">
        <v>18</v>
      </c>
      <c r="R14" s="22">
        <v>11</v>
      </c>
      <c r="S14" s="22">
        <v>7</v>
      </c>
      <c r="T14" s="22">
        <v>6</v>
      </c>
      <c r="U14" s="22">
        <v>2</v>
      </c>
      <c r="V14" s="22">
        <v>4</v>
      </c>
      <c r="W14" s="22">
        <v>2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f t="shared" si="2"/>
        <v>249</v>
      </c>
      <c r="AM14" s="22">
        <f t="shared" si="3"/>
        <v>2740</v>
      </c>
      <c r="AN14" s="22">
        <f t="shared" si="4"/>
        <v>965</v>
      </c>
      <c r="AO14" s="22">
        <f t="shared" si="5"/>
        <v>44</v>
      </c>
      <c r="AP14" s="22">
        <f t="shared" si="6"/>
        <v>6</v>
      </c>
      <c r="AQ14" s="22">
        <f t="shared" si="7"/>
        <v>0</v>
      </c>
      <c r="AR14" s="22">
        <f t="shared" si="8"/>
        <v>0</v>
      </c>
      <c r="AS14" s="22">
        <f t="shared" si="9"/>
        <v>0</v>
      </c>
    </row>
    <row r="15" spans="1:45" s="20" customFormat="1" x14ac:dyDescent="0.2">
      <c r="A15" s="21">
        <v>26</v>
      </c>
      <c r="B15" s="22">
        <f t="shared" si="0"/>
        <v>4098</v>
      </c>
      <c r="C15" s="22">
        <v>0</v>
      </c>
      <c r="D15" s="22">
        <v>4</v>
      </c>
      <c r="E15" s="22">
        <v>56</v>
      </c>
      <c r="F15" s="22">
        <v>128</v>
      </c>
      <c r="G15" s="22">
        <v>261</v>
      </c>
      <c r="H15" s="22">
        <v>382</v>
      </c>
      <c r="I15" s="22">
        <v>559</v>
      </c>
      <c r="J15" s="22">
        <v>561</v>
      </c>
      <c r="K15" s="22">
        <v>618</v>
      </c>
      <c r="L15" s="22">
        <v>563</v>
      </c>
      <c r="M15" s="22">
        <v>456</v>
      </c>
      <c r="N15" s="22">
        <v>227</v>
      </c>
      <c r="O15" s="22">
        <v>133</v>
      </c>
      <c r="P15" s="22">
        <v>65</v>
      </c>
      <c r="Q15" s="22">
        <v>32</v>
      </c>
      <c r="R15" s="22">
        <v>17</v>
      </c>
      <c r="S15" s="22">
        <v>10</v>
      </c>
      <c r="T15" s="22">
        <v>11</v>
      </c>
      <c r="U15" s="22">
        <v>6</v>
      </c>
      <c r="V15" s="22">
        <v>3</v>
      </c>
      <c r="W15" s="22">
        <v>2</v>
      </c>
      <c r="X15" s="22">
        <v>1</v>
      </c>
      <c r="Y15" s="22">
        <v>0</v>
      </c>
      <c r="Z15" s="22">
        <v>2</v>
      </c>
      <c r="AA15" s="22">
        <v>1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f t="shared" si="2"/>
        <v>188</v>
      </c>
      <c r="AM15" s="22">
        <f t="shared" si="3"/>
        <v>2381</v>
      </c>
      <c r="AN15" s="22">
        <f t="shared" si="4"/>
        <v>1444</v>
      </c>
      <c r="AO15" s="22">
        <f t="shared" si="5"/>
        <v>76</v>
      </c>
      <c r="AP15" s="22">
        <f t="shared" si="6"/>
        <v>8</v>
      </c>
      <c r="AQ15" s="22">
        <f t="shared" si="7"/>
        <v>1</v>
      </c>
      <c r="AR15" s="22">
        <f t="shared" si="8"/>
        <v>0</v>
      </c>
      <c r="AS15" s="22">
        <f t="shared" si="9"/>
        <v>0</v>
      </c>
    </row>
    <row r="16" spans="1:45" s="20" customFormat="1" x14ac:dyDescent="0.2">
      <c r="A16" s="21">
        <v>27</v>
      </c>
      <c r="B16" s="22">
        <f t="shared" si="0"/>
        <v>3766</v>
      </c>
      <c r="C16" s="22">
        <v>0</v>
      </c>
      <c r="D16" s="22">
        <v>1</v>
      </c>
      <c r="E16" s="22">
        <v>13</v>
      </c>
      <c r="F16" s="22">
        <v>77</v>
      </c>
      <c r="G16" s="22">
        <v>175</v>
      </c>
      <c r="H16" s="22">
        <v>304</v>
      </c>
      <c r="I16" s="22">
        <v>410</v>
      </c>
      <c r="J16" s="22">
        <v>520</v>
      </c>
      <c r="K16" s="22">
        <v>522</v>
      </c>
      <c r="L16" s="22">
        <v>537</v>
      </c>
      <c r="M16" s="22">
        <v>439</v>
      </c>
      <c r="N16" s="22">
        <v>347</v>
      </c>
      <c r="O16" s="22">
        <v>189</v>
      </c>
      <c r="P16" s="22">
        <v>89</v>
      </c>
      <c r="Q16" s="22">
        <v>60</v>
      </c>
      <c r="R16" s="22">
        <v>32</v>
      </c>
      <c r="S16" s="22">
        <v>22</v>
      </c>
      <c r="T16" s="22">
        <v>10</v>
      </c>
      <c r="U16" s="22">
        <v>5</v>
      </c>
      <c r="V16" s="22">
        <v>3</v>
      </c>
      <c r="W16" s="22">
        <v>4</v>
      </c>
      <c r="X16" s="22">
        <v>1</v>
      </c>
      <c r="Y16" s="22">
        <v>2</v>
      </c>
      <c r="Z16" s="22">
        <v>2</v>
      </c>
      <c r="AA16" s="22">
        <v>0</v>
      </c>
      <c r="AB16" s="22">
        <v>1</v>
      </c>
      <c r="AC16" s="22">
        <v>0</v>
      </c>
      <c r="AD16" s="22">
        <v>1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f t="shared" si="2"/>
        <v>91</v>
      </c>
      <c r="AM16" s="22">
        <f t="shared" si="3"/>
        <v>1931</v>
      </c>
      <c r="AN16" s="22">
        <f t="shared" si="4"/>
        <v>1601</v>
      </c>
      <c r="AO16" s="22">
        <f t="shared" si="5"/>
        <v>129</v>
      </c>
      <c r="AP16" s="22">
        <f t="shared" si="6"/>
        <v>12</v>
      </c>
      <c r="AQ16" s="22">
        <f t="shared" si="7"/>
        <v>2</v>
      </c>
      <c r="AR16" s="22">
        <f t="shared" si="8"/>
        <v>0</v>
      </c>
      <c r="AS16" s="22">
        <f t="shared" si="9"/>
        <v>0</v>
      </c>
    </row>
    <row r="17" spans="1:45" s="20" customFormat="1" x14ac:dyDescent="0.2">
      <c r="A17" s="21">
        <v>28</v>
      </c>
      <c r="B17" s="22">
        <f t="shared" si="0"/>
        <v>3397</v>
      </c>
      <c r="C17" s="22">
        <v>1</v>
      </c>
      <c r="D17" s="22">
        <v>1</v>
      </c>
      <c r="E17" s="22">
        <v>23</v>
      </c>
      <c r="F17" s="22">
        <v>60</v>
      </c>
      <c r="G17" s="22">
        <v>90</v>
      </c>
      <c r="H17" s="22">
        <v>154</v>
      </c>
      <c r="I17" s="22">
        <v>270</v>
      </c>
      <c r="J17" s="22">
        <v>355</v>
      </c>
      <c r="K17" s="22">
        <v>418</v>
      </c>
      <c r="L17" s="22">
        <v>463</v>
      </c>
      <c r="M17" s="22">
        <v>463</v>
      </c>
      <c r="N17" s="22">
        <v>396</v>
      </c>
      <c r="O17" s="22">
        <v>298</v>
      </c>
      <c r="P17" s="22">
        <v>192</v>
      </c>
      <c r="Q17" s="22">
        <v>91</v>
      </c>
      <c r="R17" s="22">
        <v>53</v>
      </c>
      <c r="S17" s="22">
        <v>21</v>
      </c>
      <c r="T17" s="22">
        <v>16</v>
      </c>
      <c r="U17" s="22">
        <v>11</v>
      </c>
      <c r="V17" s="22">
        <v>9</v>
      </c>
      <c r="W17" s="22">
        <v>5</v>
      </c>
      <c r="X17" s="22">
        <v>2</v>
      </c>
      <c r="Y17" s="22">
        <v>0</v>
      </c>
      <c r="Z17" s="22">
        <v>4</v>
      </c>
      <c r="AA17" s="22">
        <v>1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f t="shared" si="2"/>
        <v>85</v>
      </c>
      <c r="AM17" s="22">
        <f t="shared" si="3"/>
        <v>1287</v>
      </c>
      <c r="AN17" s="22">
        <f t="shared" si="4"/>
        <v>1812</v>
      </c>
      <c r="AO17" s="22">
        <f t="shared" si="5"/>
        <v>192</v>
      </c>
      <c r="AP17" s="22">
        <f t="shared" si="6"/>
        <v>20</v>
      </c>
      <c r="AQ17" s="22">
        <f t="shared" si="7"/>
        <v>1</v>
      </c>
      <c r="AR17" s="22">
        <f t="shared" si="8"/>
        <v>0</v>
      </c>
      <c r="AS17" s="22">
        <f t="shared" si="9"/>
        <v>0</v>
      </c>
    </row>
    <row r="18" spans="1:45" s="20" customFormat="1" x14ac:dyDescent="0.2">
      <c r="A18" s="21">
        <v>29</v>
      </c>
      <c r="B18" s="22">
        <f t="shared" si="0"/>
        <v>3242</v>
      </c>
      <c r="C18" s="22">
        <v>0</v>
      </c>
      <c r="D18" s="22">
        <v>1</v>
      </c>
      <c r="E18" s="22">
        <v>14</v>
      </c>
      <c r="F18" s="22">
        <v>24</v>
      </c>
      <c r="G18" s="22">
        <v>74</v>
      </c>
      <c r="H18" s="22">
        <v>124</v>
      </c>
      <c r="I18" s="22">
        <v>173</v>
      </c>
      <c r="J18" s="22">
        <v>287</v>
      </c>
      <c r="K18" s="22">
        <v>324</v>
      </c>
      <c r="L18" s="22">
        <v>449</v>
      </c>
      <c r="M18" s="22">
        <v>424</v>
      </c>
      <c r="N18" s="22">
        <v>396</v>
      </c>
      <c r="O18" s="22">
        <v>323</v>
      </c>
      <c r="P18" s="22">
        <v>277</v>
      </c>
      <c r="Q18" s="22">
        <v>169</v>
      </c>
      <c r="R18" s="22">
        <v>82</v>
      </c>
      <c r="S18" s="22">
        <v>40</v>
      </c>
      <c r="T18" s="22">
        <v>22</v>
      </c>
      <c r="U18" s="22">
        <v>22</v>
      </c>
      <c r="V18" s="22">
        <v>7</v>
      </c>
      <c r="W18" s="22">
        <v>2</v>
      </c>
      <c r="X18" s="22">
        <v>2</v>
      </c>
      <c r="Y18" s="22">
        <v>4</v>
      </c>
      <c r="Z18" s="22">
        <v>1</v>
      </c>
      <c r="AA18" s="22">
        <v>1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f t="shared" si="2"/>
        <v>39</v>
      </c>
      <c r="AM18" s="22">
        <f t="shared" si="3"/>
        <v>982</v>
      </c>
      <c r="AN18" s="22">
        <f t="shared" si="4"/>
        <v>1869</v>
      </c>
      <c r="AO18" s="22">
        <f t="shared" si="5"/>
        <v>335</v>
      </c>
      <c r="AP18" s="22">
        <f t="shared" si="6"/>
        <v>16</v>
      </c>
      <c r="AQ18" s="22">
        <f t="shared" si="7"/>
        <v>1</v>
      </c>
      <c r="AR18" s="22">
        <f t="shared" si="8"/>
        <v>0</v>
      </c>
      <c r="AS18" s="22">
        <f t="shared" si="9"/>
        <v>0</v>
      </c>
    </row>
    <row r="19" spans="1:45" s="20" customFormat="1" x14ac:dyDescent="0.2">
      <c r="A19" s="21">
        <v>30</v>
      </c>
      <c r="B19" s="22">
        <f t="shared" si="0"/>
        <v>2864</v>
      </c>
      <c r="C19" s="22">
        <v>0</v>
      </c>
      <c r="D19" s="22">
        <v>2</v>
      </c>
      <c r="E19" s="22">
        <v>6</v>
      </c>
      <c r="F19" s="22">
        <v>26</v>
      </c>
      <c r="G19" s="22">
        <v>41</v>
      </c>
      <c r="H19" s="22">
        <v>102</v>
      </c>
      <c r="I19" s="22">
        <v>151</v>
      </c>
      <c r="J19" s="22">
        <v>183</v>
      </c>
      <c r="K19" s="22">
        <v>233</v>
      </c>
      <c r="L19" s="22">
        <v>288</v>
      </c>
      <c r="M19" s="22">
        <v>365</v>
      </c>
      <c r="N19" s="22">
        <v>348</v>
      </c>
      <c r="O19" s="22">
        <v>308</v>
      </c>
      <c r="P19" s="22">
        <v>314</v>
      </c>
      <c r="Q19" s="22">
        <v>231</v>
      </c>
      <c r="R19" s="22">
        <v>124</v>
      </c>
      <c r="S19" s="22">
        <v>53</v>
      </c>
      <c r="T19" s="22">
        <v>36</v>
      </c>
      <c r="U19" s="22">
        <v>19</v>
      </c>
      <c r="V19" s="22">
        <v>15</v>
      </c>
      <c r="W19" s="22">
        <v>7</v>
      </c>
      <c r="X19" s="22">
        <v>6</v>
      </c>
      <c r="Y19" s="22">
        <v>4</v>
      </c>
      <c r="Z19" s="22">
        <v>0</v>
      </c>
      <c r="AA19" s="22">
        <v>0</v>
      </c>
      <c r="AB19" s="22">
        <v>1</v>
      </c>
      <c r="AC19" s="22">
        <v>1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f t="shared" si="2"/>
        <v>34</v>
      </c>
      <c r="AM19" s="22">
        <f t="shared" si="3"/>
        <v>710</v>
      </c>
      <c r="AN19" s="22">
        <f t="shared" si="4"/>
        <v>1623</v>
      </c>
      <c r="AO19" s="22">
        <f t="shared" si="5"/>
        <v>463</v>
      </c>
      <c r="AP19" s="22">
        <f t="shared" si="6"/>
        <v>32</v>
      </c>
      <c r="AQ19" s="22">
        <f t="shared" si="7"/>
        <v>2</v>
      </c>
      <c r="AR19" s="22">
        <f t="shared" si="8"/>
        <v>0</v>
      </c>
      <c r="AS19" s="22">
        <f t="shared" si="9"/>
        <v>0</v>
      </c>
    </row>
    <row r="20" spans="1:45" s="20" customFormat="1" x14ac:dyDescent="0.2">
      <c r="A20" s="21">
        <v>31</v>
      </c>
      <c r="B20" s="22">
        <f t="shared" si="0"/>
        <v>2686</v>
      </c>
      <c r="C20" s="22">
        <v>0</v>
      </c>
      <c r="D20" s="22">
        <v>3</v>
      </c>
      <c r="E20" s="22">
        <v>7</v>
      </c>
      <c r="F20" s="22">
        <v>24</v>
      </c>
      <c r="G20" s="22">
        <v>35</v>
      </c>
      <c r="H20" s="22">
        <v>63</v>
      </c>
      <c r="I20" s="22">
        <v>97</v>
      </c>
      <c r="J20" s="22">
        <v>144</v>
      </c>
      <c r="K20" s="22">
        <v>179</v>
      </c>
      <c r="L20" s="22">
        <v>210</v>
      </c>
      <c r="M20" s="22">
        <v>255</v>
      </c>
      <c r="N20" s="22">
        <v>323</v>
      </c>
      <c r="O20" s="22">
        <v>314</v>
      </c>
      <c r="P20" s="22">
        <v>291</v>
      </c>
      <c r="Q20" s="22">
        <v>262</v>
      </c>
      <c r="R20" s="22">
        <v>216</v>
      </c>
      <c r="S20" s="22">
        <v>120</v>
      </c>
      <c r="T20" s="22">
        <v>56</v>
      </c>
      <c r="U20" s="22">
        <v>37</v>
      </c>
      <c r="V20" s="22">
        <v>21</v>
      </c>
      <c r="W20" s="22">
        <v>8</v>
      </c>
      <c r="X20" s="22">
        <v>8</v>
      </c>
      <c r="Y20" s="22">
        <v>7</v>
      </c>
      <c r="Z20" s="22">
        <v>2</v>
      </c>
      <c r="AA20" s="22">
        <v>3</v>
      </c>
      <c r="AB20" s="22">
        <v>1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f t="shared" si="2"/>
        <v>34</v>
      </c>
      <c r="AM20" s="22">
        <f t="shared" si="3"/>
        <v>518</v>
      </c>
      <c r="AN20" s="22">
        <f t="shared" si="4"/>
        <v>1393</v>
      </c>
      <c r="AO20" s="22">
        <f t="shared" si="5"/>
        <v>691</v>
      </c>
      <c r="AP20" s="22">
        <f t="shared" si="6"/>
        <v>46</v>
      </c>
      <c r="AQ20" s="22">
        <f t="shared" si="7"/>
        <v>4</v>
      </c>
      <c r="AR20" s="22">
        <f t="shared" si="8"/>
        <v>0</v>
      </c>
      <c r="AS20" s="22">
        <f t="shared" si="9"/>
        <v>0</v>
      </c>
    </row>
    <row r="21" spans="1:45" s="20" customFormat="1" x14ac:dyDescent="0.2">
      <c r="A21" s="21">
        <v>32</v>
      </c>
      <c r="B21" s="22">
        <f t="shared" si="0"/>
        <v>2223</v>
      </c>
      <c r="C21" s="22">
        <v>0</v>
      </c>
      <c r="D21" s="22">
        <v>0</v>
      </c>
      <c r="E21" s="22">
        <v>3</v>
      </c>
      <c r="F21" s="22">
        <v>16</v>
      </c>
      <c r="G21" s="22">
        <v>29</v>
      </c>
      <c r="H21" s="22">
        <v>35</v>
      </c>
      <c r="I21" s="22">
        <v>66</v>
      </c>
      <c r="J21" s="22">
        <v>77</v>
      </c>
      <c r="K21" s="22">
        <v>102</v>
      </c>
      <c r="L21" s="22">
        <v>130</v>
      </c>
      <c r="M21" s="22">
        <v>183</v>
      </c>
      <c r="N21" s="22">
        <v>221</v>
      </c>
      <c r="O21" s="22">
        <v>266</v>
      </c>
      <c r="P21" s="22">
        <v>243</v>
      </c>
      <c r="Q21" s="22">
        <v>246</v>
      </c>
      <c r="R21" s="22">
        <v>238</v>
      </c>
      <c r="S21" s="22">
        <v>163</v>
      </c>
      <c r="T21" s="22">
        <v>94</v>
      </c>
      <c r="U21" s="22">
        <v>42</v>
      </c>
      <c r="V21" s="22">
        <v>29</v>
      </c>
      <c r="W21" s="22">
        <v>14</v>
      </c>
      <c r="X21" s="22">
        <v>12</v>
      </c>
      <c r="Y21" s="22">
        <v>5</v>
      </c>
      <c r="Z21" s="22">
        <v>2</v>
      </c>
      <c r="AA21" s="22">
        <v>4</v>
      </c>
      <c r="AB21" s="22">
        <v>1</v>
      </c>
      <c r="AC21" s="22">
        <v>2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f t="shared" si="2"/>
        <v>19</v>
      </c>
      <c r="AM21" s="22">
        <f t="shared" si="3"/>
        <v>309</v>
      </c>
      <c r="AN21" s="22">
        <f t="shared" si="4"/>
        <v>1043</v>
      </c>
      <c r="AO21" s="22">
        <f t="shared" si="5"/>
        <v>783</v>
      </c>
      <c r="AP21" s="22">
        <f t="shared" si="6"/>
        <v>62</v>
      </c>
      <c r="AQ21" s="22">
        <f t="shared" si="7"/>
        <v>7</v>
      </c>
      <c r="AR21" s="22">
        <f t="shared" si="8"/>
        <v>0</v>
      </c>
      <c r="AS21" s="22">
        <f t="shared" si="9"/>
        <v>0</v>
      </c>
    </row>
    <row r="22" spans="1:45" s="20" customFormat="1" x14ac:dyDescent="0.2">
      <c r="A22" s="21">
        <v>33</v>
      </c>
      <c r="B22" s="22">
        <f t="shared" si="0"/>
        <v>1804</v>
      </c>
      <c r="C22" s="22">
        <v>0</v>
      </c>
      <c r="D22" s="22">
        <v>0</v>
      </c>
      <c r="E22" s="22">
        <v>2</v>
      </c>
      <c r="F22" s="22">
        <v>6</v>
      </c>
      <c r="G22" s="22">
        <v>10</v>
      </c>
      <c r="H22" s="22">
        <v>25</v>
      </c>
      <c r="I22" s="22">
        <v>43</v>
      </c>
      <c r="J22" s="22">
        <v>41</v>
      </c>
      <c r="K22" s="22">
        <v>72</v>
      </c>
      <c r="L22" s="22">
        <v>83</v>
      </c>
      <c r="M22" s="22">
        <v>112</v>
      </c>
      <c r="N22" s="22">
        <v>151</v>
      </c>
      <c r="O22" s="22">
        <v>187</v>
      </c>
      <c r="P22" s="22">
        <v>212</v>
      </c>
      <c r="Q22" s="22">
        <v>200</v>
      </c>
      <c r="R22" s="22">
        <v>197</v>
      </c>
      <c r="S22" s="22">
        <v>189</v>
      </c>
      <c r="T22" s="22">
        <v>115</v>
      </c>
      <c r="U22" s="22">
        <v>63</v>
      </c>
      <c r="V22" s="22">
        <v>48</v>
      </c>
      <c r="W22" s="22">
        <v>22</v>
      </c>
      <c r="X22" s="22">
        <v>10</v>
      </c>
      <c r="Y22" s="22">
        <v>10</v>
      </c>
      <c r="Z22" s="22">
        <v>6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f t="shared" si="2"/>
        <v>8</v>
      </c>
      <c r="AM22" s="22">
        <f t="shared" si="3"/>
        <v>191</v>
      </c>
      <c r="AN22" s="22">
        <f t="shared" si="4"/>
        <v>745</v>
      </c>
      <c r="AO22" s="22">
        <f t="shared" si="5"/>
        <v>764</v>
      </c>
      <c r="AP22" s="22">
        <f t="shared" si="6"/>
        <v>96</v>
      </c>
      <c r="AQ22" s="22">
        <f t="shared" si="7"/>
        <v>0</v>
      </c>
      <c r="AR22" s="22">
        <f t="shared" si="8"/>
        <v>0</v>
      </c>
      <c r="AS22" s="22">
        <f t="shared" si="9"/>
        <v>0</v>
      </c>
    </row>
    <row r="23" spans="1:45" s="20" customFormat="1" x14ac:dyDescent="0.2">
      <c r="A23" s="21">
        <v>34</v>
      </c>
      <c r="B23" s="22">
        <f t="shared" si="0"/>
        <v>1498</v>
      </c>
      <c r="C23" s="22">
        <v>0</v>
      </c>
      <c r="D23" s="22">
        <v>0</v>
      </c>
      <c r="E23" s="22">
        <v>2</v>
      </c>
      <c r="F23" s="22">
        <v>5</v>
      </c>
      <c r="G23" s="22">
        <v>6</v>
      </c>
      <c r="H23" s="22">
        <v>24</v>
      </c>
      <c r="I23" s="22">
        <v>24</v>
      </c>
      <c r="J23" s="22">
        <v>30</v>
      </c>
      <c r="K23" s="22">
        <v>55</v>
      </c>
      <c r="L23" s="22">
        <v>58</v>
      </c>
      <c r="M23" s="22">
        <v>61</v>
      </c>
      <c r="N23" s="22">
        <v>106</v>
      </c>
      <c r="O23" s="22">
        <v>123</v>
      </c>
      <c r="P23" s="22">
        <v>131</v>
      </c>
      <c r="Q23" s="22">
        <v>164</v>
      </c>
      <c r="R23" s="22">
        <v>167</v>
      </c>
      <c r="S23" s="22">
        <v>173</v>
      </c>
      <c r="T23" s="22">
        <v>142</v>
      </c>
      <c r="U23" s="22">
        <v>90</v>
      </c>
      <c r="V23" s="22">
        <v>67</v>
      </c>
      <c r="W23" s="22">
        <v>28</v>
      </c>
      <c r="X23" s="22">
        <v>21</v>
      </c>
      <c r="Y23" s="22">
        <v>10</v>
      </c>
      <c r="Z23" s="22">
        <v>4</v>
      </c>
      <c r="AA23" s="22">
        <v>3</v>
      </c>
      <c r="AB23" s="22">
        <v>0</v>
      </c>
      <c r="AC23" s="22">
        <v>2</v>
      </c>
      <c r="AD23" s="22">
        <v>2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f t="shared" si="2"/>
        <v>7</v>
      </c>
      <c r="AM23" s="22">
        <f t="shared" si="3"/>
        <v>139</v>
      </c>
      <c r="AN23" s="22">
        <f t="shared" si="4"/>
        <v>479</v>
      </c>
      <c r="AO23" s="22">
        <f t="shared" si="5"/>
        <v>736</v>
      </c>
      <c r="AP23" s="22">
        <f t="shared" si="6"/>
        <v>130</v>
      </c>
      <c r="AQ23" s="22">
        <f t="shared" si="7"/>
        <v>7</v>
      </c>
      <c r="AR23" s="22">
        <f t="shared" si="8"/>
        <v>0</v>
      </c>
      <c r="AS23" s="22">
        <f t="shared" si="9"/>
        <v>0</v>
      </c>
    </row>
    <row r="24" spans="1:45" s="20" customFormat="1" x14ac:dyDescent="0.2">
      <c r="A24" s="21">
        <v>35</v>
      </c>
      <c r="B24" s="22">
        <f t="shared" si="0"/>
        <v>1336</v>
      </c>
      <c r="C24" s="22">
        <v>0</v>
      </c>
      <c r="D24" s="22">
        <v>0</v>
      </c>
      <c r="E24" s="22">
        <v>2</v>
      </c>
      <c r="F24" s="22">
        <v>4</v>
      </c>
      <c r="G24" s="22">
        <v>4</v>
      </c>
      <c r="H24" s="22">
        <v>12</v>
      </c>
      <c r="I24" s="22">
        <v>17</v>
      </c>
      <c r="J24" s="22">
        <v>24</v>
      </c>
      <c r="K24" s="22">
        <v>35</v>
      </c>
      <c r="L24" s="22">
        <v>41</v>
      </c>
      <c r="M24" s="22">
        <v>63</v>
      </c>
      <c r="N24" s="22">
        <v>60</v>
      </c>
      <c r="O24" s="22">
        <v>87</v>
      </c>
      <c r="P24" s="22">
        <v>111</v>
      </c>
      <c r="Q24" s="22">
        <v>110</v>
      </c>
      <c r="R24" s="22">
        <v>151</v>
      </c>
      <c r="S24" s="22">
        <v>150</v>
      </c>
      <c r="T24" s="22">
        <v>140</v>
      </c>
      <c r="U24" s="22">
        <v>122</v>
      </c>
      <c r="V24" s="22">
        <v>107</v>
      </c>
      <c r="W24" s="22">
        <v>38</v>
      </c>
      <c r="X24" s="22">
        <v>21</v>
      </c>
      <c r="Y24" s="22">
        <v>23</v>
      </c>
      <c r="Z24" s="22">
        <v>8</v>
      </c>
      <c r="AA24" s="22">
        <v>3</v>
      </c>
      <c r="AB24" s="22">
        <v>1</v>
      </c>
      <c r="AC24" s="22">
        <v>2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f t="shared" si="2"/>
        <v>6</v>
      </c>
      <c r="AM24" s="22">
        <f t="shared" si="3"/>
        <v>92</v>
      </c>
      <c r="AN24" s="22">
        <f t="shared" si="4"/>
        <v>362</v>
      </c>
      <c r="AO24" s="22">
        <f t="shared" si="5"/>
        <v>673</v>
      </c>
      <c r="AP24" s="22">
        <f t="shared" si="6"/>
        <v>197</v>
      </c>
      <c r="AQ24" s="22">
        <f t="shared" si="7"/>
        <v>6</v>
      </c>
      <c r="AR24" s="22">
        <f t="shared" si="8"/>
        <v>0</v>
      </c>
      <c r="AS24" s="22">
        <f t="shared" si="9"/>
        <v>0</v>
      </c>
    </row>
    <row r="25" spans="1:45" s="20" customFormat="1" x14ac:dyDescent="0.2">
      <c r="A25" s="21">
        <v>36</v>
      </c>
      <c r="B25" s="22">
        <f t="shared" si="0"/>
        <v>1126</v>
      </c>
      <c r="C25" s="22">
        <v>0</v>
      </c>
      <c r="D25" s="22">
        <v>0</v>
      </c>
      <c r="E25" s="22">
        <v>0</v>
      </c>
      <c r="F25" s="22">
        <v>2</v>
      </c>
      <c r="G25" s="22">
        <v>8</v>
      </c>
      <c r="H25" s="22">
        <v>9</v>
      </c>
      <c r="I25" s="22">
        <v>13</v>
      </c>
      <c r="J25" s="22">
        <v>22</v>
      </c>
      <c r="K25" s="22">
        <v>21</v>
      </c>
      <c r="L25" s="22">
        <v>38</v>
      </c>
      <c r="M25" s="22">
        <v>45</v>
      </c>
      <c r="N25" s="22">
        <v>51</v>
      </c>
      <c r="O25" s="22">
        <v>51</v>
      </c>
      <c r="P25" s="22">
        <v>69</v>
      </c>
      <c r="Q25" s="22">
        <v>99</v>
      </c>
      <c r="R25" s="22">
        <v>101</v>
      </c>
      <c r="S25" s="22">
        <v>135</v>
      </c>
      <c r="T25" s="22">
        <v>108</v>
      </c>
      <c r="U25" s="22">
        <v>103</v>
      </c>
      <c r="V25" s="22">
        <v>107</v>
      </c>
      <c r="W25" s="22">
        <v>70</v>
      </c>
      <c r="X25" s="22">
        <v>30</v>
      </c>
      <c r="Y25" s="22">
        <v>21</v>
      </c>
      <c r="Z25" s="22">
        <v>13</v>
      </c>
      <c r="AA25" s="22">
        <v>6</v>
      </c>
      <c r="AB25" s="22">
        <v>3</v>
      </c>
      <c r="AC25" s="22">
        <v>1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f t="shared" si="2"/>
        <v>2</v>
      </c>
      <c r="AM25" s="22">
        <f t="shared" si="3"/>
        <v>73</v>
      </c>
      <c r="AN25" s="22">
        <f t="shared" si="4"/>
        <v>254</v>
      </c>
      <c r="AO25" s="22">
        <f t="shared" si="5"/>
        <v>546</v>
      </c>
      <c r="AP25" s="22">
        <f t="shared" si="6"/>
        <v>241</v>
      </c>
      <c r="AQ25" s="22">
        <f t="shared" si="7"/>
        <v>10</v>
      </c>
      <c r="AR25" s="22">
        <f t="shared" si="8"/>
        <v>0</v>
      </c>
      <c r="AS25" s="22">
        <f t="shared" si="9"/>
        <v>0</v>
      </c>
    </row>
    <row r="26" spans="1:45" s="20" customFormat="1" x14ac:dyDescent="0.2">
      <c r="A26" s="21">
        <v>37</v>
      </c>
      <c r="B26" s="22">
        <f t="shared" si="0"/>
        <v>934</v>
      </c>
      <c r="C26" s="22">
        <v>0</v>
      </c>
      <c r="D26" s="22">
        <v>0</v>
      </c>
      <c r="E26" s="22">
        <v>1</v>
      </c>
      <c r="F26" s="22">
        <v>1</v>
      </c>
      <c r="G26" s="22">
        <v>5</v>
      </c>
      <c r="H26" s="22">
        <v>11</v>
      </c>
      <c r="I26" s="22">
        <v>10</v>
      </c>
      <c r="J26" s="22">
        <v>6</v>
      </c>
      <c r="K26" s="22">
        <v>17</v>
      </c>
      <c r="L26" s="22">
        <v>15</v>
      </c>
      <c r="M26" s="22">
        <v>20</v>
      </c>
      <c r="N26" s="22">
        <v>27</v>
      </c>
      <c r="O26" s="22">
        <v>47</v>
      </c>
      <c r="P26" s="22">
        <v>40</v>
      </c>
      <c r="Q26" s="22">
        <v>57</v>
      </c>
      <c r="R26" s="22">
        <v>83</v>
      </c>
      <c r="S26" s="22">
        <v>88</v>
      </c>
      <c r="T26" s="22">
        <v>103</v>
      </c>
      <c r="U26" s="22">
        <v>109</v>
      </c>
      <c r="V26" s="22">
        <v>108</v>
      </c>
      <c r="W26" s="22">
        <v>79</v>
      </c>
      <c r="X26" s="22">
        <v>55</v>
      </c>
      <c r="Y26" s="22">
        <v>22</v>
      </c>
      <c r="Z26" s="22">
        <v>13</v>
      </c>
      <c r="AA26" s="22">
        <v>11</v>
      </c>
      <c r="AB26" s="22">
        <v>3</v>
      </c>
      <c r="AC26" s="22">
        <v>2</v>
      </c>
      <c r="AD26" s="22">
        <v>1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f t="shared" si="2"/>
        <v>2</v>
      </c>
      <c r="AM26" s="22">
        <f t="shared" si="3"/>
        <v>49</v>
      </c>
      <c r="AN26" s="22">
        <f t="shared" si="4"/>
        <v>149</v>
      </c>
      <c r="AO26" s="22">
        <f t="shared" si="5"/>
        <v>440</v>
      </c>
      <c r="AP26" s="22">
        <f t="shared" si="6"/>
        <v>277</v>
      </c>
      <c r="AQ26" s="22">
        <f t="shared" si="7"/>
        <v>17</v>
      </c>
      <c r="AR26" s="22">
        <f t="shared" si="8"/>
        <v>0</v>
      </c>
      <c r="AS26" s="22">
        <f t="shared" si="9"/>
        <v>0</v>
      </c>
    </row>
    <row r="27" spans="1:45" s="20" customFormat="1" x14ac:dyDescent="0.2">
      <c r="A27" s="21">
        <v>38</v>
      </c>
      <c r="B27" s="22">
        <f t="shared" si="0"/>
        <v>778</v>
      </c>
      <c r="C27" s="22">
        <v>0</v>
      </c>
      <c r="D27" s="22">
        <v>0</v>
      </c>
      <c r="E27" s="22">
        <v>0</v>
      </c>
      <c r="F27" s="22">
        <v>0</v>
      </c>
      <c r="G27" s="22">
        <v>3</v>
      </c>
      <c r="H27" s="22">
        <v>5</v>
      </c>
      <c r="I27" s="22">
        <v>8</v>
      </c>
      <c r="J27" s="22">
        <v>11</v>
      </c>
      <c r="K27" s="22">
        <v>11</v>
      </c>
      <c r="L27" s="22">
        <v>19</v>
      </c>
      <c r="M27" s="22">
        <v>20</v>
      </c>
      <c r="N27" s="22">
        <v>26</v>
      </c>
      <c r="O27" s="22">
        <v>39</v>
      </c>
      <c r="P27" s="22">
        <v>32</v>
      </c>
      <c r="Q27" s="22">
        <v>39</v>
      </c>
      <c r="R27" s="22">
        <v>44</v>
      </c>
      <c r="S27" s="22">
        <v>70</v>
      </c>
      <c r="T27" s="22">
        <v>66</v>
      </c>
      <c r="U27" s="22">
        <v>74</v>
      </c>
      <c r="V27" s="22">
        <v>82</v>
      </c>
      <c r="W27" s="22">
        <v>87</v>
      </c>
      <c r="X27" s="22">
        <v>55</v>
      </c>
      <c r="Y27" s="22">
        <v>39</v>
      </c>
      <c r="Z27" s="22">
        <v>35</v>
      </c>
      <c r="AA27" s="22">
        <v>12</v>
      </c>
      <c r="AB27" s="22">
        <v>0</v>
      </c>
      <c r="AC27" s="22">
        <v>1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f t="shared" si="2"/>
        <v>0</v>
      </c>
      <c r="AM27" s="22">
        <f t="shared" si="3"/>
        <v>38</v>
      </c>
      <c r="AN27" s="22">
        <f t="shared" si="4"/>
        <v>136</v>
      </c>
      <c r="AO27" s="22">
        <f t="shared" si="5"/>
        <v>293</v>
      </c>
      <c r="AP27" s="22">
        <f t="shared" si="6"/>
        <v>298</v>
      </c>
      <c r="AQ27" s="22">
        <f t="shared" si="7"/>
        <v>13</v>
      </c>
      <c r="AR27" s="22">
        <f t="shared" si="8"/>
        <v>0</v>
      </c>
      <c r="AS27" s="22">
        <f t="shared" si="9"/>
        <v>0</v>
      </c>
    </row>
    <row r="28" spans="1:45" s="20" customFormat="1" x14ac:dyDescent="0.2">
      <c r="A28" s="21">
        <v>39</v>
      </c>
      <c r="B28" s="22">
        <f t="shared" si="0"/>
        <v>642</v>
      </c>
      <c r="C28" s="22">
        <v>0</v>
      </c>
      <c r="D28" s="22">
        <v>0</v>
      </c>
      <c r="E28" s="22">
        <v>0</v>
      </c>
      <c r="F28" s="22">
        <v>1</v>
      </c>
      <c r="G28" s="22">
        <v>4</v>
      </c>
      <c r="H28" s="22">
        <v>2</v>
      </c>
      <c r="I28" s="22">
        <v>4</v>
      </c>
      <c r="J28" s="22">
        <v>6</v>
      </c>
      <c r="K28" s="22">
        <v>15</v>
      </c>
      <c r="L28" s="22">
        <v>6</v>
      </c>
      <c r="M28" s="22">
        <v>15</v>
      </c>
      <c r="N28" s="22">
        <v>15</v>
      </c>
      <c r="O28" s="22">
        <v>14</v>
      </c>
      <c r="P28" s="22">
        <v>32</v>
      </c>
      <c r="Q28" s="22">
        <v>26</v>
      </c>
      <c r="R28" s="22">
        <v>47</v>
      </c>
      <c r="S28" s="22">
        <v>44</v>
      </c>
      <c r="T28" s="22">
        <v>49</v>
      </c>
      <c r="U28" s="22">
        <v>54</v>
      </c>
      <c r="V28" s="22">
        <v>68</v>
      </c>
      <c r="W28" s="22">
        <v>70</v>
      </c>
      <c r="X28" s="22">
        <v>83</v>
      </c>
      <c r="Y28" s="22">
        <v>37</v>
      </c>
      <c r="Z28" s="22">
        <v>24</v>
      </c>
      <c r="AA28" s="22">
        <v>17</v>
      </c>
      <c r="AB28" s="22">
        <v>7</v>
      </c>
      <c r="AC28" s="22">
        <v>1</v>
      </c>
      <c r="AD28" s="22">
        <v>1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f t="shared" si="2"/>
        <v>1</v>
      </c>
      <c r="AM28" s="22">
        <f t="shared" si="3"/>
        <v>31</v>
      </c>
      <c r="AN28" s="22">
        <f t="shared" si="4"/>
        <v>82</v>
      </c>
      <c r="AO28" s="22">
        <f t="shared" si="5"/>
        <v>220</v>
      </c>
      <c r="AP28" s="22">
        <f t="shared" si="6"/>
        <v>282</v>
      </c>
      <c r="AQ28" s="22">
        <f t="shared" si="7"/>
        <v>26</v>
      </c>
      <c r="AR28" s="22">
        <f t="shared" si="8"/>
        <v>0</v>
      </c>
      <c r="AS28" s="22">
        <f t="shared" si="9"/>
        <v>0</v>
      </c>
    </row>
    <row r="29" spans="1:45" s="20" customFormat="1" x14ac:dyDescent="0.2">
      <c r="A29" s="21">
        <v>40</v>
      </c>
      <c r="B29" s="22">
        <f t="shared" si="0"/>
        <v>468</v>
      </c>
      <c r="C29" s="22">
        <v>0</v>
      </c>
      <c r="D29" s="22">
        <v>0</v>
      </c>
      <c r="E29" s="22">
        <v>0</v>
      </c>
      <c r="F29" s="22">
        <v>1</v>
      </c>
      <c r="G29" s="22">
        <v>1</v>
      </c>
      <c r="H29" s="22">
        <v>5</v>
      </c>
      <c r="I29" s="22">
        <v>8</v>
      </c>
      <c r="J29" s="22">
        <v>5</v>
      </c>
      <c r="K29" s="22">
        <v>6</v>
      </c>
      <c r="L29" s="22">
        <v>14</v>
      </c>
      <c r="M29" s="22">
        <v>8</v>
      </c>
      <c r="N29" s="22">
        <v>16</v>
      </c>
      <c r="O29" s="22">
        <v>6</v>
      </c>
      <c r="P29" s="22">
        <v>11</v>
      </c>
      <c r="Q29" s="22">
        <v>19</v>
      </c>
      <c r="R29" s="22">
        <v>24</v>
      </c>
      <c r="S29" s="22">
        <v>18</v>
      </c>
      <c r="T29" s="22">
        <v>33</v>
      </c>
      <c r="U29" s="22">
        <v>35</v>
      </c>
      <c r="V29" s="22">
        <v>37</v>
      </c>
      <c r="W29" s="22">
        <v>56</v>
      </c>
      <c r="X29" s="22">
        <v>56</v>
      </c>
      <c r="Y29" s="22">
        <v>45</v>
      </c>
      <c r="Z29" s="22">
        <v>36</v>
      </c>
      <c r="AA29" s="22">
        <v>17</v>
      </c>
      <c r="AB29" s="22">
        <v>5</v>
      </c>
      <c r="AC29" s="22">
        <v>6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f t="shared" si="2"/>
        <v>1</v>
      </c>
      <c r="AM29" s="22">
        <f t="shared" si="3"/>
        <v>25</v>
      </c>
      <c r="AN29" s="22">
        <f t="shared" si="4"/>
        <v>55</v>
      </c>
      <c r="AO29" s="22">
        <f t="shared" si="5"/>
        <v>129</v>
      </c>
      <c r="AP29" s="22">
        <f t="shared" si="6"/>
        <v>230</v>
      </c>
      <c r="AQ29" s="22">
        <f t="shared" si="7"/>
        <v>28</v>
      </c>
      <c r="AR29" s="22">
        <f t="shared" si="8"/>
        <v>0</v>
      </c>
      <c r="AS29" s="22">
        <f t="shared" si="9"/>
        <v>0</v>
      </c>
    </row>
    <row r="30" spans="1:45" s="20" customFormat="1" x14ac:dyDescent="0.2">
      <c r="A30" s="21">
        <v>41</v>
      </c>
      <c r="B30" s="22">
        <f t="shared" si="0"/>
        <v>411</v>
      </c>
      <c r="C30" s="22">
        <v>0</v>
      </c>
      <c r="D30" s="22">
        <v>0</v>
      </c>
      <c r="E30" s="22">
        <v>0</v>
      </c>
      <c r="F30" s="22">
        <v>0</v>
      </c>
      <c r="G30" s="22">
        <v>1</v>
      </c>
      <c r="H30" s="22">
        <v>7</v>
      </c>
      <c r="I30" s="22">
        <v>6</v>
      </c>
      <c r="J30" s="22">
        <v>5</v>
      </c>
      <c r="K30" s="22">
        <v>5</v>
      </c>
      <c r="L30" s="22">
        <v>1</v>
      </c>
      <c r="M30" s="22">
        <v>7</v>
      </c>
      <c r="N30" s="22">
        <v>10</v>
      </c>
      <c r="O30" s="22">
        <v>9</v>
      </c>
      <c r="P30" s="22">
        <v>2</v>
      </c>
      <c r="Q30" s="22">
        <v>12</v>
      </c>
      <c r="R30" s="22">
        <v>20</v>
      </c>
      <c r="S30" s="22">
        <v>21</v>
      </c>
      <c r="T30" s="22">
        <v>28</v>
      </c>
      <c r="U30" s="22">
        <v>30</v>
      </c>
      <c r="V30" s="22">
        <v>30</v>
      </c>
      <c r="W30" s="22">
        <v>38</v>
      </c>
      <c r="X30" s="22">
        <v>36</v>
      </c>
      <c r="Y30" s="22">
        <v>46</v>
      </c>
      <c r="Z30" s="22">
        <v>37</v>
      </c>
      <c r="AA30" s="22">
        <v>34</v>
      </c>
      <c r="AB30" s="22">
        <v>9</v>
      </c>
      <c r="AC30" s="22">
        <v>11</v>
      </c>
      <c r="AD30" s="22">
        <v>4</v>
      </c>
      <c r="AE30" s="22">
        <v>2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f t="shared" si="2"/>
        <v>0</v>
      </c>
      <c r="AM30" s="22">
        <f t="shared" si="3"/>
        <v>24</v>
      </c>
      <c r="AN30" s="22">
        <f t="shared" si="4"/>
        <v>29</v>
      </c>
      <c r="AO30" s="22">
        <f t="shared" si="5"/>
        <v>111</v>
      </c>
      <c r="AP30" s="22">
        <f t="shared" si="6"/>
        <v>187</v>
      </c>
      <c r="AQ30" s="22">
        <f t="shared" si="7"/>
        <v>60</v>
      </c>
      <c r="AR30" s="22">
        <f t="shared" si="8"/>
        <v>0</v>
      </c>
      <c r="AS30" s="22">
        <f t="shared" si="9"/>
        <v>0</v>
      </c>
    </row>
    <row r="31" spans="1:45" s="20" customFormat="1" x14ac:dyDescent="0.2">
      <c r="A31" s="21">
        <v>42</v>
      </c>
      <c r="B31" s="22">
        <f t="shared" si="0"/>
        <v>256</v>
      </c>
      <c r="C31" s="22">
        <v>0</v>
      </c>
      <c r="D31" s="22">
        <v>0</v>
      </c>
      <c r="E31" s="22">
        <v>0</v>
      </c>
      <c r="F31" s="22">
        <v>0</v>
      </c>
      <c r="G31" s="22">
        <v>2</v>
      </c>
      <c r="H31" s="22">
        <v>2</v>
      </c>
      <c r="I31" s="22">
        <v>1</v>
      </c>
      <c r="J31" s="22">
        <v>1</v>
      </c>
      <c r="K31" s="22">
        <v>2</v>
      </c>
      <c r="L31" s="22">
        <v>10</v>
      </c>
      <c r="M31" s="22">
        <v>3</v>
      </c>
      <c r="N31" s="22">
        <v>4</v>
      </c>
      <c r="O31" s="22">
        <v>2</v>
      </c>
      <c r="P31" s="22">
        <v>4</v>
      </c>
      <c r="Q31" s="22">
        <v>7</v>
      </c>
      <c r="R31" s="22">
        <v>9</v>
      </c>
      <c r="S31" s="22">
        <v>12</v>
      </c>
      <c r="T31" s="22">
        <v>13</v>
      </c>
      <c r="U31" s="22">
        <v>11</v>
      </c>
      <c r="V31" s="22">
        <v>23</v>
      </c>
      <c r="W31" s="22">
        <v>16</v>
      </c>
      <c r="X31" s="22">
        <v>33</v>
      </c>
      <c r="Y31" s="22">
        <v>16</v>
      </c>
      <c r="Z31" s="22">
        <v>30</v>
      </c>
      <c r="AA31" s="22">
        <v>22</v>
      </c>
      <c r="AB31" s="22">
        <v>17</v>
      </c>
      <c r="AC31" s="22">
        <v>10</v>
      </c>
      <c r="AD31" s="22">
        <v>5</v>
      </c>
      <c r="AE31" s="22">
        <v>1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f t="shared" si="2"/>
        <v>0</v>
      </c>
      <c r="AM31" s="22">
        <f t="shared" si="3"/>
        <v>8</v>
      </c>
      <c r="AN31" s="22">
        <f t="shared" si="4"/>
        <v>23</v>
      </c>
      <c r="AO31" s="22">
        <f t="shared" si="5"/>
        <v>52</v>
      </c>
      <c r="AP31" s="22">
        <f t="shared" si="6"/>
        <v>118</v>
      </c>
      <c r="AQ31" s="22">
        <f t="shared" si="7"/>
        <v>55</v>
      </c>
      <c r="AR31" s="22">
        <f t="shared" si="8"/>
        <v>0</v>
      </c>
      <c r="AS31" s="22">
        <f t="shared" si="9"/>
        <v>0</v>
      </c>
    </row>
    <row r="32" spans="1:45" s="20" customFormat="1" x14ac:dyDescent="0.2">
      <c r="A32" s="21">
        <v>43</v>
      </c>
      <c r="B32" s="22">
        <f t="shared" si="0"/>
        <v>209</v>
      </c>
      <c r="C32" s="22">
        <v>0</v>
      </c>
      <c r="D32" s="22">
        <v>0</v>
      </c>
      <c r="E32" s="22">
        <v>0</v>
      </c>
      <c r="F32" s="22">
        <v>1</v>
      </c>
      <c r="G32" s="22">
        <v>1</v>
      </c>
      <c r="H32" s="22">
        <v>1</v>
      </c>
      <c r="I32" s="22">
        <v>1</v>
      </c>
      <c r="J32" s="22">
        <v>3</v>
      </c>
      <c r="K32" s="22">
        <v>2</v>
      </c>
      <c r="L32" s="22">
        <v>3</v>
      </c>
      <c r="M32" s="22">
        <v>3</v>
      </c>
      <c r="N32" s="22">
        <v>1</v>
      </c>
      <c r="O32" s="22">
        <v>4</v>
      </c>
      <c r="P32" s="22">
        <v>5</v>
      </c>
      <c r="Q32" s="22">
        <v>1</v>
      </c>
      <c r="R32" s="22">
        <v>8</v>
      </c>
      <c r="S32" s="22">
        <v>13</v>
      </c>
      <c r="T32" s="22">
        <v>8</v>
      </c>
      <c r="U32" s="22">
        <v>14</v>
      </c>
      <c r="V32" s="22">
        <v>9</v>
      </c>
      <c r="W32" s="22">
        <v>18</v>
      </c>
      <c r="X32" s="22">
        <v>19</v>
      </c>
      <c r="Y32" s="22">
        <v>19</v>
      </c>
      <c r="Z32" s="22">
        <v>24</v>
      </c>
      <c r="AA32" s="22">
        <v>23</v>
      </c>
      <c r="AB32" s="22">
        <v>14</v>
      </c>
      <c r="AC32" s="22">
        <v>7</v>
      </c>
      <c r="AD32" s="22">
        <v>4</v>
      </c>
      <c r="AE32" s="22">
        <v>1</v>
      </c>
      <c r="AF32" s="22">
        <v>1</v>
      </c>
      <c r="AG32" s="22">
        <v>0</v>
      </c>
      <c r="AH32" s="22">
        <v>1</v>
      </c>
      <c r="AI32" s="22">
        <v>0</v>
      </c>
      <c r="AJ32" s="22">
        <v>0</v>
      </c>
      <c r="AK32" s="22">
        <v>0</v>
      </c>
      <c r="AL32" s="22">
        <f t="shared" si="2"/>
        <v>1</v>
      </c>
      <c r="AM32" s="22">
        <f t="shared" si="3"/>
        <v>8</v>
      </c>
      <c r="AN32" s="22">
        <f t="shared" si="4"/>
        <v>16</v>
      </c>
      <c r="AO32" s="22">
        <f t="shared" si="5"/>
        <v>44</v>
      </c>
      <c r="AP32" s="22">
        <f t="shared" si="6"/>
        <v>89</v>
      </c>
      <c r="AQ32" s="22">
        <f t="shared" si="7"/>
        <v>49</v>
      </c>
      <c r="AR32" s="22">
        <f t="shared" si="8"/>
        <v>2</v>
      </c>
      <c r="AS32" s="22">
        <f t="shared" si="9"/>
        <v>0</v>
      </c>
    </row>
    <row r="33" spans="1:45" s="20" customFormat="1" x14ac:dyDescent="0.2">
      <c r="A33" s="21">
        <v>44</v>
      </c>
      <c r="B33" s="22">
        <f t="shared" si="0"/>
        <v>169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2</v>
      </c>
      <c r="I33" s="22">
        <v>0</v>
      </c>
      <c r="J33" s="22">
        <v>4</v>
      </c>
      <c r="K33" s="22">
        <v>0</v>
      </c>
      <c r="L33" s="22">
        <v>1</v>
      </c>
      <c r="M33" s="22">
        <v>4</v>
      </c>
      <c r="N33" s="22">
        <v>8</v>
      </c>
      <c r="O33" s="22">
        <v>2</v>
      </c>
      <c r="P33" s="22">
        <v>5</v>
      </c>
      <c r="Q33" s="22">
        <v>6</v>
      </c>
      <c r="R33" s="22">
        <v>4</v>
      </c>
      <c r="S33" s="22">
        <v>9</v>
      </c>
      <c r="T33" s="22">
        <v>12</v>
      </c>
      <c r="U33" s="22">
        <v>11</v>
      </c>
      <c r="V33" s="22">
        <v>5</v>
      </c>
      <c r="W33" s="22">
        <v>10</v>
      </c>
      <c r="X33" s="22">
        <v>16</v>
      </c>
      <c r="Y33" s="22">
        <v>11</v>
      </c>
      <c r="Z33" s="22">
        <v>20</v>
      </c>
      <c r="AA33" s="22">
        <v>12</v>
      </c>
      <c r="AB33" s="22">
        <v>8</v>
      </c>
      <c r="AC33" s="22">
        <v>6</v>
      </c>
      <c r="AD33" s="22">
        <v>6</v>
      </c>
      <c r="AE33" s="22">
        <v>6</v>
      </c>
      <c r="AF33" s="22">
        <v>1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f t="shared" si="2"/>
        <v>0</v>
      </c>
      <c r="AM33" s="22">
        <f t="shared" si="3"/>
        <v>6</v>
      </c>
      <c r="AN33" s="22">
        <f t="shared" si="4"/>
        <v>20</v>
      </c>
      <c r="AO33" s="22">
        <f t="shared" si="5"/>
        <v>42</v>
      </c>
      <c r="AP33" s="22">
        <f t="shared" si="6"/>
        <v>62</v>
      </c>
      <c r="AQ33" s="22">
        <f t="shared" si="7"/>
        <v>38</v>
      </c>
      <c r="AR33" s="22">
        <f t="shared" si="8"/>
        <v>1</v>
      </c>
      <c r="AS33" s="22">
        <f t="shared" si="9"/>
        <v>0</v>
      </c>
    </row>
    <row r="34" spans="1:45" s="20" customFormat="1" x14ac:dyDescent="0.2">
      <c r="A34" s="21">
        <v>45</v>
      </c>
      <c r="B34" s="22">
        <f t="shared" si="0"/>
        <v>145</v>
      </c>
      <c r="C34" s="22">
        <v>0</v>
      </c>
      <c r="D34" s="22">
        <v>0</v>
      </c>
      <c r="E34" s="22">
        <v>0</v>
      </c>
      <c r="F34" s="22">
        <v>0</v>
      </c>
      <c r="G34" s="22">
        <v>2</v>
      </c>
      <c r="H34" s="22">
        <v>1</v>
      </c>
      <c r="I34" s="22">
        <v>1</v>
      </c>
      <c r="J34" s="22">
        <v>0</v>
      </c>
      <c r="K34" s="22">
        <v>1</v>
      </c>
      <c r="L34" s="22">
        <v>1</v>
      </c>
      <c r="M34" s="22">
        <v>1</v>
      </c>
      <c r="N34" s="22">
        <v>5</v>
      </c>
      <c r="O34" s="22">
        <v>1</v>
      </c>
      <c r="P34" s="22">
        <v>3</v>
      </c>
      <c r="Q34" s="22">
        <v>4</v>
      </c>
      <c r="R34" s="22">
        <v>7</v>
      </c>
      <c r="S34" s="22">
        <v>3</v>
      </c>
      <c r="T34" s="22">
        <v>8</v>
      </c>
      <c r="U34" s="22">
        <v>8</v>
      </c>
      <c r="V34" s="22">
        <v>8</v>
      </c>
      <c r="W34" s="22">
        <v>5</v>
      </c>
      <c r="X34" s="22">
        <v>8</v>
      </c>
      <c r="Y34" s="22">
        <v>11</v>
      </c>
      <c r="Z34" s="22">
        <v>15</v>
      </c>
      <c r="AA34" s="22">
        <v>18</v>
      </c>
      <c r="AB34" s="22">
        <v>14</v>
      </c>
      <c r="AC34" s="22">
        <v>8</v>
      </c>
      <c r="AD34" s="22">
        <v>9</v>
      </c>
      <c r="AE34" s="22">
        <v>2</v>
      </c>
      <c r="AF34" s="22">
        <v>1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f t="shared" si="2"/>
        <v>0</v>
      </c>
      <c r="AM34" s="22">
        <f t="shared" si="3"/>
        <v>5</v>
      </c>
      <c r="AN34" s="22">
        <f t="shared" si="4"/>
        <v>11</v>
      </c>
      <c r="AO34" s="22">
        <f t="shared" si="5"/>
        <v>30</v>
      </c>
      <c r="AP34" s="22">
        <f t="shared" si="6"/>
        <v>47</v>
      </c>
      <c r="AQ34" s="22">
        <f t="shared" si="7"/>
        <v>51</v>
      </c>
      <c r="AR34" s="22">
        <f t="shared" si="8"/>
        <v>1</v>
      </c>
      <c r="AS34" s="22">
        <f t="shared" si="9"/>
        <v>0</v>
      </c>
    </row>
    <row r="35" spans="1:45" s="20" customFormat="1" x14ac:dyDescent="0.2">
      <c r="A35" s="21">
        <v>46</v>
      </c>
      <c r="B35" s="22">
        <f t="shared" si="0"/>
        <v>96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2</v>
      </c>
      <c r="I35" s="22">
        <v>0</v>
      </c>
      <c r="J35" s="22">
        <v>1</v>
      </c>
      <c r="K35" s="22">
        <v>1</v>
      </c>
      <c r="L35" s="22">
        <v>1</v>
      </c>
      <c r="M35" s="22">
        <v>2</v>
      </c>
      <c r="N35" s="22">
        <v>2</v>
      </c>
      <c r="O35" s="22">
        <v>2</v>
      </c>
      <c r="P35" s="22">
        <v>3</v>
      </c>
      <c r="Q35" s="22">
        <v>2</v>
      </c>
      <c r="R35" s="22">
        <v>5</v>
      </c>
      <c r="S35" s="22">
        <v>5</v>
      </c>
      <c r="T35" s="22">
        <v>3</v>
      </c>
      <c r="U35" s="22">
        <v>6</v>
      </c>
      <c r="V35" s="22">
        <v>7</v>
      </c>
      <c r="W35" s="22">
        <v>3</v>
      </c>
      <c r="X35" s="22">
        <v>3</v>
      </c>
      <c r="Y35" s="22">
        <v>9</v>
      </c>
      <c r="Z35" s="22">
        <v>8</v>
      </c>
      <c r="AA35" s="22">
        <v>4</v>
      </c>
      <c r="AB35" s="22">
        <v>8</v>
      </c>
      <c r="AC35" s="22">
        <v>7</v>
      </c>
      <c r="AD35" s="22">
        <v>7</v>
      </c>
      <c r="AE35" s="22">
        <v>3</v>
      </c>
      <c r="AF35" s="22">
        <v>1</v>
      </c>
      <c r="AG35" s="22">
        <v>1</v>
      </c>
      <c r="AH35" s="22">
        <v>0</v>
      </c>
      <c r="AI35" s="22">
        <v>0</v>
      </c>
      <c r="AJ35" s="22">
        <v>0</v>
      </c>
      <c r="AK35" s="22">
        <v>0</v>
      </c>
      <c r="AL35" s="22">
        <f t="shared" si="2"/>
        <v>0</v>
      </c>
      <c r="AM35" s="22">
        <f t="shared" si="3"/>
        <v>4</v>
      </c>
      <c r="AN35" s="22">
        <f t="shared" si="4"/>
        <v>10</v>
      </c>
      <c r="AO35" s="22">
        <f t="shared" si="5"/>
        <v>21</v>
      </c>
      <c r="AP35" s="22">
        <f t="shared" si="6"/>
        <v>30</v>
      </c>
      <c r="AQ35" s="22">
        <f t="shared" si="7"/>
        <v>29</v>
      </c>
      <c r="AR35" s="22">
        <f t="shared" si="8"/>
        <v>2</v>
      </c>
      <c r="AS35" s="22">
        <f t="shared" si="9"/>
        <v>0</v>
      </c>
    </row>
    <row r="36" spans="1:45" s="20" customFormat="1" x14ac:dyDescent="0.2">
      <c r="A36" s="21">
        <v>47</v>
      </c>
      <c r="B36" s="22">
        <f t="shared" si="0"/>
        <v>56</v>
      </c>
      <c r="C36" s="22">
        <v>0</v>
      </c>
      <c r="D36" s="22">
        <v>0</v>
      </c>
      <c r="E36" s="22">
        <v>0</v>
      </c>
      <c r="F36" s="22">
        <v>0</v>
      </c>
      <c r="G36" s="22">
        <v>2</v>
      </c>
      <c r="H36" s="22">
        <v>0</v>
      </c>
      <c r="I36" s="22">
        <v>1</v>
      </c>
      <c r="J36" s="22">
        <v>0</v>
      </c>
      <c r="K36" s="22">
        <v>1</v>
      </c>
      <c r="L36" s="22">
        <v>0</v>
      </c>
      <c r="M36" s="22">
        <v>0</v>
      </c>
      <c r="N36" s="22">
        <v>2</v>
      </c>
      <c r="O36" s="22">
        <v>0</v>
      </c>
      <c r="P36" s="22">
        <v>3</v>
      </c>
      <c r="Q36" s="22">
        <v>2</v>
      </c>
      <c r="R36" s="22">
        <v>2</v>
      </c>
      <c r="S36" s="22">
        <v>1</v>
      </c>
      <c r="T36" s="22">
        <v>1</v>
      </c>
      <c r="U36" s="22">
        <v>2</v>
      </c>
      <c r="V36" s="22">
        <v>6</v>
      </c>
      <c r="W36" s="22">
        <v>3</v>
      </c>
      <c r="X36" s="22">
        <v>5</v>
      </c>
      <c r="Y36" s="22">
        <v>5</v>
      </c>
      <c r="Z36" s="22">
        <v>3</v>
      </c>
      <c r="AA36" s="22">
        <v>3</v>
      </c>
      <c r="AB36" s="22">
        <v>3</v>
      </c>
      <c r="AC36" s="22">
        <v>3</v>
      </c>
      <c r="AD36" s="22">
        <v>3</v>
      </c>
      <c r="AE36" s="22">
        <v>2</v>
      </c>
      <c r="AF36" s="22">
        <v>2</v>
      </c>
      <c r="AG36" s="22">
        <v>0</v>
      </c>
      <c r="AH36" s="22">
        <v>1</v>
      </c>
      <c r="AI36" s="22">
        <v>0</v>
      </c>
      <c r="AJ36" s="22">
        <v>0</v>
      </c>
      <c r="AK36" s="22">
        <v>0</v>
      </c>
      <c r="AL36" s="22">
        <f t="shared" si="2"/>
        <v>0</v>
      </c>
      <c r="AM36" s="22">
        <f t="shared" si="3"/>
        <v>4</v>
      </c>
      <c r="AN36" s="22">
        <f t="shared" si="4"/>
        <v>5</v>
      </c>
      <c r="AO36" s="22">
        <f t="shared" si="5"/>
        <v>8</v>
      </c>
      <c r="AP36" s="22">
        <f t="shared" si="6"/>
        <v>22</v>
      </c>
      <c r="AQ36" s="22">
        <f t="shared" si="7"/>
        <v>14</v>
      </c>
      <c r="AR36" s="22">
        <f t="shared" si="8"/>
        <v>3</v>
      </c>
      <c r="AS36" s="22">
        <f t="shared" si="9"/>
        <v>0</v>
      </c>
    </row>
    <row r="37" spans="1:45" s="20" customFormat="1" x14ac:dyDescent="0.2">
      <c r="A37" s="21">
        <v>48</v>
      </c>
      <c r="B37" s="22">
        <f t="shared" si="0"/>
        <v>45</v>
      </c>
      <c r="C37" s="22">
        <v>0</v>
      </c>
      <c r="D37" s="22">
        <v>0</v>
      </c>
      <c r="E37" s="22">
        <v>0</v>
      </c>
      <c r="F37" s="22">
        <v>0</v>
      </c>
      <c r="G37" s="22">
        <v>1</v>
      </c>
      <c r="H37" s="22">
        <v>0</v>
      </c>
      <c r="I37" s="22">
        <v>0</v>
      </c>
      <c r="J37" s="22">
        <v>0</v>
      </c>
      <c r="K37" s="22">
        <v>0</v>
      </c>
      <c r="L37" s="22">
        <v>1</v>
      </c>
      <c r="M37" s="22">
        <v>2</v>
      </c>
      <c r="N37" s="22">
        <v>2</v>
      </c>
      <c r="O37" s="22">
        <v>5</v>
      </c>
      <c r="P37" s="22">
        <v>2</v>
      </c>
      <c r="Q37" s="22">
        <v>1</v>
      </c>
      <c r="R37" s="22">
        <v>1</v>
      </c>
      <c r="S37" s="22">
        <v>2</v>
      </c>
      <c r="T37" s="22">
        <v>0</v>
      </c>
      <c r="U37" s="22">
        <v>0</v>
      </c>
      <c r="V37" s="22">
        <v>1</v>
      </c>
      <c r="W37" s="22">
        <v>3</v>
      </c>
      <c r="X37" s="22">
        <v>4</v>
      </c>
      <c r="Y37" s="22">
        <v>5</v>
      </c>
      <c r="Z37" s="22">
        <v>6</v>
      </c>
      <c r="AA37" s="22">
        <v>0</v>
      </c>
      <c r="AB37" s="22">
        <v>2</v>
      </c>
      <c r="AC37" s="22">
        <v>1</v>
      </c>
      <c r="AD37" s="22">
        <v>1</v>
      </c>
      <c r="AE37" s="22">
        <v>4</v>
      </c>
      <c r="AF37" s="22">
        <v>0</v>
      </c>
      <c r="AG37" s="22">
        <v>1</v>
      </c>
      <c r="AH37" s="22">
        <v>0</v>
      </c>
      <c r="AI37" s="22">
        <v>0</v>
      </c>
      <c r="AJ37" s="22">
        <v>0</v>
      </c>
      <c r="AK37" s="22">
        <v>0</v>
      </c>
      <c r="AL37" s="22">
        <f t="shared" si="2"/>
        <v>0</v>
      </c>
      <c r="AM37" s="22">
        <f t="shared" si="3"/>
        <v>1</v>
      </c>
      <c r="AN37" s="22">
        <f t="shared" si="4"/>
        <v>12</v>
      </c>
      <c r="AO37" s="22">
        <f t="shared" si="5"/>
        <v>4</v>
      </c>
      <c r="AP37" s="22">
        <f t="shared" si="6"/>
        <v>19</v>
      </c>
      <c r="AQ37" s="22">
        <f t="shared" si="7"/>
        <v>8</v>
      </c>
      <c r="AR37" s="22">
        <f t="shared" si="8"/>
        <v>1</v>
      </c>
      <c r="AS37" s="22">
        <f t="shared" si="9"/>
        <v>0</v>
      </c>
    </row>
    <row r="38" spans="1:45" s="20" customFormat="1" x14ac:dyDescent="0.2">
      <c r="A38" s="21">
        <v>49</v>
      </c>
      <c r="B38" s="22">
        <f t="shared" si="0"/>
        <v>39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</v>
      </c>
      <c r="L38" s="22">
        <v>1</v>
      </c>
      <c r="M38" s="22">
        <v>1</v>
      </c>
      <c r="N38" s="22">
        <v>4</v>
      </c>
      <c r="O38" s="22">
        <v>0</v>
      </c>
      <c r="P38" s="22">
        <v>1</v>
      </c>
      <c r="Q38" s="22">
        <v>2</v>
      </c>
      <c r="R38" s="22">
        <v>0</v>
      </c>
      <c r="S38" s="22">
        <v>1</v>
      </c>
      <c r="T38" s="22">
        <v>1</v>
      </c>
      <c r="U38" s="22">
        <v>4</v>
      </c>
      <c r="V38" s="22">
        <v>2</v>
      </c>
      <c r="W38" s="22">
        <v>2</v>
      </c>
      <c r="X38" s="22">
        <v>2</v>
      </c>
      <c r="Y38" s="22">
        <v>1</v>
      </c>
      <c r="Z38" s="22">
        <v>3</v>
      </c>
      <c r="AA38" s="22">
        <v>4</v>
      </c>
      <c r="AB38" s="22">
        <v>4</v>
      </c>
      <c r="AC38" s="22">
        <v>1</v>
      </c>
      <c r="AD38" s="22">
        <v>1</v>
      </c>
      <c r="AE38" s="22">
        <v>0</v>
      </c>
      <c r="AF38" s="22">
        <v>0</v>
      </c>
      <c r="AG38" s="22">
        <v>1</v>
      </c>
      <c r="AH38" s="22">
        <v>1</v>
      </c>
      <c r="AI38" s="22">
        <v>0</v>
      </c>
      <c r="AJ38" s="22">
        <v>0</v>
      </c>
      <c r="AK38" s="22">
        <v>0</v>
      </c>
      <c r="AL38" s="22">
        <f t="shared" ref="AL38:AL59" si="10">SUM(C38:F38)</f>
        <v>0</v>
      </c>
      <c r="AM38" s="22">
        <f t="shared" ref="AM38:AM59" si="11">SUM(G38:K38)</f>
        <v>2</v>
      </c>
      <c r="AN38" s="22">
        <f t="shared" ref="AN38:AN59" si="12">SUM(L38:P38)</f>
        <v>7</v>
      </c>
      <c r="AO38" s="22">
        <f t="shared" ref="AO38:AO59" si="13">SUM(Q38:U38)</f>
        <v>8</v>
      </c>
      <c r="AP38" s="22">
        <f t="shared" ref="AP38:AP59" si="14">SUM(V38:Z38)</f>
        <v>10</v>
      </c>
      <c r="AQ38" s="22">
        <f t="shared" ref="AQ38:AQ59" si="15">SUM(AA38:AE38)</f>
        <v>10</v>
      </c>
      <c r="AR38" s="22">
        <f t="shared" ref="AR38:AR59" si="16">SUM(AF38:AJ38)</f>
        <v>2</v>
      </c>
      <c r="AS38" s="22">
        <f t="shared" ref="AS38:AS59" si="17">AK38</f>
        <v>0</v>
      </c>
    </row>
    <row r="39" spans="1:45" s="20" customFormat="1" x14ac:dyDescent="0.2">
      <c r="A39" s="21">
        <v>50</v>
      </c>
      <c r="B39" s="22">
        <f t="shared" si="0"/>
        <v>19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1</v>
      </c>
      <c r="I39" s="22">
        <v>2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3</v>
      </c>
      <c r="P39" s="22">
        <v>1</v>
      </c>
      <c r="Q39" s="22">
        <v>0</v>
      </c>
      <c r="R39" s="22">
        <v>2</v>
      </c>
      <c r="S39" s="22">
        <v>1</v>
      </c>
      <c r="T39" s="22">
        <v>0</v>
      </c>
      <c r="U39" s="22">
        <v>1</v>
      </c>
      <c r="V39" s="22">
        <v>1</v>
      </c>
      <c r="W39" s="22">
        <v>1</v>
      </c>
      <c r="X39" s="22">
        <v>1</v>
      </c>
      <c r="Y39" s="22">
        <v>2</v>
      </c>
      <c r="Z39" s="22">
        <v>0</v>
      </c>
      <c r="AA39" s="22">
        <v>0</v>
      </c>
      <c r="AB39" s="22">
        <v>0</v>
      </c>
      <c r="AC39" s="22">
        <v>2</v>
      </c>
      <c r="AD39" s="22">
        <v>0</v>
      </c>
      <c r="AE39" s="22">
        <v>0</v>
      </c>
      <c r="AF39" s="22">
        <v>0</v>
      </c>
      <c r="AG39" s="22">
        <v>0</v>
      </c>
      <c r="AH39" s="22">
        <v>1</v>
      </c>
      <c r="AI39" s="22">
        <v>0</v>
      </c>
      <c r="AJ39" s="22">
        <v>0</v>
      </c>
      <c r="AK39" s="22">
        <v>0</v>
      </c>
      <c r="AL39" s="22">
        <f t="shared" si="10"/>
        <v>0</v>
      </c>
      <c r="AM39" s="22">
        <f t="shared" si="11"/>
        <v>3</v>
      </c>
      <c r="AN39" s="22">
        <f t="shared" si="12"/>
        <v>4</v>
      </c>
      <c r="AO39" s="22">
        <f t="shared" si="13"/>
        <v>4</v>
      </c>
      <c r="AP39" s="22">
        <f t="shared" si="14"/>
        <v>5</v>
      </c>
      <c r="AQ39" s="22">
        <f t="shared" si="15"/>
        <v>2</v>
      </c>
      <c r="AR39" s="22">
        <f t="shared" si="16"/>
        <v>1</v>
      </c>
      <c r="AS39" s="22">
        <f t="shared" si="17"/>
        <v>0</v>
      </c>
    </row>
    <row r="40" spans="1:45" s="20" customFormat="1" x14ac:dyDescent="0.2">
      <c r="A40" s="21">
        <v>51</v>
      </c>
      <c r="B40" s="22">
        <f t="shared" si="0"/>
        <v>15</v>
      </c>
      <c r="C40" s="22">
        <v>0</v>
      </c>
      <c r="D40" s="22">
        <v>0</v>
      </c>
      <c r="E40" s="22">
        <v>1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1</v>
      </c>
      <c r="L40" s="22">
        <v>0</v>
      </c>
      <c r="M40" s="22">
        <v>0</v>
      </c>
      <c r="N40" s="22">
        <v>0</v>
      </c>
      <c r="O40" s="22">
        <v>1</v>
      </c>
      <c r="P40" s="22">
        <v>0</v>
      </c>
      <c r="Q40" s="22">
        <v>0</v>
      </c>
      <c r="R40" s="22">
        <v>0</v>
      </c>
      <c r="S40" s="22">
        <v>1</v>
      </c>
      <c r="T40" s="22">
        <v>0</v>
      </c>
      <c r="U40" s="22">
        <v>1</v>
      </c>
      <c r="V40" s="22">
        <v>1</v>
      </c>
      <c r="W40" s="22">
        <v>0</v>
      </c>
      <c r="X40" s="22">
        <v>2</v>
      </c>
      <c r="Y40" s="22">
        <v>1</v>
      </c>
      <c r="Z40" s="22">
        <v>1</v>
      </c>
      <c r="AA40" s="22">
        <v>1</v>
      </c>
      <c r="AB40" s="22">
        <v>0</v>
      </c>
      <c r="AC40" s="22">
        <v>2</v>
      </c>
      <c r="AD40" s="22">
        <v>0</v>
      </c>
      <c r="AE40" s="22">
        <v>1</v>
      </c>
      <c r="AF40" s="22">
        <v>0</v>
      </c>
      <c r="AG40" s="22">
        <v>0</v>
      </c>
      <c r="AH40" s="22">
        <v>0</v>
      </c>
      <c r="AI40" s="22">
        <v>0</v>
      </c>
      <c r="AJ40" s="22">
        <v>1</v>
      </c>
      <c r="AK40" s="22">
        <v>0</v>
      </c>
      <c r="AL40" s="22">
        <f t="shared" si="10"/>
        <v>1</v>
      </c>
      <c r="AM40" s="22">
        <f t="shared" si="11"/>
        <v>1</v>
      </c>
      <c r="AN40" s="22">
        <f t="shared" si="12"/>
        <v>1</v>
      </c>
      <c r="AO40" s="22">
        <f t="shared" si="13"/>
        <v>2</v>
      </c>
      <c r="AP40" s="22">
        <f t="shared" si="14"/>
        <v>5</v>
      </c>
      <c r="AQ40" s="22">
        <f t="shared" si="15"/>
        <v>4</v>
      </c>
      <c r="AR40" s="22">
        <f t="shared" si="16"/>
        <v>1</v>
      </c>
      <c r="AS40" s="22">
        <f t="shared" si="17"/>
        <v>0</v>
      </c>
    </row>
    <row r="41" spans="1:45" s="20" customFormat="1" x14ac:dyDescent="0.2">
      <c r="A41" s="21">
        <v>52</v>
      </c>
      <c r="B41" s="22">
        <f t="shared" si="0"/>
        <v>13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1</v>
      </c>
      <c r="K41" s="22">
        <v>0</v>
      </c>
      <c r="L41" s="22">
        <v>1</v>
      </c>
      <c r="M41" s="22">
        <v>0</v>
      </c>
      <c r="N41" s="22">
        <v>0</v>
      </c>
      <c r="O41" s="22">
        <v>0</v>
      </c>
      <c r="P41" s="22">
        <v>0</v>
      </c>
      <c r="Q41" s="22">
        <v>1</v>
      </c>
      <c r="R41" s="22">
        <v>0</v>
      </c>
      <c r="S41" s="22">
        <v>2</v>
      </c>
      <c r="T41" s="22">
        <v>1</v>
      </c>
      <c r="U41" s="22">
        <v>1</v>
      </c>
      <c r="V41" s="22">
        <v>1</v>
      </c>
      <c r="W41" s="22">
        <v>0</v>
      </c>
      <c r="X41" s="22">
        <v>0</v>
      </c>
      <c r="Y41" s="22">
        <v>0</v>
      </c>
      <c r="Z41" s="22">
        <v>0</v>
      </c>
      <c r="AA41" s="22">
        <v>1</v>
      </c>
      <c r="AB41" s="22">
        <v>0</v>
      </c>
      <c r="AC41" s="22">
        <v>2</v>
      </c>
      <c r="AD41" s="22">
        <v>0</v>
      </c>
      <c r="AE41" s="22">
        <v>0</v>
      </c>
      <c r="AF41" s="22">
        <v>0</v>
      </c>
      <c r="AG41" s="22">
        <v>1</v>
      </c>
      <c r="AH41" s="22">
        <v>1</v>
      </c>
      <c r="AI41" s="22">
        <v>0</v>
      </c>
      <c r="AJ41" s="22">
        <v>0</v>
      </c>
      <c r="AK41" s="22">
        <v>0</v>
      </c>
      <c r="AL41" s="22">
        <f t="shared" si="10"/>
        <v>0</v>
      </c>
      <c r="AM41" s="22">
        <f t="shared" si="11"/>
        <v>1</v>
      </c>
      <c r="AN41" s="22">
        <f t="shared" si="12"/>
        <v>1</v>
      </c>
      <c r="AO41" s="22">
        <f t="shared" si="13"/>
        <v>5</v>
      </c>
      <c r="AP41" s="22">
        <f t="shared" si="14"/>
        <v>1</v>
      </c>
      <c r="AQ41" s="22">
        <f t="shared" si="15"/>
        <v>3</v>
      </c>
      <c r="AR41" s="22">
        <f t="shared" si="16"/>
        <v>2</v>
      </c>
      <c r="AS41" s="22">
        <f t="shared" si="17"/>
        <v>0</v>
      </c>
    </row>
    <row r="42" spans="1:45" s="20" customFormat="1" x14ac:dyDescent="0.2">
      <c r="A42" s="21">
        <v>53</v>
      </c>
      <c r="B42" s="22">
        <f t="shared" si="0"/>
        <v>6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3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1</v>
      </c>
      <c r="AD42" s="22">
        <v>2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f t="shared" si="10"/>
        <v>0</v>
      </c>
      <c r="AM42" s="22">
        <f t="shared" si="11"/>
        <v>0</v>
      </c>
      <c r="AN42" s="22">
        <f t="shared" si="12"/>
        <v>0</v>
      </c>
      <c r="AO42" s="22">
        <f t="shared" si="13"/>
        <v>3</v>
      </c>
      <c r="AP42" s="22">
        <f t="shared" si="14"/>
        <v>0</v>
      </c>
      <c r="AQ42" s="22">
        <f t="shared" si="15"/>
        <v>3</v>
      </c>
      <c r="AR42" s="22">
        <f t="shared" si="16"/>
        <v>0</v>
      </c>
      <c r="AS42" s="22">
        <f t="shared" si="17"/>
        <v>0</v>
      </c>
    </row>
    <row r="43" spans="1:45" s="20" customFormat="1" x14ac:dyDescent="0.2">
      <c r="A43" s="21">
        <v>54</v>
      </c>
      <c r="B43" s="22">
        <f t="shared" si="0"/>
        <v>5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1</v>
      </c>
      <c r="P43" s="22">
        <v>0</v>
      </c>
      <c r="Q43" s="22">
        <v>0</v>
      </c>
      <c r="R43" s="22">
        <v>2</v>
      </c>
      <c r="S43" s="22">
        <v>0</v>
      </c>
      <c r="T43" s="22">
        <v>1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1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f t="shared" si="10"/>
        <v>0</v>
      </c>
      <c r="AM43" s="22">
        <f t="shared" si="11"/>
        <v>0</v>
      </c>
      <c r="AN43" s="22">
        <f t="shared" si="12"/>
        <v>1</v>
      </c>
      <c r="AO43" s="22">
        <f t="shared" si="13"/>
        <v>3</v>
      </c>
      <c r="AP43" s="22">
        <f t="shared" si="14"/>
        <v>0</v>
      </c>
      <c r="AQ43" s="22">
        <f t="shared" si="15"/>
        <v>1</v>
      </c>
      <c r="AR43" s="22">
        <f t="shared" si="16"/>
        <v>0</v>
      </c>
      <c r="AS43" s="22">
        <f t="shared" si="17"/>
        <v>0</v>
      </c>
    </row>
    <row r="44" spans="1:45" s="20" customFormat="1" x14ac:dyDescent="0.2">
      <c r="A44" s="21">
        <v>55</v>
      </c>
      <c r="B44" s="22">
        <f t="shared" si="0"/>
        <v>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1</v>
      </c>
      <c r="W44" s="22">
        <v>0</v>
      </c>
      <c r="X44" s="22">
        <v>0</v>
      </c>
      <c r="Y44" s="22">
        <v>0</v>
      </c>
      <c r="Z44" s="22">
        <v>1</v>
      </c>
      <c r="AA44" s="22">
        <v>0</v>
      </c>
      <c r="AB44" s="22">
        <v>0</v>
      </c>
      <c r="AC44" s="22">
        <v>0</v>
      </c>
      <c r="AD44" s="22">
        <v>2</v>
      </c>
      <c r="AE44" s="22">
        <v>0</v>
      </c>
      <c r="AF44" s="22">
        <v>3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f t="shared" si="10"/>
        <v>0</v>
      </c>
      <c r="AM44" s="22">
        <f t="shared" si="11"/>
        <v>0</v>
      </c>
      <c r="AN44" s="22">
        <f t="shared" si="12"/>
        <v>0</v>
      </c>
      <c r="AO44" s="22">
        <f t="shared" si="13"/>
        <v>0</v>
      </c>
      <c r="AP44" s="22">
        <f t="shared" si="14"/>
        <v>2</v>
      </c>
      <c r="AQ44" s="22">
        <f t="shared" si="15"/>
        <v>2</v>
      </c>
      <c r="AR44" s="22">
        <f t="shared" si="16"/>
        <v>3</v>
      </c>
      <c r="AS44" s="22">
        <f t="shared" si="17"/>
        <v>0</v>
      </c>
    </row>
    <row r="45" spans="1:45" s="20" customFormat="1" x14ac:dyDescent="0.2">
      <c r="A45" s="21">
        <v>56</v>
      </c>
      <c r="B45" s="22">
        <f t="shared" si="0"/>
        <v>1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1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f t="shared" si="10"/>
        <v>0</v>
      </c>
      <c r="AM45" s="22">
        <f t="shared" si="11"/>
        <v>0</v>
      </c>
      <c r="AN45" s="22">
        <f t="shared" si="12"/>
        <v>0</v>
      </c>
      <c r="AO45" s="22">
        <f t="shared" si="13"/>
        <v>0</v>
      </c>
      <c r="AP45" s="22">
        <f t="shared" si="14"/>
        <v>1</v>
      </c>
      <c r="AQ45" s="22">
        <f t="shared" si="15"/>
        <v>0</v>
      </c>
      <c r="AR45" s="22">
        <f t="shared" si="16"/>
        <v>0</v>
      </c>
      <c r="AS45" s="22">
        <f t="shared" si="17"/>
        <v>0</v>
      </c>
    </row>
    <row r="46" spans="1:45" s="20" customFormat="1" x14ac:dyDescent="0.2">
      <c r="A46" s="21">
        <v>57</v>
      </c>
      <c r="B46" s="22">
        <f t="shared" si="0"/>
        <v>3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1</v>
      </c>
      <c r="T46" s="22">
        <v>0</v>
      </c>
      <c r="U46" s="22">
        <v>1</v>
      </c>
      <c r="V46" s="22">
        <v>0</v>
      </c>
      <c r="W46" s="22">
        <v>0</v>
      </c>
      <c r="X46" s="22">
        <v>0</v>
      </c>
      <c r="Y46" s="22">
        <v>0</v>
      </c>
      <c r="Z46" s="22">
        <v>1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f t="shared" si="10"/>
        <v>0</v>
      </c>
      <c r="AM46" s="22">
        <f t="shared" si="11"/>
        <v>0</v>
      </c>
      <c r="AN46" s="22">
        <f t="shared" si="12"/>
        <v>0</v>
      </c>
      <c r="AO46" s="22">
        <f t="shared" si="13"/>
        <v>2</v>
      </c>
      <c r="AP46" s="22">
        <f t="shared" si="14"/>
        <v>1</v>
      </c>
      <c r="AQ46" s="22">
        <f t="shared" si="15"/>
        <v>0</v>
      </c>
      <c r="AR46" s="22">
        <f t="shared" si="16"/>
        <v>0</v>
      </c>
      <c r="AS46" s="22">
        <f t="shared" si="17"/>
        <v>0</v>
      </c>
    </row>
    <row r="47" spans="1:45" s="20" customFormat="1" x14ac:dyDescent="0.2">
      <c r="A47" s="21">
        <v>58</v>
      </c>
      <c r="B47" s="22">
        <f t="shared" si="0"/>
        <v>1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1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f t="shared" si="10"/>
        <v>0</v>
      </c>
      <c r="AM47" s="22">
        <f t="shared" si="11"/>
        <v>0</v>
      </c>
      <c r="AN47" s="22">
        <f t="shared" si="12"/>
        <v>1</v>
      </c>
      <c r="AO47" s="22">
        <f t="shared" si="13"/>
        <v>0</v>
      </c>
      <c r="AP47" s="22">
        <f t="shared" si="14"/>
        <v>0</v>
      </c>
      <c r="AQ47" s="22">
        <f t="shared" si="15"/>
        <v>0</v>
      </c>
      <c r="AR47" s="22">
        <f t="shared" si="16"/>
        <v>0</v>
      </c>
      <c r="AS47" s="22">
        <f t="shared" si="17"/>
        <v>0</v>
      </c>
    </row>
    <row r="48" spans="1:45" s="20" customFormat="1" x14ac:dyDescent="0.2">
      <c r="A48" s="21">
        <v>59</v>
      </c>
      <c r="B48" s="22">
        <f t="shared" si="0"/>
        <v>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1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f t="shared" si="10"/>
        <v>0</v>
      </c>
      <c r="AM48" s="22">
        <f t="shared" si="11"/>
        <v>0</v>
      </c>
      <c r="AN48" s="22">
        <f t="shared" si="12"/>
        <v>0</v>
      </c>
      <c r="AO48" s="22">
        <f t="shared" si="13"/>
        <v>0</v>
      </c>
      <c r="AP48" s="22">
        <f t="shared" si="14"/>
        <v>1</v>
      </c>
      <c r="AQ48" s="22">
        <f t="shared" si="15"/>
        <v>0</v>
      </c>
      <c r="AR48" s="22">
        <f t="shared" si="16"/>
        <v>0</v>
      </c>
      <c r="AS48" s="22">
        <f t="shared" si="17"/>
        <v>0</v>
      </c>
    </row>
    <row r="49" spans="1:45" s="20" customFormat="1" x14ac:dyDescent="0.2">
      <c r="A49" s="21" t="s">
        <v>211</v>
      </c>
      <c r="B49" s="22">
        <f t="shared" si="0"/>
        <v>12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1</v>
      </c>
      <c r="J49" s="22">
        <v>0</v>
      </c>
      <c r="K49" s="22">
        <v>0</v>
      </c>
      <c r="L49" s="22">
        <v>0</v>
      </c>
      <c r="M49" s="22">
        <v>0</v>
      </c>
      <c r="N49" s="22">
        <v>1</v>
      </c>
      <c r="O49" s="22">
        <v>1</v>
      </c>
      <c r="P49" s="22">
        <v>0</v>
      </c>
      <c r="Q49" s="22">
        <v>0</v>
      </c>
      <c r="R49" s="22">
        <v>2</v>
      </c>
      <c r="S49" s="22">
        <v>0</v>
      </c>
      <c r="T49" s="22">
        <v>0</v>
      </c>
      <c r="U49" s="22">
        <v>0</v>
      </c>
      <c r="V49" s="22">
        <v>1</v>
      </c>
      <c r="W49" s="22">
        <v>1</v>
      </c>
      <c r="X49" s="22">
        <v>3</v>
      </c>
      <c r="Y49" s="22">
        <v>0</v>
      </c>
      <c r="Z49" s="22">
        <v>0</v>
      </c>
      <c r="AA49" s="22">
        <v>0</v>
      </c>
      <c r="AB49" s="22">
        <v>0</v>
      </c>
      <c r="AC49" s="22">
        <v>1</v>
      </c>
      <c r="AD49" s="22">
        <v>0</v>
      </c>
      <c r="AE49" s="22">
        <v>0</v>
      </c>
      <c r="AF49" s="22">
        <v>1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f t="shared" si="10"/>
        <v>0</v>
      </c>
      <c r="AM49" s="22">
        <f t="shared" si="11"/>
        <v>1</v>
      </c>
      <c r="AN49" s="22">
        <f t="shared" si="12"/>
        <v>2</v>
      </c>
      <c r="AO49" s="22">
        <f t="shared" si="13"/>
        <v>2</v>
      </c>
      <c r="AP49" s="22">
        <f t="shared" si="14"/>
        <v>5</v>
      </c>
      <c r="AQ49" s="22">
        <f t="shared" si="15"/>
        <v>1</v>
      </c>
      <c r="AR49" s="22">
        <f t="shared" si="16"/>
        <v>1</v>
      </c>
      <c r="AS49" s="22">
        <f t="shared" si="17"/>
        <v>0</v>
      </c>
    </row>
    <row r="50" spans="1:45" s="20" customFormat="1" x14ac:dyDescent="0.2">
      <c r="A50" s="21">
        <v>-19</v>
      </c>
      <c r="B50" s="22">
        <f t="shared" ref="B50:AK50" si="18">SUM(B7:B8)</f>
        <v>885</v>
      </c>
      <c r="C50" s="22">
        <f t="shared" si="18"/>
        <v>17</v>
      </c>
      <c r="D50" s="22">
        <f t="shared" si="18"/>
        <v>66</v>
      </c>
      <c r="E50" s="22">
        <f t="shared" si="18"/>
        <v>191</v>
      </c>
      <c r="F50" s="22">
        <f t="shared" si="18"/>
        <v>271</v>
      </c>
      <c r="G50" s="22">
        <f t="shared" si="18"/>
        <v>159</v>
      </c>
      <c r="H50" s="22">
        <f t="shared" si="18"/>
        <v>93</v>
      </c>
      <c r="I50" s="22">
        <f t="shared" si="18"/>
        <v>45</v>
      </c>
      <c r="J50" s="22">
        <f t="shared" si="18"/>
        <v>19</v>
      </c>
      <c r="K50" s="22">
        <f t="shared" si="18"/>
        <v>13</v>
      </c>
      <c r="L50" s="22">
        <f t="shared" si="18"/>
        <v>4</v>
      </c>
      <c r="M50" s="22">
        <f t="shared" si="18"/>
        <v>3</v>
      </c>
      <c r="N50" s="22">
        <f t="shared" si="18"/>
        <v>3</v>
      </c>
      <c r="O50" s="22">
        <f t="shared" si="18"/>
        <v>1</v>
      </c>
      <c r="P50" s="22">
        <f t="shared" si="18"/>
        <v>0</v>
      </c>
      <c r="Q50" s="22">
        <f t="shared" si="18"/>
        <v>0</v>
      </c>
      <c r="R50" s="22">
        <f t="shared" si="18"/>
        <v>0</v>
      </c>
      <c r="S50" s="22">
        <f t="shared" si="18"/>
        <v>0</v>
      </c>
      <c r="T50" s="22">
        <f t="shared" si="18"/>
        <v>0</v>
      </c>
      <c r="U50" s="22">
        <f t="shared" si="18"/>
        <v>0</v>
      </c>
      <c r="V50" s="22">
        <f t="shared" si="18"/>
        <v>0</v>
      </c>
      <c r="W50" s="22">
        <f t="shared" si="18"/>
        <v>0</v>
      </c>
      <c r="X50" s="22">
        <f t="shared" si="18"/>
        <v>0</v>
      </c>
      <c r="Y50" s="22">
        <f t="shared" si="18"/>
        <v>0</v>
      </c>
      <c r="Z50" s="22">
        <f t="shared" si="18"/>
        <v>0</v>
      </c>
      <c r="AA50" s="22">
        <f t="shared" si="18"/>
        <v>0</v>
      </c>
      <c r="AB50" s="22">
        <f t="shared" si="18"/>
        <v>0</v>
      </c>
      <c r="AC50" s="22">
        <f t="shared" si="18"/>
        <v>0</v>
      </c>
      <c r="AD50" s="22">
        <f t="shared" si="18"/>
        <v>0</v>
      </c>
      <c r="AE50" s="22">
        <f t="shared" si="18"/>
        <v>0</v>
      </c>
      <c r="AF50" s="22">
        <f t="shared" si="18"/>
        <v>0</v>
      </c>
      <c r="AG50" s="22">
        <f t="shared" si="18"/>
        <v>0</v>
      </c>
      <c r="AH50" s="22">
        <f t="shared" si="18"/>
        <v>0</v>
      </c>
      <c r="AI50" s="22">
        <f t="shared" si="18"/>
        <v>0</v>
      </c>
      <c r="AJ50" s="22">
        <f t="shared" si="18"/>
        <v>0</v>
      </c>
      <c r="AK50" s="22">
        <f t="shared" si="18"/>
        <v>0</v>
      </c>
      <c r="AL50" s="22">
        <f t="shared" si="10"/>
        <v>545</v>
      </c>
      <c r="AM50" s="22">
        <f t="shared" si="11"/>
        <v>329</v>
      </c>
      <c r="AN50" s="22">
        <f t="shared" si="12"/>
        <v>11</v>
      </c>
      <c r="AO50" s="22">
        <f t="shared" si="13"/>
        <v>0</v>
      </c>
      <c r="AP50" s="22">
        <f t="shared" si="14"/>
        <v>0</v>
      </c>
      <c r="AQ50" s="22">
        <f t="shared" si="15"/>
        <v>0</v>
      </c>
      <c r="AR50" s="22">
        <f t="shared" si="16"/>
        <v>0</v>
      </c>
      <c r="AS50" s="22">
        <f t="shared" si="17"/>
        <v>0</v>
      </c>
    </row>
    <row r="51" spans="1:45" s="20" customFormat="1" x14ac:dyDescent="0.2">
      <c r="A51" s="21" t="s">
        <v>196</v>
      </c>
      <c r="B51" s="22">
        <f t="shared" ref="B51:AK51" si="19">SUM(B9:B13)</f>
        <v>14617</v>
      </c>
      <c r="C51" s="22">
        <f t="shared" si="19"/>
        <v>28</v>
      </c>
      <c r="D51" s="22">
        <f t="shared" si="19"/>
        <v>207</v>
      </c>
      <c r="E51" s="22">
        <f t="shared" si="19"/>
        <v>862</v>
      </c>
      <c r="F51" s="22">
        <f t="shared" si="19"/>
        <v>1900</v>
      </c>
      <c r="G51" s="22">
        <f t="shared" si="19"/>
        <v>2615</v>
      </c>
      <c r="H51" s="22">
        <f t="shared" si="19"/>
        <v>2687</v>
      </c>
      <c r="I51" s="22">
        <f t="shared" si="19"/>
        <v>2334</v>
      </c>
      <c r="J51" s="22">
        <f t="shared" si="19"/>
        <v>1684</v>
      </c>
      <c r="K51" s="22">
        <f t="shared" si="19"/>
        <v>1068</v>
      </c>
      <c r="L51" s="22">
        <f t="shared" si="19"/>
        <v>563</v>
      </c>
      <c r="M51" s="22">
        <f t="shared" si="19"/>
        <v>274</v>
      </c>
      <c r="N51" s="22">
        <f t="shared" si="19"/>
        <v>166</v>
      </c>
      <c r="O51" s="22">
        <f t="shared" si="19"/>
        <v>79</v>
      </c>
      <c r="P51" s="22">
        <f t="shared" si="19"/>
        <v>59</v>
      </c>
      <c r="Q51" s="22">
        <f t="shared" si="19"/>
        <v>26</v>
      </c>
      <c r="R51" s="22">
        <f t="shared" si="19"/>
        <v>19</v>
      </c>
      <c r="S51" s="22">
        <f t="shared" si="19"/>
        <v>20</v>
      </c>
      <c r="T51" s="22">
        <f t="shared" si="19"/>
        <v>9</v>
      </c>
      <c r="U51" s="22">
        <f t="shared" si="19"/>
        <v>5</v>
      </c>
      <c r="V51" s="22">
        <f t="shared" si="19"/>
        <v>8</v>
      </c>
      <c r="W51" s="22">
        <f t="shared" si="19"/>
        <v>2</v>
      </c>
      <c r="X51" s="22">
        <f t="shared" si="19"/>
        <v>0</v>
      </c>
      <c r="Y51" s="22">
        <f t="shared" si="19"/>
        <v>0</v>
      </c>
      <c r="Z51" s="22">
        <f t="shared" si="19"/>
        <v>0</v>
      </c>
      <c r="AA51" s="22">
        <f t="shared" si="19"/>
        <v>0</v>
      </c>
      <c r="AB51" s="22">
        <f t="shared" si="19"/>
        <v>2</v>
      </c>
      <c r="AC51" s="22">
        <f t="shared" si="19"/>
        <v>0</v>
      </c>
      <c r="AD51" s="22">
        <f t="shared" si="19"/>
        <v>0</v>
      </c>
      <c r="AE51" s="22">
        <f t="shared" si="19"/>
        <v>0</v>
      </c>
      <c r="AF51" s="22">
        <f t="shared" si="19"/>
        <v>0</v>
      </c>
      <c r="AG51" s="22">
        <f t="shared" si="19"/>
        <v>0</v>
      </c>
      <c r="AH51" s="22">
        <f t="shared" si="19"/>
        <v>0</v>
      </c>
      <c r="AI51" s="22">
        <f t="shared" si="19"/>
        <v>0</v>
      </c>
      <c r="AJ51" s="22">
        <f t="shared" si="19"/>
        <v>0</v>
      </c>
      <c r="AK51" s="22">
        <f t="shared" si="19"/>
        <v>0</v>
      </c>
      <c r="AL51" s="22">
        <f t="shared" si="10"/>
        <v>2997</v>
      </c>
      <c r="AM51" s="22">
        <f t="shared" si="11"/>
        <v>10388</v>
      </c>
      <c r="AN51" s="22">
        <f t="shared" si="12"/>
        <v>1141</v>
      </c>
      <c r="AO51" s="22">
        <f t="shared" si="13"/>
        <v>79</v>
      </c>
      <c r="AP51" s="22">
        <f t="shared" si="14"/>
        <v>10</v>
      </c>
      <c r="AQ51" s="22">
        <f t="shared" si="15"/>
        <v>2</v>
      </c>
      <c r="AR51" s="22">
        <f t="shared" si="16"/>
        <v>0</v>
      </c>
      <c r="AS51" s="22">
        <f t="shared" si="17"/>
        <v>0</v>
      </c>
    </row>
    <row r="52" spans="1:45" s="20" customFormat="1" x14ac:dyDescent="0.2">
      <c r="A52" s="21" t="s">
        <v>197</v>
      </c>
      <c r="B52" s="22">
        <f t="shared" ref="B52:AK52" si="20">SUM(B14:B18)</f>
        <v>18507</v>
      </c>
      <c r="C52" s="22">
        <f t="shared" si="20"/>
        <v>2</v>
      </c>
      <c r="D52" s="22">
        <f t="shared" si="20"/>
        <v>20</v>
      </c>
      <c r="E52" s="22">
        <f t="shared" si="20"/>
        <v>166</v>
      </c>
      <c r="F52" s="22">
        <f t="shared" si="20"/>
        <v>464</v>
      </c>
      <c r="G52" s="22">
        <f t="shared" si="20"/>
        <v>958</v>
      </c>
      <c r="H52" s="22">
        <f t="shared" si="20"/>
        <v>1501</v>
      </c>
      <c r="I52" s="22">
        <f t="shared" si="20"/>
        <v>2026</v>
      </c>
      <c r="J52" s="22">
        <f t="shared" si="20"/>
        <v>2361</v>
      </c>
      <c r="K52" s="22">
        <f t="shared" si="20"/>
        <v>2475</v>
      </c>
      <c r="L52" s="22">
        <f t="shared" si="20"/>
        <v>2481</v>
      </c>
      <c r="M52" s="22">
        <f t="shared" si="20"/>
        <v>2054</v>
      </c>
      <c r="N52" s="22">
        <f t="shared" si="20"/>
        <v>1478</v>
      </c>
      <c r="O52" s="22">
        <f t="shared" si="20"/>
        <v>1007</v>
      </c>
      <c r="P52" s="22">
        <f t="shared" si="20"/>
        <v>671</v>
      </c>
      <c r="Q52" s="22">
        <f t="shared" si="20"/>
        <v>370</v>
      </c>
      <c r="R52" s="22">
        <f t="shared" si="20"/>
        <v>195</v>
      </c>
      <c r="S52" s="22">
        <f t="shared" si="20"/>
        <v>100</v>
      </c>
      <c r="T52" s="22">
        <f t="shared" si="20"/>
        <v>65</v>
      </c>
      <c r="U52" s="22">
        <f t="shared" si="20"/>
        <v>46</v>
      </c>
      <c r="V52" s="22">
        <f t="shared" si="20"/>
        <v>26</v>
      </c>
      <c r="W52" s="22">
        <f t="shared" si="20"/>
        <v>15</v>
      </c>
      <c r="X52" s="22">
        <f t="shared" si="20"/>
        <v>6</v>
      </c>
      <c r="Y52" s="22">
        <f t="shared" si="20"/>
        <v>6</v>
      </c>
      <c r="Z52" s="22">
        <f t="shared" si="20"/>
        <v>9</v>
      </c>
      <c r="AA52" s="22">
        <f t="shared" si="20"/>
        <v>3</v>
      </c>
      <c r="AB52" s="22">
        <f t="shared" si="20"/>
        <v>1</v>
      </c>
      <c r="AC52" s="22">
        <f t="shared" si="20"/>
        <v>0</v>
      </c>
      <c r="AD52" s="22">
        <f t="shared" si="20"/>
        <v>1</v>
      </c>
      <c r="AE52" s="22">
        <f t="shared" si="20"/>
        <v>0</v>
      </c>
      <c r="AF52" s="22">
        <f t="shared" si="20"/>
        <v>0</v>
      </c>
      <c r="AG52" s="22">
        <f t="shared" si="20"/>
        <v>0</v>
      </c>
      <c r="AH52" s="22">
        <f t="shared" si="20"/>
        <v>0</v>
      </c>
      <c r="AI52" s="22">
        <f t="shared" si="20"/>
        <v>0</v>
      </c>
      <c r="AJ52" s="22">
        <f t="shared" si="20"/>
        <v>0</v>
      </c>
      <c r="AK52" s="22">
        <f t="shared" si="20"/>
        <v>0</v>
      </c>
      <c r="AL52" s="22">
        <f t="shared" si="10"/>
        <v>652</v>
      </c>
      <c r="AM52" s="22">
        <f t="shared" si="11"/>
        <v>9321</v>
      </c>
      <c r="AN52" s="22">
        <f t="shared" si="12"/>
        <v>7691</v>
      </c>
      <c r="AO52" s="22">
        <f t="shared" si="13"/>
        <v>776</v>
      </c>
      <c r="AP52" s="22">
        <f t="shared" si="14"/>
        <v>62</v>
      </c>
      <c r="AQ52" s="22">
        <f t="shared" si="15"/>
        <v>5</v>
      </c>
      <c r="AR52" s="22">
        <f t="shared" si="16"/>
        <v>0</v>
      </c>
      <c r="AS52" s="22">
        <f t="shared" si="17"/>
        <v>0</v>
      </c>
    </row>
    <row r="53" spans="1:45" s="20" customFormat="1" x14ac:dyDescent="0.2">
      <c r="A53" s="21" t="s">
        <v>198</v>
      </c>
      <c r="B53" s="22">
        <f t="shared" ref="B53:AK53" si="21">SUM(B19:B23)</f>
        <v>11075</v>
      </c>
      <c r="C53" s="22">
        <f t="shared" si="21"/>
        <v>0</v>
      </c>
      <c r="D53" s="22">
        <f t="shared" si="21"/>
        <v>5</v>
      </c>
      <c r="E53" s="22">
        <f t="shared" si="21"/>
        <v>20</v>
      </c>
      <c r="F53" s="22">
        <f t="shared" si="21"/>
        <v>77</v>
      </c>
      <c r="G53" s="22">
        <f t="shared" si="21"/>
        <v>121</v>
      </c>
      <c r="H53" s="22">
        <f t="shared" si="21"/>
        <v>249</v>
      </c>
      <c r="I53" s="22">
        <f t="shared" si="21"/>
        <v>381</v>
      </c>
      <c r="J53" s="22">
        <f t="shared" si="21"/>
        <v>475</v>
      </c>
      <c r="K53" s="22">
        <f t="shared" si="21"/>
        <v>641</v>
      </c>
      <c r="L53" s="22">
        <f t="shared" si="21"/>
        <v>769</v>
      </c>
      <c r="M53" s="22">
        <f t="shared" si="21"/>
        <v>976</v>
      </c>
      <c r="N53" s="22">
        <f t="shared" si="21"/>
        <v>1149</v>
      </c>
      <c r="O53" s="22">
        <f t="shared" si="21"/>
        <v>1198</v>
      </c>
      <c r="P53" s="22">
        <f t="shared" si="21"/>
        <v>1191</v>
      </c>
      <c r="Q53" s="22">
        <f t="shared" si="21"/>
        <v>1103</v>
      </c>
      <c r="R53" s="22">
        <f t="shared" si="21"/>
        <v>942</v>
      </c>
      <c r="S53" s="22">
        <f t="shared" si="21"/>
        <v>698</v>
      </c>
      <c r="T53" s="22">
        <f t="shared" si="21"/>
        <v>443</v>
      </c>
      <c r="U53" s="22">
        <f t="shared" si="21"/>
        <v>251</v>
      </c>
      <c r="V53" s="22">
        <f t="shared" si="21"/>
        <v>180</v>
      </c>
      <c r="W53" s="22">
        <f t="shared" si="21"/>
        <v>79</v>
      </c>
      <c r="X53" s="22">
        <f t="shared" si="21"/>
        <v>57</v>
      </c>
      <c r="Y53" s="22">
        <f t="shared" si="21"/>
        <v>36</v>
      </c>
      <c r="Z53" s="22">
        <f t="shared" si="21"/>
        <v>14</v>
      </c>
      <c r="AA53" s="22">
        <f t="shared" si="21"/>
        <v>10</v>
      </c>
      <c r="AB53" s="22">
        <f t="shared" si="21"/>
        <v>3</v>
      </c>
      <c r="AC53" s="22">
        <f t="shared" si="21"/>
        <v>5</v>
      </c>
      <c r="AD53" s="22">
        <f t="shared" si="21"/>
        <v>2</v>
      </c>
      <c r="AE53" s="22">
        <f t="shared" si="21"/>
        <v>0</v>
      </c>
      <c r="AF53" s="22">
        <f t="shared" si="21"/>
        <v>0</v>
      </c>
      <c r="AG53" s="22">
        <f t="shared" si="21"/>
        <v>0</v>
      </c>
      <c r="AH53" s="22">
        <f t="shared" si="21"/>
        <v>0</v>
      </c>
      <c r="AI53" s="22">
        <f t="shared" si="21"/>
        <v>0</v>
      </c>
      <c r="AJ53" s="22">
        <f t="shared" si="21"/>
        <v>0</v>
      </c>
      <c r="AK53" s="22">
        <f t="shared" si="21"/>
        <v>0</v>
      </c>
      <c r="AL53" s="22">
        <f t="shared" si="10"/>
        <v>102</v>
      </c>
      <c r="AM53" s="22">
        <f t="shared" si="11"/>
        <v>1867</v>
      </c>
      <c r="AN53" s="22">
        <f t="shared" si="12"/>
        <v>5283</v>
      </c>
      <c r="AO53" s="22">
        <f t="shared" si="13"/>
        <v>3437</v>
      </c>
      <c r="AP53" s="22">
        <f t="shared" si="14"/>
        <v>366</v>
      </c>
      <c r="AQ53" s="22">
        <f t="shared" si="15"/>
        <v>20</v>
      </c>
      <c r="AR53" s="22">
        <f t="shared" si="16"/>
        <v>0</v>
      </c>
      <c r="AS53" s="22">
        <f t="shared" si="17"/>
        <v>0</v>
      </c>
    </row>
    <row r="54" spans="1:45" s="20" customFormat="1" x14ac:dyDescent="0.2">
      <c r="A54" s="21" t="s">
        <v>199</v>
      </c>
      <c r="B54" s="22">
        <f t="shared" ref="B54:AK54" si="22">SUM(B24:B28)</f>
        <v>4816</v>
      </c>
      <c r="C54" s="22">
        <f t="shared" si="22"/>
        <v>0</v>
      </c>
      <c r="D54" s="22">
        <f t="shared" si="22"/>
        <v>0</v>
      </c>
      <c r="E54" s="22">
        <f t="shared" si="22"/>
        <v>3</v>
      </c>
      <c r="F54" s="22">
        <f t="shared" si="22"/>
        <v>8</v>
      </c>
      <c r="G54" s="22">
        <f t="shared" si="22"/>
        <v>24</v>
      </c>
      <c r="H54" s="22">
        <f t="shared" si="22"/>
        <v>39</v>
      </c>
      <c r="I54" s="22">
        <f t="shared" si="22"/>
        <v>52</v>
      </c>
      <c r="J54" s="22">
        <f t="shared" si="22"/>
        <v>69</v>
      </c>
      <c r="K54" s="22">
        <f t="shared" si="22"/>
        <v>99</v>
      </c>
      <c r="L54" s="22">
        <f t="shared" si="22"/>
        <v>119</v>
      </c>
      <c r="M54" s="22">
        <f t="shared" si="22"/>
        <v>163</v>
      </c>
      <c r="N54" s="22">
        <f t="shared" si="22"/>
        <v>179</v>
      </c>
      <c r="O54" s="22">
        <f t="shared" si="22"/>
        <v>238</v>
      </c>
      <c r="P54" s="22">
        <f t="shared" si="22"/>
        <v>284</v>
      </c>
      <c r="Q54" s="22">
        <f t="shared" si="22"/>
        <v>331</v>
      </c>
      <c r="R54" s="22">
        <f t="shared" si="22"/>
        <v>426</v>
      </c>
      <c r="S54" s="22">
        <f t="shared" si="22"/>
        <v>487</v>
      </c>
      <c r="T54" s="22">
        <f t="shared" si="22"/>
        <v>466</v>
      </c>
      <c r="U54" s="22">
        <f t="shared" si="22"/>
        <v>462</v>
      </c>
      <c r="V54" s="22">
        <f t="shared" si="22"/>
        <v>472</v>
      </c>
      <c r="W54" s="22">
        <f t="shared" si="22"/>
        <v>344</v>
      </c>
      <c r="X54" s="22">
        <f t="shared" si="22"/>
        <v>244</v>
      </c>
      <c r="Y54" s="22">
        <f t="shared" si="22"/>
        <v>142</v>
      </c>
      <c r="Z54" s="22">
        <f t="shared" si="22"/>
        <v>93</v>
      </c>
      <c r="AA54" s="22">
        <f t="shared" si="22"/>
        <v>49</v>
      </c>
      <c r="AB54" s="22">
        <f t="shared" si="22"/>
        <v>14</v>
      </c>
      <c r="AC54" s="22">
        <f t="shared" si="22"/>
        <v>7</v>
      </c>
      <c r="AD54" s="22">
        <f t="shared" si="22"/>
        <v>2</v>
      </c>
      <c r="AE54" s="22">
        <f t="shared" si="22"/>
        <v>0</v>
      </c>
      <c r="AF54" s="22">
        <f t="shared" si="22"/>
        <v>0</v>
      </c>
      <c r="AG54" s="22">
        <f t="shared" si="22"/>
        <v>0</v>
      </c>
      <c r="AH54" s="22">
        <f t="shared" si="22"/>
        <v>0</v>
      </c>
      <c r="AI54" s="22">
        <f t="shared" si="22"/>
        <v>0</v>
      </c>
      <c r="AJ54" s="22">
        <f t="shared" si="22"/>
        <v>0</v>
      </c>
      <c r="AK54" s="22">
        <f t="shared" si="22"/>
        <v>0</v>
      </c>
      <c r="AL54" s="22">
        <f t="shared" si="10"/>
        <v>11</v>
      </c>
      <c r="AM54" s="22">
        <f t="shared" si="11"/>
        <v>283</v>
      </c>
      <c r="AN54" s="22">
        <f t="shared" si="12"/>
        <v>983</v>
      </c>
      <c r="AO54" s="22">
        <f t="shared" si="13"/>
        <v>2172</v>
      </c>
      <c r="AP54" s="22">
        <f t="shared" si="14"/>
        <v>1295</v>
      </c>
      <c r="AQ54" s="22">
        <f t="shared" si="15"/>
        <v>72</v>
      </c>
      <c r="AR54" s="22">
        <f t="shared" si="16"/>
        <v>0</v>
      </c>
      <c r="AS54" s="22">
        <f t="shared" si="17"/>
        <v>0</v>
      </c>
    </row>
    <row r="55" spans="1:45" s="20" customFormat="1" x14ac:dyDescent="0.2">
      <c r="A55" s="21" t="s">
        <v>200</v>
      </c>
      <c r="B55" s="22">
        <f>SUM(B29:B33)</f>
        <v>1513</v>
      </c>
      <c r="C55" s="22">
        <f>SUM(C29:C33)</f>
        <v>0</v>
      </c>
      <c r="D55" s="22">
        <f t="shared" ref="D55:AS55" si="23">SUM(D29:D33)</f>
        <v>0</v>
      </c>
      <c r="E55" s="22">
        <f t="shared" si="23"/>
        <v>0</v>
      </c>
      <c r="F55" s="22">
        <f t="shared" si="23"/>
        <v>2</v>
      </c>
      <c r="G55" s="22">
        <f t="shared" si="23"/>
        <v>5</v>
      </c>
      <c r="H55" s="22">
        <f t="shared" si="23"/>
        <v>17</v>
      </c>
      <c r="I55" s="22">
        <f t="shared" si="23"/>
        <v>16</v>
      </c>
      <c r="J55" s="22">
        <f t="shared" si="23"/>
        <v>18</v>
      </c>
      <c r="K55" s="22">
        <f t="shared" si="23"/>
        <v>15</v>
      </c>
      <c r="L55" s="22">
        <f t="shared" si="23"/>
        <v>29</v>
      </c>
      <c r="M55" s="22">
        <f t="shared" si="23"/>
        <v>25</v>
      </c>
      <c r="N55" s="22">
        <f t="shared" si="23"/>
        <v>39</v>
      </c>
      <c r="O55" s="22">
        <f t="shared" si="23"/>
        <v>23</v>
      </c>
      <c r="P55" s="22">
        <f t="shared" si="23"/>
        <v>27</v>
      </c>
      <c r="Q55" s="22">
        <f t="shared" si="23"/>
        <v>45</v>
      </c>
      <c r="R55" s="22">
        <f t="shared" si="23"/>
        <v>65</v>
      </c>
      <c r="S55" s="22">
        <f t="shared" si="23"/>
        <v>73</v>
      </c>
      <c r="T55" s="22">
        <f t="shared" si="23"/>
        <v>94</v>
      </c>
      <c r="U55" s="22">
        <f t="shared" si="23"/>
        <v>101</v>
      </c>
      <c r="V55" s="22">
        <f t="shared" si="23"/>
        <v>104</v>
      </c>
      <c r="W55" s="22">
        <f t="shared" si="23"/>
        <v>138</v>
      </c>
      <c r="X55" s="22">
        <f t="shared" si="23"/>
        <v>160</v>
      </c>
      <c r="Y55" s="22">
        <f t="shared" si="23"/>
        <v>137</v>
      </c>
      <c r="Z55" s="22">
        <f t="shared" si="23"/>
        <v>147</v>
      </c>
      <c r="AA55" s="22">
        <f t="shared" si="23"/>
        <v>108</v>
      </c>
      <c r="AB55" s="22">
        <f t="shared" si="23"/>
        <v>53</v>
      </c>
      <c r="AC55" s="22">
        <f t="shared" si="23"/>
        <v>40</v>
      </c>
      <c r="AD55" s="22">
        <f t="shared" si="23"/>
        <v>19</v>
      </c>
      <c r="AE55" s="22">
        <f t="shared" si="23"/>
        <v>10</v>
      </c>
      <c r="AF55" s="22">
        <f t="shared" si="23"/>
        <v>2</v>
      </c>
      <c r="AG55" s="22">
        <f t="shared" si="23"/>
        <v>0</v>
      </c>
      <c r="AH55" s="22">
        <f t="shared" si="23"/>
        <v>1</v>
      </c>
      <c r="AI55" s="22">
        <f t="shared" si="23"/>
        <v>0</v>
      </c>
      <c r="AJ55" s="22">
        <f t="shared" si="23"/>
        <v>0</v>
      </c>
      <c r="AK55" s="22">
        <f t="shared" si="23"/>
        <v>0</v>
      </c>
      <c r="AL55" s="22">
        <f t="shared" si="23"/>
        <v>2</v>
      </c>
      <c r="AM55" s="22">
        <f t="shared" si="23"/>
        <v>71</v>
      </c>
      <c r="AN55" s="22">
        <f t="shared" si="23"/>
        <v>143</v>
      </c>
      <c r="AO55" s="22">
        <f t="shared" si="23"/>
        <v>378</v>
      </c>
      <c r="AP55" s="22">
        <f t="shared" si="23"/>
        <v>686</v>
      </c>
      <c r="AQ55" s="22">
        <f t="shared" si="23"/>
        <v>230</v>
      </c>
      <c r="AR55" s="22">
        <f t="shared" si="23"/>
        <v>3</v>
      </c>
      <c r="AS55" s="22">
        <f t="shared" si="23"/>
        <v>0</v>
      </c>
    </row>
    <row r="56" spans="1:45" s="20" customFormat="1" x14ac:dyDescent="0.2">
      <c r="A56" s="21" t="s">
        <v>201</v>
      </c>
      <c r="B56" s="22">
        <f>SUM(B34:B38)</f>
        <v>381</v>
      </c>
      <c r="C56" s="22">
        <f t="shared" ref="C56:AS56" si="24">SUM(C34:C38)</f>
        <v>0</v>
      </c>
      <c r="D56" s="22">
        <f t="shared" si="24"/>
        <v>0</v>
      </c>
      <c r="E56" s="22">
        <f t="shared" si="24"/>
        <v>0</v>
      </c>
      <c r="F56" s="22">
        <f t="shared" si="24"/>
        <v>0</v>
      </c>
      <c r="G56" s="22">
        <f t="shared" si="24"/>
        <v>5</v>
      </c>
      <c r="H56" s="22">
        <f t="shared" si="24"/>
        <v>3</v>
      </c>
      <c r="I56" s="22">
        <f t="shared" si="24"/>
        <v>3</v>
      </c>
      <c r="J56" s="22">
        <f t="shared" si="24"/>
        <v>2</v>
      </c>
      <c r="K56" s="22">
        <f t="shared" si="24"/>
        <v>3</v>
      </c>
      <c r="L56" s="22">
        <f t="shared" si="24"/>
        <v>4</v>
      </c>
      <c r="M56" s="22">
        <f t="shared" si="24"/>
        <v>6</v>
      </c>
      <c r="N56" s="22">
        <f t="shared" si="24"/>
        <v>15</v>
      </c>
      <c r="O56" s="22">
        <f t="shared" si="24"/>
        <v>8</v>
      </c>
      <c r="P56" s="22">
        <f t="shared" si="24"/>
        <v>12</v>
      </c>
      <c r="Q56" s="22">
        <f t="shared" si="24"/>
        <v>11</v>
      </c>
      <c r="R56" s="22">
        <f t="shared" si="24"/>
        <v>15</v>
      </c>
      <c r="S56" s="22">
        <f t="shared" si="24"/>
        <v>12</v>
      </c>
      <c r="T56" s="22">
        <f t="shared" si="24"/>
        <v>13</v>
      </c>
      <c r="U56" s="22">
        <f t="shared" si="24"/>
        <v>20</v>
      </c>
      <c r="V56" s="22">
        <f t="shared" si="24"/>
        <v>24</v>
      </c>
      <c r="W56" s="22">
        <f t="shared" si="24"/>
        <v>16</v>
      </c>
      <c r="X56" s="22">
        <f t="shared" si="24"/>
        <v>22</v>
      </c>
      <c r="Y56" s="22">
        <f t="shared" si="24"/>
        <v>31</v>
      </c>
      <c r="Z56" s="22">
        <f t="shared" si="24"/>
        <v>35</v>
      </c>
      <c r="AA56" s="22">
        <f t="shared" si="24"/>
        <v>29</v>
      </c>
      <c r="AB56" s="22">
        <f t="shared" si="24"/>
        <v>31</v>
      </c>
      <c r="AC56" s="22">
        <f t="shared" si="24"/>
        <v>20</v>
      </c>
      <c r="AD56" s="22">
        <f t="shared" si="24"/>
        <v>21</v>
      </c>
      <c r="AE56" s="22">
        <f t="shared" si="24"/>
        <v>11</v>
      </c>
      <c r="AF56" s="22">
        <f t="shared" si="24"/>
        <v>4</v>
      </c>
      <c r="AG56" s="22">
        <f t="shared" si="24"/>
        <v>3</v>
      </c>
      <c r="AH56" s="22">
        <f t="shared" si="24"/>
        <v>2</v>
      </c>
      <c r="AI56" s="22">
        <f t="shared" si="24"/>
        <v>0</v>
      </c>
      <c r="AJ56" s="22">
        <f t="shared" si="24"/>
        <v>0</v>
      </c>
      <c r="AK56" s="22">
        <f t="shared" si="24"/>
        <v>0</v>
      </c>
      <c r="AL56" s="22">
        <f t="shared" si="24"/>
        <v>0</v>
      </c>
      <c r="AM56" s="22">
        <f t="shared" si="24"/>
        <v>16</v>
      </c>
      <c r="AN56" s="22">
        <f t="shared" si="24"/>
        <v>45</v>
      </c>
      <c r="AO56" s="22">
        <f t="shared" si="24"/>
        <v>71</v>
      </c>
      <c r="AP56" s="22">
        <f t="shared" si="24"/>
        <v>128</v>
      </c>
      <c r="AQ56" s="22">
        <f t="shared" si="24"/>
        <v>112</v>
      </c>
      <c r="AR56" s="22">
        <f t="shared" si="24"/>
        <v>9</v>
      </c>
      <c r="AS56" s="22">
        <f t="shared" si="24"/>
        <v>0</v>
      </c>
    </row>
    <row r="57" spans="1:45" s="20" customFormat="1" x14ac:dyDescent="0.2">
      <c r="A57" s="21" t="s">
        <v>212</v>
      </c>
      <c r="B57" s="22">
        <f t="shared" ref="B57:AK57" si="25">SUM(B39:B43)</f>
        <v>58</v>
      </c>
      <c r="C57" s="22">
        <f t="shared" si="25"/>
        <v>0</v>
      </c>
      <c r="D57" s="22">
        <f t="shared" si="25"/>
        <v>0</v>
      </c>
      <c r="E57" s="22">
        <f t="shared" si="25"/>
        <v>1</v>
      </c>
      <c r="F57" s="22">
        <f t="shared" si="25"/>
        <v>0</v>
      </c>
      <c r="G57" s="22">
        <f t="shared" si="25"/>
        <v>0</v>
      </c>
      <c r="H57" s="22">
        <f t="shared" si="25"/>
        <v>1</v>
      </c>
      <c r="I57" s="22">
        <f t="shared" si="25"/>
        <v>2</v>
      </c>
      <c r="J57" s="22">
        <f t="shared" si="25"/>
        <v>1</v>
      </c>
      <c r="K57" s="22">
        <f t="shared" si="25"/>
        <v>1</v>
      </c>
      <c r="L57" s="22">
        <f t="shared" si="25"/>
        <v>1</v>
      </c>
      <c r="M57" s="22">
        <f t="shared" si="25"/>
        <v>0</v>
      </c>
      <c r="N57" s="22">
        <f t="shared" si="25"/>
        <v>0</v>
      </c>
      <c r="O57" s="22">
        <f t="shared" si="25"/>
        <v>5</v>
      </c>
      <c r="P57" s="22">
        <f t="shared" si="25"/>
        <v>1</v>
      </c>
      <c r="Q57" s="22">
        <f t="shared" si="25"/>
        <v>4</v>
      </c>
      <c r="R57" s="22">
        <f t="shared" si="25"/>
        <v>4</v>
      </c>
      <c r="S57" s="22">
        <f t="shared" si="25"/>
        <v>4</v>
      </c>
      <c r="T57" s="22">
        <f t="shared" si="25"/>
        <v>2</v>
      </c>
      <c r="U57" s="22">
        <f t="shared" si="25"/>
        <v>3</v>
      </c>
      <c r="V57" s="22">
        <f t="shared" si="25"/>
        <v>3</v>
      </c>
      <c r="W57" s="22">
        <f t="shared" si="25"/>
        <v>1</v>
      </c>
      <c r="X57" s="22">
        <f t="shared" si="25"/>
        <v>3</v>
      </c>
      <c r="Y57" s="22">
        <f t="shared" si="25"/>
        <v>3</v>
      </c>
      <c r="Z57" s="22">
        <f t="shared" si="25"/>
        <v>1</v>
      </c>
      <c r="AA57" s="22">
        <f t="shared" si="25"/>
        <v>2</v>
      </c>
      <c r="AB57" s="22">
        <f t="shared" si="25"/>
        <v>0</v>
      </c>
      <c r="AC57" s="22">
        <f t="shared" si="25"/>
        <v>7</v>
      </c>
      <c r="AD57" s="22">
        <f t="shared" si="25"/>
        <v>3</v>
      </c>
      <c r="AE57" s="22">
        <f t="shared" si="25"/>
        <v>1</v>
      </c>
      <c r="AF57" s="22">
        <f t="shared" si="25"/>
        <v>0</v>
      </c>
      <c r="AG57" s="22">
        <f t="shared" si="25"/>
        <v>1</v>
      </c>
      <c r="AH57" s="22">
        <f t="shared" si="25"/>
        <v>2</v>
      </c>
      <c r="AI57" s="22">
        <f t="shared" si="25"/>
        <v>0</v>
      </c>
      <c r="AJ57" s="22">
        <f t="shared" si="25"/>
        <v>1</v>
      </c>
      <c r="AK57" s="22">
        <f t="shared" si="25"/>
        <v>0</v>
      </c>
      <c r="AL57" s="22">
        <f t="shared" si="10"/>
        <v>1</v>
      </c>
      <c r="AM57" s="22">
        <f t="shared" si="11"/>
        <v>5</v>
      </c>
      <c r="AN57" s="22">
        <f t="shared" si="12"/>
        <v>7</v>
      </c>
      <c r="AO57" s="22">
        <f t="shared" si="13"/>
        <v>17</v>
      </c>
      <c r="AP57" s="22">
        <f t="shared" si="14"/>
        <v>11</v>
      </c>
      <c r="AQ57" s="22">
        <f t="shared" si="15"/>
        <v>13</v>
      </c>
      <c r="AR57" s="22">
        <f t="shared" si="16"/>
        <v>4</v>
      </c>
      <c r="AS57" s="22">
        <f t="shared" si="17"/>
        <v>0</v>
      </c>
    </row>
    <row r="58" spans="1:45" s="20" customFormat="1" x14ac:dyDescent="0.2">
      <c r="A58" s="21" t="s">
        <v>213</v>
      </c>
      <c r="B58" s="22">
        <f t="shared" ref="B58:AK58" si="26">SUM(B44:B48)</f>
        <v>13</v>
      </c>
      <c r="C58" s="22">
        <f t="shared" si="26"/>
        <v>0</v>
      </c>
      <c r="D58" s="22">
        <f t="shared" si="26"/>
        <v>0</v>
      </c>
      <c r="E58" s="22">
        <f t="shared" si="26"/>
        <v>0</v>
      </c>
      <c r="F58" s="22">
        <f t="shared" si="26"/>
        <v>0</v>
      </c>
      <c r="G58" s="22">
        <f t="shared" si="26"/>
        <v>0</v>
      </c>
      <c r="H58" s="22">
        <f t="shared" si="26"/>
        <v>0</v>
      </c>
      <c r="I58" s="22">
        <f t="shared" si="26"/>
        <v>0</v>
      </c>
      <c r="J58" s="22">
        <f t="shared" si="26"/>
        <v>0</v>
      </c>
      <c r="K58" s="22">
        <f t="shared" si="26"/>
        <v>0</v>
      </c>
      <c r="L58" s="22">
        <f t="shared" si="26"/>
        <v>0</v>
      </c>
      <c r="M58" s="22">
        <f t="shared" si="26"/>
        <v>1</v>
      </c>
      <c r="N58" s="22">
        <f t="shared" si="26"/>
        <v>0</v>
      </c>
      <c r="O58" s="22">
        <f t="shared" si="26"/>
        <v>0</v>
      </c>
      <c r="P58" s="22">
        <f t="shared" si="26"/>
        <v>0</v>
      </c>
      <c r="Q58" s="22">
        <f t="shared" si="26"/>
        <v>0</v>
      </c>
      <c r="R58" s="22">
        <f t="shared" si="26"/>
        <v>0</v>
      </c>
      <c r="S58" s="22">
        <f t="shared" si="26"/>
        <v>1</v>
      </c>
      <c r="T58" s="22">
        <f t="shared" si="26"/>
        <v>0</v>
      </c>
      <c r="U58" s="22">
        <f t="shared" si="26"/>
        <v>1</v>
      </c>
      <c r="V58" s="22">
        <f t="shared" si="26"/>
        <v>3</v>
      </c>
      <c r="W58" s="22">
        <f t="shared" si="26"/>
        <v>0</v>
      </c>
      <c r="X58" s="22">
        <f t="shared" si="26"/>
        <v>0</v>
      </c>
      <c r="Y58" s="22">
        <f t="shared" si="26"/>
        <v>0</v>
      </c>
      <c r="Z58" s="22">
        <f t="shared" si="26"/>
        <v>2</v>
      </c>
      <c r="AA58" s="22">
        <f t="shared" si="26"/>
        <v>0</v>
      </c>
      <c r="AB58" s="22">
        <f t="shared" si="26"/>
        <v>0</v>
      </c>
      <c r="AC58" s="22">
        <f t="shared" si="26"/>
        <v>0</v>
      </c>
      <c r="AD58" s="22">
        <f t="shared" si="26"/>
        <v>2</v>
      </c>
      <c r="AE58" s="22">
        <f t="shared" si="26"/>
        <v>0</v>
      </c>
      <c r="AF58" s="22">
        <f t="shared" si="26"/>
        <v>3</v>
      </c>
      <c r="AG58" s="22">
        <f t="shared" si="26"/>
        <v>0</v>
      </c>
      <c r="AH58" s="22">
        <f t="shared" si="26"/>
        <v>0</v>
      </c>
      <c r="AI58" s="22">
        <f t="shared" si="26"/>
        <v>0</v>
      </c>
      <c r="AJ58" s="22">
        <f t="shared" si="26"/>
        <v>0</v>
      </c>
      <c r="AK58" s="22">
        <f t="shared" si="26"/>
        <v>0</v>
      </c>
      <c r="AL58" s="22">
        <f t="shared" si="10"/>
        <v>0</v>
      </c>
      <c r="AM58" s="22">
        <f t="shared" si="11"/>
        <v>0</v>
      </c>
      <c r="AN58" s="22">
        <f t="shared" si="12"/>
        <v>1</v>
      </c>
      <c r="AO58" s="22">
        <f t="shared" si="13"/>
        <v>2</v>
      </c>
      <c r="AP58" s="22">
        <f t="shared" si="14"/>
        <v>5</v>
      </c>
      <c r="AQ58" s="22">
        <f t="shared" si="15"/>
        <v>2</v>
      </c>
      <c r="AR58" s="22">
        <f t="shared" si="16"/>
        <v>3</v>
      </c>
      <c r="AS58" s="22">
        <f t="shared" si="17"/>
        <v>0</v>
      </c>
    </row>
    <row r="59" spans="1:45" s="20" customFormat="1" x14ac:dyDescent="0.2">
      <c r="A59" s="21" t="s">
        <v>211</v>
      </c>
      <c r="B59" s="22">
        <f t="shared" ref="B59:AK59" si="27">B49</f>
        <v>12</v>
      </c>
      <c r="C59" s="22">
        <f t="shared" si="27"/>
        <v>0</v>
      </c>
      <c r="D59" s="22">
        <f t="shared" si="27"/>
        <v>0</v>
      </c>
      <c r="E59" s="22">
        <f t="shared" si="27"/>
        <v>0</v>
      </c>
      <c r="F59" s="22">
        <f t="shared" si="27"/>
        <v>0</v>
      </c>
      <c r="G59" s="22">
        <f t="shared" si="27"/>
        <v>0</v>
      </c>
      <c r="H59" s="22">
        <f t="shared" si="27"/>
        <v>0</v>
      </c>
      <c r="I59" s="22">
        <f t="shared" si="27"/>
        <v>1</v>
      </c>
      <c r="J59" s="22">
        <f t="shared" si="27"/>
        <v>0</v>
      </c>
      <c r="K59" s="22">
        <f t="shared" si="27"/>
        <v>0</v>
      </c>
      <c r="L59" s="22">
        <f t="shared" si="27"/>
        <v>0</v>
      </c>
      <c r="M59" s="22">
        <f t="shared" si="27"/>
        <v>0</v>
      </c>
      <c r="N59" s="22">
        <f t="shared" si="27"/>
        <v>1</v>
      </c>
      <c r="O59" s="22">
        <f t="shared" si="27"/>
        <v>1</v>
      </c>
      <c r="P59" s="22">
        <f t="shared" si="27"/>
        <v>0</v>
      </c>
      <c r="Q59" s="22">
        <f t="shared" si="27"/>
        <v>0</v>
      </c>
      <c r="R59" s="22">
        <f t="shared" si="27"/>
        <v>2</v>
      </c>
      <c r="S59" s="22">
        <f t="shared" si="27"/>
        <v>0</v>
      </c>
      <c r="T59" s="22">
        <f t="shared" si="27"/>
        <v>0</v>
      </c>
      <c r="U59" s="22">
        <f t="shared" si="27"/>
        <v>0</v>
      </c>
      <c r="V59" s="22">
        <f t="shared" si="27"/>
        <v>1</v>
      </c>
      <c r="W59" s="22">
        <f t="shared" si="27"/>
        <v>1</v>
      </c>
      <c r="X59" s="22">
        <f t="shared" si="27"/>
        <v>3</v>
      </c>
      <c r="Y59" s="22">
        <f t="shared" si="27"/>
        <v>0</v>
      </c>
      <c r="Z59" s="22">
        <f t="shared" si="27"/>
        <v>0</v>
      </c>
      <c r="AA59" s="22">
        <f t="shared" si="27"/>
        <v>0</v>
      </c>
      <c r="AB59" s="22">
        <f t="shared" si="27"/>
        <v>0</v>
      </c>
      <c r="AC59" s="22">
        <f t="shared" si="27"/>
        <v>1</v>
      </c>
      <c r="AD59" s="22">
        <f t="shared" si="27"/>
        <v>0</v>
      </c>
      <c r="AE59" s="22">
        <f t="shared" si="27"/>
        <v>0</v>
      </c>
      <c r="AF59" s="22">
        <f t="shared" si="27"/>
        <v>1</v>
      </c>
      <c r="AG59" s="22">
        <f t="shared" si="27"/>
        <v>0</v>
      </c>
      <c r="AH59" s="22">
        <f t="shared" si="27"/>
        <v>0</v>
      </c>
      <c r="AI59" s="22">
        <f t="shared" si="27"/>
        <v>0</v>
      </c>
      <c r="AJ59" s="22">
        <f t="shared" si="27"/>
        <v>0</v>
      </c>
      <c r="AK59" s="22">
        <f t="shared" si="27"/>
        <v>0</v>
      </c>
      <c r="AL59" s="22">
        <f t="shared" si="10"/>
        <v>0</v>
      </c>
      <c r="AM59" s="22">
        <f t="shared" si="11"/>
        <v>1</v>
      </c>
      <c r="AN59" s="22">
        <f t="shared" si="12"/>
        <v>2</v>
      </c>
      <c r="AO59" s="22">
        <f t="shared" si="13"/>
        <v>2</v>
      </c>
      <c r="AP59" s="22">
        <f t="shared" si="14"/>
        <v>5</v>
      </c>
      <c r="AQ59" s="22">
        <f t="shared" si="15"/>
        <v>1</v>
      </c>
      <c r="AR59" s="22">
        <f t="shared" si="16"/>
        <v>1</v>
      </c>
      <c r="AS59" s="22">
        <f t="shared" si="17"/>
        <v>0</v>
      </c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>
      <selection activeCell="D11" sqref="D11"/>
    </sheetView>
  </sheetViews>
  <sheetFormatPr defaultRowHeight="11.25" x14ac:dyDescent="0.2"/>
  <cols>
    <col min="1" max="1" width="9.140625" style="23"/>
    <col min="2" max="2" width="5.7109375" style="15" bestFit="1" customWidth="1"/>
    <col min="3" max="3" width="3.5703125" style="15" customWidth="1"/>
    <col min="4" max="4" width="3.5703125" style="15" bestFit="1" customWidth="1"/>
    <col min="5" max="20" width="4.85546875" style="15" bestFit="1" customWidth="1"/>
    <col min="21" max="21" width="4.85546875" style="15" customWidth="1"/>
    <col min="22" max="29" width="3.5703125" style="15" bestFit="1" customWidth="1"/>
    <col min="30" max="36" width="2.7109375" style="15" bestFit="1" customWidth="1"/>
    <col min="37" max="38" width="4.85546875" style="15" bestFit="1" customWidth="1"/>
    <col min="39" max="40" width="5.7109375" style="15" bestFit="1" customWidth="1"/>
    <col min="41" max="42" width="4.85546875" style="15" customWidth="1"/>
    <col min="43" max="44" width="3.5703125" style="15" customWidth="1"/>
    <col min="45" max="45" width="4.85546875" style="15" bestFit="1" customWidth="1"/>
    <col min="46" max="16384" width="9.140625" style="15"/>
  </cols>
  <sheetData>
    <row r="1" spans="1:45" ht="15.75" x14ac:dyDescent="0.25">
      <c r="A1" s="14" t="s">
        <v>552</v>
      </c>
    </row>
    <row r="3" spans="1:45" hidden="1" x14ac:dyDescent="0.2">
      <c r="A3" s="85" t="s">
        <v>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</row>
    <row r="4" spans="1:45" x14ac:dyDescent="0.2">
      <c r="A4" s="86" t="s">
        <v>210</v>
      </c>
      <c r="B4" s="86" t="s">
        <v>191</v>
      </c>
      <c r="C4" s="85" t="s">
        <v>192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</row>
    <row r="5" spans="1:45" x14ac:dyDescent="0.2">
      <c r="A5" s="86"/>
      <c r="B5" s="86"/>
      <c r="C5" s="17">
        <v>-16</v>
      </c>
      <c r="D5" s="17">
        <v>17</v>
      </c>
      <c r="E5" s="16">
        <v>18</v>
      </c>
      <c r="F5" s="16">
        <v>19</v>
      </c>
      <c r="G5" s="16">
        <v>20</v>
      </c>
      <c r="H5" s="16">
        <v>21</v>
      </c>
      <c r="I5" s="16">
        <v>22</v>
      </c>
      <c r="J5" s="16">
        <v>23</v>
      </c>
      <c r="K5" s="16">
        <v>24</v>
      </c>
      <c r="L5" s="16">
        <v>25</v>
      </c>
      <c r="M5" s="16">
        <v>26</v>
      </c>
      <c r="N5" s="16">
        <v>27</v>
      </c>
      <c r="O5" s="16">
        <v>28</v>
      </c>
      <c r="P5" s="16">
        <v>29</v>
      </c>
      <c r="Q5" s="16">
        <v>30</v>
      </c>
      <c r="R5" s="16">
        <v>31</v>
      </c>
      <c r="S5" s="16">
        <v>32</v>
      </c>
      <c r="T5" s="16">
        <v>33</v>
      </c>
      <c r="U5" s="16">
        <v>34</v>
      </c>
      <c r="V5" s="16">
        <v>35</v>
      </c>
      <c r="W5" s="16">
        <v>36</v>
      </c>
      <c r="X5" s="16">
        <v>37</v>
      </c>
      <c r="Y5" s="16">
        <v>38</v>
      </c>
      <c r="Z5" s="16">
        <v>39</v>
      </c>
      <c r="AA5" s="16">
        <v>40</v>
      </c>
      <c r="AB5" s="16">
        <v>41</v>
      </c>
      <c r="AC5" s="16">
        <v>42</v>
      </c>
      <c r="AD5" s="16">
        <v>43</v>
      </c>
      <c r="AE5" s="16">
        <v>44</v>
      </c>
      <c r="AF5" s="16">
        <v>45</v>
      </c>
      <c r="AG5" s="16">
        <v>46</v>
      </c>
      <c r="AH5" s="16">
        <v>47</v>
      </c>
      <c r="AI5" s="16">
        <v>48</v>
      </c>
      <c r="AJ5" s="16">
        <v>49</v>
      </c>
      <c r="AK5" s="16" t="s">
        <v>194</v>
      </c>
      <c r="AL5" s="24">
        <v>-19</v>
      </c>
      <c r="AM5" s="24" t="s">
        <v>196</v>
      </c>
      <c r="AN5" s="24" t="s">
        <v>197</v>
      </c>
      <c r="AO5" s="24" t="s">
        <v>198</v>
      </c>
      <c r="AP5" s="24" t="s">
        <v>199</v>
      </c>
      <c r="AQ5" s="24" t="s">
        <v>200</v>
      </c>
      <c r="AR5" s="24" t="s">
        <v>201</v>
      </c>
      <c r="AS5" s="24" t="s">
        <v>194</v>
      </c>
    </row>
    <row r="6" spans="1:45" s="20" customFormat="1" x14ac:dyDescent="0.2">
      <c r="A6" s="21" t="s">
        <v>191</v>
      </c>
      <c r="B6" s="22">
        <f t="shared" ref="B6:B49" si="0">SUM(C6:AK6)</f>
        <v>51693</v>
      </c>
      <c r="C6" s="22">
        <f t="shared" ref="C6:AK6" si="1">SUM(C7:C49)</f>
        <v>47</v>
      </c>
      <c r="D6" s="22">
        <f t="shared" si="1"/>
        <v>298</v>
      </c>
      <c r="E6" s="22">
        <f t="shared" si="1"/>
        <v>1239</v>
      </c>
      <c r="F6" s="22">
        <f t="shared" si="1"/>
        <v>2712</v>
      </c>
      <c r="G6" s="22">
        <f t="shared" si="1"/>
        <v>3879</v>
      </c>
      <c r="H6" s="22">
        <f t="shared" si="1"/>
        <v>4578</v>
      </c>
      <c r="I6" s="22">
        <f t="shared" si="1"/>
        <v>4838</v>
      </c>
      <c r="J6" s="22">
        <f t="shared" si="1"/>
        <v>4616</v>
      </c>
      <c r="K6" s="22">
        <f t="shared" si="1"/>
        <v>4306</v>
      </c>
      <c r="L6" s="22">
        <f t="shared" si="1"/>
        <v>3960</v>
      </c>
      <c r="M6" s="22">
        <f t="shared" si="1"/>
        <v>3495</v>
      </c>
      <c r="N6" s="22">
        <f t="shared" si="1"/>
        <v>3019</v>
      </c>
      <c r="O6" s="22">
        <f t="shared" si="1"/>
        <v>2548</v>
      </c>
      <c r="P6" s="22">
        <f t="shared" si="1"/>
        <v>2241</v>
      </c>
      <c r="Q6" s="22">
        <f t="shared" si="1"/>
        <v>1884</v>
      </c>
      <c r="R6" s="22">
        <f t="shared" si="1"/>
        <v>1665</v>
      </c>
      <c r="S6" s="22">
        <f t="shared" si="1"/>
        <v>1380</v>
      </c>
      <c r="T6" s="22">
        <f t="shared" si="1"/>
        <v>1082</v>
      </c>
      <c r="U6" s="22">
        <f t="shared" si="1"/>
        <v>887</v>
      </c>
      <c r="V6" s="22">
        <f t="shared" si="1"/>
        <v>818</v>
      </c>
      <c r="W6" s="22">
        <f t="shared" si="1"/>
        <v>592</v>
      </c>
      <c r="X6" s="22">
        <f t="shared" si="1"/>
        <v>489</v>
      </c>
      <c r="Y6" s="22">
        <f t="shared" si="1"/>
        <v>354</v>
      </c>
      <c r="Z6" s="22">
        <f t="shared" si="1"/>
        <v>299</v>
      </c>
      <c r="AA6" s="22">
        <f t="shared" si="1"/>
        <v>197</v>
      </c>
      <c r="AB6" s="22">
        <f t="shared" si="1"/>
        <v>103</v>
      </c>
      <c r="AC6" s="22">
        <f t="shared" si="1"/>
        <v>80</v>
      </c>
      <c r="AD6" s="22">
        <f t="shared" si="1"/>
        <v>48</v>
      </c>
      <c r="AE6" s="22">
        <f t="shared" si="1"/>
        <v>20</v>
      </c>
      <c r="AF6" s="22">
        <f t="shared" si="1"/>
        <v>9</v>
      </c>
      <c r="AG6" s="22">
        <f t="shared" si="1"/>
        <v>4</v>
      </c>
      <c r="AH6" s="22">
        <f t="shared" si="1"/>
        <v>5</v>
      </c>
      <c r="AI6" s="22">
        <f t="shared" si="1"/>
        <v>0</v>
      </c>
      <c r="AJ6" s="22">
        <f t="shared" si="1"/>
        <v>1</v>
      </c>
      <c r="AK6" s="22">
        <f t="shared" si="1"/>
        <v>0</v>
      </c>
      <c r="AL6" s="22">
        <f t="shared" ref="AL6:AL37" si="2">SUM(C6:F6)</f>
        <v>4296</v>
      </c>
      <c r="AM6" s="22">
        <f t="shared" ref="AM6:AM37" si="3">SUM(G6:K6)</f>
        <v>22217</v>
      </c>
      <c r="AN6" s="22">
        <f t="shared" ref="AN6:AN37" si="4">SUM(L6:P6)</f>
        <v>15263</v>
      </c>
      <c r="AO6" s="22">
        <f t="shared" ref="AO6:AO37" si="5">SUM(Q6:U6)</f>
        <v>6898</v>
      </c>
      <c r="AP6" s="22">
        <f t="shared" ref="AP6:AP37" si="6">SUM(V6:Z6)</f>
        <v>2552</v>
      </c>
      <c r="AQ6" s="22">
        <f t="shared" ref="AQ6:AQ37" si="7">SUM(AA6:AE6)</f>
        <v>448</v>
      </c>
      <c r="AR6" s="22">
        <f t="shared" ref="AR6:AR37" si="8">SUM(AF6:AJ6)</f>
        <v>19</v>
      </c>
      <c r="AS6" s="22">
        <f t="shared" ref="AS6:AS37" si="9">AK6</f>
        <v>0</v>
      </c>
    </row>
    <row r="7" spans="1:45" s="20" customFormat="1" x14ac:dyDescent="0.2">
      <c r="A7" s="21">
        <v>-18</v>
      </c>
      <c r="B7" s="22">
        <f t="shared" si="0"/>
        <v>248</v>
      </c>
      <c r="C7" s="22">
        <v>7</v>
      </c>
      <c r="D7" s="22">
        <v>32</v>
      </c>
      <c r="E7" s="22">
        <v>56</v>
      </c>
      <c r="F7" s="22">
        <v>75</v>
      </c>
      <c r="G7" s="22">
        <v>35</v>
      </c>
      <c r="H7" s="22">
        <v>24</v>
      </c>
      <c r="I7" s="22">
        <v>9</v>
      </c>
      <c r="J7" s="22">
        <v>5</v>
      </c>
      <c r="K7" s="22">
        <v>2</v>
      </c>
      <c r="L7" s="22">
        <v>0</v>
      </c>
      <c r="M7" s="22">
        <v>2</v>
      </c>
      <c r="N7" s="22">
        <v>1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f t="shared" si="2"/>
        <v>170</v>
      </c>
      <c r="AM7" s="22">
        <f t="shared" si="3"/>
        <v>75</v>
      </c>
      <c r="AN7" s="22">
        <f t="shared" si="4"/>
        <v>3</v>
      </c>
      <c r="AO7" s="22">
        <f t="shared" si="5"/>
        <v>0</v>
      </c>
      <c r="AP7" s="22">
        <f t="shared" si="6"/>
        <v>0</v>
      </c>
      <c r="AQ7" s="22">
        <f t="shared" si="7"/>
        <v>0</v>
      </c>
      <c r="AR7" s="22">
        <f t="shared" si="8"/>
        <v>0</v>
      </c>
      <c r="AS7" s="22">
        <f t="shared" si="9"/>
        <v>0</v>
      </c>
    </row>
    <row r="8" spans="1:45" s="20" customFormat="1" x14ac:dyDescent="0.2">
      <c r="A8" s="21">
        <v>19</v>
      </c>
      <c r="B8" s="22">
        <f t="shared" si="0"/>
        <v>636</v>
      </c>
      <c r="C8" s="22">
        <v>10</v>
      </c>
      <c r="D8" s="22">
        <v>34</v>
      </c>
      <c r="E8" s="22">
        <v>134</v>
      </c>
      <c r="F8" s="22">
        <v>196</v>
      </c>
      <c r="G8" s="22">
        <v>124</v>
      </c>
      <c r="H8" s="22">
        <v>69</v>
      </c>
      <c r="I8" s="22">
        <v>36</v>
      </c>
      <c r="J8" s="22">
        <v>14</v>
      </c>
      <c r="K8" s="22">
        <v>11</v>
      </c>
      <c r="L8" s="22">
        <v>4</v>
      </c>
      <c r="M8" s="22">
        <v>1</v>
      </c>
      <c r="N8" s="22">
        <v>2</v>
      </c>
      <c r="O8" s="22">
        <v>1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f t="shared" si="2"/>
        <v>374</v>
      </c>
      <c r="AM8" s="22">
        <f t="shared" si="3"/>
        <v>254</v>
      </c>
      <c r="AN8" s="22">
        <f t="shared" si="4"/>
        <v>8</v>
      </c>
      <c r="AO8" s="22">
        <f t="shared" si="5"/>
        <v>0</v>
      </c>
      <c r="AP8" s="22">
        <f t="shared" si="6"/>
        <v>0</v>
      </c>
      <c r="AQ8" s="22">
        <f t="shared" si="7"/>
        <v>0</v>
      </c>
      <c r="AR8" s="22">
        <f t="shared" si="8"/>
        <v>0</v>
      </c>
      <c r="AS8" s="22">
        <f t="shared" si="9"/>
        <v>0</v>
      </c>
    </row>
    <row r="9" spans="1:45" s="20" customFormat="1" x14ac:dyDescent="0.2">
      <c r="A9" s="21">
        <v>20</v>
      </c>
      <c r="B9" s="22">
        <f t="shared" si="0"/>
        <v>1245</v>
      </c>
      <c r="C9" s="22">
        <v>7</v>
      </c>
      <c r="D9" s="22">
        <v>46</v>
      </c>
      <c r="E9" s="22">
        <v>206</v>
      </c>
      <c r="F9" s="22">
        <v>297</v>
      </c>
      <c r="G9" s="22">
        <v>337</v>
      </c>
      <c r="H9" s="22">
        <v>161</v>
      </c>
      <c r="I9" s="22">
        <v>87</v>
      </c>
      <c r="J9" s="22">
        <v>45</v>
      </c>
      <c r="K9" s="22">
        <v>34</v>
      </c>
      <c r="L9" s="22">
        <v>12</v>
      </c>
      <c r="M9" s="22">
        <v>6</v>
      </c>
      <c r="N9" s="22">
        <v>5</v>
      </c>
      <c r="O9" s="22">
        <v>1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1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f t="shared" si="2"/>
        <v>556</v>
      </c>
      <c r="AM9" s="22">
        <f t="shared" si="3"/>
        <v>664</v>
      </c>
      <c r="AN9" s="22">
        <f t="shared" si="4"/>
        <v>24</v>
      </c>
      <c r="AO9" s="22">
        <f t="shared" si="5"/>
        <v>0</v>
      </c>
      <c r="AP9" s="22">
        <f t="shared" si="6"/>
        <v>1</v>
      </c>
      <c r="AQ9" s="22">
        <f t="shared" si="7"/>
        <v>0</v>
      </c>
      <c r="AR9" s="22">
        <f t="shared" si="8"/>
        <v>0</v>
      </c>
      <c r="AS9" s="22">
        <f t="shared" si="9"/>
        <v>0</v>
      </c>
    </row>
    <row r="10" spans="1:45" s="20" customFormat="1" x14ac:dyDescent="0.2">
      <c r="A10" s="21">
        <v>21</v>
      </c>
      <c r="B10" s="22">
        <f t="shared" si="0"/>
        <v>2317</v>
      </c>
      <c r="C10" s="22">
        <v>8</v>
      </c>
      <c r="D10" s="22">
        <v>71</v>
      </c>
      <c r="E10" s="22">
        <v>197</v>
      </c>
      <c r="F10" s="22">
        <v>476</v>
      </c>
      <c r="G10" s="22">
        <v>551</v>
      </c>
      <c r="H10" s="22">
        <v>480</v>
      </c>
      <c r="I10" s="22">
        <v>243</v>
      </c>
      <c r="J10" s="22">
        <v>143</v>
      </c>
      <c r="K10" s="22">
        <v>72</v>
      </c>
      <c r="L10" s="22">
        <v>27</v>
      </c>
      <c r="M10" s="22">
        <v>24</v>
      </c>
      <c r="N10" s="22">
        <v>8</v>
      </c>
      <c r="O10" s="22">
        <v>1</v>
      </c>
      <c r="P10" s="22">
        <v>3</v>
      </c>
      <c r="Q10" s="22">
        <v>4</v>
      </c>
      <c r="R10" s="22">
        <v>3</v>
      </c>
      <c r="S10" s="22">
        <v>3</v>
      </c>
      <c r="T10" s="22">
        <v>2</v>
      </c>
      <c r="U10" s="22">
        <v>1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f t="shared" si="2"/>
        <v>752</v>
      </c>
      <c r="AM10" s="22">
        <f t="shared" si="3"/>
        <v>1489</v>
      </c>
      <c r="AN10" s="22">
        <f t="shared" si="4"/>
        <v>63</v>
      </c>
      <c r="AO10" s="22">
        <f t="shared" si="5"/>
        <v>13</v>
      </c>
      <c r="AP10" s="22">
        <f t="shared" si="6"/>
        <v>0</v>
      </c>
      <c r="AQ10" s="22">
        <f t="shared" si="7"/>
        <v>0</v>
      </c>
      <c r="AR10" s="22">
        <f t="shared" si="8"/>
        <v>0</v>
      </c>
      <c r="AS10" s="22">
        <f t="shared" si="9"/>
        <v>0</v>
      </c>
    </row>
    <row r="11" spans="1:45" s="20" customFormat="1" x14ac:dyDescent="0.2">
      <c r="A11" s="21">
        <v>22</v>
      </c>
      <c r="B11" s="22">
        <f t="shared" si="0"/>
        <v>3251</v>
      </c>
      <c r="C11" s="22">
        <v>5</v>
      </c>
      <c r="D11" s="22">
        <v>45</v>
      </c>
      <c r="E11" s="22">
        <v>190</v>
      </c>
      <c r="F11" s="22">
        <v>453</v>
      </c>
      <c r="G11" s="22">
        <v>687</v>
      </c>
      <c r="H11" s="22">
        <v>691</v>
      </c>
      <c r="I11" s="22">
        <v>577</v>
      </c>
      <c r="J11" s="22">
        <v>286</v>
      </c>
      <c r="K11" s="22">
        <v>129</v>
      </c>
      <c r="L11" s="22">
        <v>80</v>
      </c>
      <c r="M11" s="22">
        <v>43</v>
      </c>
      <c r="N11" s="22">
        <v>28</v>
      </c>
      <c r="O11" s="22">
        <v>16</v>
      </c>
      <c r="P11" s="22">
        <v>10</v>
      </c>
      <c r="Q11" s="22">
        <v>3</v>
      </c>
      <c r="R11" s="22">
        <v>3</v>
      </c>
      <c r="S11" s="22">
        <v>4</v>
      </c>
      <c r="T11" s="22">
        <v>0</v>
      </c>
      <c r="U11" s="22">
        <v>0</v>
      </c>
      <c r="V11" s="22">
        <v>0</v>
      </c>
      <c r="W11" s="22">
        <v>1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f t="shared" si="2"/>
        <v>693</v>
      </c>
      <c r="AM11" s="22">
        <f t="shared" si="3"/>
        <v>2370</v>
      </c>
      <c r="AN11" s="22">
        <f t="shared" si="4"/>
        <v>177</v>
      </c>
      <c r="AO11" s="22">
        <f t="shared" si="5"/>
        <v>10</v>
      </c>
      <c r="AP11" s="22">
        <f t="shared" si="6"/>
        <v>1</v>
      </c>
      <c r="AQ11" s="22">
        <f t="shared" si="7"/>
        <v>0</v>
      </c>
      <c r="AR11" s="22">
        <f t="shared" si="8"/>
        <v>0</v>
      </c>
      <c r="AS11" s="22">
        <f t="shared" si="9"/>
        <v>0</v>
      </c>
    </row>
    <row r="12" spans="1:45" s="20" customFormat="1" x14ac:dyDescent="0.2">
      <c r="A12" s="21">
        <v>23</v>
      </c>
      <c r="B12" s="22">
        <f t="shared" si="0"/>
        <v>3713</v>
      </c>
      <c r="C12" s="22">
        <v>5</v>
      </c>
      <c r="D12" s="22">
        <v>30</v>
      </c>
      <c r="E12" s="22">
        <v>157</v>
      </c>
      <c r="F12" s="22">
        <v>360</v>
      </c>
      <c r="G12" s="22">
        <v>576</v>
      </c>
      <c r="H12" s="22">
        <v>686</v>
      </c>
      <c r="I12" s="22">
        <v>734</v>
      </c>
      <c r="J12" s="22">
        <v>543</v>
      </c>
      <c r="K12" s="22">
        <v>277</v>
      </c>
      <c r="L12" s="22">
        <v>156</v>
      </c>
      <c r="M12" s="22">
        <v>73</v>
      </c>
      <c r="N12" s="22">
        <v>45</v>
      </c>
      <c r="O12" s="22">
        <v>24</v>
      </c>
      <c r="P12" s="22">
        <v>21</v>
      </c>
      <c r="Q12" s="22">
        <v>7</v>
      </c>
      <c r="R12" s="22">
        <v>5</v>
      </c>
      <c r="S12" s="22">
        <v>3</v>
      </c>
      <c r="T12" s="22">
        <v>2</v>
      </c>
      <c r="U12" s="22">
        <v>3</v>
      </c>
      <c r="V12" s="22">
        <v>5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1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f t="shared" si="2"/>
        <v>552</v>
      </c>
      <c r="AM12" s="22">
        <f t="shared" si="3"/>
        <v>2816</v>
      </c>
      <c r="AN12" s="22">
        <f t="shared" si="4"/>
        <v>319</v>
      </c>
      <c r="AO12" s="22">
        <f t="shared" si="5"/>
        <v>20</v>
      </c>
      <c r="AP12" s="22">
        <f t="shared" si="6"/>
        <v>5</v>
      </c>
      <c r="AQ12" s="22">
        <f t="shared" si="7"/>
        <v>1</v>
      </c>
      <c r="AR12" s="22">
        <f t="shared" si="8"/>
        <v>0</v>
      </c>
      <c r="AS12" s="22">
        <f t="shared" si="9"/>
        <v>0</v>
      </c>
    </row>
    <row r="13" spans="1:45" s="20" customFormat="1" x14ac:dyDescent="0.2">
      <c r="A13" s="21">
        <v>24</v>
      </c>
      <c r="B13" s="22">
        <f t="shared" si="0"/>
        <v>4040</v>
      </c>
      <c r="C13" s="22">
        <v>3</v>
      </c>
      <c r="D13" s="22">
        <v>15</v>
      </c>
      <c r="E13" s="22">
        <v>110</v>
      </c>
      <c r="F13" s="22">
        <v>307</v>
      </c>
      <c r="G13" s="22">
        <v>460</v>
      </c>
      <c r="H13" s="22">
        <v>661</v>
      </c>
      <c r="I13" s="22">
        <v>680</v>
      </c>
      <c r="J13" s="22">
        <v>659</v>
      </c>
      <c r="K13" s="22">
        <v>553</v>
      </c>
      <c r="L13" s="22">
        <v>286</v>
      </c>
      <c r="M13" s="22">
        <v>127</v>
      </c>
      <c r="N13" s="22">
        <v>79</v>
      </c>
      <c r="O13" s="22">
        <v>35</v>
      </c>
      <c r="P13" s="22">
        <v>25</v>
      </c>
      <c r="Q13" s="22">
        <v>12</v>
      </c>
      <c r="R13" s="22">
        <v>8</v>
      </c>
      <c r="S13" s="22">
        <v>10</v>
      </c>
      <c r="T13" s="22">
        <v>5</v>
      </c>
      <c r="U13" s="22">
        <v>1</v>
      </c>
      <c r="V13" s="22">
        <v>3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1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f t="shared" si="2"/>
        <v>435</v>
      </c>
      <c r="AM13" s="22">
        <f t="shared" si="3"/>
        <v>3013</v>
      </c>
      <c r="AN13" s="22">
        <f t="shared" si="4"/>
        <v>552</v>
      </c>
      <c r="AO13" s="22">
        <f t="shared" si="5"/>
        <v>36</v>
      </c>
      <c r="AP13" s="22">
        <f t="shared" si="6"/>
        <v>3</v>
      </c>
      <c r="AQ13" s="22">
        <f t="shared" si="7"/>
        <v>1</v>
      </c>
      <c r="AR13" s="22">
        <f t="shared" si="8"/>
        <v>0</v>
      </c>
      <c r="AS13" s="22">
        <f t="shared" si="9"/>
        <v>0</v>
      </c>
    </row>
    <row r="14" spans="1:45" s="20" customFormat="1" x14ac:dyDescent="0.2">
      <c r="A14" s="21">
        <v>25</v>
      </c>
      <c r="B14" s="22">
        <f t="shared" si="0"/>
        <v>3994</v>
      </c>
      <c r="C14" s="22">
        <v>1</v>
      </c>
      <c r="D14" s="22">
        <v>13</v>
      </c>
      <c r="E14" s="22">
        <v>59</v>
      </c>
      <c r="F14" s="22">
        <v>175</v>
      </c>
      <c r="G14" s="22">
        <v>356</v>
      </c>
      <c r="H14" s="22">
        <v>536</v>
      </c>
      <c r="I14" s="22">
        <v>611</v>
      </c>
      <c r="J14" s="22">
        <v>636</v>
      </c>
      <c r="K14" s="22">
        <v>592</v>
      </c>
      <c r="L14" s="22">
        <v>469</v>
      </c>
      <c r="M14" s="22">
        <v>272</v>
      </c>
      <c r="N14" s="22">
        <v>112</v>
      </c>
      <c r="O14" s="22">
        <v>64</v>
      </c>
      <c r="P14" s="22">
        <v>48</v>
      </c>
      <c r="Q14" s="22">
        <v>18</v>
      </c>
      <c r="R14" s="22">
        <v>11</v>
      </c>
      <c r="S14" s="22">
        <v>7</v>
      </c>
      <c r="T14" s="22">
        <v>6</v>
      </c>
      <c r="U14" s="22">
        <v>2</v>
      </c>
      <c r="V14" s="22">
        <v>4</v>
      </c>
      <c r="W14" s="22">
        <v>2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f t="shared" si="2"/>
        <v>248</v>
      </c>
      <c r="AM14" s="22">
        <f t="shared" si="3"/>
        <v>2731</v>
      </c>
      <c r="AN14" s="22">
        <f t="shared" si="4"/>
        <v>965</v>
      </c>
      <c r="AO14" s="22">
        <f t="shared" si="5"/>
        <v>44</v>
      </c>
      <c r="AP14" s="22">
        <f t="shared" si="6"/>
        <v>6</v>
      </c>
      <c r="AQ14" s="22">
        <f t="shared" si="7"/>
        <v>0</v>
      </c>
      <c r="AR14" s="22">
        <f t="shared" si="8"/>
        <v>0</v>
      </c>
      <c r="AS14" s="22">
        <f t="shared" si="9"/>
        <v>0</v>
      </c>
    </row>
    <row r="15" spans="1:45" s="20" customFormat="1" x14ac:dyDescent="0.2">
      <c r="A15" s="21">
        <v>26</v>
      </c>
      <c r="B15" s="22">
        <f t="shared" si="0"/>
        <v>4091</v>
      </c>
      <c r="C15" s="22">
        <v>0</v>
      </c>
      <c r="D15" s="22">
        <v>4</v>
      </c>
      <c r="E15" s="22">
        <v>56</v>
      </c>
      <c r="F15" s="22">
        <v>128</v>
      </c>
      <c r="G15" s="22">
        <v>261</v>
      </c>
      <c r="H15" s="22">
        <v>381</v>
      </c>
      <c r="I15" s="22">
        <v>558</v>
      </c>
      <c r="J15" s="22">
        <v>560</v>
      </c>
      <c r="K15" s="22">
        <v>618</v>
      </c>
      <c r="L15" s="22">
        <v>560</v>
      </c>
      <c r="M15" s="22">
        <v>455</v>
      </c>
      <c r="N15" s="22">
        <v>227</v>
      </c>
      <c r="O15" s="22">
        <v>133</v>
      </c>
      <c r="P15" s="22">
        <v>65</v>
      </c>
      <c r="Q15" s="22">
        <v>32</v>
      </c>
      <c r="R15" s="22">
        <v>17</v>
      </c>
      <c r="S15" s="22">
        <v>10</v>
      </c>
      <c r="T15" s="22">
        <v>11</v>
      </c>
      <c r="U15" s="22">
        <v>6</v>
      </c>
      <c r="V15" s="22">
        <v>3</v>
      </c>
      <c r="W15" s="22">
        <v>2</v>
      </c>
      <c r="X15" s="22">
        <v>1</v>
      </c>
      <c r="Y15" s="22">
        <v>0</v>
      </c>
      <c r="Z15" s="22">
        <v>2</v>
      </c>
      <c r="AA15" s="22">
        <v>1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f t="shared" si="2"/>
        <v>188</v>
      </c>
      <c r="AM15" s="22">
        <f t="shared" si="3"/>
        <v>2378</v>
      </c>
      <c r="AN15" s="22">
        <f t="shared" si="4"/>
        <v>1440</v>
      </c>
      <c r="AO15" s="22">
        <f t="shared" si="5"/>
        <v>76</v>
      </c>
      <c r="AP15" s="22">
        <f t="shared" si="6"/>
        <v>8</v>
      </c>
      <c r="AQ15" s="22">
        <f t="shared" si="7"/>
        <v>1</v>
      </c>
      <c r="AR15" s="22">
        <f t="shared" si="8"/>
        <v>0</v>
      </c>
      <c r="AS15" s="22">
        <f t="shared" si="9"/>
        <v>0</v>
      </c>
    </row>
    <row r="16" spans="1:45" s="20" customFormat="1" x14ac:dyDescent="0.2">
      <c r="A16" s="21">
        <v>27</v>
      </c>
      <c r="B16" s="22">
        <f t="shared" si="0"/>
        <v>3753</v>
      </c>
      <c r="C16" s="22">
        <v>0</v>
      </c>
      <c r="D16" s="22">
        <v>1</v>
      </c>
      <c r="E16" s="22">
        <v>13</v>
      </c>
      <c r="F16" s="22">
        <v>75</v>
      </c>
      <c r="G16" s="22">
        <v>175</v>
      </c>
      <c r="H16" s="22">
        <v>302</v>
      </c>
      <c r="I16" s="22">
        <v>407</v>
      </c>
      <c r="J16" s="22">
        <v>520</v>
      </c>
      <c r="K16" s="22">
        <v>522</v>
      </c>
      <c r="L16" s="22">
        <v>535</v>
      </c>
      <c r="M16" s="22">
        <v>439</v>
      </c>
      <c r="N16" s="22">
        <v>344</v>
      </c>
      <c r="O16" s="22">
        <v>189</v>
      </c>
      <c r="P16" s="22">
        <v>89</v>
      </c>
      <c r="Q16" s="22">
        <v>59</v>
      </c>
      <c r="R16" s="22">
        <v>32</v>
      </c>
      <c r="S16" s="22">
        <v>22</v>
      </c>
      <c r="T16" s="22">
        <v>10</v>
      </c>
      <c r="U16" s="22">
        <v>5</v>
      </c>
      <c r="V16" s="22">
        <v>3</v>
      </c>
      <c r="W16" s="22">
        <v>4</v>
      </c>
      <c r="X16" s="22">
        <v>1</v>
      </c>
      <c r="Y16" s="22">
        <v>2</v>
      </c>
      <c r="Z16" s="22">
        <v>2</v>
      </c>
      <c r="AA16" s="22">
        <v>0</v>
      </c>
      <c r="AB16" s="22">
        <v>1</v>
      </c>
      <c r="AC16" s="22">
        <v>0</v>
      </c>
      <c r="AD16" s="22">
        <v>1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f t="shared" si="2"/>
        <v>89</v>
      </c>
      <c r="AM16" s="22">
        <f t="shared" si="3"/>
        <v>1926</v>
      </c>
      <c r="AN16" s="22">
        <f t="shared" si="4"/>
        <v>1596</v>
      </c>
      <c r="AO16" s="22">
        <f t="shared" si="5"/>
        <v>128</v>
      </c>
      <c r="AP16" s="22">
        <f t="shared" si="6"/>
        <v>12</v>
      </c>
      <c r="AQ16" s="22">
        <f t="shared" si="7"/>
        <v>2</v>
      </c>
      <c r="AR16" s="22">
        <f t="shared" si="8"/>
        <v>0</v>
      </c>
      <c r="AS16" s="22">
        <f t="shared" si="9"/>
        <v>0</v>
      </c>
    </row>
    <row r="17" spans="1:45" s="20" customFormat="1" x14ac:dyDescent="0.2">
      <c r="A17" s="21">
        <v>28</v>
      </c>
      <c r="B17" s="22">
        <f t="shared" si="0"/>
        <v>3391</v>
      </c>
      <c r="C17" s="22">
        <v>1</v>
      </c>
      <c r="D17" s="22">
        <v>1</v>
      </c>
      <c r="E17" s="22">
        <v>23</v>
      </c>
      <c r="F17" s="22">
        <v>59</v>
      </c>
      <c r="G17" s="22">
        <v>90</v>
      </c>
      <c r="H17" s="22">
        <v>154</v>
      </c>
      <c r="I17" s="22">
        <v>270</v>
      </c>
      <c r="J17" s="22">
        <v>354</v>
      </c>
      <c r="K17" s="22">
        <v>416</v>
      </c>
      <c r="L17" s="22">
        <v>463</v>
      </c>
      <c r="M17" s="22">
        <v>462</v>
      </c>
      <c r="N17" s="22">
        <v>396</v>
      </c>
      <c r="O17" s="22">
        <v>297</v>
      </c>
      <c r="P17" s="22">
        <v>192</v>
      </c>
      <c r="Q17" s="22">
        <v>91</v>
      </c>
      <c r="R17" s="22">
        <v>53</v>
      </c>
      <c r="S17" s="22">
        <v>21</v>
      </c>
      <c r="T17" s="22">
        <v>16</v>
      </c>
      <c r="U17" s="22">
        <v>11</v>
      </c>
      <c r="V17" s="22">
        <v>9</v>
      </c>
      <c r="W17" s="22">
        <v>5</v>
      </c>
      <c r="X17" s="22">
        <v>2</v>
      </c>
      <c r="Y17" s="22">
        <v>0</v>
      </c>
      <c r="Z17" s="22">
        <v>4</v>
      </c>
      <c r="AA17" s="22">
        <v>1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f t="shared" si="2"/>
        <v>84</v>
      </c>
      <c r="AM17" s="22">
        <f t="shared" si="3"/>
        <v>1284</v>
      </c>
      <c r="AN17" s="22">
        <f t="shared" si="4"/>
        <v>1810</v>
      </c>
      <c r="AO17" s="22">
        <f t="shared" si="5"/>
        <v>192</v>
      </c>
      <c r="AP17" s="22">
        <f t="shared" si="6"/>
        <v>20</v>
      </c>
      <c r="AQ17" s="22">
        <f t="shared" si="7"/>
        <v>1</v>
      </c>
      <c r="AR17" s="22">
        <f t="shared" si="8"/>
        <v>0</v>
      </c>
      <c r="AS17" s="22">
        <f t="shared" si="9"/>
        <v>0</v>
      </c>
    </row>
    <row r="18" spans="1:45" s="20" customFormat="1" x14ac:dyDescent="0.2">
      <c r="A18" s="21">
        <v>29</v>
      </c>
      <c r="B18" s="22">
        <f t="shared" si="0"/>
        <v>3235</v>
      </c>
      <c r="C18" s="22">
        <v>0</v>
      </c>
      <c r="D18" s="22">
        <v>1</v>
      </c>
      <c r="E18" s="22">
        <v>14</v>
      </c>
      <c r="F18" s="22">
        <v>24</v>
      </c>
      <c r="G18" s="22">
        <v>73</v>
      </c>
      <c r="H18" s="22">
        <v>124</v>
      </c>
      <c r="I18" s="22">
        <v>173</v>
      </c>
      <c r="J18" s="22">
        <v>287</v>
      </c>
      <c r="K18" s="22">
        <v>323</v>
      </c>
      <c r="L18" s="22">
        <v>448</v>
      </c>
      <c r="M18" s="22">
        <v>424</v>
      </c>
      <c r="N18" s="22">
        <v>393</v>
      </c>
      <c r="O18" s="22">
        <v>322</v>
      </c>
      <c r="P18" s="22">
        <v>277</v>
      </c>
      <c r="Q18" s="22">
        <v>169</v>
      </c>
      <c r="R18" s="22">
        <v>82</v>
      </c>
      <c r="S18" s="22">
        <v>40</v>
      </c>
      <c r="T18" s="22">
        <v>22</v>
      </c>
      <c r="U18" s="22">
        <v>22</v>
      </c>
      <c r="V18" s="22">
        <v>7</v>
      </c>
      <c r="W18" s="22">
        <v>2</v>
      </c>
      <c r="X18" s="22">
        <v>2</v>
      </c>
      <c r="Y18" s="22">
        <v>4</v>
      </c>
      <c r="Z18" s="22">
        <v>1</v>
      </c>
      <c r="AA18" s="22">
        <v>1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f t="shared" si="2"/>
        <v>39</v>
      </c>
      <c r="AM18" s="22">
        <f t="shared" si="3"/>
        <v>980</v>
      </c>
      <c r="AN18" s="22">
        <f t="shared" si="4"/>
        <v>1864</v>
      </c>
      <c r="AO18" s="22">
        <f t="shared" si="5"/>
        <v>335</v>
      </c>
      <c r="AP18" s="22">
        <f t="shared" si="6"/>
        <v>16</v>
      </c>
      <c r="AQ18" s="22">
        <f t="shared" si="7"/>
        <v>1</v>
      </c>
      <c r="AR18" s="22">
        <f t="shared" si="8"/>
        <v>0</v>
      </c>
      <c r="AS18" s="22">
        <f t="shared" si="9"/>
        <v>0</v>
      </c>
    </row>
    <row r="19" spans="1:45" s="20" customFormat="1" x14ac:dyDescent="0.2">
      <c r="A19" s="21">
        <v>30</v>
      </c>
      <c r="B19" s="22">
        <f t="shared" si="0"/>
        <v>2858</v>
      </c>
      <c r="C19" s="22">
        <v>0</v>
      </c>
      <c r="D19" s="22">
        <v>2</v>
      </c>
      <c r="E19" s="22">
        <v>6</v>
      </c>
      <c r="F19" s="22">
        <v>26</v>
      </c>
      <c r="G19" s="22">
        <v>41</v>
      </c>
      <c r="H19" s="22">
        <v>102</v>
      </c>
      <c r="I19" s="22">
        <v>151</v>
      </c>
      <c r="J19" s="22">
        <v>183</v>
      </c>
      <c r="K19" s="22">
        <v>233</v>
      </c>
      <c r="L19" s="22">
        <v>288</v>
      </c>
      <c r="M19" s="22">
        <v>364</v>
      </c>
      <c r="N19" s="22">
        <v>347</v>
      </c>
      <c r="O19" s="22">
        <v>304</v>
      </c>
      <c r="P19" s="22">
        <v>314</v>
      </c>
      <c r="Q19" s="22">
        <v>231</v>
      </c>
      <c r="R19" s="22">
        <v>124</v>
      </c>
      <c r="S19" s="22">
        <v>53</v>
      </c>
      <c r="T19" s="22">
        <v>36</v>
      </c>
      <c r="U19" s="22">
        <v>19</v>
      </c>
      <c r="V19" s="22">
        <v>15</v>
      </c>
      <c r="W19" s="22">
        <v>7</v>
      </c>
      <c r="X19" s="22">
        <v>6</v>
      </c>
      <c r="Y19" s="22">
        <v>4</v>
      </c>
      <c r="Z19" s="22">
        <v>0</v>
      </c>
      <c r="AA19" s="22">
        <v>0</v>
      </c>
      <c r="AB19" s="22">
        <v>1</v>
      </c>
      <c r="AC19" s="22">
        <v>1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f t="shared" si="2"/>
        <v>34</v>
      </c>
      <c r="AM19" s="22">
        <f t="shared" si="3"/>
        <v>710</v>
      </c>
      <c r="AN19" s="22">
        <f t="shared" si="4"/>
        <v>1617</v>
      </c>
      <c r="AO19" s="22">
        <f t="shared" si="5"/>
        <v>463</v>
      </c>
      <c r="AP19" s="22">
        <f t="shared" si="6"/>
        <v>32</v>
      </c>
      <c r="AQ19" s="22">
        <f t="shared" si="7"/>
        <v>2</v>
      </c>
      <c r="AR19" s="22">
        <f t="shared" si="8"/>
        <v>0</v>
      </c>
      <c r="AS19" s="22">
        <f t="shared" si="9"/>
        <v>0</v>
      </c>
    </row>
    <row r="20" spans="1:45" s="20" customFormat="1" x14ac:dyDescent="0.2">
      <c r="A20" s="21">
        <v>31</v>
      </c>
      <c r="B20" s="22">
        <f t="shared" si="0"/>
        <v>2678</v>
      </c>
      <c r="C20" s="22">
        <v>0</v>
      </c>
      <c r="D20" s="22">
        <v>3</v>
      </c>
      <c r="E20" s="22">
        <v>7</v>
      </c>
      <c r="F20" s="22">
        <v>24</v>
      </c>
      <c r="G20" s="22">
        <v>35</v>
      </c>
      <c r="H20" s="22">
        <v>63</v>
      </c>
      <c r="I20" s="22">
        <v>95</v>
      </c>
      <c r="J20" s="22">
        <v>144</v>
      </c>
      <c r="K20" s="22">
        <v>179</v>
      </c>
      <c r="L20" s="22">
        <v>210</v>
      </c>
      <c r="M20" s="22">
        <v>255</v>
      </c>
      <c r="N20" s="22">
        <v>323</v>
      </c>
      <c r="O20" s="22">
        <v>313</v>
      </c>
      <c r="P20" s="22">
        <v>290</v>
      </c>
      <c r="Q20" s="22">
        <v>261</v>
      </c>
      <c r="R20" s="22">
        <v>216</v>
      </c>
      <c r="S20" s="22">
        <v>117</v>
      </c>
      <c r="T20" s="22">
        <v>56</v>
      </c>
      <c r="U20" s="22">
        <v>37</v>
      </c>
      <c r="V20" s="22">
        <v>21</v>
      </c>
      <c r="W20" s="22">
        <v>8</v>
      </c>
      <c r="X20" s="22">
        <v>8</v>
      </c>
      <c r="Y20" s="22">
        <v>7</v>
      </c>
      <c r="Z20" s="22">
        <v>2</v>
      </c>
      <c r="AA20" s="22">
        <v>3</v>
      </c>
      <c r="AB20" s="22">
        <v>1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f t="shared" si="2"/>
        <v>34</v>
      </c>
      <c r="AM20" s="22">
        <f t="shared" si="3"/>
        <v>516</v>
      </c>
      <c r="AN20" s="22">
        <f t="shared" si="4"/>
        <v>1391</v>
      </c>
      <c r="AO20" s="22">
        <f t="shared" si="5"/>
        <v>687</v>
      </c>
      <c r="AP20" s="22">
        <f t="shared" si="6"/>
        <v>46</v>
      </c>
      <c r="AQ20" s="22">
        <f t="shared" si="7"/>
        <v>4</v>
      </c>
      <c r="AR20" s="22">
        <f t="shared" si="8"/>
        <v>0</v>
      </c>
      <c r="AS20" s="22">
        <f t="shared" si="9"/>
        <v>0</v>
      </c>
    </row>
    <row r="21" spans="1:45" s="20" customFormat="1" x14ac:dyDescent="0.2">
      <c r="A21" s="21">
        <v>32</v>
      </c>
      <c r="B21" s="22">
        <f t="shared" si="0"/>
        <v>2210</v>
      </c>
      <c r="C21" s="22">
        <v>0</v>
      </c>
      <c r="D21" s="22">
        <v>0</v>
      </c>
      <c r="E21" s="22">
        <v>3</v>
      </c>
      <c r="F21" s="22">
        <v>16</v>
      </c>
      <c r="G21" s="22">
        <v>29</v>
      </c>
      <c r="H21" s="22">
        <v>35</v>
      </c>
      <c r="I21" s="22">
        <v>66</v>
      </c>
      <c r="J21" s="22">
        <v>76</v>
      </c>
      <c r="K21" s="22">
        <v>102</v>
      </c>
      <c r="L21" s="22">
        <v>129</v>
      </c>
      <c r="M21" s="22">
        <v>183</v>
      </c>
      <c r="N21" s="22">
        <v>219</v>
      </c>
      <c r="O21" s="22">
        <v>265</v>
      </c>
      <c r="P21" s="22">
        <v>243</v>
      </c>
      <c r="Q21" s="22">
        <v>245</v>
      </c>
      <c r="R21" s="22">
        <v>237</v>
      </c>
      <c r="S21" s="22">
        <v>160</v>
      </c>
      <c r="T21" s="22">
        <v>92</v>
      </c>
      <c r="U21" s="22">
        <v>41</v>
      </c>
      <c r="V21" s="22">
        <v>29</v>
      </c>
      <c r="W21" s="22">
        <v>14</v>
      </c>
      <c r="X21" s="22">
        <v>12</v>
      </c>
      <c r="Y21" s="22">
        <v>5</v>
      </c>
      <c r="Z21" s="22">
        <v>2</v>
      </c>
      <c r="AA21" s="22">
        <v>4</v>
      </c>
      <c r="AB21" s="22">
        <v>1</v>
      </c>
      <c r="AC21" s="22">
        <v>2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f t="shared" si="2"/>
        <v>19</v>
      </c>
      <c r="AM21" s="22">
        <f t="shared" si="3"/>
        <v>308</v>
      </c>
      <c r="AN21" s="22">
        <f t="shared" si="4"/>
        <v>1039</v>
      </c>
      <c r="AO21" s="22">
        <f t="shared" si="5"/>
        <v>775</v>
      </c>
      <c r="AP21" s="22">
        <f t="shared" si="6"/>
        <v>62</v>
      </c>
      <c r="AQ21" s="22">
        <f t="shared" si="7"/>
        <v>7</v>
      </c>
      <c r="AR21" s="22">
        <f t="shared" si="8"/>
        <v>0</v>
      </c>
      <c r="AS21" s="22">
        <f t="shared" si="9"/>
        <v>0</v>
      </c>
    </row>
    <row r="22" spans="1:45" s="20" customFormat="1" x14ac:dyDescent="0.2">
      <c r="A22" s="21">
        <v>33</v>
      </c>
      <c r="B22" s="22">
        <f t="shared" si="0"/>
        <v>1799</v>
      </c>
      <c r="C22" s="22">
        <v>0</v>
      </c>
      <c r="D22" s="22">
        <v>0</v>
      </c>
      <c r="E22" s="22">
        <v>2</v>
      </c>
      <c r="F22" s="22">
        <v>6</v>
      </c>
      <c r="G22" s="22">
        <v>10</v>
      </c>
      <c r="H22" s="22">
        <v>25</v>
      </c>
      <c r="I22" s="22">
        <v>43</v>
      </c>
      <c r="J22" s="22">
        <v>41</v>
      </c>
      <c r="K22" s="22">
        <v>72</v>
      </c>
      <c r="L22" s="22">
        <v>82</v>
      </c>
      <c r="M22" s="22">
        <v>112</v>
      </c>
      <c r="N22" s="22">
        <v>151</v>
      </c>
      <c r="O22" s="22">
        <v>186</v>
      </c>
      <c r="P22" s="22">
        <v>211</v>
      </c>
      <c r="Q22" s="22">
        <v>200</v>
      </c>
      <c r="R22" s="22">
        <v>197</v>
      </c>
      <c r="S22" s="22">
        <v>188</v>
      </c>
      <c r="T22" s="22">
        <v>115</v>
      </c>
      <c r="U22" s="22">
        <v>62</v>
      </c>
      <c r="V22" s="22">
        <v>48</v>
      </c>
      <c r="W22" s="22">
        <v>22</v>
      </c>
      <c r="X22" s="22">
        <v>10</v>
      </c>
      <c r="Y22" s="22">
        <v>10</v>
      </c>
      <c r="Z22" s="22">
        <v>6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f t="shared" si="2"/>
        <v>8</v>
      </c>
      <c r="AM22" s="22">
        <f t="shared" si="3"/>
        <v>191</v>
      </c>
      <c r="AN22" s="22">
        <f t="shared" si="4"/>
        <v>742</v>
      </c>
      <c r="AO22" s="22">
        <f t="shared" si="5"/>
        <v>762</v>
      </c>
      <c r="AP22" s="22">
        <f t="shared" si="6"/>
        <v>96</v>
      </c>
      <c r="AQ22" s="22">
        <f t="shared" si="7"/>
        <v>0</v>
      </c>
      <c r="AR22" s="22">
        <f t="shared" si="8"/>
        <v>0</v>
      </c>
      <c r="AS22" s="22">
        <f t="shared" si="9"/>
        <v>0</v>
      </c>
    </row>
    <row r="23" spans="1:45" s="20" customFormat="1" x14ac:dyDescent="0.2">
      <c r="A23" s="21">
        <v>34</v>
      </c>
      <c r="B23" s="22">
        <f t="shared" si="0"/>
        <v>1484</v>
      </c>
      <c r="C23" s="22">
        <v>0</v>
      </c>
      <c r="D23" s="22">
        <v>0</v>
      </c>
      <c r="E23" s="22">
        <v>2</v>
      </c>
      <c r="F23" s="22">
        <v>5</v>
      </c>
      <c r="G23" s="22">
        <v>5</v>
      </c>
      <c r="H23" s="22">
        <v>24</v>
      </c>
      <c r="I23" s="22">
        <v>24</v>
      </c>
      <c r="J23" s="22">
        <v>30</v>
      </c>
      <c r="K23" s="22">
        <v>55</v>
      </c>
      <c r="L23" s="22">
        <v>58</v>
      </c>
      <c r="M23" s="22">
        <v>59</v>
      </c>
      <c r="N23" s="22">
        <v>106</v>
      </c>
      <c r="O23" s="22">
        <v>123</v>
      </c>
      <c r="P23" s="22">
        <v>129</v>
      </c>
      <c r="Q23" s="22">
        <v>163</v>
      </c>
      <c r="R23" s="22">
        <v>166</v>
      </c>
      <c r="S23" s="22">
        <v>171</v>
      </c>
      <c r="T23" s="22">
        <v>138</v>
      </c>
      <c r="U23" s="22">
        <v>90</v>
      </c>
      <c r="V23" s="22">
        <v>67</v>
      </c>
      <c r="W23" s="22">
        <v>28</v>
      </c>
      <c r="X23" s="22">
        <v>21</v>
      </c>
      <c r="Y23" s="22">
        <v>10</v>
      </c>
      <c r="Z23" s="22">
        <v>4</v>
      </c>
      <c r="AA23" s="22">
        <v>2</v>
      </c>
      <c r="AB23" s="22">
        <v>0</v>
      </c>
      <c r="AC23" s="22">
        <v>2</v>
      </c>
      <c r="AD23" s="22">
        <v>2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f t="shared" si="2"/>
        <v>7</v>
      </c>
      <c r="AM23" s="22">
        <f t="shared" si="3"/>
        <v>138</v>
      </c>
      <c r="AN23" s="22">
        <f t="shared" si="4"/>
        <v>475</v>
      </c>
      <c r="AO23" s="22">
        <f t="shared" si="5"/>
        <v>728</v>
      </c>
      <c r="AP23" s="22">
        <f t="shared" si="6"/>
        <v>130</v>
      </c>
      <c r="AQ23" s="22">
        <f t="shared" si="7"/>
        <v>6</v>
      </c>
      <c r="AR23" s="22">
        <f t="shared" si="8"/>
        <v>0</v>
      </c>
      <c r="AS23" s="22">
        <f t="shared" si="9"/>
        <v>0</v>
      </c>
    </row>
    <row r="24" spans="1:45" s="20" customFormat="1" x14ac:dyDescent="0.2">
      <c r="A24" s="21">
        <v>35</v>
      </c>
      <c r="B24" s="22">
        <f t="shared" si="0"/>
        <v>1333</v>
      </c>
      <c r="C24" s="22">
        <v>0</v>
      </c>
      <c r="D24" s="22">
        <v>0</v>
      </c>
      <c r="E24" s="22">
        <v>2</v>
      </c>
      <c r="F24" s="22">
        <v>4</v>
      </c>
      <c r="G24" s="22">
        <v>4</v>
      </c>
      <c r="H24" s="22">
        <v>12</v>
      </c>
      <c r="I24" s="22">
        <v>17</v>
      </c>
      <c r="J24" s="22">
        <v>24</v>
      </c>
      <c r="K24" s="22">
        <v>35</v>
      </c>
      <c r="L24" s="22">
        <v>41</v>
      </c>
      <c r="M24" s="22">
        <v>63</v>
      </c>
      <c r="N24" s="22">
        <v>60</v>
      </c>
      <c r="O24" s="22">
        <v>87</v>
      </c>
      <c r="P24" s="22">
        <v>111</v>
      </c>
      <c r="Q24" s="22">
        <v>110</v>
      </c>
      <c r="R24" s="22">
        <v>151</v>
      </c>
      <c r="S24" s="22">
        <v>149</v>
      </c>
      <c r="T24" s="22">
        <v>139</v>
      </c>
      <c r="U24" s="22">
        <v>122</v>
      </c>
      <c r="V24" s="22">
        <v>106</v>
      </c>
      <c r="W24" s="22">
        <v>38</v>
      </c>
      <c r="X24" s="22">
        <v>21</v>
      </c>
      <c r="Y24" s="22">
        <v>23</v>
      </c>
      <c r="Z24" s="22">
        <v>8</v>
      </c>
      <c r="AA24" s="22">
        <v>3</v>
      </c>
      <c r="AB24" s="22">
        <v>1</v>
      </c>
      <c r="AC24" s="22">
        <v>2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f t="shared" si="2"/>
        <v>6</v>
      </c>
      <c r="AM24" s="22">
        <f t="shared" si="3"/>
        <v>92</v>
      </c>
      <c r="AN24" s="22">
        <f t="shared" si="4"/>
        <v>362</v>
      </c>
      <c r="AO24" s="22">
        <f t="shared" si="5"/>
        <v>671</v>
      </c>
      <c r="AP24" s="22">
        <f t="shared" si="6"/>
        <v>196</v>
      </c>
      <c r="AQ24" s="22">
        <f t="shared" si="7"/>
        <v>6</v>
      </c>
      <c r="AR24" s="22">
        <f t="shared" si="8"/>
        <v>0</v>
      </c>
      <c r="AS24" s="22">
        <f t="shared" si="9"/>
        <v>0</v>
      </c>
    </row>
    <row r="25" spans="1:45" s="20" customFormat="1" x14ac:dyDescent="0.2">
      <c r="A25" s="21">
        <v>36</v>
      </c>
      <c r="B25" s="22">
        <f t="shared" si="0"/>
        <v>1118</v>
      </c>
      <c r="C25" s="22">
        <v>0</v>
      </c>
      <c r="D25" s="22">
        <v>0</v>
      </c>
      <c r="E25" s="22">
        <v>0</v>
      </c>
      <c r="F25" s="22">
        <v>2</v>
      </c>
      <c r="G25" s="22">
        <v>8</v>
      </c>
      <c r="H25" s="22">
        <v>9</v>
      </c>
      <c r="I25" s="22">
        <v>13</v>
      </c>
      <c r="J25" s="22">
        <v>22</v>
      </c>
      <c r="K25" s="22">
        <v>19</v>
      </c>
      <c r="L25" s="22">
        <v>38</v>
      </c>
      <c r="M25" s="22">
        <v>45</v>
      </c>
      <c r="N25" s="22">
        <v>51</v>
      </c>
      <c r="O25" s="22">
        <v>51</v>
      </c>
      <c r="P25" s="22">
        <v>69</v>
      </c>
      <c r="Q25" s="22">
        <v>98</v>
      </c>
      <c r="R25" s="22">
        <v>101</v>
      </c>
      <c r="S25" s="22">
        <v>134</v>
      </c>
      <c r="T25" s="22">
        <v>108</v>
      </c>
      <c r="U25" s="22">
        <v>103</v>
      </c>
      <c r="V25" s="22">
        <v>106</v>
      </c>
      <c r="W25" s="22">
        <v>69</v>
      </c>
      <c r="X25" s="22">
        <v>29</v>
      </c>
      <c r="Y25" s="22">
        <v>21</v>
      </c>
      <c r="Z25" s="22">
        <v>12</v>
      </c>
      <c r="AA25" s="22">
        <v>6</v>
      </c>
      <c r="AB25" s="22">
        <v>3</v>
      </c>
      <c r="AC25" s="22">
        <v>1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f t="shared" si="2"/>
        <v>2</v>
      </c>
      <c r="AM25" s="22">
        <f t="shared" si="3"/>
        <v>71</v>
      </c>
      <c r="AN25" s="22">
        <f t="shared" si="4"/>
        <v>254</v>
      </c>
      <c r="AO25" s="22">
        <f t="shared" si="5"/>
        <v>544</v>
      </c>
      <c r="AP25" s="22">
        <f t="shared" si="6"/>
        <v>237</v>
      </c>
      <c r="AQ25" s="22">
        <f t="shared" si="7"/>
        <v>10</v>
      </c>
      <c r="AR25" s="22">
        <f t="shared" si="8"/>
        <v>0</v>
      </c>
      <c r="AS25" s="22">
        <f t="shared" si="9"/>
        <v>0</v>
      </c>
    </row>
    <row r="26" spans="1:45" s="20" customFormat="1" x14ac:dyDescent="0.2">
      <c r="A26" s="21">
        <v>37</v>
      </c>
      <c r="B26" s="22">
        <f t="shared" si="0"/>
        <v>927</v>
      </c>
      <c r="C26" s="22">
        <v>0</v>
      </c>
      <c r="D26" s="22">
        <v>0</v>
      </c>
      <c r="E26" s="22">
        <v>1</v>
      </c>
      <c r="F26" s="22">
        <v>1</v>
      </c>
      <c r="G26" s="22">
        <v>5</v>
      </c>
      <c r="H26" s="22">
        <v>11</v>
      </c>
      <c r="I26" s="22">
        <v>10</v>
      </c>
      <c r="J26" s="22">
        <v>6</v>
      </c>
      <c r="K26" s="22">
        <v>17</v>
      </c>
      <c r="L26" s="22">
        <v>15</v>
      </c>
      <c r="M26" s="22">
        <v>20</v>
      </c>
      <c r="N26" s="22">
        <v>27</v>
      </c>
      <c r="O26" s="22">
        <v>46</v>
      </c>
      <c r="P26" s="22">
        <v>40</v>
      </c>
      <c r="Q26" s="22">
        <v>57</v>
      </c>
      <c r="R26" s="22">
        <v>83</v>
      </c>
      <c r="S26" s="22">
        <v>87</v>
      </c>
      <c r="T26" s="22">
        <v>101</v>
      </c>
      <c r="U26" s="22">
        <v>109</v>
      </c>
      <c r="V26" s="22">
        <v>107</v>
      </c>
      <c r="W26" s="22">
        <v>78</v>
      </c>
      <c r="X26" s="22">
        <v>54</v>
      </c>
      <c r="Y26" s="22">
        <v>22</v>
      </c>
      <c r="Z26" s="22">
        <v>13</v>
      </c>
      <c r="AA26" s="22">
        <v>11</v>
      </c>
      <c r="AB26" s="22">
        <v>3</v>
      </c>
      <c r="AC26" s="22">
        <v>2</v>
      </c>
      <c r="AD26" s="22">
        <v>1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f t="shared" si="2"/>
        <v>2</v>
      </c>
      <c r="AM26" s="22">
        <f t="shared" si="3"/>
        <v>49</v>
      </c>
      <c r="AN26" s="22">
        <f t="shared" si="4"/>
        <v>148</v>
      </c>
      <c r="AO26" s="22">
        <f t="shared" si="5"/>
        <v>437</v>
      </c>
      <c r="AP26" s="22">
        <f t="shared" si="6"/>
        <v>274</v>
      </c>
      <c r="AQ26" s="22">
        <f t="shared" si="7"/>
        <v>17</v>
      </c>
      <c r="AR26" s="22">
        <f t="shared" si="8"/>
        <v>0</v>
      </c>
      <c r="AS26" s="22">
        <f t="shared" si="9"/>
        <v>0</v>
      </c>
    </row>
    <row r="27" spans="1:45" s="20" customFormat="1" x14ac:dyDescent="0.2">
      <c r="A27" s="21">
        <v>38</v>
      </c>
      <c r="B27" s="22">
        <f t="shared" si="0"/>
        <v>773</v>
      </c>
      <c r="C27" s="22">
        <v>0</v>
      </c>
      <c r="D27" s="22">
        <v>0</v>
      </c>
      <c r="E27" s="22">
        <v>0</v>
      </c>
      <c r="F27" s="22">
        <v>0</v>
      </c>
      <c r="G27" s="22">
        <v>3</v>
      </c>
      <c r="H27" s="22">
        <v>5</v>
      </c>
      <c r="I27" s="22">
        <v>8</v>
      </c>
      <c r="J27" s="22">
        <v>11</v>
      </c>
      <c r="K27" s="22">
        <v>11</v>
      </c>
      <c r="L27" s="22">
        <v>19</v>
      </c>
      <c r="M27" s="22">
        <v>20</v>
      </c>
      <c r="N27" s="22">
        <v>26</v>
      </c>
      <c r="O27" s="22">
        <v>39</v>
      </c>
      <c r="P27" s="22">
        <v>32</v>
      </c>
      <c r="Q27" s="22">
        <v>39</v>
      </c>
      <c r="R27" s="22">
        <v>44</v>
      </c>
      <c r="S27" s="22">
        <v>69</v>
      </c>
      <c r="T27" s="22">
        <v>66</v>
      </c>
      <c r="U27" s="22">
        <v>74</v>
      </c>
      <c r="V27" s="22">
        <v>82</v>
      </c>
      <c r="W27" s="22">
        <v>85</v>
      </c>
      <c r="X27" s="22">
        <v>55</v>
      </c>
      <c r="Y27" s="22">
        <v>39</v>
      </c>
      <c r="Z27" s="22">
        <v>34</v>
      </c>
      <c r="AA27" s="22">
        <v>11</v>
      </c>
      <c r="AB27" s="22">
        <v>0</v>
      </c>
      <c r="AC27" s="22">
        <v>1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f t="shared" si="2"/>
        <v>0</v>
      </c>
      <c r="AM27" s="22">
        <f t="shared" si="3"/>
        <v>38</v>
      </c>
      <c r="AN27" s="22">
        <f t="shared" si="4"/>
        <v>136</v>
      </c>
      <c r="AO27" s="22">
        <f t="shared" si="5"/>
        <v>292</v>
      </c>
      <c r="AP27" s="22">
        <f t="shared" si="6"/>
        <v>295</v>
      </c>
      <c r="AQ27" s="22">
        <f t="shared" si="7"/>
        <v>12</v>
      </c>
      <c r="AR27" s="22">
        <f t="shared" si="8"/>
        <v>0</v>
      </c>
      <c r="AS27" s="22">
        <f t="shared" si="9"/>
        <v>0</v>
      </c>
    </row>
    <row r="28" spans="1:45" s="20" customFormat="1" x14ac:dyDescent="0.2">
      <c r="A28" s="21">
        <v>39</v>
      </c>
      <c r="B28" s="22">
        <f t="shared" si="0"/>
        <v>634</v>
      </c>
      <c r="C28" s="22">
        <v>0</v>
      </c>
      <c r="D28" s="22">
        <v>0</v>
      </c>
      <c r="E28" s="22">
        <v>0</v>
      </c>
      <c r="F28" s="22">
        <v>1</v>
      </c>
      <c r="G28" s="22">
        <v>4</v>
      </c>
      <c r="H28" s="22">
        <v>2</v>
      </c>
      <c r="I28" s="22">
        <v>4</v>
      </c>
      <c r="J28" s="22">
        <v>6</v>
      </c>
      <c r="K28" s="22">
        <v>15</v>
      </c>
      <c r="L28" s="22">
        <v>6</v>
      </c>
      <c r="M28" s="22">
        <v>14</v>
      </c>
      <c r="N28" s="22">
        <v>15</v>
      </c>
      <c r="O28" s="22">
        <v>14</v>
      </c>
      <c r="P28" s="22">
        <v>32</v>
      </c>
      <c r="Q28" s="22">
        <v>25</v>
      </c>
      <c r="R28" s="22">
        <v>46</v>
      </c>
      <c r="S28" s="22">
        <v>43</v>
      </c>
      <c r="T28" s="22">
        <v>48</v>
      </c>
      <c r="U28" s="22">
        <v>54</v>
      </c>
      <c r="V28" s="22">
        <v>68</v>
      </c>
      <c r="W28" s="22">
        <v>70</v>
      </c>
      <c r="X28" s="22">
        <v>81</v>
      </c>
      <c r="Y28" s="22">
        <v>36</v>
      </c>
      <c r="Z28" s="22">
        <v>24</v>
      </c>
      <c r="AA28" s="22">
        <v>17</v>
      </c>
      <c r="AB28" s="22">
        <v>7</v>
      </c>
      <c r="AC28" s="22">
        <v>1</v>
      </c>
      <c r="AD28" s="22">
        <v>1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f t="shared" si="2"/>
        <v>1</v>
      </c>
      <c r="AM28" s="22">
        <f t="shared" si="3"/>
        <v>31</v>
      </c>
      <c r="AN28" s="22">
        <f t="shared" si="4"/>
        <v>81</v>
      </c>
      <c r="AO28" s="22">
        <f t="shared" si="5"/>
        <v>216</v>
      </c>
      <c r="AP28" s="22">
        <f t="shared" si="6"/>
        <v>279</v>
      </c>
      <c r="AQ28" s="22">
        <f t="shared" si="7"/>
        <v>26</v>
      </c>
      <c r="AR28" s="22">
        <f t="shared" si="8"/>
        <v>0</v>
      </c>
      <c r="AS28" s="22">
        <f t="shared" si="9"/>
        <v>0</v>
      </c>
    </row>
    <row r="29" spans="1:45" s="20" customFormat="1" x14ac:dyDescent="0.2">
      <c r="A29" s="21">
        <v>40</v>
      </c>
      <c r="B29" s="22">
        <f t="shared" si="0"/>
        <v>467</v>
      </c>
      <c r="C29" s="22">
        <v>0</v>
      </c>
      <c r="D29" s="22">
        <v>0</v>
      </c>
      <c r="E29" s="22">
        <v>0</v>
      </c>
      <c r="F29" s="22">
        <v>1</v>
      </c>
      <c r="G29" s="22">
        <v>1</v>
      </c>
      <c r="H29" s="22">
        <v>5</v>
      </c>
      <c r="I29" s="22">
        <v>8</v>
      </c>
      <c r="J29" s="22">
        <v>5</v>
      </c>
      <c r="K29" s="22">
        <v>6</v>
      </c>
      <c r="L29" s="22">
        <v>14</v>
      </c>
      <c r="M29" s="22">
        <v>8</v>
      </c>
      <c r="N29" s="22">
        <v>15</v>
      </c>
      <c r="O29" s="22">
        <v>6</v>
      </c>
      <c r="P29" s="22">
        <v>11</v>
      </c>
      <c r="Q29" s="22">
        <v>19</v>
      </c>
      <c r="R29" s="22">
        <v>24</v>
      </c>
      <c r="S29" s="22">
        <v>18</v>
      </c>
      <c r="T29" s="22">
        <v>33</v>
      </c>
      <c r="U29" s="22">
        <v>35</v>
      </c>
      <c r="V29" s="22">
        <v>37</v>
      </c>
      <c r="W29" s="22">
        <v>56</v>
      </c>
      <c r="X29" s="22">
        <v>56</v>
      </c>
      <c r="Y29" s="22">
        <v>45</v>
      </c>
      <c r="Z29" s="22">
        <v>36</v>
      </c>
      <c r="AA29" s="22">
        <v>17</v>
      </c>
      <c r="AB29" s="22">
        <v>5</v>
      </c>
      <c r="AC29" s="22">
        <v>6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f t="shared" si="2"/>
        <v>1</v>
      </c>
      <c r="AM29" s="22">
        <f t="shared" si="3"/>
        <v>25</v>
      </c>
      <c r="AN29" s="22">
        <f t="shared" si="4"/>
        <v>54</v>
      </c>
      <c r="AO29" s="22">
        <f t="shared" si="5"/>
        <v>129</v>
      </c>
      <c r="AP29" s="22">
        <f t="shared" si="6"/>
        <v>230</v>
      </c>
      <c r="AQ29" s="22">
        <f t="shared" si="7"/>
        <v>28</v>
      </c>
      <c r="AR29" s="22">
        <f t="shared" si="8"/>
        <v>0</v>
      </c>
      <c r="AS29" s="22">
        <f t="shared" si="9"/>
        <v>0</v>
      </c>
    </row>
    <row r="30" spans="1:45" s="20" customFormat="1" x14ac:dyDescent="0.2">
      <c r="A30" s="21">
        <v>41</v>
      </c>
      <c r="B30" s="22">
        <f t="shared" si="0"/>
        <v>409</v>
      </c>
      <c r="C30" s="22">
        <v>0</v>
      </c>
      <c r="D30" s="22">
        <v>0</v>
      </c>
      <c r="E30" s="22">
        <v>0</v>
      </c>
      <c r="F30" s="22">
        <v>0</v>
      </c>
      <c r="G30" s="22">
        <v>1</v>
      </c>
      <c r="H30" s="22">
        <v>7</v>
      </c>
      <c r="I30" s="22">
        <v>6</v>
      </c>
      <c r="J30" s="22">
        <v>5</v>
      </c>
      <c r="K30" s="22">
        <v>5</v>
      </c>
      <c r="L30" s="22">
        <v>1</v>
      </c>
      <c r="M30" s="22">
        <v>7</v>
      </c>
      <c r="N30" s="22">
        <v>10</v>
      </c>
      <c r="O30" s="22">
        <v>9</v>
      </c>
      <c r="P30" s="22">
        <v>2</v>
      </c>
      <c r="Q30" s="22">
        <v>12</v>
      </c>
      <c r="R30" s="22">
        <v>20</v>
      </c>
      <c r="S30" s="22">
        <v>21</v>
      </c>
      <c r="T30" s="22">
        <v>28</v>
      </c>
      <c r="U30" s="22">
        <v>30</v>
      </c>
      <c r="V30" s="22">
        <v>30</v>
      </c>
      <c r="W30" s="22">
        <v>38</v>
      </c>
      <c r="X30" s="22">
        <v>35</v>
      </c>
      <c r="Y30" s="22">
        <v>46</v>
      </c>
      <c r="Z30" s="22">
        <v>37</v>
      </c>
      <c r="AA30" s="22">
        <v>33</v>
      </c>
      <c r="AB30" s="22">
        <v>9</v>
      </c>
      <c r="AC30" s="22">
        <v>11</v>
      </c>
      <c r="AD30" s="22">
        <v>4</v>
      </c>
      <c r="AE30" s="22">
        <v>2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f t="shared" si="2"/>
        <v>0</v>
      </c>
      <c r="AM30" s="22">
        <f t="shared" si="3"/>
        <v>24</v>
      </c>
      <c r="AN30" s="22">
        <f t="shared" si="4"/>
        <v>29</v>
      </c>
      <c r="AO30" s="22">
        <f t="shared" si="5"/>
        <v>111</v>
      </c>
      <c r="AP30" s="22">
        <f t="shared" si="6"/>
        <v>186</v>
      </c>
      <c r="AQ30" s="22">
        <f t="shared" si="7"/>
        <v>59</v>
      </c>
      <c r="AR30" s="22">
        <f t="shared" si="8"/>
        <v>0</v>
      </c>
      <c r="AS30" s="22">
        <f t="shared" si="9"/>
        <v>0</v>
      </c>
    </row>
    <row r="31" spans="1:45" s="20" customFormat="1" x14ac:dyDescent="0.2">
      <c r="A31" s="21">
        <v>42</v>
      </c>
      <c r="B31" s="22">
        <f t="shared" si="0"/>
        <v>253</v>
      </c>
      <c r="C31" s="22">
        <v>0</v>
      </c>
      <c r="D31" s="22">
        <v>0</v>
      </c>
      <c r="E31" s="22">
        <v>0</v>
      </c>
      <c r="F31" s="22">
        <v>0</v>
      </c>
      <c r="G31" s="22">
        <v>2</v>
      </c>
      <c r="H31" s="22">
        <v>2</v>
      </c>
      <c r="I31" s="22">
        <v>1</v>
      </c>
      <c r="J31" s="22">
        <v>1</v>
      </c>
      <c r="K31" s="22">
        <v>2</v>
      </c>
      <c r="L31" s="22">
        <v>10</v>
      </c>
      <c r="M31" s="22">
        <v>3</v>
      </c>
      <c r="N31" s="22">
        <v>4</v>
      </c>
      <c r="O31" s="22">
        <v>2</v>
      </c>
      <c r="P31" s="22">
        <v>4</v>
      </c>
      <c r="Q31" s="22">
        <v>7</v>
      </c>
      <c r="R31" s="22">
        <v>9</v>
      </c>
      <c r="S31" s="22">
        <v>11</v>
      </c>
      <c r="T31" s="22">
        <v>13</v>
      </c>
      <c r="U31" s="22">
        <v>11</v>
      </c>
      <c r="V31" s="22">
        <v>23</v>
      </c>
      <c r="W31" s="22">
        <v>16</v>
      </c>
      <c r="X31" s="22">
        <v>32</v>
      </c>
      <c r="Y31" s="22">
        <v>16</v>
      </c>
      <c r="Z31" s="22">
        <v>30</v>
      </c>
      <c r="AA31" s="22">
        <v>21</v>
      </c>
      <c r="AB31" s="22">
        <v>17</v>
      </c>
      <c r="AC31" s="22">
        <v>10</v>
      </c>
      <c r="AD31" s="22">
        <v>5</v>
      </c>
      <c r="AE31" s="22">
        <v>1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f t="shared" si="2"/>
        <v>0</v>
      </c>
      <c r="AM31" s="22">
        <f t="shared" si="3"/>
        <v>8</v>
      </c>
      <c r="AN31" s="22">
        <f t="shared" si="4"/>
        <v>23</v>
      </c>
      <c r="AO31" s="22">
        <f t="shared" si="5"/>
        <v>51</v>
      </c>
      <c r="AP31" s="22">
        <f t="shared" si="6"/>
        <v>117</v>
      </c>
      <c r="AQ31" s="22">
        <f t="shared" si="7"/>
        <v>54</v>
      </c>
      <c r="AR31" s="22">
        <f t="shared" si="8"/>
        <v>0</v>
      </c>
      <c r="AS31" s="22">
        <f t="shared" si="9"/>
        <v>0</v>
      </c>
    </row>
    <row r="32" spans="1:45" s="20" customFormat="1" x14ac:dyDescent="0.2">
      <c r="A32" s="21">
        <v>43</v>
      </c>
      <c r="B32" s="22">
        <f t="shared" si="0"/>
        <v>209</v>
      </c>
      <c r="C32" s="22">
        <v>0</v>
      </c>
      <c r="D32" s="22">
        <v>0</v>
      </c>
      <c r="E32" s="22">
        <v>0</v>
      </c>
      <c r="F32" s="22">
        <v>1</v>
      </c>
      <c r="G32" s="22">
        <v>1</v>
      </c>
      <c r="H32" s="22">
        <v>1</v>
      </c>
      <c r="I32" s="22">
        <v>1</v>
      </c>
      <c r="J32" s="22">
        <v>3</v>
      </c>
      <c r="K32" s="22">
        <v>2</v>
      </c>
      <c r="L32" s="22">
        <v>3</v>
      </c>
      <c r="M32" s="22">
        <v>3</v>
      </c>
      <c r="N32" s="22">
        <v>1</v>
      </c>
      <c r="O32" s="22">
        <v>4</v>
      </c>
      <c r="P32" s="22">
        <v>5</v>
      </c>
      <c r="Q32" s="22">
        <v>1</v>
      </c>
      <c r="R32" s="22">
        <v>8</v>
      </c>
      <c r="S32" s="22">
        <v>13</v>
      </c>
      <c r="T32" s="22">
        <v>8</v>
      </c>
      <c r="U32" s="22">
        <v>14</v>
      </c>
      <c r="V32" s="22">
        <v>9</v>
      </c>
      <c r="W32" s="22">
        <v>18</v>
      </c>
      <c r="X32" s="22">
        <v>19</v>
      </c>
      <c r="Y32" s="22">
        <v>19</v>
      </c>
      <c r="Z32" s="22">
        <v>24</v>
      </c>
      <c r="AA32" s="22">
        <v>23</v>
      </c>
      <c r="AB32" s="22">
        <v>14</v>
      </c>
      <c r="AC32" s="22">
        <v>7</v>
      </c>
      <c r="AD32" s="22">
        <v>4</v>
      </c>
      <c r="AE32" s="22">
        <v>1</v>
      </c>
      <c r="AF32" s="22">
        <v>1</v>
      </c>
      <c r="AG32" s="22">
        <v>0</v>
      </c>
      <c r="AH32" s="22">
        <v>1</v>
      </c>
      <c r="AI32" s="22">
        <v>0</v>
      </c>
      <c r="AJ32" s="22">
        <v>0</v>
      </c>
      <c r="AK32" s="22">
        <v>0</v>
      </c>
      <c r="AL32" s="22">
        <f t="shared" si="2"/>
        <v>1</v>
      </c>
      <c r="AM32" s="22">
        <f t="shared" si="3"/>
        <v>8</v>
      </c>
      <c r="AN32" s="22">
        <f t="shared" si="4"/>
        <v>16</v>
      </c>
      <c r="AO32" s="22">
        <f t="shared" si="5"/>
        <v>44</v>
      </c>
      <c r="AP32" s="22">
        <f t="shared" si="6"/>
        <v>89</v>
      </c>
      <c r="AQ32" s="22">
        <f t="shared" si="7"/>
        <v>49</v>
      </c>
      <c r="AR32" s="22">
        <f t="shared" si="8"/>
        <v>2</v>
      </c>
      <c r="AS32" s="22">
        <f t="shared" si="9"/>
        <v>0</v>
      </c>
    </row>
    <row r="33" spans="1:45" s="20" customFormat="1" x14ac:dyDescent="0.2">
      <c r="A33" s="21">
        <v>44</v>
      </c>
      <c r="B33" s="22">
        <f t="shared" si="0"/>
        <v>167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2</v>
      </c>
      <c r="I33" s="22">
        <v>0</v>
      </c>
      <c r="J33" s="22">
        <v>4</v>
      </c>
      <c r="K33" s="22">
        <v>0</v>
      </c>
      <c r="L33" s="22">
        <v>1</v>
      </c>
      <c r="M33" s="22">
        <v>4</v>
      </c>
      <c r="N33" s="22">
        <v>8</v>
      </c>
      <c r="O33" s="22">
        <v>2</v>
      </c>
      <c r="P33" s="22">
        <v>5</v>
      </c>
      <c r="Q33" s="22">
        <v>6</v>
      </c>
      <c r="R33" s="22">
        <v>4</v>
      </c>
      <c r="S33" s="22">
        <v>9</v>
      </c>
      <c r="T33" s="22">
        <v>12</v>
      </c>
      <c r="U33" s="22">
        <v>11</v>
      </c>
      <c r="V33" s="22">
        <v>5</v>
      </c>
      <c r="W33" s="22">
        <v>10</v>
      </c>
      <c r="X33" s="22">
        <v>16</v>
      </c>
      <c r="Y33" s="22">
        <v>11</v>
      </c>
      <c r="Z33" s="22">
        <v>20</v>
      </c>
      <c r="AA33" s="22">
        <v>12</v>
      </c>
      <c r="AB33" s="22">
        <v>8</v>
      </c>
      <c r="AC33" s="22">
        <v>6</v>
      </c>
      <c r="AD33" s="22">
        <v>5</v>
      </c>
      <c r="AE33" s="22">
        <v>5</v>
      </c>
      <c r="AF33" s="22">
        <v>1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f t="shared" si="2"/>
        <v>0</v>
      </c>
      <c r="AM33" s="22">
        <f t="shared" si="3"/>
        <v>6</v>
      </c>
      <c r="AN33" s="22">
        <f t="shared" si="4"/>
        <v>20</v>
      </c>
      <c r="AO33" s="22">
        <f t="shared" si="5"/>
        <v>42</v>
      </c>
      <c r="AP33" s="22">
        <f t="shared" si="6"/>
        <v>62</v>
      </c>
      <c r="AQ33" s="22">
        <f t="shared" si="7"/>
        <v>36</v>
      </c>
      <c r="AR33" s="22">
        <f t="shared" si="8"/>
        <v>1</v>
      </c>
      <c r="AS33" s="22">
        <f t="shared" si="9"/>
        <v>0</v>
      </c>
    </row>
    <row r="34" spans="1:45" s="20" customFormat="1" x14ac:dyDescent="0.2">
      <c r="A34" s="21">
        <v>45</v>
      </c>
      <c r="B34" s="22">
        <f t="shared" si="0"/>
        <v>145</v>
      </c>
      <c r="C34" s="22">
        <v>0</v>
      </c>
      <c r="D34" s="22">
        <v>0</v>
      </c>
      <c r="E34" s="22">
        <v>0</v>
      </c>
      <c r="F34" s="22">
        <v>0</v>
      </c>
      <c r="G34" s="22">
        <v>2</v>
      </c>
      <c r="H34" s="22">
        <v>1</v>
      </c>
      <c r="I34" s="22">
        <v>1</v>
      </c>
      <c r="J34" s="22">
        <v>0</v>
      </c>
      <c r="K34" s="22">
        <v>1</v>
      </c>
      <c r="L34" s="22">
        <v>1</v>
      </c>
      <c r="M34" s="22">
        <v>1</v>
      </c>
      <c r="N34" s="22">
        <v>5</v>
      </c>
      <c r="O34" s="22">
        <v>1</v>
      </c>
      <c r="P34" s="22">
        <v>3</v>
      </c>
      <c r="Q34" s="22">
        <v>4</v>
      </c>
      <c r="R34" s="22">
        <v>7</v>
      </c>
      <c r="S34" s="22">
        <v>3</v>
      </c>
      <c r="T34" s="22">
        <v>8</v>
      </c>
      <c r="U34" s="22">
        <v>8</v>
      </c>
      <c r="V34" s="22">
        <v>8</v>
      </c>
      <c r="W34" s="22">
        <v>5</v>
      </c>
      <c r="X34" s="22">
        <v>8</v>
      </c>
      <c r="Y34" s="22">
        <v>11</v>
      </c>
      <c r="Z34" s="22">
        <v>15</v>
      </c>
      <c r="AA34" s="22">
        <v>18</v>
      </c>
      <c r="AB34" s="22">
        <v>14</v>
      </c>
      <c r="AC34" s="22">
        <v>8</v>
      </c>
      <c r="AD34" s="22">
        <v>9</v>
      </c>
      <c r="AE34" s="22">
        <v>2</v>
      </c>
      <c r="AF34" s="22">
        <v>1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f t="shared" si="2"/>
        <v>0</v>
      </c>
      <c r="AM34" s="22">
        <f t="shared" si="3"/>
        <v>5</v>
      </c>
      <c r="AN34" s="22">
        <f t="shared" si="4"/>
        <v>11</v>
      </c>
      <c r="AO34" s="22">
        <f t="shared" si="5"/>
        <v>30</v>
      </c>
      <c r="AP34" s="22">
        <f t="shared" si="6"/>
        <v>47</v>
      </c>
      <c r="AQ34" s="22">
        <f t="shared" si="7"/>
        <v>51</v>
      </c>
      <c r="AR34" s="22">
        <f t="shared" si="8"/>
        <v>1</v>
      </c>
      <c r="AS34" s="22">
        <f t="shared" si="9"/>
        <v>0</v>
      </c>
    </row>
    <row r="35" spans="1:45" s="20" customFormat="1" x14ac:dyDescent="0.2">
      <c r="A35" s="21">
        <v>46</v>
      </c>
      <c r="B35" s="22">
        <f t="shared" si="0"/>
        <v>93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2</v>
      </c>
      <c r="I35" s="22">
        <v>0</v>
      </c>
      <c r="J35" s="22">
        <v>1</v>
      </c>
      <c r="K35" s="22">
        <v>1</v>
      </c>
      <c r="L35" s="22">
        <v>1</v>
      </c>
      <c r="M35" s="22">
        <v>2</v>
      </c>
      <c r="N35" s="22">
        <v>2</v>
      </c>
      <c r="O35" s="22">
        <v>2</v>
      </c>
      <c r="P35" s="22">
        <v>3</v>
      </c>
      <c r="Q35" s="22">
        <v>2</v>
      </c>
      <c r="R35" s="22">
        <v>5</v>
      </c>
      <c r="S35" s="22">
        <v>5</v>
      </c>
      <c r="T35" s="22">
        <v>3</v>
      </c>
      <c r="U35" s="22">
        <v>6</v>
      </c>
      <c r="V35" s="22">
        <v>7</v>
      </c>
      <c r="W35" s="22">
        <v>3</v>
      </c>
      <c r="X35" s="22">
        <v>3</v>
      </c>
      <c r="Y35" s="22">
        <v>9</v>
      </c>
      <c r="Z35" s="22">
        <v>8</v>
      </c>
      <c r="AA35" s="22">
        <v>4</v>
      </c>
      <c r="AB35" s="22">
        <v>7</v>
      </c>
      <c r="AC35" s="22">
        <v>7</v>
      </c>
      <c r="AD35" s="22">
        <v>6</v>
      </c>
      <c r="AE35" s="22">
        <v>2</v>
      </c>
      <c r="AF35" s="22">
        <v>1</v>
      </c>
      <c r="AG35" s="22">
        <v>1</v>
      </c>
      <c r="AH35" s="22">
        <v>0</v>
      </c>
      <c r="AI35" s="22">
        <v>0</v>
      </c>
      <c r="AJ35" s="22">
        <v>0</v>
      </c>
      <c r="AK35" s="22">
        <v>0</v>
      </c>
      <c r="AL35" s="22">
        <f t="shared" si="2"/>
        <v>0</v>
      </c>
      <c r="AM35" s="22">
        <f t="shared" si="3"/>
        <v>4</v>
      </c>
      <c r="AN35" s="22">
        <f t="shared" si="4"/>
        <v>10</v>
      </c>
      <c r="AO35" s="22">
        <f t="shared" si="5"/>
        <v>21</v>
      </c>
      <c r="AP35" s="22">
        <f t="shared" si="6"/>
        <v>30</v>
      </c>
      <c r="AQ35" s="22">
        <f t="shared" si="7"/>
        <v>26</v>
      </c>
      <c r="AR35" s="22">
        <f t="shared" si="8"/>
        <v>2</v>
      </c>
      <c r="AS35" s="22">
        <f t="shared" si="9"/>
        <v>0</v>
      </c>
    </row>
    <row r="36" spans="1:45" s="20" customFormat="1" x14ac:dyDescent="0.2">
      <c r="A36" s="21">
        <v>47</v>
      </c>
      <c r="B36" s="22">
        <f t="shared" si="0"/>
        <v>56</v>
      </c>
      <c r="C36" s="22">
        <v>0</v>
      </c>
      <c r="D36" s="22">
        <v>0</v>
      </c>
      <c r="E36" s="22">
        <v>0</v>
      </c>
      <c r="F36" s="22">
        <v>0</v>
      </c>
      <c r="G36" s="22">
        <v>2</v>
      </c>
      <c r="H36" s="22">
        <v>0</v>
      </c>
      <c r="I36" s="22">
        <v>1</v>
      </c>
      <c r="J36" s="22">
        <v>0</v>
      </c>
      <c r="K36" s="22">
        <v>1</v>
      </c>
      <c r="L36" s="22">
        <v>0</v>
      </c>
      <c r="M36" s="22">
        <v>0</v>
      </c>
      <c r="N36" s="22">
        <v>2</v>
      </c>
      <c r="O36" s="22">
        <v>0</v>
      </c>
      <c r="P36" s="22">
        <v>3</v>
      </c>
      <c r="Q36" s="22">
        <v>2</v>
      </c>
      <c r="R36" s="22">
        <v>2</v>
      </c>
      <c r="S36" s="22">
        <v>1</v>
      </c>
      <c r="T36" s="22">
        <v>1</v>
      </c>
      <c r="U36" s="22">
        <v>2</v>
      </c>
      <c r="V36" s="22">
        <v>6</v>
      </c>
      <c r="W36" s="22">
        <v>3</v>
      </c>
      <c r="X36" s="22">
        <v>5</v>
      </c>
      <c r="Y36" s="22">
        <v>5</v>
      </c>
      <c r="Z36" s="22">
        <v>3</v>
      </c>
      <c r="AA36" s="22">
        <v>3</v>
      </c>
      <c r="AB36" s="22">
        <v>3</v>
      </c>
      <c r="AC36" s="22">
        <v>3</v>
      </c>
      <c r="AD36" s="22">
        <v>3</v>
      </c>
      <c r="AE36" s="22">
        <v>2</v>
      </c>
      <c r="AF36" s="22">
        <v>2</v>
      </c>
      <c r="AG36" s="22">
        <v>0</v>
      </c>
      <c r="AH36" s="22">
        <v>1</v>
      </c>
      <c r="AI36" s="22">
        <v>0</v>
      </c>
      <c r="AJ36" s="22">
        <v>0</v>
      </c>
      <c r="AK36" s="22">
        <v>0</v>
      </c>
      <c r="AL36" s="22">
        <f t="shared" si="2"/>
        <v>0</v>
      </c>
      <c r="AM36" s="22">
        <f t="shared" si="3"/>
        <v>4</v>
      </c>
      <c r="AN36" s="22">
        <f t="shared" si="4"/>
        <v>5</v>
      </c>
      <c r="AO36" s="22">
        <f t="shared" si="5"/>
        <v>8</v>
      </c>
      <c r="AP36" s="22">
        <f t="shared" si="6"/>
        <v>22</v>
      </c>
      <c r="AQ36" s="22">
        <f t="shared" si="7"/>
        <v>14</v>
      </c>
      <c r="AR36" s="22">
        <f t="shared" si="8"/>
        <v>3</v>
      </c>
      <c r="AS36" s="22">
        <f t="shared" si="9"/>
        <v>0</v>
      </c>
    </row>
    <row r="37" spans="1:45" s="20" customFormat="1" x14ac:dyDescent="0.2">
      <c r="A37" s="21">
        <v>48</v>
      </c>
      <c r="B37" s="22">
        <f t="shared" si="0"/>
        <v>45</v>
      </c>
      <c r="C37" s="22">
        <v>0</v>
      </c>
      <c r="D37" s="22">
        <v>0</v>
      </c>
      <c r="E37" s="22">
        <v>0</v>
      </c>
      <c r="F37" s="22">
        <v>0</v>
      </c>
      <c r="G37" s="22">
        <v>1</v>
      </c>
      <c r="H37" s="22">
        <v>0</v>
      </c>
      <c r="I37" s="22">
        <v>0</v>
      </c>
      <c r="J37" s="22">
        <v>0</v>
      </c>
      <c r="K37" s="22">
        <v>0</v>
      </c>
      <c r="L37" s="22">
        <v>1</v>
      </c>
      <c r="M37" s="22">
        <v>2</v>
      </c>
      <c r="N37" s="22">
        <v>2</v>
      </c>
      <c r="O37" s="22">
        <v>5</v>
      </c>
      <c r="P37" s="22">
        <v>2</v>
      </c>
      <c r="Q37" s="22">
        <v>1</v>
      </c>
      <c r="R37" s="22">
        <v>1</v>
      </c>
      <c r="S37" s="22">
        <v>2</v>
      </c>
      <c r="T37" s="22">
        <v>0</v>
      </c>
      <c r="U37" s="22">
        <v>0</v>
      </c>
      <c r="V37" s="22">
        <v>1</v>
      </c>
      <c r="W37" s="22">
        <v>3</v>
      </c>
      <c r="X37" s="22">
        <v>4</v>
      </c>
      <c r="Y37" s="22">
        <v>5</v>
      </c>
      <c r="Z37" s="22">
        <v>6</v>
      </c>
      <c r="AA37" s="22">
        <v>0</v>
      </c>
      <c r="AB37" s="22">
        <v>2</v>
      </c>
      <c r="AC37" s="22">
        <v>1</v>
      </c>
      <c r="AD37" s="22">
        <v>1</v>
      </c>
      <c r="AE37" s="22">
        <v>4</v>
      </c>
      <c r="AF37" s="22">
        <v>0</v>
      </c>
      <c r="AG37" s="22">
        <v>1</v>
      </c>
      <c r="AH37" s="22">
        <v>0</v>
      </c>
      <c r="AI37" s="22">
        <v>0</v>
      </c>
      <c r="AJ37" s="22">
        <v>0</v>
      </c>
      <c r="AK37" s="22">
        <v>0</v>
      </c>
      <c r="AL37" s="22">
        <f t="shared" si="2"/>
        <v>0</v>
      </c>
      <c r="AM37" s="22">
        <f t="shared" si="3"/>
        <v>1</v>
      </c>
      <c r="AN37" s="22">
        <f t="shared" si="4"/>
        <v>12</v>
      </c>
      <c r="AO37" s="22">
        <f t="shared" si="5"/>
        <v>4</v>
      </c>
      <c r="AP37" s="22">
        <f t="shared" si="6"/>
        <v>19</v>
      </c>
      <c r="AQ37" s="22">
        <f t="shared" si="7"/>
        <v>8</v>
      </c>
      <c r="AR37" s="22">
        <f t="shared" si="8"/>
        <v>1</v>
      </c>
      <c r="AS37" s="22">
        <f t="shared" si="9"/>
        <v>0</v>
      </c>
    </row>
    <row r="38" spans="1:45" s="20" customFormat="1" x14ac:dyDescent="0.2">
      <c r="A38" s="21">
        <v>49</v>
      </c>
      <c r="B38" s="22">
        <f t="shared" si="0"/>
        <v>39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</v>
      </c>
      <c r="L38" s="22">
        <v>1</v>
      </c>
      <c r="M38" s="22">
        <v>1</v>
      </c>
      <c r="N38" s="22">
        <v>4</v>
      </c>
      <c r="O38" s="22">
        <v>0</v>
      </c>
      <c r="P38" s="22">
        <v>1</v>
      </c>
      <c r="Q38" s="22">
        <v>2</v>
      </c>
      <c r="R38" s="22">
        <v>0</v>
      </c>
      <c r="S38" s="22">
        <v>1</v>
      </c>
      <c r="T38" s="22">
        <v>1</v>
      </c>
      <c r="U38" s="22">
        <v>4</v>
      </c>
      <c r="V38" s="22">
        <v>2</v>
      </c>
      <c r="W38" s="22">
        <v>2</v>
      </c>
      <c r="X38" s="22">
        <v>2</v>
      </c>
      <c r="Y38" s="22">
        <v>1</v>
      </c>
      <c r="Z38" s="22">
        <v>3</v>
      </c>
      <c r="AA38" s="22">
        <v>4</v>
      </c>
      <c r="AB38" s="22">
        <v>4</v>
      </c>
      <c r="AC38" s="22">
        <v>1</v>
      </c>
      <c r="AD38" s="22">
        <v>1</v>
      </c>
      <c r="AE38" s="22">
        <v>0</v>
      </c>
      <c r="AF38" s="22">
        <v>0</v>
      </c>
      <c r="AG38" s="22">
        <v>1</v>
      </c>
      <c r="AH38" s="22">
        <v>1</v>
      </c>
      <c r="AI38" s="22">
        <v>0</v>
      </c>
      <c r="AJ38" s="22">
        <v>0</v>
      </c>
      <c r="AK38" s="22">
        <v>0</v>
      </c>
      <c r="AL38" s="22">
        <f t="shared" ref="AL38:AL59" si="10">SUM(C38:F38)</f>
        <v>0</v>
      </c>
      <c r="AM38" s="22">
        <f t="shared" ref="AM38:AM59" si="11">SUM(G38:K38)</f>
        <v>2</v>
      </c>
      <c r="AN38" s="22">
        <f t="shared" ref="AN38:AN59" si="12">SUM(L38:P38)</f>
        <v>7</v>
      </c>
      <c r="AO38" s="22">
        <f t="shared" ref="AO38:AO59" si="13">SUM(Q38:U38)</f>
        <v>8</v>
      </c>
      <c r="AP38" s="22">
        <f t="shared" ref="AP38:AP59" si="14">SUM(V38:Z38)</f>
        <v>10</v>
      </c>
      <c r="AQ38" s="22">
        <f t="shared" ref="AQ38:AQ59" si="15">SUM(AA38:AE38)</f>
        <v>10</v>
      </c>
      <c r="AR38" s="22">
        <f t="shared" ref="AR38:AR59" si="16">SUM(AF38:AJ38)</f>
        <v>2</v>
      </c>
      <c r="AS38" s="22">
        <f t="shared" ref="AS38:AS59" si="17">AK38</f>
        <v>0</v>
      </c>
    </row>
    <row r="39" spans="1:45" s="20" customFormat="1" x14ac:dyDescent="0.2">
      <c r="A39" s="21">
        <v>50</v>
      </c>
      <c r="B39" s="22">
        <f t="shared" si="0"/>
        <v>19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1</v>
      </c>
      <c r="I39" s="22">
        <v>2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3</v>
      </c>
      <c r="P39" s="22">
        <v>1</v>
      </c>
      <c r="Q39" s="22">
        <v>0</v>
      </c>
      <c r="R39" s="22">
        <v>2</v>
      </c>
      <c r="S39" s="22">
        <v>1</v>
      </c>
      <c r="T39" s="22">
        <v>0</v>
      </c>
      <c r="U39" s="22">
        <v>1</v>
      </c>
      <c r="V39" s="22">
        <v>1</v>
      </c>
      <c r="W39" s="22">
        <v>1</v>
      </c>
      <c r="X39" s="22">
        <v>1</v>
      </c>
      <c r="Y39" s="22">
        <v>2</v>
      </c>
      <c r="Z39" s="22">
        <v>0</v>
      </c>
      <c r="AA39" s="22">
        <v>0</v>
      </c>
      <c r="AB39" s="22">
        <v>0</v>
      </c>
      <c r="AC39" s="22">
        <v>2</v>
      </c>
      <c r="AD39" s="22">
        <v>0</v>
      </c>
      <c r="AE39" s="22">
        <v>0</v>
      </c>
      <c r="AF39" s="22">
        <v>0</v>
      </c>
      <c r="AG39" s="22">
        <v>0</v>
      </c>
      <c r="AH39" s="22">
        <v>1</v>
      </c>
      <c r="AI39" s="22">
        <v>0</v>
      </c>
      <c r="AJ39" s="22">
        <v>0</v>
      </c>
      <c r="AK39" s="22">
        <v>0</v>
      </c>
      <c r="AL39" s="22">
        <f t="shared" si="10"/>
        <v>0</v>
      </c>
      <c r="AM39" s="22">
        <f t="shared" si="11"/>
        <v>3</v>
      </c>
      <c r="AN39" s="22">
        <f t="shared" si="12"/>
        <v>4</v>
      </c>
      <c r="AO39" s="22">
        <f t="shared" si="13"/>
        <v>4</v>
      </c>
      <c r="AP39" s="22">
        <f t="shared" si="14"/>
        <v>5</v>
      </c>
      <c r="AQ39" s="22">
        <f t="shared" si="15"/>
        <v>2</v>
      </c>
      <c r="AR39" s="22">
        <f t="shared" si="16"/>
        <v>1</v>
      </c>
      <c r="AS39" s="22">
        <f t="shared" si="17"/>
        <v>0</v>
      </c>
    </row>
    <row r="40" spans="1:45" s="20" customFormat="1" x14ac:dyDescent="0.2">
      <c r="A40" s="21">
        <v>51</v>
      </c>
      <c r="B40" s="22">
        <f t="shared" si="0"/>
        <v>15</v>
      </c>
      <c r="C40" s="22">
        <v>0</v>
      </c>
      <c r="D40" s="22">
        <v>0</v>
      </c>
      <c r="E40" s="22">
        <v>1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1</v>
      </c>
      <c r="L40" s="22">
        <v>0</v>
      </c>
      <c r="M40" s="22">
        <v>0</v>
      </c>
      <c r="N40" s="22">
        <v>0</v>
      </c>
      <c r="O40" s="22">
        <v>1</v>
      </c>
      <c r="P40" s="22">
        <v>0</v>
      </c>
      <c r="Q40" s="22">
        <v>0</v>
      </c>
      <c r="R40" s="22">
        <v>0</v>
      </c>
      <c r="S40" s="22">
        <v>1</v>
      </c>
      <c r="T40" s="22">
        <v>0</v>
      </c>
      <c r="U40" s="22">
        <v>1</v>
      </c>
      <c r="V40" s="22">
        <v>1</v>
      </c>
      <c r="W40" s="22">
        <v>0</v>
      </c>
      <c r="X40" s="22">
        <v>2</v>
      </c>
      <c r="Y40" s="22">
        <v>1</v>
      </c>
      <c r="Z40" s="22">
        <v>1</v>
      </c>
      <c r="AA40" s="22">
        <v>1</v>
      </c>
      <c r="AB40" s="22">
        <v>0</v>
      </c>
      <c r="AC40" s="22">
        <v>2</v>
      </c>
      <c r="AD40" s="22">
        <v>0</v>
      </c>
      <c r="AE40" s="22">
        <v>1</v>
      </c>
      <c r="AF40" s="22">
        <v>0</v>
      </c>
      <c r="AG40" s="22">
        <v>0</v>
      </c>
      <c r="AH40" s="22">
        <v>0</v>
      </c>
      <c r="AI40" s="22">
        <v>0</v>
      </c>
      <c r="AJ40" s="22">
        <v>1</v>
      </c>
      <c r="AK40" s="22">
        <v>0</v>
      </c>
      <c r="AL40" s="22">
        <f t="shared" si="10"/>
        <v>1</v>
      </c>
      <c r="AM40" s="22">
        <f t="shared" si="11"/>
        <v>1</v>
      </c>
      <c r="AN40" s="22">
        <f t="shared" si="12"/>
        <v>1</v>
      </c>
      <c r="AO40" s="22">
        <f t="shared" si="13"/>
        <v>2</v>
      </c>
      <c r="AP40" s="22">
        <f t="shared" si="14"/>
        <v>5</v>
      </c>
      <c r="AQ40" s="22">
        <f t="shared" si="15"/>
        <v>4</v>
      </c>
      <c r="AR40" s="22">
        <f t="shared" si="16"/>
        <v>1</v>
      </c>
      <c r="AS40" s="22">
        <f t="shared" si="17"/>
        <v>0</v>
      </c>
    </row>
    <row r="41" spans="1:45" s="20" customFormat="1" x14ac:dyDescent="0.2">
      <c r="A41" s="21">
        <v>52</v>
      </c>
      <c r="B41" s="22">
        <f t="shared" si="0"/>
        <v>13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1</v>
      </c>
      <c r="K41" s="22">
        <v>0</v>
      </c>
      <c r="L41" s="22">
        <v>1</v>
      </c>
      <c r="M41" s="22">
        <v>0</v>
      </c>
      <c r="N41" s="22">
        <v>0</v>
      </c>
      <c r="O41" s="22">
        <v>0</v>
      </c>
      <c r="P41" s="22">
        <v>0</v>
      </c>
      <c r="Q41" s="22">
        <v>1</v>
      </c>
      <c r="R41" s="22">
        <v>0</v>
      </c>
      <c r="S41" s="22">
        <v>2</v>
      </c>
      <c r="T41" s="22">
        <v>1</v>
      </c>
      <c r="U41" s="22">
        <v>1</v>
      </c>
      <c r="V41" s="22">
        <v>1</v>
      </c>
      <c r="W41" s="22">
        <v>0</v>
      </c>
      <c r="X41" s="22">
        <v>0</v>
      </c>
      <c r="Y41" s="22">
        <v>0</v>
      </c>
      <c r="Z41" s="22">
        <v>0</v>
      </c>
      <c r="AA41" s="22">
        <v>1</v>
      </c>
      <c r="AB41" s="22">
        <v>0</v>
      </c>
      <c r="AC41" s="22">
        <v>2</v>
      </c>
      <c r="AD41" s="22">
        <v>0</v>
      </c>
      <c r="AE41" s="22">
        <v>0</v>
      </c>
      <c r="AF41" s="22">
        <v>0</v>
      </c>
      <c r="AG41" s="22">
        <v>1</v>
      </c>
      <c r="AH41" s="22">
        <v>1</v>
      </c>
      <c r="AI41" s="22">
        <v>0</v>
      </c>
      <c r="AJ41" s="22">
        <v>0</v>
      </c>
      <c r="AK41" s="22">
        <v>0</v>
      </c>
      <c r="AL41" s="22">
        <f t="shared" si="10"/>
        <v>0</v>
      </c>
      <c r="AM41" s="22">
        <f t="shared" si="11"/>
        <v>1</v>
      </c>
      <c r="AN41" s="22">
        <f t="shared" si="12"/>
        <v>1</v>
      </c>
      <c r="AO41" s="22">
        <f t="shared" si="13"/>
        <v>5</v>
      </c>
      <c r="AP41" s="22">
        <f t="shared" si="14"/>
        <v>1</v>
      </c>
      <c r="AQ41" s="22">
        <f t="shared" si="15"/>
        <v>3</v>
      </c>
      <c r="AR41" s="22">
        <f t="shared" si="16"/>
        <v>2</v>
      </c>
      <c r="AS41" s="22">
        <f t="shared" si="17"/>
        <v>0</v>
      </c>
    </row>
    <row r="42" spans="1:45" s="20" customFormat="1" x14ac:dyDescent="0.2">
      <c r="A42" s="21">
        <v>53</v>
      </c>
      <c r="B42" s="22">
        <f t="shared" si="0"/>
        <v>6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3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1</v>
      </c>
      <c r="AD42" s="22">
        <v>2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f t="shared" si="10"/>
        <v>0</v>
      </c>
      <c r="AM42" s="22">
        <f t="shared" si="11"/>
        <v>0</v>
      </c>
      <c r="AN42" s="22">
        <f t="shared" si="12"/>
        <v>0</v>
      </c>
      <c r="AO42" s="22">
        <f t="shared" si="13"/>
        <v>3</v>
      </c>
      <c r="AP42" s="22">
        <f t="shared" si="14"/>
        <v>0</v>
      </c>
      <c r="AQ42" s="22">
        <f t="shared" si="15"/>
        <v>3</v>
      </c>
      <c r="AR42" s="22">
        <f t="shared" si="16"/>
        <v>0</v>
      </c>
      <c r="AS42" s="22">
        <f t="shared" si="17"/>
        <v>0</v>
      </c>
    </row>
    <row r="43" spans="1:45" s="20" customFormat="1" x14ac:dyDescent="0.2">
      <c r="A43" s="21">
        <v>54</v>
      </c>
      <c r="B43" s="22">
        <f t="shared" si="0"/>
        <v>5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1</v>
      </c>
      <c r="P43" s="22">
        <v>0</v>
      </c>
      <c r="Q43" s="22">
        <v>0</v>
      </c>
      <c r="R43" s="22">
        <v>2</v>
      </c>
      <c r="S43" s="22">
        <v>0</v>
      </c>
      <c r="T43" s="22">
        <v>1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1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f t="shared" si="10"/>
        <v>0</v>
      </c>
      <c r="AM43" s="22">
        <f t="shared" si="11"/>
        <v>0</v>
      </c>
      <c r="AN43" s="22">
        <f t="shared" si="12"/>
        <v>1</v>
      </c>
      <c r="AO43" s="22">
        <f t="shared" si="13"/>
        <v>3</v>
      </c>
      <c r="AP43" s="22">
        <f t="shared" si="14"/>
        <v>0</v>
      </c>
      <c r="AQ43" s="22">
        <f t="shared" si="15"/>
        <v>1</v>
      </c>
      <c r="AR43" s="22">
        <f t="shared" si="16"/>
        <v>0</v>
      </c>
      <c r="AS43" s="22">
        <f t="shared" si="17"/>
        <v>0</v>
      </c>
    </row>
    <row r="44" spans="1:45" s="20" customFormat="1" x14ac:dyDescent="0.2">
      <c r="A44" s="21">
        <v>55</v>
      </c>
      <c r="B44" s="22">
        <f t="shared" si="0"/>
        <v>6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1</v>
      </c>
      <c r="W44" s="22">
        <v>0</v>
      </c>
      <c r="X44" s="22">
        <v>0</v>
      </c>
      <c r="Y44" s="22">
        <v>0</v>
      </c>
      <c r="Z44" s="22">
        <v>1</v>
      </c>
      <c r="AA44" s="22">
        <v>0</v>
      </c>
      <c r="AB44" s="22">
        <v>0</v>
      </c>
      <c r="AC44" s="22">
        <v>0</v>
      </c>
      <c r="AD44" s="22">
        <v>2</v>
      </c>
      <c r="AE44" s="22">
        <v>0</v>
      </c>
      <c r="AF44" s="22">
        <v>2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f t="shared" si="10"/>
        <v>0</v>
      </c>
      <c r="AM44" s="22">
        <f t="shared" si="11"/>
        <v>0</v>
      </c>
      <c r="AN44" s="22">
        <f t="shared" si="12"/>
        <v>0</v>
      </c>
      <c r="AO44" s="22">
        <f t="shared" si="13"/>
        <v>0</v>
      </c>
      <c r="AP44" s="22">
        <f t="shared" si="14"/>
        <v>2</v>
      </c>
      <c r="AQ44" s="22">
        <f t="shared" si="15"/>
        <v>2</v>
      </c>
      <c r="AR44" s="22">
        <f t="shared" si="16"/>
        <v>2</v>
      </c>
      <c r="AS44" s="22">
        <f t="shared" si="17"/>
        <v>0</v>
      </c>
    </row>
    <row r="45" spans="1:45" s="20" customFormat="1" x14ac:dyDescent="0.2">
      <c r="A45" s="21">
        <v>56</v>
      </c>
      <c r="B45" s="22">
        <f t="shared" si="0"/>
        <v>1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1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f t="shared" si="10"/>
        <v>0</v>
      </c>
      <c r="AM45" s="22">
        <f t="shared" si="11"/>
        <v>0</v>
      </c>
      <c r="AN45" s="22">
        <f t="shared" si="12"/>
        <v>0</v>
      </c>
      <c r="AO45" s="22">
        <f t="shared" si="13"/>
        <v>0</v>
      </c>
      <c r="AP45" s="22">
        <f t="shared" si="14"/>
        <v>1</v>
      </c>
      <c r="AQ45" s="22">
        <f t="shared" si="15"/>
        <v>0</v>
      </c>
      <c r="AR45" s="22">
        <f t="shared" si="16"/>
        <v>0</v>
      </c>
      <c r="AS45" s="22">
        <f t="shared" si="17"/>
        <v>0</v>
      </c>
    </row>
    <row r="46" spans="1:45" s="20" customFormat="1" x14ac:dyDescent="0.2">
      <c r="A46" s="21">
        <v>57</v>
      </c>
      <c r="B46" s="22">
        <f t="shared" si="0"/>
        <v>3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1</v>
      </c>
      <c r="T46" s="22">
        <v>0</v>
      </c>
      <c r="U46" s="22">
        <v>1</v>
      </c>
      <c r="V46" s="22">
        <v>0</v>
      </c>
      <c r="W46" s="22">
        <v>0</v>
      </c>
      <c r="X46" s="22">
        <v>0</v>
      </c>
      <c r="Y46" s="22">
        <v>0</v>
      </c>
      <c r="Z46" s="22">
        <v>1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f t="shared" si="10"/>
        <v>0</v>
      </c>
      <c r="AM46" s="22">
        <f t="shared" si="11"/>
        <v>0</v>
      </c>
      <c r="AN46" s="22">
        <f t="shared" si="12"/>
        <v>0</v>
      </c>
      <c r="AO46" s="22">
        <f t="shared" si="13"/>
        <v>2</v>
      </c>
      <c r="AP46" s="22">
        <f t="shared" si="14"/>
        <v>1</v>
      </c>
      <c r="AQ46" s="22">
        <f t="shared" si="15"/>
        <v>0</v>
      </c>
      <c r="AR46" s="22">
        <f t="shared" si="16"/>
        <v>0</v>
      </c>
      <c r="AS46" s="22">
        <f t="shared" si="17"/>
        <v>0</v>
      </c>
    </row>
    <row r="47" spans="1:45" s="20" customFormat="1" x14ac:dyDescent="0.2">
      <c r="A47" s="21">
        <v>58</v>
      </c>
      <c r="B47" s="22">
        <f t="shared" si="0"/>
        <v>1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1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f t="shared" si="10"/>
        <v>0</v>
      </c>
      <c r="AM47" s="22">
        <f t="shared" si="11"/>
        <v>0</v>
      </c>
      <c r="AN47" s="22">
        <f t="shared" si="12"/>
        <v>1</v>
      </c>
      <c r="AO47" s="22">
        <f t="shared" si="13"/>
        <v>0</v>
      </c>
      <c r="AP47" s="22">
        <f t="shared" si="14"/>
        <v>0</v>
      </c>
      <c r="AQ47" s="22">
        <f t="shared" si="15"/>
        <v>0</v>
      </c>
      <c r="AR47" s="22">
        <f t="shared" si="16"/>
        <v>0</v>
      </c>
      <c r="AS47" s="22">
        <f t="shared" si="17"/>
        <v>0</v>
      </c>
    </row>
    <row r="48" spans="1:45" s="20" customFormat="1" x14ac:dyDescent="0.2">
      <c r="A48" s="21">
        <v>59</v>
      </c>
      <c r="B48" s="22">
        <f t="shared" si="0"/>
        <v>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1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f t="shared" si="10"/>
        <v>0</v>
      </c>
      <c r="AM48" s="22">
        <f t="shared" si="11"/>
        <v>0</v>
      </c>
      <c r="AN48" s="22">
        <f t="shared" si="12"/>
        <v>0</v>
      </c>
      <c r="AO48" s="22">
        <f t="shared" si="13"/>
        <v>0</v>
      </c>
      <c r="AP48" s="22">
        <f t="shared" si="14"/>
        <v>1</v>
      </c>
      <c r="AQ48" s="22">
        <f t="shared" si="15"/>
        <v>0</v>
      </c>
      <c r="AR48" s="22">
        <f t="shared" si="16"/>
        <v>0</v>
      </c>
      <c r="AS48" s="22">
        <f t="shared" si="17"/>
        <v>0</v>
      </c>
    </row>
    <row r="49" spans="1:45" s="20" customFormat="1" x14ac:dyDescent="0.2">
      <c r="A49" s="21" t="s">
        <v>211</v>
      </c>
      <c r="B49" s="22">
        <f t="shared" si="0"/>
        <v>12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1</v>
      </c>
      <c r="J49" s="22">
        <v>0</v>
      </c>
      <c r="K49" s="22">
        <v>0</v>
      </c>
      <c r="L49" s="22">
        <v>0</v>
      </c>
      <c r="M49" s="22">
        <v>0</v>
      </c>
      <c r="N49" s="22">
        <v>1</v>
      </c>
      <c r="O49" s="22">
        <v>1</v>
      </c>
      <c r="P49" s="22">
        <v>0</v>
      </c>
      <c r="Q49" s="22">
        <v>0</v>
      </c>
      <c r="R49" s="22">
        <v>2</v>
      </c>
      <c r="S49" s="22">
        <v>0</v>
      </c>
      <c r="T49" s="22">
        <v>0</v>
      </c>
      <c r="U49" s="22">
        <v>0</v>
      </c>
      <c r="V49" s="22">
        <v>1</v>
      </c>
      <c r="W49" s="22">
        <v>1</v>
      </c>
      <c r="X49" s="22">
        <v>3</v>
      </c>
      <c r="Y49" s="22">
        <v>0</v>
      </c>
      <c r="Z49" s="22">
        <v>0</v>
      </c>
      <c r="AA49" s="22">
        <v>0</v>
      </c>
      <c r="AB49" s="22">
        <v>0</v>
      </c>
      <c r="AC49" s="22">
        <v>1</v>
      </c>
      <c r="AD49" s="22">
        <v>0</v>
      </c>
      <c r="AE49" s="22">
        <v>0</v>
      </c>
      <c r="AF49" s="22">
        <v>1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f t="shared" si="10"/>
        <v>0</v>
      </c>
      <c r="AM49" s="22">
        <f t="shared" si="11"/>
        <v>1</v>
      </c>
      <c r="AN49" s="22">
        <f t="shared" si="12"/>
        <v>2</v>
      </c>
      <c r="AO49" s="22">
        <f t="shared" si="13"/>
        <v>2</v>
      </c>
      <c r="AP49" s="22">
        <f t="shared" si="14"/>
        <v>5</v>
      </c>
      <c r="AQ49" s="22">
        <f t="shared" si="15"/>
        <v>1</v>
      </c>
      <c r="AR49" s="22">
        <f t="shared" si="16"/>
        <v>1</v>
      </c>
      <c r="AS49" s="22">
        <f t="shared" si="17"/>
        <v>0</v>
      </c>
    </row>
    <row r="50" spans="1:45" s="20" customFormat="1" x14ac:dyDescent="0.2">
      <c r="A50" s="21">
        <v>-19</v>
      </c>
      <c r="B50" s="22">
        <f t="shared" ref="B50:AK50" si="18">SUM(B7:B8)</f>
        <v>884</v>
      </c>
      <c r="C50" s="22">
        <f t="shared" si="18"/>
        <v>17</v>
      </c>
      <c r="D50" s="22">
        <f t="shared" si="18"/>
        <v>66</v>
      </c>
      <c r="E50" s="22">
        <f t="shared" si="18"/>
        <v>190</v>
      </c>
      <c r="F50" s="22">
        <f t="shared" si="18"/>
        <v>271</v>
      </c>
      <c r="G50" s="22">
        <f t="shared" si="18"/>
        <v>159</v>
      </c>
      <c r="H50" s="22">
        <f t="shared" si="18"/>
        <v>93</v>
      </c>
      <c r="I50" s="22">
        <f t="shared" si="18"/>
        <v>45</v>
      </c>
      <c r="J50" s="22">
        <f t="shared" si="18"/>
        <v>19</v>
      </c>
      <c r="K50" s="22">
        <f t="shared" si="18"/>
        <v>13</v>
      </c>
      <c r="L50" s="22">
        <f t="shared" si="18"/>
        <v>4</v>
      </c>
      <c r="M50" s="22">
        <f t="shared" si="18"/>
        <v>3</v>
      </c>
      <c r="N50" s="22">
        <f t="shared" si="18"/>
        <v>3</v>
      </c>
      <c r="O50" s="22">
        <f t="shared" si="18"/>
        <v>1</v>
      </c>
      <c r="P50" s="22">
        <f t="shared" si="18"/>
        <v>0</v>
      </c>
      <c r="Q50" s="22">
        <f t="shared" si="18"/>
        <v>0</v>
      </c>
      <c r="R50" s="22">
        <f t="shared" si="18"/>
        <v>0</v>
      </c>
      <c r="S50" s="22">
        <f t="shared" si="18"/>
        <v>0</v>
      </c>
      <c r="T50" s="22">
        <f t="shared" si="18"/>
        <v>0</v>
      </c>
      <c r="U50" s="22">
        <f t="shared" si="18"/>
        <v>0</v>
      </c>
      <c r="V50" s="22">
        <f t="shared" si="18"/>
        <v>0</v>
      </c>
      <c r="W50" s="22">
        <f t="shared" si="18"/>
        <v>0</v>
      </c>
      <c r="X50" s="22">
        <f t="shared" si="18"/>
        <v>0</v>
      </c>
      <c r="Y50" s="22">
        <f t="shared" si="18"/>
        <v>0</v>
      </c>
      <c r="Z50" s="22">
        <f t="shared" si="18"/>
        <v>0</v>
      </c>
      <c r="AA50" s="22">
        <f t="shared" si="18"/>
        <v>0</v>
      </c>
      <c r="AB50" s="22">
        <f t="shared" si="18"/>
        <v>0</v>
      </c>
      <c r="AC50" s="22">
        <f t="shared" si="18"/>
        <v>0</v>
      </c>
      <c r="AD50" s="22">
        <f t="shared" si="18"/>
        <v>0</v>
      </c>
      <c r="AE50" s="22">
        <f t="shared" si="18"/>
        <v>0</v>
      </c>
      <c r="AF50" s="22">
        <f t="shared" si="18"/>
        <v>0</v>
      </c>
      <c r="AG50" s="22">
        <f t="shared" si="18"/>
        <v>0</v>
      </c>
      <c r="AH50" s="22">
        <f t="shared" si="18"/>
        <v>0</v>
      </c>
      <c r="AI50" s="22">
        <f t="shared" si="18"/>
        <v>0</v>
      </c>
      <c r="AJ50" s="22">
        <f t="shared" si="18"/>
        <v>0</v>
      </c>
      <c r="AK50" s="22">
        <f t="shared" si="18"/>
        <v>0</v>
      </c>
      <c r="AL50" s="22">
        <f t="shared" si="10"/>
        <v>544</v>
      </c>
      <c r="AM50" s="22">
        <f t="shared" si="11"/>
        <v>329</v>
      </c>
      <c r="AN50" s="22">
        <f t="shared" si="12"/>
        <v>11</v>
      </c>
      <c r="AO50" s="22">
        <f t="shared" si="13"/>
        <v>0</v>
      </c>
      <c r="AP50" s="22">
        <f t="shared" si="14"/>
        <v>0</v>
      </c>
      <c r="AQ50" s="22">
        <f t="shared" si="15"/>
        <v>0</v>
      </c>
      <c r="AR50" s="22">
        <f t="shared" si="16"/>
        <v>0</v>
      </c>
      <c r="AS50" s="22">
        <f t="shared" si="17"/>
        <v>0</v>
      </c>
    </row>
    <row r="51" spans="1:45" s="20" customFormat="1" x14ac:dyDescent="0.2">
      <c r="A51" s="21" t="s">
        <v>196</v>
      </c>
      <c r="B51" s="22">
        <f t="shared" ref="B51:AK51" si="19">SUM(B9:B13)</f>
        <v>14566</v>
      </c>
      <c r="C51" s="22">
        <f t="shared" si="19"/>
        <v>28</v>
      </c>
      <c r="D51" s="22">
        <f t="shared" si="19"/>
        <v>207</v>
      </c>
      <c r="E51" s="22">
        <f t="shared" si="19"/>
        <v>860</v>
      </c>
      <c r="F51" s="22">
        <f t="shared" si="19"/>
        <v>1893</v>
      </c>
      <c r="G51" s="22">
        <f t="shared" si="19"/>
        <v>2611</v>
      </c>
      <c r="H51" s="22">
        <f t="shared" si="19"/>
        <v>2679</v>
      </c>
      <c r="I51" s="22">
        <f t="shared" si="19"/>
        <v>2321</v>
      </c>
      <c r="J51" s="22">
        <f t="shared" si="19"/>
        <v>1676</v>
      </c>
      <c r="K51" s="22">
        <f t="shared" si="19"/>
        <v>1065</v>
      </c>
      <c r="L51" s="22">
        <f t="shared" si="19"/>
        <v>561</v>
      </c>
      <c r="M51" s="22">
        <f t="shared" si="19"/>
        <v>273</v>
      </c>
      <c r="N51" s="22">
        <f t="shared" si="19"/>
        <v>165</v>
      </c>
      <c r="O51" s="22">
        <f t="shared" si="19"/>
        <v>77</v>
      </c>
      <c r="P51" s="22">
        <f t="shared" si="19"/>
        <v>59</v>
      </c>
      <c r="Q51" s="22">
        <f t="shared" si="19"/>
        <v>26</v>
      </c>
      <c r="R51" s="22">
        <f t="shared" si="19"/>
        <v>19</v>
      </c>
      <c r="S51" s="22">
        <f t="shared" si="19"/>
        <v>20</v>
      </c>
      <c r="T51" s="22">
        <f t="shared" si="19"/>
        <v>9</v>
      </c>
      <c r="U51" s="22">
        <f t="shared" si="19"/>
        <v>5</v>
      </c>
      <c r="V51" s="22">
        <f t="shared" si="19"/>
        <v>8</v>
      </c>
      <c r="W51" s="22">
        <f t="shared" si="19"/>
        <v>2</v>
      </c>
      <c r="X51" s="22">
        <f t="shared" si="19"/>
        <v>0</v>
      </c>
      <c r="Y51" s="22">
        <f t="shared" si="19"/>
        <v>0</v>
      </c>
      <c r="Z51" s="22">
        <f t="shared" si="19"/>
        <v>0</v>
      </c>
      <c r="AA51" s="22">
        <f t="shared" si="19"/>
        <v>0</v>
      </c>
      <c r="AB51" s="22">
        <f t="shared" si="19"/>
        <v>2</v>
      </c>
      <c r="AC51" s="22">
        <f t="shared" si="19"/>
        <v>0</v>
      </c>
      <c r="AD51" s="22">
        <f t="shared" si="19"/>
        <v>0</v>
      </c>
      <c r="AE51" s="22">
        <f t="shared" si="19"/>
        <v>0</v>
      </c>
      <c r="AF51" s="22">
        <f t="shared" si="19"/>
        <v>0</v>
      </c>
      <c r="AG51" s="22">
        <f t="shared" si="19"/>
        <v>0</v>
      </c>
      <c r="AH51" s="22">
        <f t="shared" si="19"/>
        <v>0</v>
      </c>
      <c r="AI51" s="22">
        <f t="shared" si="19"/>
        <v>0</v>
      </c>
      <c r="AJ51" s="22">
        <f t="shared" si="19"/>
        <v>0</v>
      </c>
      <c r="AK51" s="22">
        <f t="shared" si="19"/>
        <v>0</v>
      </c>
      <c r="AL51" s="22">
        <f t="shared" si="10"/>
        <v>2988</v>
      </c>
      <c r="AM51" s="22">
        <f t="shared" si="11"/>
        <v>10352</v>
      </c>
      <c r="AN51" s="22">
        <f t="shared" si="12"/>
        <v>1135</v>
      </c>
      <c r="AO51" s="22">
        <f t="shared" si="13"/>
        <v>79</v>
      </c>
      <c r="AP51" s="22">
        <f t="shared" si="14"/>
        <v>10</v>
      </c>
      <c r="AQ51" s="22">
        <f t="shared" si="15"/>
        <v>2</v>
      </c>
      <c r="AR51" s="22">
        <f t="shared" si="16"/>
        <v>0</v>
      </c>
      <c r="AS51" s="22">
        <f t="shared" si="17"/>
        <v>0</v>
      </c>
    </row>
    <row r="52" spans="1:45" s="20" customFormat="1" x14ac:dyDescent="0.2">
      <c r="A52" s="21" t="s">
        <v>197</v>
      </c>
      <c r="B52" s="22">
        <f t="shared" ref="B52:AK52" si="20">SUM(B14:B18)</f>
        <v>18464</v>
      </c>
      <c r="C52" s="22">
        <f t="shared" si="20"/>
        <v>2</v>
      </c>
      <c r="D52" s="22">
        <f t="shared" si="20"/>
        <v>20</v>
      </c>
      <c r="E52" s="22">
        <f t="shared" si="20"/>
        <v>165</v>
      </c>
      <c r="F52" s="22">
        <f t="shared" si="20"/>
        <v>461</v>
      </c>
      <c r="G52" s="22">
        <f t="shared" si="20"/>
        <v>955</v>
      </c>
      <c r="H52" s="22">
        <f t="shared" si="20"/>
        <v>1497</v>
      </c>
      <c r="I52" s="22">
        <f t="shared" si="20"/>
        <v>2019</v>
      </c>
      <c r="J52" s="22">
        <f t="shared" si="20"/>
        <v>2357</v>
      </c>
      <c r="K52" s="22">
        <f t="shared" si="20"/>
        <v>2471</v>
      </c>
      <c r="L52" s="22">
        <f t="shared" si="20"/>
        <v>2475</v>
      </c>
      <c r="M52" s="22">
        <f t="shared" si="20"/>
        <v>2052</v>
      </c>
      <c r="N52" s="22">
        <f t="shared" si="20"/>
        <v>1472</v>
      </c>
      <c r="O52" s="22">
        <f t="shared" si="20"/>
        <v>1005</v>
      </c>
      <c r="P52" s="22">
        <f t="shared" si="20"/>
        <v>671</v>
      </c>
      <c r="Q52" s="22">
        <f t="shared" si="20"/>
        <v>369</v>
      </c>
      <c r="R52" s="22">
        <f t="shared" si="20"/>
        <v>195</v>
      </c>
      <c r="S52" s="22">
        <f t="shared" si="20"/>
        <v>100</v>
      </c>
      <c r="T52" s="22">
        <f t="shared" si="20"/>
        <v>65</v>
      </c>
      <c r="U52" s="22">
        <f t="shared" si="20"/>
        <v>46</v>
      </c>
      <c r="V52" s="22">
        <f t="shared" si="20"/>
        <v>26</v>
      </c>
      <c r="W52" s="22">
        <f t="shared" si="20"/>
        <v>15</v>
      </c>
      <c r="X52" s="22">
        <f t="shared" si="20"/>
        <v>6</v>
      </c>
      <c r="Y52" s="22">
        <f t="shared" si="20"/>
        <v>6</v>
      </c>
      <c r="Z52" s="22">
        <f t="shared" si="20"/>
        <v>9</v>
      </c>
      <c r="AA52" s="22">
        <f t="shared" si="20"/>
        <v>3</v>
      </c>
      <c r="AB52" s="22">
        <f t="shared" si="20"/>
        <v>1</v>
      </c>
      <c r="AC52" s="22">
        <f t="shared" si="20"/>
        <v>0</v>
      </c>
      <c r="AD52" s="22">
        <f t="shared" si="20"/>
        <v>1</v>
      </c>
      <c r="AE52" s="22">
        <f t="shared" si="20"/>
        <v>0</v>
      </c>
      <c r="AF52" s="22">
        <f t="shared" si="20"/>
        <v>0</v>
      </c>
      <c r="AG52" s="22">
        <f t="shared" si="20"/>
        <v>0</v>
      </c>
      <c r="AH52" s="22">
        <f t="shared" si="20"/>
        <v>0</v>
      </c>
      <c r="AI52" s="22">
        <f t="shared" si="20"/>
        <v>0</v>
      </c>
      <c r="AJ52" s="22">
        <f t="shared" si="20"/>
        <v>0</v>
      </c>
      <c r="AK52" s="22">
        <f t="shared" si="20"/>
        <v>0</v>
      </c>
      <c r="AL52" s="22">
        <f t="shared" si="10"/>
        <v>648</v>
      </c>
      <c r="AM52" s="22">
        <f t="shared" si="11"/>
        <v>9299</v>
      </c>
      <c r="AN52" s="22">
        <f t="shared" si="12"/>
        <v>7675</v>
      </c>
      <c r="AO52" s="22">
        <f t="shared" si="13"/>
        <v>775</v>
      </c>
      <c r="AP52" s="22">
        <f t="shared" si="14"/>
        <v>62</v>
      </c>
      <c r="AQ52" s="22">
        <f t="shared" si="15"/>
        <v>5</v>
      </c>
      <c r="AR52" s="22">
        <f t="shared" si="16"/>
        <v>0</v>
      </c>
      <c r="AS52" s="22">
        <f t="shared" si="17"/>
        <v>0</v>
      </c>
    </row>
    <row r="53" spans="1:45" s="20" customFormat="1" x14ac:dyDescent="0.2">
      <c r="A53" s="21" t="s">
        <v>198</v>
      </c>
      <c r="B53" s="22">
        <f t="shared" ref="B53:AK53" si="21">SUM(B19:B23)</f>
        <v>11029</v>
      </c>
      <c r="C53" s="22">
        <f t="shared" si="21"/>
        <v>0</v>
      </c>
      <c r="D53" s="22">
        <f t="shared" si="21"/>
        <v>5</v>
      </c>
      <c r="E53" s="22">
        <f t="shared" si="21"/>
        <v>20</v>
      </c>
      <c r="F53" s="22">
        <f t="shared" si="21"/>
        <v>77</v>
      </c>
      <c r="G53" s="22">
        <f t="shared" si="21"/>
        <v>120</v>
      </c>
      <c r="H53" s="22">
        <f t="shared" si="21"/>
        <v>249</v>
      </c>
      <c r="I53" s="22">
        <f t="shared" si="21"/>
        <v>379</v>
      </c>
      <c r="J53" s="22">
        <f t="shared" si="21"/>
        <v>474</v>
      </c>
      <c r="K53" s="22">
        <f t="shared" si="21"/>
        <v>641</v>
      </c>
      <c r="L53" s="22">
        <f t="shared" si="21"/>
        <v>767</v>
      </c>
      <c r="M53" s="22">
        <f t="shared" si="21"/>
        <v>973</v>
      </c>
      <c r="N53" s="22">
        <f t="shared" si="21"/>
        <v>1146</v>
      </c>
      <c r="O53" s="22">
        <f t="shared" si="21"/>
        <v>1191</v>
      </c>
      <c r="P53" s="22">
        <f t="shared" si="21"/>
        <v>1187</v>
      </c>
      <c r="Q53" s="22">
        <f t="shared" si="21"/>
        <v>1100</v>
      </c>
      <c r="R53" s="22">
        <f t="shared" si="21"/>
        <v>940</v>
      </c>
      <c r="S53" s="22">
        <f t="shared" si="21"/>
        <v>689</v>
      </c>
      <c r="T53" s="22">
        <f t="shared" si="21"/>
        <v>437</v>
      </c>
      <c r="U53" s="22">
        <f t="shared" si="21"/>
        <v>249</v>
      </c>
      <c r="V53" s="22">
        <f t="shared" si="21"/>
        <v>180</v>
      </c>
      <c r="W53" s="22">
        <f t="shared" si="21"/>
        <v>79</v>
      </c>
      <c r="X53" s="22">
        <f t="shared" si="21"/>
        <v>57</v>
      </c>
      <c r="Y53" s="22">
        <f t="shared" si="21"/>
        <v>36</v>
      </c>
      <c r="Z53" s="22">
        <f t="shared" si="21"/>
        <v>14</v>
      </c>
      <c r="AA53" s="22">
        <f t="shared" si="21"/>
        <v>9</v>
      </c>
      <c r="AB53" s="22">
        <f t="shared" si="21"/>
        <v>3</v>
      </c>
      <c r="AC53" s="22">
        <f t="shared" si="21"/>
        <v>5</v>
      </c>
      <c r="AD53" s="22">
        <f t="shared" si="21"/>
        <v>2</v>
      </c>
      <c r="AE53" s="22">
        <f t="shared" si="21"/>
        <v>0</v>
      </c>
      <c r="AF53" s="22">
        <f t="shared" si="21"/>
        <v>0</v>
      </c>
      <c r="AG53" s="22">
        <f t="shared" si="21"/>
        <v>0</v>
      </c>
      <c r="AH53" s="22">
        <f t="shared" si="21"/>
        <v>0</v>
      </c>
      <c r="AI53" s="22">
        <f t="shared" si="21"/>
        <v>0</v>
      </c>
      <c r="AJ53" s="22">
        <f t="shared" si="21"/>
        <v>0</v>
      </c>
      <c r="AK53" s="22">
        <f t="shared" si="21"/>
        <v>0</v>
      </c>
      <c r="AL53" s="22">
        <f t="shared" si="10"/>
        <v>102</v>
      </c>
      <c r="AM53" s="22">
        <f t="shared" si="11"/>
        <v>1863</v>
      </c>
      <c r="AN53" s="22">
        <f t="shared" si="12"/>
        <v>5264</v>
      </c>
      <c r="AO53" s="22">
        <f t="shared" si="13"/>
        <v>3415</v>
      </c>
      <c r="AP53" s="22">
        <f t="shared" si="14"/>
        <v>366</v>
      </c>
      <c r="AQ53" s="22">
        <f t="shared" si="15"/>
        <v>19</v>
      </c>
      <c r="AR53" s="22">
        <f t="shared" si="16"/>
        <v>0</v>
      </c>
      <c r="AS53" s="22">
        <f t="shared" si="17"/>
        <v>0</v>
      </c>
    </row>
    <row r="54" spans="1:45" s="20" customFormat="1" x14ac:dyDescent="0.2">
      <c r="A54" s="21" t="s">
        <v>199</v>
      </c>
      <c r="B54" s="22">
        <f t="shared" ref="B54:AK54" si="22">SUM(B24:B28)</f>
        <v>4785</v>
      </c>
      <c r="C54" s="22">
        <f t="shared" si="22"/>
        <v>0</v>
      </c>
      <c r="D54" s="22">
        <f t="shared" si="22"/>
        <v>0</v>
      </c>
      <c r="E54" s="22">
        <f t="shared" si="22"/>
        <v>3</v>
      </c>
      <c r="F54" s="22">
        <f t="shared" si="22"/>
        <v>8</v>
      </c>
      <c r="G54" s="22">
        <f t="shared" si="22"/>
        <v>24</v>
      </c>
      <c r="H54" s="22">
        <f t="shared" si="22"/>
        <v>39</v>
      </c>
      <c r="I54" s="22">
        <f t="shared" si="22"/>
        <v>52</v>
      </c>
      <c r="J54" s="22">
        <f t="shared" si="22"/>
        <v>69</v>
      </c>
      <c r="K54" s="22">
        <f t="shared" si="22"/>
        <v>97</v>
      </c>
      <c r="L54" s="22">
        <f t="shared" si="22"/>
        <v>119</v>
      </c>
      <c r="M54" s="22">
        <f t="shared" si="22"/>
        <v>162</v>
      </c>
      <c r="N54" s="22">
        <f t="shared" si="22"/>
        <v>179</v>
      </c>
      <c r="O54" s="22">
        <f t="shared" si="22"/>
        <v>237</v>
      </c>
      <c r="P54" s="22">
        <f t="shared" si="22"/>
        <v>284</v>
      </c>
      <c r="Q54" s="22">
        <f t="shared" si="22"/>
        <v>329</v>
      </c>
      <c r="R54" s="22">
        <f t="shared" si="22"/>
        <v>425</v>
      </c>
      <c r="S54" s="22">
        <f t="shared" si="22"/>
        <v>482</v>
      </c>
      <c r="T54" s="22">
        <f t="shared" si="22"/>
        <v>462</v>
      </c>
      <c r="U54" s="22">
        <f t="shared" si="22"/>
        <v>462</v>
      </c>
      <c r="V54" s="22">
        <f t="shared" si="22"/>
        <v>469</v>
      </c>
      <c r="W54" s="22">
        <f t="shared" si="22"/>
        <v>340</v>
      </c>
      <c r="X54" s="22">
        <f t="shared" si="22"/>
        <v>240</v>
      </c>
      <c r="Y54" s="22">
        <f t="shared" si="22"/>
        <v>141</v>
      </c>
      <c r="Z54" s="22">
        <f t="shared" si="22"/>
        <v>91</v>
      </c>
      <c r="AA54" s="22">
        <f t="shared" si="22"/>
        <v>48</v>
      </c>
      <c r="AB54" s="22">
        <f t="shared" si="22"/>
        <v>14</v>
      </c>
      <c r="AC54" s="22">
        <f t="shared" si="22"/>
        <v>7</v>
      </c>
      <c r="AD54" s="22">
        <f t="shared" si="22"/>
        <v>2</v>
      </c>
      <c r="AE54" s="22">
        <f t="shared" si="22"/>
        <v>0</v>
      </c>
      <c r="AF54" s="22">
        <f t="shared" si="22"/>
        <v>0</v>
      </c>
      <c r="AG54" s="22">
        <f t="shared" si="22"/>
        <v>0</v>
      </c>
      <c r="AH54" s="22">
        <f t="shared" si="22"/>
        <v>0</v>
      </c>
      <c r="AI54" s="22">
        <f t="shared" si="22"/>
        <v>0</v>
      </c>
      <c r="AJ54" s="22">
        <f t="shared" si="22"/>
        <v>0</v>
      </c>
      <c r="AK54" s="22">
        <f t="shared" si="22"/>
        <v>0</v>
      </c>
      <c r="AL54" s="22">
        <f t="shared" si="10"/>
        <v>11</v>
      </c>
      <c r="AM54" s="22">
        <f t="shared" si="11"/>
        <v>281</v>
      </c>
      <c r="AN54" s="22">
        <f t="shared" si="12"/>
        <v>981</v>
      </c>
      <c r="AO54" s="22">
        <f t="shared" si="13"/>
        <v>2160</v>
      </c>
      <c r="AP54" s="22">
        <f t="shared" si="14"/>
        <v>1281</v>
      </c>
      <c r="AQ54" s="22">
        <f t="shared" si="15"/>
        <v>71</v>
      </c>
      <c r="AR54" s="22">
        <f t="shared" si="16"/>
        <v>0</v>
      </c>
      <c r="AS54" s="22">
        <f t="shared" si="17"/>
        <v>0</v>
      </c>
    </row>
    <row r="55" spans="1:45" s="20" customFormat="1" x14ac:dyDescent="0.2">
      <c r="A55" s="21" t="s">
        <v>200</v>
      </c>
      <c r="B55" s="22">
        <f>SUM(B29:B33)</f>
        <v>1505</v>
      </c>
      <c r="C55" s="22">
        <f>SUM(C29:C33)</f>
        <v>0</v>
      </c>
      <c r="D55" s="22">
        <f t="shared" ref="D55:AS55" si="23">SUM(D29:D33)</f>
        <v>0</v>
      </c>
      <c r="E55" s="22">
        <f t="shared" si="23"/>
        <v>0</v>
      </c>
      <c r="F55" s="22">
        <f t="shared" si="23"/>
        <v>2</v>
      </c>
      <c r="G55" s="22">
        <f t="shared" si="23"/>
        <v>5</v>
      </c>
      <c r="H55" s="22">
        <f t="shared" si="23"/>
        <v>17</v>
      </c>
      <c r="I55" s="22">
        <f t="shared" si="23"/>
        <v>16</v>
      </c>
      <c r="J55" s="22">
        <f t="shared" si="23"/>
        <v>18</v>
      </c>
      <c r="K55" s="22">
        <f t="shared" si="23"/>
        <v>15</v>
      </c>
      <c r="L55" s="22">
        <f t="shared" si="23"/>
        <v>29</v>
      </c>
      <c r="M55" s="22">
        <f t="shared" si="23"/>
        <v>25</v>
      </c>
      <c r="N55" s="22">
        <f t="shared" si="23"/>
        <v>38</v>
      </c>
      <c r="O55" s="22">
        <f t="shared" si="23"/>
        <v>23</v>
      </c>
      <c r="P55" s="22">
        <f t="shared" si="23"/>
        <v>27</v>
      </c>
      <c r="Q55" s="22">
        <f t="shared" si="23"/>
        <v>45</v>
      </c>
      <c r="R55" s="22">
        <f t="shared" si="23"/>
        <v>65</v>
      </c>
      <c r="S55" s="22">
        <f t="shared" si="23"/>
        <v>72</v>
      </c>
      <c r="T55" s="22">
        <f t="shared" si="23"/>
        <v>94</v>
      </c>
      <c r="U55" s="22">
        <f t="shared" si="23"/>
        <v>101</v>
      </c>
      <c r="V55" s="22">
        <f t="shared" si="23"/>
        <v>104</v>
      </c>
      <c r="W55" s="22">
        <f t="shared" si="23"/>
        <v>138</v>
      </c>
      <c r="X55" s="22">
        <f t="shared" si="23"/>
        <v>158</v>
      </c>
      <c r="Y55" s="22">
        <f t="shared" si="23"/>
        <v>137</v>
      </c>
      <c r="Z55" s="22">
        <f t="shared" si="23"/>
        <v>147</v>
      </c>
      <c r="AA55" s="22">
        <f t="shared" si="23"/>
        <v>106</v>
      </c>
      <c r="AB55" s="22">
        <f t="shared" si="23"/>
        <v>53</v>
      </c>
      <c r="AC55" s="22">
        <f t="shared" si="23"/>
        <v>40</v>
      </c>
      <c r="AD55" s="22">
        <f t="shared" si="23"/>
        <v>18</v>
      </c>
      <c r="AE55" s="22">
        <f t="shared" si="23"/>
        <v>9</v>
      </c>
      <c r="AF55" s="22">
        <f t="shared" si="23"/>
        <v>2</v>
      </c>
      <c r="AG55" s="22">
        <f t="shared" si="23"/>
        <v>0</v>
      </c>
      <c r="AH55" s="22">
        <f t="shared" si="23"/>
        <v>1</v>
      </c>
      <c r="AI55" s="22">
        <f t="shared" si="23"/>
        <v>0</v>
      </c>
      <c r="AJ55" s="22">
        <f t="shared" si="23"/>
        <v>0</v>
      </c>
      <c r="AK55" s="22">
        <f t="shared" si="23"/>
        <v>0</v>
      </c>
      <c r="AL55" s="22">
        <f t="shared" si="23"/>
        <v>2</v>
      </c>
      <c r="AM55" s="22">
        <f t="shared" si="23"/>
        <v>71</v>
      </c>
      <c r="AN55" s="22">
        <f t="shared" si="23"/>
        <v>142</v>
      </c>
      <c r="AO55" s="22">
        <f t="shared" si="23"/>
        <v>377</v>
      </c>
      <c r="AP55" s="22">
        <f t="shared" si="23"/>
        <v>684</v>
      </c>
      <c r="AQ55" s="22">
        <f t="shared" si="23"/>
        <v>226</v>
      </c>
      <c r="AR55" s="22">
        <f t="shared" si="23"/>
        <v>3</v>
      </c>
      <c r="AS55" s="22">
        <f t="shared" si="23"/>
        <v>0</v>
      </c>
    </row>
    <row r="56" spans="1:45" s="20" customFormat="1" x14ac:dyDescent="0.2">
      <c r="A56" s="21" t="s">
        <v>201</v>
      </c>
      <c r="B56" s="22">
        <f>SUM(B34:B38)</f>
        <v>378</v>
      </c>
      <c r="C56" s="22">
        <f t="shared" ref="C56:AS56" si="24">SUM(C34:C38)</f>
        <v>0</v>
      </c>
      <c r="D56" s="22">
        <f t="shared" si="24"/>
        <v>0</v>
      </c>
      <c r="E56" s="22">
        <f t="shared" si="24"/>
        <v>0</v>
      </c>
      <c r="F56" s="22">
        <f t="shared" si="24"/>
        <v>0</v>
      </c>
      <c r="G56" s="22">
        <f t="shared" si="24"/>
        <v>5</v>
      </c>
      <c r="H56" s="22">
        <f t="shared" si="24"/>
        <v>3</v>
      </c>
      <c r="I56" s="22">
        <f t="shared" si="24"/>
        <v>3</v>
      </c>
      <c r="J56" s="22">
        <f t="shared" si="24"/>
        <v>2</v>
      </c>
      <c r="K56" s="22">
        <f t="shared" si="24"/>
        <v>3</v>
      </c>
      <c r="L56" s="22">
        <f t="shared" si="24"/>
        <v>4</v>
      </c>
      <c r="M56" s="22">
        <f t="shared" si="24"/>
        <v>6</v>
      </c>
      <c r="N56" s="22">
        <f t="shared" si="24"/>
        <v>15</v>
      </c>
      <c r="O56" s="22">
        <f t="shared" si="24"/>
        <v>8</v>
      </c>
      <c r="P56" s="22">
        <f t="shared" si="24"/>
        <v>12</v>
      </c>
      <c r="Q56" s="22">
        <f t="shared" si="24"/>
        <v>11</v>
      </c>
      <c r="R56" s="22">
        <f t="shared" si="24"/>
        <v>15</v>
      </c>
      <c r="S56" s="22">
        <f t="shared" si="24"/>
        <v>12</v>
      </c>
      <c r="T56" s="22">
        <f t="shared" si="24"/>
        <v>13</v>
      </c>
      <c r="U56" s="22">
        <f t="shared" si="24"/>
        <v>20</v>
      </c>
      <c r="V56" s="22">
        <f t="shared" si="24"/>
        <v>24</v>
      </c>
      <c r="W56" s="22">
        <f t="shared" si="24"/>
        <v>16</v>
      </c>
      <c r="X56" s="22">
        <f t="shared" si="24"/>
        <v>22</v>
      </c>
      <c r="Y56" s="22">
        <f t="shared" si="24"/>
        <v>31</v>
      </c>
      <c r="Z56" s="22">
        <f t="shared" si="24"/>
        <v>35</v>
      </c>
      <c r="AA56" s="22">
        <f t="shared" si="24"/>
        <v>29</v>
      </c>
      <c r="AB56" s="22">
        <f t="shared" si="24"/>
        <v>30</v>
      </c>
      <c r="AC56" s="22">
        <f t="shared" si="24"/>
        <v>20</v>
      </c>
      <c r="AD56" s="22">
        <f t="shared" si="24"/>
        <v>20</v>
      </c>
      <c r="AE56" s="22">
        <f t="shared" si="24"/>
        <v>10</v>
      </c>
      <c r="AF56" s="22">
        <f t="shared" si="24"/>
        <v>4</v>
      </c>
      <c r="AG56" s="22">
        <f t="shared" si="24"/>
        <v>3</v>
      </c>
      <c r="AH56" s="22">
        <f t="shared" si="24"/>
        <v>2</v>
      </c>
      <c r="AI56" s="22">
        <f t="shared" si="24"/>
        <v>0</v>
      </c>
      <c r="AJ56" s="22">
        <f t="shared" si="24"/>
        <v>0</v>
      </c>
      <c r="AK56" s="22">
        <f t="shared" si="24"/>
        <v>0</v>
      </c>
      <c r="AL56" s="22">
        <f t="shared" si="24"/>
        <v>0</v>
      </c>
      <c r="AM56" s="22">
        <f t="shared" si="24"/>
        <v>16</v>
      </c>
      <c r="AN56" s="22">
        <f t="shared" si="24"/>
        <v>45</v>
      </c>
      <c r="AO56" s="22">
        <f t="shared" si="24"/>
        <v>71</v>
      </c>
      <c r="AP56" s="22">
        <f t="shared" si="24"/>
        <v>128</v>
      </c>
      <c r="AQ56" s="22">
        <f t="shared" si="24"/>
        <v>109</v>
      </c>
      <c r="AR56" s="22">
        <f t="shared" si="24"/>
        <v>9</v>
      </c>
      <c r="AS56" s="22">
        <f t="shared" si="24"/>
        <v>0</v>
      </c>
    </row>
    <row r="57" spans="1:45" s="20" customFormat="1" x14ac:dyDescent="0.2">
      <c r="A57" s="21" t="s">
        <v>212</v>
      </c>
      <c r="B57" s="22">
        <f t="shared" ref="B57:AK57" si="25">SUM(B39:B43)</f>
        <v>58</v>
      </c>
      <c r="C57" s="22">
        <f t="shared" si="25"/>
        <v>0</v>
      </c>
      <c r="D57" s="22">
        <f t="shared" si="25"/>
        <v>0</v>
      </c>
      <c r="E57" s="22">
        <f t="shared" si="25"/>
        <v>1</v>
      </c>
      <c r="F57" s="22">
        <f t="shared" si="25"/>
        <v>0</v>
      </c>
      <c r="G57" s="22">
        <f t="shared" si="25"/>
        <v>0</v>
      </c>
      <c r="H57" s="22">
        <f t="shared" si="25"/>
        <v>1</v>
      </c>
      <c r="I57" s="22">
        <f t="shared" si="25"/>
        <v>2</v>
      </c>
      <c r="J57" s="22">
        <f t="shared" si="25"/>
        <v>1</v>
      </c>
      <c r="K57" s="22">
        <f t="shared" si="25"/>
        <v>1</v>
      </c>
      <c r="L57" s="22">
        <f t="shared" si="25"/>
        <v>1</v>
      </c>
      <c r="M57" s="22">
        <f t="shared" si="25"/>
        <v>0</v>
      </c>
      <c r="N57" s="22">
        <f t="shared" si="25"/>
        <v>0</v>
      </c>
      <c r="O57" s="22">
        <f t="shared" si="25"/>
        <v>5</v>
      </c>
      <c r="P57" s="22">
        <f t="shared" si="25"/>
        <v>1</v>
      </c>
      <c r="Q57" s="22">
        <f t="shared" si="25"/>
        <v>4</v>
      </c>
      <c r="R57" s="22">
        <f t="shared" si="25"/>
        <v>4</v>
      </c>
      <c r="S57" s="22">
        <f t="shared" si="25"/>
        <v>4</v>
      </c>
      <c r="T57" s="22">
        <f t="shared" si="25"/>
        <v>2</v>
      </c>
      <c r="U57" s="22">
        <f t="shared" si="25"/>
        <v>3</v>
      </c>
      <c r="V57" s="22">
        <f t="shared" si="25"/>
        <v>3</v>
      </c>
      <c r="W57" s="22">
        <f t="shared" si="25"/>
        <v>1</v>
      </c>
      <c r="X57" s="22">
        <f t="shared" si="25"/>
        <v>3</v>
      </c>
      <c r="Y57" s="22">
        <f t="shared" si="25"/>
        <v>3</v>
      </c>
      <c r="Z57" s="22">
        <f t="shared" si="25"/>
        <v>1</v>
      </c>
      <c r="AA57" s="22">
        <f t="shared" si="25"/>
        <v>2</v>
      </c>
      <c r="AB57" s="22">
        <f t="shared" si="25"/>
        <v>0</v>
      </c>
      <c r="AC57" s="22">
        <f t="shared" si="25"/>
        <v>7</v>
      </c>
      <c r="AD57" s="22">
        <f t="shared" si="25"/>
        <v>3</v>
      </c>
      <c r="AE57" s="22">
        <f t="shared" si="25"/>
        <v>1</v>
      </c>
      <c r="AF57" s="22">
        <f t="shared" si="25"/>
        <v>0</v>
      </c>
      <c r="AG57" s="22">
        <f t="shared" si="25"/>
        <v>1</v>
      </c>
      <c r="AH57" s="22">
        <f t="shared" si="25"/>
        <v>2</v>
      </c>
      <c r="AI57" s="22">
        <f t="shared" si="25"/>
        <v>0</v>
      </c>
      <c r="AJ57" s="22">
        <f t="shared" si="25"/>
        <v>1</v>
      </c>
      <c r="AK57" s="22">
        <f t="shared" si="25"/>
        <v>0</v>
      </c>
      <c r="AL57" s="22">
        <f t="shared" si="10"/>
        <v>1</v>
      </c>
      <c r="AM57" s="22">
        <f t="shared" si="11"/>
        <v>5</v>
      </c>
      <c r="AN57" s="22">
        <f t="shared" si="12"/>
        <v>7</v>
      </c>
      <c r="AO57" s="22">
        <f t="shared" si="13"/>
        <v>17</v>
      </c>
      <c r="AP57" s="22">
        <f t="shared" si="14"/>
        <v>11</v>
      </c>
      <c r="AQ57" s="22">
        <f t="shared" si="15"/>
        <v>13</v>
      </c>
      <c r="AR57" s="22">
        <f t="shared" si="16"/>
        <v>4</v>
      </c>
      <c r="AS57" s="22">
        <f t="shared" si="17"/>
        <v>0</v>
      </c>
    </row>
    <row r="58" spans="1:45" s="20" customFormat="1" x14ac:dyDescent="0.2">
      <c r="A58" s="21" t="s">
        <v>213</v>
      </c>
      <c r="B58" s="22">
        <f t="shared" ref="B58:AK58" si="26">SUM(B44:B48)</f>
        <v>12</v>
      </c>
      <c r="C58" s="22">
        <f t="shared" si="26"/>
        <v>0</v>
      </c>
      <c r="D58" s="22">
        <f t="shared" si="26"/>
        <v>0</v>
      </c>
      <c r="E58" s="22">
        <f t="shared" si="26"/>
        <v>0</v>
      </c>
      <c r="F58" s="22">
        <f t="shared" si="26"/>
        <v>0</v>
      </c>
      <c r="G58" s="22">
        <f t="shared" si="26"/>
        <v>0</v>
      </c>
      <c r="H58" s="22">
        <f t="shared" si="26"/>
        <v>0</v>
      </c>
      <c r="I58" s="22">
        <f t="shared" si="26"/>
        <v>0</v>
      </c>
      <c r="J58" s="22">
        <f t="shared" si="26"/>
        <v>0</v>
      </c>
      <c r="K58" s="22">
        <f t="shared" si="26"/>
        <v>0</v>
      </c>
      <c r="L58" s="22">
        <f t="shared" si="26"/>
        <v>0</v>
      </c>
      <c r="M58" s="22">
        <f t="shared" si="26"/>
        <v>1</v>
      </c>
      <c r="N58" s="22">
        <f t="shared" si="26"/>
        <v>0</v>
      </c>
      <c r="O58" s="22">
        <f t="shared" si="26"/>
        <v>0</v>
      </c>
      <c r="P58" s="22">
        <f t="shared" si="26"/>
        <v>0</v>
      </c>
      <c r="Q58" s="22">
        <f t="shared" si="26"/>
        <v>0</v>
      </c>
      <c r="R58" s="22">
        <f t="shared" si="26"/>
        <v>0</v>
      </c>
      <c r="S58" s="22">
        <f t="shared" si="26"/>
        <v>1</v>
      </c>
      <c r="T58" s="22">
        <f t="shared" si="26"/>
        <v>0</v>
      </c>
      <c r="U58" s="22">
        <f t="shared" si="26"/>
        <v>1</v>
      </c>
      <c r="V58" s="22">
        <f t="shared" si="26"/>
        <v>3</v>
      </c>
      <c r="W58" s="22">
        <f t="shared" si="26"/>
        <v>0</v>
      </c>
      <c r="X58" s="22">
        <f t="shared" si="26"/>
        <v>0</v>
      </c>
      <c r="Y58" s="22">
        <f t="shared" si="26"/>
        <v>0</v>
      </c>
      <c r="Z58" s="22">
        <f t="shared" si="26"/>
        <v>2</v>
      </c>
      <c r="AA58" s="22">
        <f t="shared" si="26"/>
        <v>0</v>
      </c>
      <c r="AB58" s="22">
        <f t="shared" si="26"/>
        <v>0</v>
      </c>
      <c r="AC58" s="22">
        <f t="shared" si="26"/>
        <v>0</v>
      </c>
      <c r="AD58" s="22">
        <f t="shared" si="26"/>
        <v>2</v>
      </c>
      <c r="AE58" s="22">
        <f t="shared" si="26"/>
        <v>0</v>
      </c>
      <c r="AF58" s="22">
        <f t="shared" si="26"/>
        <v>2</v>
      </c>
      <c r="AG58" s="22">
        <f t="shared" si="26"/>
        <v>0</v>
      </c>
      <c r="AH58" s="22">
        <f t="shared" si="26"/>
        <v>0</v>
      </c>
      <c r="AI58" s="22">
        <f t="shared" si="26"/>
        <v>0</v>
      </c>
      <c r="AJ58" s="22">
        <f t="shared" si="26"/>
        <v>0</v>
      </c>
      <c r="AK58" s="22">
        <f t="shared" si="26"/>
        <v>0</v>
      </c>
      <c r="AL58" s="22">
        <f t="shared" si="10"/>
        <v>0</v>
      </c>
      <c r="AM58" s="22">
        <f t="shared" si="11"/>
        <v>0</v>
      </c>
      <c r="AN58" s="22">
        <f t="shared" si="12"/>
        <v>1</v>
      </c>
      <c r="AO58" s="22">
        <f t="shared" si="13"/>
        <v>2</v>
      </c>
      <c r="AP58" s="22">
        <f t="shared" si="14"/>
        <v>5</v>
      </c>
      <c r="AQ58" s="22">
        <f t="shared" si="15"/>
        <v>2</v>
      </c>
      <c r="AR58" s="22">
        <f t="shared" si="16"/>
        <v>2</v>
      </c>
      <c r="AS58" s="22">
        <f t="shared" si="17"/>
        <v>0</v>
      </c>
    </row>
    <row r="59" spans="1:45" s="20" customFormat="1" x14ac:dyDescent="0.2">
      <c r="A59" s="21" t="s">
        <v>211</v>
      </c>
      <c r="B59" s="22">
        <f t="shared" ref="B59:AK59" si="27">B49</f>
        <v>12</v>
      </c>
      <c r="C59" s="22">
        <f t="shared" si="27"/>
        <v>0</v>
      </c>
      <c r="D59" s="22">
        <f t="shared" si="27"/>
        <v>0</v>
      </c>
      <c r="E59" s="22">
        <f t="shared" si="27"/>
        <v>0</v>
      </c>
      <c r="F59" s="22">
        <f t="shared" si="27"/>
        <v>0</v>
      </c>
      <c r="G59" s="22">
        <f t="shared" si="27"/>
        <v>0</v>
      </c>
      <c r="H59" s="22">
        <f t="shared" si="27"/>
        <v>0</v>
      </c>
      <c r="I59" s="22">
        <f t="shared" si="27"/>
        <v>1</v>
      </c>
      <c r="J59" s="22">
        <f t="shared" si="27"/>
        <v>0</v>
      </c>
      <c r="K59" s="22">
        <f t="shared" si="27"/>
        <v>0</v>
      </c>
      <c r="L59" s="22">
        <f t="shared" si="27"/>
        <v>0</v>
      </c>
      <c r="M59" s="22">
        <f t="shared" si="27"/>
        <v>0</v>
      </c>
      <c r="N59" s="22">
        <f t="shared" si="27"/>
        <v>1</v>
      </c>
      <c r="O59" s="22">
        <f t="shared" si="27"/>
        <v>1</v>
      </c>
      <c r="P59" s="22">
        <f t="shared" si="27"/>
        <v>0</v>
      </c>
      <c r="Q59" s="22">
        <f t="shared" si="27"/>
        <v>0</v>
      </c>
      <c r="R59" s="22">
        <f t="shared" si="27"/>
        <v>2</v>
      </c>
      <c r="S59" s="22">
        <f t="shared" si="27"/>
        <v>0</v>
      </c>
      <c r="T59" s="22">
        <f t="shared" si="27"/>
        <v>0</v>
      </c>
      <c r="U59" s="22">
        <f t="shared" si="27"/>
        <v>0</v>
      </c>
      <c r="V59" s="22">
        <f t="shared" si="27"/>
        <v>1</v>
      </c>
      <c r="W59" s="22">
        <f t="shared" si="27"/>
        <v>1</v>
      </c>
      <c r="X59" s="22">
        <f t="shared" si="27"/>
        <v>3</v>
      </c>
      <c r="Y59" s="22">
        <f t="shared" si="27"/>
        <v>0</v>
      </c>
      <c r="Z59" s="22">
        <f t="shared" si="27"/>
        <v>0</v>
      </c>
      <c r="AA59" s="22">
        <f t="shared" si="27"/>
        <v>0</v>
      </c>
      <c r="AB59" s="22">
        <f t="shared" si="27"/>
        <v>0</v>
      </c>
      <c r="AC59" s="22">
        <f t="shared" si="27"/>
        <v>1</v>
      </c>
      <c r="AD59" s="22">
        <f t="shared" si="27"/>
        <v>0</v>
      </c>
      <c r="AE59" s="22">
        <f t="shared" si="27"/>
        <v>0</v>
      </c>
      <c r="AF59" s="22">
        <f t="shared" si="27"/>
        <v>1</v>
      </c>
      <c r="AG59" s="22">
        <f t="shared" si="27"/>
        <v>0</v>
      </c>
      <c r="AH59" s="22">
        <f t="shared" si="27"/>
        <v>0</v>
      </c>
      <c r="AI59" s="22">
        <f t="shared" si="27"/>
        <v>0</v>
      </c>
      <c r="AJ59" s="22">
        <f t="shared" si="27"/>
        <v>0</v>
      </c>
      <c r="AK59" s="22">
        <f t="shared" si="27"/>
        <v>0</v>
      </c>
      <c r="AL59" s="22">
        <f t="shared" si="10"/>
        <v>0</v>
      </c>
      <c r="AM59" s="22">
        <f t="shared" si="11"/>
        <v>1</v>
      </c>
      <c r="AN59" s="22">
        <f t="shared" si="12"/>
        <v>2</v>
      </c>
      <c r="AO59" s="22">
        <f t="shared" si="13"/>
        <v>2</v>
      </c>
      <c r="AP59" s="22">
        <f t="shared" si="14"/>
        <v>5</v>
      </c>
      <c r="AQ59" s="22">
        <f t="shared" si="15"/>
        <v>1</v>
      </c>
      <c r="AR59" s="22">
        <f t="shared" si="16"/>
        <v>1</v>
      </c>
      <c r="AS59" s="22">
        <f t="shared" si="17"/>
        <v>0</v>
      </c>
    </row>
    <row r="60" spans="1:45" s="20" customFormat="1" x14ac:dyDescent="0.2">
      <c r="A60" s="21"/>
    </row>
    <row r="61" spans="1:45" s="20" customFormat="1" x14ac:dyDescent="0.2">
      <c r="A61" s="21"/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>
      <selection activeCell="J5" sqref="J5"/>
    </sheetView>
  </sheetViews>
  <sheetFormatPr defaultRowHeight="11.25" x14ac:dyDescent="0.2"/>
  <cols>
    <col min="1" max="1" width="13.28515625" style="15" bestFit="1" customWidth="1"/>
    <col min="2" max="16384" width="9.140625" style="15"/>
  </cols>
  <sheetData>
    <row r="1" spans="1:9" ht="15.75" x14ac:dyDescent="0.25">
      <c r="A1" s="25" t="s">
        <v>576</v>
      </c>
    </row>
    <row r="3" spans="1:9" x14ac:dyDescent="0.2">
      <c r="A3" s="84" t="s">
        <v>214</v>
      </c>
      <c r="B3" s="85" t="s">
        <v>1</v>
      </c>
      <c r="C3" s="85"/>
      <c r="D3" s="85"/>
      <c r="E3" s="85"/>
      <c r="F3" s="85"/>
      <c r="G3" s="85"/>
      <c r="H3" s="85"/>
      <c r="I3" s="85"/>
    </row>
    <row r="4" spans="1:9" x14ac:dyDescent="0.2">
      <c r="A4" s="84"/>
      <c r="B4" s="86" t="s">
        <v>5</v>
      </c>
      <c r="C4" s="86" t="s">
        <v>215</v>
      </c>
      <c r="D4" s="86" t="s">
        <v>216</v>
      </c>
      <c r="E4" s="85" t="s">
        <v>217</v>
      </c>
      <c r="F4" s="85"/>
      <c r="G4" s="85"/>
      <c r="H4" s="85"/>
      <c r="I4" s="85"/>
    </row>
    <row r="5" spans="1:9" x14ac:dyDescent="0.2">
      <c r="A5" s="84"/>
      <c r="B5" s="86"/>
      <c r="C5" s="86"/>
      <c r="D5" s="86"/>
      <c r="E5" s="16">
        <v>1</v>
      </c>
      <c r="F5" s="16">
        <v>2</v>
      </c>
      <c r="G5" s="16">
        <v>3</v>
      </c>
      <c r="H5" s="16">
        <v>4</v>
      </c>
      <c r="I5" s="16" t="s">
        <v>218</v>
      </c>
    </row>
    <row r="6" spans="1:9" s="20" customFormat="1" x14ac:dyDescent="0.2">
      <c r="A6" s="26" t="s">
        <v>191</v>
      </c>
      <c r="B6" s="22">
        <f t="shared" ref="B6:I6" si="0">SUM(B8:B19,B23:B42)</f>
        <v>51877</v>
      </c>
      <c r="C6" s="22">
        <f t="shared" si="0"/>
        <v>51693</v>
      </c>
      <c r="D6" s="22">
        <f t="shared" si="0"/>
        <v>184</v>
      </c>
      <c r="E6" s="22">
        <f t="shared" si="0"/>
        <v>21460</v>
      </c>
      <c r="F6" s="22">
        <f t="shared" si="0"/>
        <v>17970</v>
      </c>
      <c r="G6" s="22">
        <f t="shared" si="0"/>
        <v>7045</v>
      </c>
      <c r="H6" s="22">
        <f t="shared" si="0"/>
        <v>2955</v>
      </c>
      <c r="I6" s="22">
        <f t="shared" si="0"/>
        <v>2447</v>
      </c>
    </row>
    <row r="7" spans="1:9" s="20" customFormat="1" x14ac:dyDescent="0.2">
      <c r="A7" s="26" t="s">
        <v>14</v>
      </c>
      <c r="B7" s="22"/>
      <c r="C7" s="22"/>
      <c r="D7" s="22"/>
      <c r="E7" s="22"/>
      <c r="F7" s="22"/>
      <c r="G7" s="22"/>
      <c r="H7" s="22"/>
      <c r="I7" s="22"/>
    </row>
    <row r="8" spans="1:9" s="20" customFormat="1" x14ac:dyDescent="0.2">
      <c r="A8" s="20" t="s">
        <v>219</v>
      </c>
      <c r="B8" s="22">
        <f t="shared" ref="B8:B19" si="1">SUM(C8:D8)</f>
        <v>221</v>
      </c>
      <c r="C8" s="22">
        <v>221</v>
      </c>
      <c r="D8" s="22">
        <v>0</v>
      </c>
      <c r="E8" s="22">
        <v>154</v>
      </c>
      <c r="F8" s="22">
        <v>45</v>
      </c>
      <c r="G8" s="22">
        <v>21</v>
      </c>
      <c r="H8" s="22">
        <v>1</v>
      </c>
      <c r="I8" s="22">
        <v>0</v>
      </c>
    </row>
    <row r="9" spans="1:9" s="20" customFormat="1" x14ac:dyDescent="0.2">
      <c r="A9" s="20" t="s">
        <v>220</v>
      </c>
      <c r="B9" s="22">
        <f t="shared" si="1"/>
        <v>356</v>
      </c>
      <c r="C9" s="22">
        <v>354</v>
      </c>
      <c r="D9" s="22">
        <v>2</v>
      </c>
      <c r="E9" s="22">
        <v>260</v>
      </c>
      <c r="F9" s="22">
        <v>63</v>
      </c>
      <c r="G9" s="22">
        <v>21</v>
      </c>
      <c r="H9" s="22">
        <v>8</v>
      </c>
      <c r="I9" s="22">
        <v>4</v>
      </c>
    </row>
    <row r="10" spans="1:9" s="20" customFormat="1" x14ac:dyDescent="0.2">
      <c r="A10" s="20" t="s">
        <v>221</v>
      </c>
      <c r="B10" s="22">
        <f t="shared" si="1"/>
        <v>543</v>
      </c>
      <c r="C10" s="22">
        <v>539</v>
      </c>
      <c r="D10" s="22">
        <v>4</v>
      </c>
      <c r="E10" s="22">
        <v>453</v>
      </c>
      <c r="F10" s="22">
        <v>68</v>
      </c>
      <c r="G10" s="22">
        <v>14</v>
      </c>
      <c r="H10" s="22">
        <v>6</v>
      </c>
      <c r="I10" s="22">
        <v>2</v>
      </c>
    </row>
    <row r="11" spans="1:9" s="20" customFormat="1" x14ac:dyDescent="0.2">
      <c r="A11" s="20" t="s">
        <v>222</v>
      </c>
      <c r="B11" s="22">
        <f t="shared" si="1"/>
        <v>1239</v>
      </c>
      <c r="C11" s="22">
        <v>1232</v>
      </c>
      <c r="D11" s="22">
        <v>7</v>
      </c>
      <c r="E11" s="22">
        <v>1098</v>
      </c>
      <c r="F11" s="22">
        <v>106</v>
      </c>
      <c r="G11" s="22">
        <v>27</v>
      </c>
      <c r="H11" s="22">
        <v>4</v>
      </c>
      <c r="I11" s="22">
        <v>4</v>
      </c>
    </row>
    <row r="12" spans="1:9" s="20" customFormat="1" x14ac:dyDescent="0.2">
      <c r="A12" s="20" t="s">
        <v>223</v>
      </c>
      <c r="B12" s="22">
        <f t="shared" si="1"/>
        <v>3116</v>
      </c>
      <c r="C12" s="22">
        <v>3108</v>
      </c>
      <c r="D12" s="22">
        <v>8</v>
      </c>
      <c r="E12" s="22">
        <v>2906</v>
      </c>
      <c r="F12" s="22">
        <v>168</v>
      </c>
      <c r="G12" s="22">
        <v>31</v>
      </c>
      <c r="H12" s="22">
        <v>6</v>
      </c>
      <c r="I12" s="22">
        <v>5</v>
      </c>
    </row>
    <row r="13" spans="1:9" s="20" customFormat="1" x14ac:dyDescent="0.2">
      <c r="A13" s="20" t="s">
        <v>224</v>
      </c>
      <c r="B13" s="22">
        <f t="shared" si="1"/>
        <v>4135</v>
      </c>
      <c r="C13" s="22">
        <v>4129</v>
      </c>
      <c r="D13" s="22">
        <v>6</v>
      </c>
      <c r="E13" s="22">
        <v>3898</v>
      </c>
      <c r="F13" s="22">
        <v>178</v>
      </c>
      <c r="G13" s="22">
        <v>43</v>
      </c>
      <c r="H13" s="22">
        <v>12</v>
      </c>
      <c r="I13" s="22">
        <v>4</v>
      </c>
    </row>
    <row r="14" spans="1:9" s="20" customFormat="1" x14ac:dyDescent="0.2">
      <c r="A14" s="20" t="s">
        <v>225</v>
      </c>
      <c r="B14" s="22">
        <f t="shared" si="1"/>
        <v>1678</v>
      </c>
      <c r="C14" s="22">
        <v>1674</v>
      </c>
      <c r="D14" s="22">
        <v>4</v>
      </c>
      <c r="E14" s="22">
        <v>1532</v>
      </c>
      <c r="F14" s="22">
        <v>108</v>
      </c>
      <c r="G14" s="22">
        <v>28</v>
      </c>
      <c r="H14" s="22">
        <v>7</v>
      </c>
      <c r="I14" s="22">
        <v>3</v>
      </c>
    </row>
    <row r="15" spans="1:9" s="20" customFormat="1" x14ac:dyDescent="0.2">
      <c r="A15" s="20" t="s">
        <v>226</v>
      </c>
      <c r="B15" s="22">
        <f t="shared" si="1"/>
        <v>664</v>
      </c>
      <c r="C15" s="22">
        <v>659</v>
      </c>
      <c r="D15" s="22">
        <v>5</v>
      </c>
      <c r="E15" s="22">
        <v>598</v>
      </c>
      <c r="F15" s="22">
        <v>45</v>
      </c>
      <c r="G15" s="22">
        <v>13</v>
      </c>
      <c r="H15" s="22">
        <v>7</v>
      </c>
      <c r="I15" s="22">
        <v>1</v>
      </c>
    </row>
    <row r="16" spans="1:9" s="20" customFormat="1" x14ac:dyDescent="0.2">
      <c r="A16" s="20" t="s">
        <v>227</v>
      </c>
      <c r="B16" s="22">
        <f t="shared" si="1"/>
        <v>811</v>
      </c>
      <c r="C16" s="22">
        <v>806</v>
      </c>
      <c r="D16" s="22">
        <v>5</v>
      </c>
      <c r="E16" s="22">
        <v>723</v>
      </c>
      <c r="F16" s="22">
        <v>65</v>
      </c>
      <c r="G16" s="22">
        <v>17</v>
      </c>
      <c r="H16" s="22">
        <v>5</v>
      </c>
      <c r="I16" s="22">
        <v>1</v>
      </c>
    </row>
    <row r="17" spans="1:9" s="20" customFormat="1" x14ac:dyDescent="0.2">
      <c r="A17" s="20" t="s">
        <v>228</v>
      </c>
      <c r="B17" s="22">
        <f t="shared" si="1"/>
        <v>1011</v>
      </c>
      <c r="C17" s="22">
        <v>1009</v>
      </c>
      <c r="D17" s="22">
        <v>2</v>
      </c>
      <c r="E17" s="22">
        <v>932</v>
      </c>
      <c r="F17" s="22">
        <v>59</v>
      </c>
      <c r="G17" s="22">
        <v>14</v>
      </c>
      <c r="H17" s="22">
        <v>3</v>
      </c>
      <c r="I17" s="22">
        <v>3</v>
      </c>
    </row>
    <row r="18" spans="1:9" s="20" customFormat="1" x14ac:dyDescent="0.2">
      <c r="A18" s="20" t="s">
        <v>229</v>
      </c>
      <c r="B18" s="22">
        <f t="shared" si="1"/>
        <v>905</v>
      </c>
      <c r="C18" s="22">
        <v>900</v>
      </c>
      <c r="D18" s="22">
        <v>5</v>
      </c>
      <c r="E18" s="22">
        <v>813</v>
      </c>
      <c r="F18" s="22">
        <v>65</v>
      </c>
      <c r="G18" s="22">
        <v>21</v>
      </c>
      <c r="H18" s="22">
        <v>6</v>
      </c>
      <c r="I18" s="22">
        <v>0</v>
      </c>
    </row>
    <row r="19" spans="1:9" s="20" customFormat="1" x14ac:dyDescent="0.2">
      <c r="A19" s="20" t="s">
        <v>230</v>
      </c>
      <c r="B19" s="22">
        <f t="shared" si="1"/>
        <v>782</v>
      </c>
      <c r="C19" s="22">
        <v>780</v>
      </c>
      <c r="D19" s="22">
        <v>2</v>
      </c>
      <c r="E19" s="22">
        <v>704</v>
      </c>
      <c r="F19" s="22">
        <v>63</v>
      </c>
      <c r="G19" s="22">
        <v>10</v>
      </c>
      <c r="H19" s="22">
        <v>5</v>
      </c>
      <c r="I19" s="22">
        <v>0</v>
      </c>
    </row>
    <row r="20" spans="1:9" s="20" customFormat="1" x14ac:dyDescent="0.2">
      <c r="B20" s="22"/>
      <c r="C20" s="22"/>
      <c r="D20" s="22"/>
      <c r="E20" s="22"/>
      <c r="F20" s="22"/>
      <c r="G20" s="22"/>
      <c r="H20" s="22"/>
      <c r="I20" s="22"/>
    </row>
    <row r="21" spans="1:9" s="20" customFormat="1" x14ac:dyDescent="0.2">
      <c r="A21" s="20" t="s">
        <v>231</v>
      </c>
      <c r="B21" s="22">
        <f t="shared" ref="B21:I21" si="2">SUM(B8:B20)</f>
        <v>15461</v>
      </c>
      <c r="C21" s="22">
        <f t="shared" si="2"/>
        <v>15411</v>
      </c>
      <c r="D21" s="22">
        <f t="shared" si="2"/>
        <v>50</v>
      </c>
      <c r="E21" s="22">
        <f t="shared" si="2"/>
        <v>14071</v>
      </c>
      <c r="F21" s="22">
        <f t="shared" si="2"/>
        <v>1033</v>
      </c>
      <c r="G21" s="22">
        <f t="shared" si="2"/>
        <v>260</v>
      </c>
      <c r="H21" s="22">
        <f t="shared" si="2"/>
        <v>70</v>
      </c>
      <c r="I21" s="22">
        <f t="shared" si="2"/>
        <v>27</v>
      </c>
    </row>
    <row r="22" spans="1:9" s="20" customFormat="1" x14ac:dyDescent="0.2">
      <c r="B22" s="22"/>
      <c r="C22" s="22"/>
      <c r="D22" s="22"/>
      <c r="E22" s="22"/>
      <c r="F22" s="22"/>
      <c r="G22" s="22"/>
      <c r="H22" s="22"/>
      <c r="I22" s="22"/>
    </row>
    <row r="23" spans="1:9" s="20" customFormat="1" x14ac:dyDescent="0.2">
      <c r="A23" s="20" t="s">
        <v>232</v>
      </c>
      <c r="B23" s="22">
        <f t="shared" ref="B23:B42" si="3">SUM(C23:D23)</f>
        <v>5985</v>
      </c>
      <c r="C23" s="22">
        <v>5965</v>
      </c>
      <c r="D23" s="22">
        <v>20</v>
      </c>
      <c r="E23" s="22">
        <v>3996</v>
      </c>
      <c r="F23" s="22">
        <v>1668</v>
      </c>
      <c r="G23" s="22">
        <v>233</v>
      </c>
      <c r="H23" s="22">
        <v>59</v>
      </c>
      <c r="I23" s="22">
        <v>29</v>
      </c>
    </row>
    <row r="24" spans="1:9" s="20" customFormat="1" x14ac:dyDescent="0.2">
      <c r="A24" s="20" t="s">
        <v>233</v>
      </c>
      <c r="B24" s="22">
        <f t="shared" si="3"/>
        <v>5038</v>
      </c>
      <c r="C24" s="22">
        <v>5027</v>
      </c>
      <c r="D24" s="22">
        <v>11</v>
      </c>
      <c r="E24" s="22">
        <v>1545</v>
      </c>
      <c r="F24" s="22">
        <v>3079</v>
      </c>
      <c r="G24" s="22">
        <v>287</v>
      </c>
      <c r="H24" s="22">
        <v>88</v>
      </c>
      <c r="I24" s="22">
        <v>39</v>
      </c>
    </row>
    <row r="25" spans="1:9" s="20" customFormat="1" x14ac:dyDescent="0.2">
      <c r="A25" s="20" t="s">
        <v>234</v>
      </c>
      <c r="B25" s="22">
        <f t="shared" si="3"/>
        <v>4965</v>
      </c>
      <c r="C25" s="22">
        <v>4946</v>
      </c>
      <c r="D25" s="22">
        <v>19</v>
      </c>
      <c r="E25" s="22">
        <v>729</v>
      </c>
      <c r="F25" s="22">
        <v>3539</v>
      </c>
      <c r="G25" s="22">
        <v>558</v>
      </c>
      <c r="H25" s="22">
        <v>96</v>
      </c>
      <c r="I25" s="22">
        <v>43</v>
      </c>
    </row>
    <row r="26" spans="1:9" s="20" customFormat="1" x14ac:dyDescent="0.2">
      <c r="A26" s="20" t="s">
        <v>235</v>
      </c>
      <c r="B26" s="22">
        <f t="shared" si="3"/>
        <v>3914</v>
      </c>
      <c r="C26" s="22">
        <v>3906</v>
      </c>
      <c r="D26" s="22">
        <v>8</v>
      </c>
      <c r="E26" s="22">
        <v>370</v>
      </c>
      <c r="F26" s="22">
        <v>2608</v>
      </c>
      <c r="G26" s="22">
        <v>726</v>
      </c>
      <c r="H26" s="22">
        <v>156</v>
      </c>
      <c r="I26" s="22">
        <v>54</v>
      </c>
    </row>
    <row r="27" spans="1:9" s="20" customFormat="1" x14ac:dyDescent="0.2">
      <c r="A27" s="20" t="s">
        <v>236</v>
      </c>
      <c r="B27" s="22">
        <f t="shared" si="3"/>
        <v>3552</v>
      </c>
      <c r="C27" s="22">
        <v>3545</v>
      </c>
      <c r="D27" s="22">
        <v>7</v>
      </c>
      <c r="E27" s="22">
        <v>252</v>
      </c>
      <c r="F27" s="22">
        <v>2143</v>
      </c>
      <c r="G27" s="22">
        <v>834</v>
      </c>
      <c r="H27" s="22">
        <v>229</v>
      </c>
      <c r="I27" s="22">
        <v>94</v>
      </c>
    </row>
    <row r="28" spans="1:9" s="20" customFormat="1" x14ac:dyDescent="0.2">
      <c r="A28" s="20" t="s">
        <v>237</v>
      </c>
      <c r="B28" s="22">
        <f t="shared" si="3"/>
        <v>2889</v>
      </c>
      <c r="C28" s="22">
        <v>2878</v>
      </c>
      <c r="D28" s="22">
        <v>11</v>
      </c>
      <c r="E28" s="22">
        <v>151</v>
      </c>
      <c r="F28" s="22">
        <v>1474</v>
      </c>
      <c r="G28" s="22">
        <v>849</v>
      </c>
      <c r="H28" s="22">
        <v>269</v>
      </c>
      <c r="I28" s="22">
        <v>146</v>
      </c>
    </row>
    <row r="29" spans="1:9" s="20" customFormat="1" x14ac:dyDescent="0.2">
      <c r="A29" s="20" t="s">
        <v>238</v>
      </c>
      <c r="B29" s="22">
        <f t="shared" si="3"/>
        <v>2007</v>
      </c>
      <c r="C29" s="22">
        <v>2002</v>
      </c>
      <c r="D29" s="22">
        <v>5</v>
      </c>
      <c r="E29" s="22">
        <v>92</v>
      </c>
      <c r="F29" s="22">
        <v>819</v>
      </c>
      <c r="G29" s="22">
        <v>660</v>
      </c>
      <c r="H29" s="22">
        <v>276</v>
      </c>
      <c r="I29" s="22">
        <v>160</v>
      </c>
    </row>
    <row r="30" spans="1:9" s="20" customFormat="1" x14ac:dyDescent="0.2">
      <c r="A30" s="20" t="s">
        <v>239</v>
      </c>
      <c r="B30" s="22">
        <f t="shared" si="3"/>
        <v>1656</v>
      </c>
      <c r="C30" s="22">
        <v>1646</v>
      </c>
      <c r="D30" s="22">
        <v>10</v>
      </c>
      <c r="E30" s="22">
        <v>71</v>
      </c>
      <c r="F30" s="22">
        <v>579</v>
      </c>
      <c r="G30" s="22">
        <v>567</v>
      </c>
      <c r="H30" s="22">
        <v>257</v>
      </c>
      <c r="I30" s="22">
        <v>182</v>
      </c>
    </row>
    <row r="31" spans="1:9" s="20" customFormat="1" x14ac:dyDescent="0.2">
      <c r="A31" s="20" t="s">
        <v>240</v>
      </c>
      <c r="B31" s="22">
        <f t="shared" si="3"/>
        <v>1268</v>
      </c>
      <c r="C31" s="22">
        <v>1263</v>
      </c>
      <c r="D31" s="22">
        <v>5</v>
      </c>
      <c r="E31" s="22">
        <v>42</v>
      </c>
      <c r="F31" s="22">
        <v>393</v>
      </c>
      <c r="G31" s="22">
        <v>435</v>
      </c>
      <c r="H31" s="22">
        <v>221</v>
      </c>
      <c r="I31" s="22">
        <v>177</v>
      </c>
    </row>
    <row r="32" spans="1:9" s="20" customFormat="1" x14ac:dyDescent="0.2">
      <c r="A32" s="20" t="s">
        <v>241</v>
      </c>
      <c r="B32" s="22">
        <f t="shared" si="3"/>
        <v>1077</v>
      </c>
      <c r="C32" s="22">
        <v>1072</v>
      </c>
      <c r="D32" s="22">
        <v>5</v>
      </c>
      <c r="E32" s="22">
        <v>35</v>
      </c>
      <c r="F32" s="22">
        <v>232</v>
      </c>
      <c r="G32" s="22">
        <v>397</v>
      </c>
      <c r="H32" s="22">
        <v>216</v>
      </c>
      <c r="I32" s="22">
        <v>197</v>
      </c>
    </row>
    <row r="33" spans="1:9" s="20" customFormat="1" x14ac:dyDescent="0.2">
      <c r="A33" s="20" t="s">
        <v>242</v>
      </c>
      <c r="B33" s="22">
        <f t="shared" si="3"/>
        <v>879</v>
      </c>
      <c r="C33" s="22">
        <v>873</v>
      </c>
      <c r="D33" s="22">
        <v>6</v>
      </c>
      <c r="E33" s="22">
        <v>17</v>
      </c>
      <c r="F33" s="22">
        <v>134</v>
      </c>
      <c r="G33" s="22">
        <v>321</v>
      </c>
      <c r="H33" s="22">
        <v>197</v>
      </c>
      <c r="I33" s="22">
        <v>210</v>
      </c>
    </row>
    <row r="34" spans="1:9" s="20" customFormat="1" x14ac:dyDescent="0.2">
      <c r="A34" s="20" t="s">
        <v>243</v>
      </c>
      <c r="B34" s="22">
        <f t="shared" si="3"/>
        <v>720</v>
      </c>
      <c r="C34" s="22">
        <v>714</v>
      </c>
      <c r="D34" s="22">
        <v>6</v>
      </c>
      <c r="E34" s="22">
        <v>23</v>
      </c>
      <c r="F34" s="22">
        <v>92</v>
      </c>
      <c r="G34" s="22">
        <v>246</v>
      </c>
      <c r="H34" s="22">
        <v>171</v>
      </c>
      <c r="I34" s="22">
        <v>188</v>
      </c>
    </row>
    <row r="35" spans="1:9" s="20" customFormat="1" x14ac:dyDescent="0.2">
      <c r="A35" s="20" t="s">
        <v>244</v>
      </c>
      <c r="B35" s="22">
        <f t="shared" si="3"/>
        <v>584</v>
      </c>
      <c r="C35" s="22">
        <v>579</v>
      </c>
      <c r="D35" s="22">
        <v>5</v>
      </c>
      <c r="E35" s="22">
        <v>25</v>
      </c>
      <c r="F35" s="22">
        <v>62</v>
      </c>
      <c r="G35" s="22">
        <v>191</v>
      </c>
      <c r="H35" s="22">
        <v>141</v>
      </c>
      <c r="I35" s="22">
        <v>165</v>
      </c>
    </row>
    <row r="36" spans="1:9" s="20" customFormat="1" x14ac:dyDescent="0.2">
      <c r="A36" s="20" t="s">
        <v>245</v>
      </c>
      <c r="B36" s="22">
        <f t="shared" si="3"/>
        <v>482</v>
      </c>
      <c r="C36" s="22">
        <v>478</v>
      </c>
      <c r="D36" s="22">
        <v>4</v>
      </c>
      <c r="E36" s="22">
        <v>15</v>
      </c>
      <c r="F36" s="22">
        <v>35</v>
      </c>
      <c r="G36" s="22">
        <v>146</v>
      </c>
      <c r="H36" s="22">
        <v>133</v>
      </c>
      <c r="I36" s="22">
        <v>153</v>
      </c>
    </row>
    <row r="37" spans="1:9" s="20" customFormat="1" x14ac:dyDescent="0.2">
      <c r="A37" s="20" t="s">
        <v>246</v>
      </c>
      <c r="B37" s="22">
        <f t="shared" si="3"/>
        <v>340</v>
      </c>
      <c r="C37" s="22">
        <v>339</v>
      </c>
      <c r="D37" s="22">
        <v>1</v>
      </c>
      <c r="E37" s="22">
        <v>8</v>
      </c>
      <c r="F37" s="22">
        <v>29</v>
      </c>
      <c r="G37" s="22">
        <v>99</v>
      </c>
      <c r="H37" s="22">
        <v>88</v>
      </c>
      <c r="I37" s="22">
        <v>116</v>
      </c>
    </row>
    <row r="38" spans="1:9" s="20" customFormat="1" x14ac:dyDescent="0.2">
      <c r="A38" s="20" t="s">
        <v>247</v>
      </c>
      <c r="B38" s="22">
        <f t="shared" si="3"/>
        <v>311</v>
      </c>
      <c r="C38" s="22">
        <v>310</v>
      </c>
      <c r="D38" s="22">
        <v>1</v>
      </c>
      <c r="E38" s="22">
        <v>7</v>
      </c>
      <c r="F38" s="22">
        <v>16</v>
      </c>
      <c r="G38" s="22">
        <v>80</v>
      </c>
      <c r="H38" s="22">
        <v>85</v>
      </c>
      <c r="I38" s="22">
        <v>123</v>
      </c>
    </row>
    <row r="39" spans="1:9" s="20" customFormat="1" x14ac:dyDescent="0.2">
      <c r="A39" s="20" t="s">
        <v>248</v>
      </c>
      <c r="B39" s="22">
        <f t="shared" si="3"/>
        <v>228</v>
      </c>
      <c r="C39" s="22">
        <v>226</v>
      </c>
      <c r="D39" s="22">
        <v>2</v>
      </c>
      <c r="E39" s="22">
        <v>3</v>
      </c>
      <c r="F39" s="22">
        <v>12</v>
      </c>
      <c r="G39" s="22">
        <v>59</v>
      </c>
      <c r="H39" s="22">
        <v>69</v>
      </c>
      <c r="I39" s="22">
        <v>85</v>
      </c>
    </row>
    <row r="40" spans="1:9" s="20" customFormat="1" x14ac:dyDescent="0.2">
      <c r="A40" s="20" t="s">
        <v>249</v>
      </c>
      <c r="B40" s="22">
        <f t="shared" si="3"/>
        <v>164</v>
      </c>
      <c r="C40" s="22">
        <v>161</v>
      </c>
      <c r="D40" s="22">
        <v>3</v>
      </c>
      <c r="E40" s="22">
        <v>2</v>
      </c>
      <c r="F40" s="22">
        <v>12</v>
      </c>
      <c r="G40" s="22">
        <v>35</v>
      </c>
      <c r="H40" s="22">
        <v>34</v>
      </c>
      <c r="I40" s="22">
        <v>81</v>
      </c>
    </row>
    <row r="41" spans="1:9" s="20" customFormat="1" x14ac:dyDescent="0.2">
      <c r="A41" s="20" t="s">
        <v>250</v>
      </c>
      <c r="B41" s="22">
        <f t="shared" si="3"/>
        <v>130</v>
      </c>
      <c r="C41" s="22">
        <v>130</v>
      </c>
      <c r="D41" s="22">
        <v>0</v>
      </c>
      <c r="E41" s="22">
        <v>2</v>
      </c>
      <c r="F41" s="22">
        <v>6</v>
      </c>
      <c r="G41" s="22">
        <v>33</v>
      </c>
      <c r="H41" s="22">
        <v>38</v>
      </c>
      <c r="I41" s="22">
        <v>51</v>
      </c>
    </row>
    <row r="42" spans="1:9" s="20" customFormat="1" x14ac:dyDescent="0.2">
      <c r="A42" s="20" t="s">
        <v>251</v>
      </c>
      <c r="B42" s="22">
        <f t="shared" si="3"/>
        <v>227</v>
      </c>
      <c r="C42" s="22">
        <v>222</v>
      </c>
      <c r="D42" s="22">
        <v>5</v>
      </c>
      <c r="E42" s="22">
        <v>4</v>
      </c>
      <c r="F42" s="22">
        <v>5</v>
      </c>
      <c r="G42" s="22">
        <v>29</v>
      </c>
      <c r="H42" s="22">
        <v>62</v>
      </c>
      <c r="I42" s="22">
        <v>127</v>
      </c>
    </row>
  </sheetData>
  <mergeCells count="6">
    <mergeCell ref="A3:A5"/>
    <mergeCell ref="B3:I3"/>
    <mergeCell ref="B4:B5"/>
    <mergeCell ref="C4:C5"/>
    <mergeCell ref="D4:D5"/>
    <mergeCell ref="E4:I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31</vt:i4>
      </vt:variant>
    </vt:vector>
  </HeadingPairs>
  <TitlesOfParts>
    <vt:vector size="31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2003-07-14T07:29:21Z</dcterms:created>
  <dcterms:modified xsi:type="dcterms:W3CDTF">2014-04-25T07:05:39Z</dcterms:modified>
</cp:coreProperties>
</file>