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NTERNET\Pramenne dielo\PD_1996-2004_oprava_Ruzomberok\"/>
    </mc:Choice>
  </mc:AlternateContent>
  <bookViews>
    <workbookView xWindow="0" yWindow="0" windowWidth="28800" windowHeight="11835"/>
  </bookViews>
  <sheets>
    <sheet name="A1" sheetId="2" r:id="rId1"/>
  </sheets>
  <calcPr calcId="152511"/>
</workbook>
</file>

<file path=xl/calcChain.xml><?xml version="1.0" encoding="utf-8"?>
<calcChain xmlns="http://schemas.openxmlformats.org/spreadsheetml/2006/main">
  <c r="AL258" i="2" l="1"/>
  <c r="AL257" i="2"/>
  <c r="AL256" i="2"/>
  <c r="AL255" i="2"/>
  <c r="AL254" i="2"/>
  <c r="AL253" i="2"/>
  <c r="AL252" i="2"/>
  <c r="AL251" i="2"/>
  <c r="AL250" i="2"/>
  <c r="AL249" i="2"/>
  <c r="AL248" i="2"/>
  <c r="AL247" i="2"/>
  <c r="AL246" i="2"/>
  <c r="AL245" i="2"/>
  <c r="AL244" i="2"/>
  <c r="AL243" i="2"/>
  <c r="AL242" i="2"/>
  <c r="AL241" i="2"/>
  <c r="AL240" i="2"/>
  <c r="AL239" i="2"/>
  <c r="AL238" i="2"/>
  <c r="AL237" i="2"/>
  <c r="AL236" i="2"/>
  <c r="AL235" i="2"/>
  <c r="AL234" i="2"/>
  <c r="AL233" i="2"/>
  <c r="AL232" i="2"/>
  <c r="AL231" i="2"/>
  <c r="AL230" i="2"/>
  <c r="AL229" i="2"/>
  <c r="AL228" i="2"/>
  <c r="AL227" i="2"/>
  <c r="AL226" i="2"/>
  <c r="AL225" i="2"/>
  <c r="AL224" i="2"/>
  <c r="AL223" i="2"/>
  <c r="AL222" i="2"/>
  <c r="AL221" i="2"/>
  <c r="AL220" i="2"/>
  <c r="AL219" i="2"/>
  <c r="AL218" i="2"/>
  <c r="AL217" i="2"/>
  <c r="AL216" i="2"/>
  <c r="AL215" i="2"/>
  <c r="AL214" i="2"/>
  <c r="AL213" i="2"/>
  <c r="AL212" i="2"/>
  <c r="AL211" i="2"/>
  <c r="AL210" i="2"/>
  <c r="AL209" i="2"/>
  <c r="AL208" i="2"/>
  <c r="AL207" i="2"/>
  <c r="AL206" i="2"/>
  <c r="AL205" i="2"/>
  <c r="AL204" i="2"/>
  <c r="AL203" i="2"/>
  <c r="AL202" i="2"/>
  <c r="AL201" i="2"/>
  <c r="AL200" i="2"/>
  <c r="AL199" i="2"/>
  <c r="AL198" i="2"/>
  <c r="AL197" i="2"/>
  <c r="AL196" i="2"/>
  <c r="AL195" i="2"/>
  <c r="AL194" i="2"/>
  <c r="AL193" i="2"/>
  <c r="AL192" i="2"/>
  <c r="AL191" i="2"/>
  <c r="AL190" i="2"/>
  <c r="AL189" i="2"/>
  <c r="AL188" i="2"/>
  <c r="AL187" i="2"/>
  <c r="AL186" i="2"/>
  <c r="AL185" i="2"/>
  <c r="AL184" i="2"/>
  <c r="AL183" i="2"/>
  <c r="AL182" i="2"/>
  <c r="AL181" i="2"/>
  <c r="AL180" i="2"/>
  <c r="AL179" i="2"/>
  <c r="AL178" i="2"/>
  <c r="AL177" i="2"/>
  <c r="AL176" i="2"/>
  <c r="AL175" i="2"/>
  <c r="AL174" i="2"/>
  <c r="AL173" i="2"/>
  <c r="AL172" i="2"/>
  <c r="AL171" i="2"/>
  <c r="AL170" i="2"/>
  <c r="AL169" i="2"/>
  <c r="AL168" i="2"/>
  <c r="AL167" i="2"/>
  <c r="AL166" i="2"/>
  <c r="AL165" i="2"/>
  <c r="AL164" i="2"/>
  <c r="AL163" i="2"/>
  <c r="AL162" i="2"/>
  <c r="AL161" i="2"/>
  <c r="AL160" i="2"/>
  <c r="AL159" i="2"/>
  <c r="AL158" i="2"/>
  <c r="AL157" i="2"/>
  <c r="AL156" i="2"/>
  <c r="AL155" i="2"/>
  <c r="AL154" i="2"/>
  <c r="AL153" i="2"/>
  <c r="AL152" i="2"/>
  <c r="AL151" i="2"/>
  <c r="AL150" i="2"/>
  <c r="AL149" i="2"/>
  <c r="AL148" i="2"/>
  <c r="AL147" i="2"/>
  <c r="AL146" i="2"/>
  <c r="AL145" i="2"/>
  <c r="AL144" i="2"/>
  <c r="AL143" i="2"/>
  <c r="AL142" i="2"/>
  <c r="AL141" i="2"/>
  <c r="AL140" i="2"/>
  <c r="AL139" i="2"/>
  <c r="AL138" i="2"/>
  <c r="AL137" i="2"/>
  <c r="AL136" i="2"/>
  <c r="AL135" i="2"/>
  <c r="AL134" i="2"/>
  <c r="AL133" i="2"/>
  <c r="AL132" i="2"/>
  <c r="AL131" i="2"/>
  <c r="AL130" i="2"/>
  <c r="AL129" i="2"/>
  <c r="AL128" i="2"/>
  <c r="AL127" i="2"/>
  <c r="AL126" i="2"/>
  <c r="AL125" i="2"/>
  <c r="AL124" i="2"/>
  <c r="AL123" i="2"/>
  <c r="AL120" i="2"/>
  <c r="AL119" i="2"/>
  <c r="AL118" i="2"/>
  <c r="AL117" i="2"/>
  <c r="AL116" i="2"/>
  <c r="AL115" i="2"/>
  <c r="AL114" i="2"/>
  <c r="AL113" i="2"/>
  <c r="AL112" i="2"/>
  <c r="AL111" i="2"/>
  <c r="AL110" i="2"/>
  <c r="AL109" i="2"/>
  <c r="AL108" i="2"/>
  <c r="AL107" i="2"/>
  <c r="AL106" i="2"/>
  <c r="AL105" i="2"/>
  <c r="AL104" i="2"/>
  <c r="AL103" i="2"/>
  <c r="AL102" i="2"/>
  <c r="AL101" i="2"/>
  <c r="AL100" i="2"/>
  <c r="AL99" i="2"/>
  <c r="AL98" i="2"/>
  <c r="AL97" i="2"/>
  <c r="AL96" i="2"/>
  <c r="AL95" i="2"/>
  <c r="AL94" i="2"/>
  <c r="AL93" i="2"/>
  <c r="AL92" i="2"/>
  <c r="AL91" i="2"/>
  <c r="AL90" i="2"/>
  <c r="AL89" i="2"/>
  <c r="AL88" i="2"/>
  <c r="AL87" i="2"/>
  <c r="AL86" i="2"/>
  <c r="AL85" i="2"/>
  <c r="AL84" i="2"/>
  <c r="AL83" i="2"/>
  <c r="AL82" i="2"/>
  <c r="AL81" i="2"/>
  <c r="AL80" i="2"/>
  <c r="AL79" i="2"/>
  <c r="AL78" i="2"/>
  <c r="AL77" i="2"/>
  <c r="AL76" i="2"/>
  <c r="AL75" i="2"/>
  <c r="AL74" i="2"/>
  <c r="AL73" i="2"/>
  <c r="AL72" i="2"/>
  <c r="AL71" i="2"/>
  <c r="AL70" i="2"/>
  <c r="AL69" i="2"/>
  <c r="AL68" i="2"/>
  <c r="AL67" i="2"/>
  <c r="AL66" i="2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39" i="2"/>
  <c r="AL38" i="2"/>
  <c r="AL37" i="2"/>
  <c r="AL36" i="2"/>
  <c r="AL35" i="2"/>
  <c r="AL34" i="2"/>
  <c r="AL33" i="2"/>
  <c r="AL32" i="2"/>
  <c r="AL29" i="2"/>
  <c r="AL28" i="2"/>
  <c r="AL27" i="2"/>
  <c r="AL26" i="2"/>
  <c r="AL23" i="2"/>
  <c r="AL22" i="2"/>
  <c r="AL21" i="2"/>
  <c r="AL20" i="2"/>
  <c r="AL19" i="2"/>
  <c r="AL18" i="2"/>
  <c r="AL17" i="2"/>
  <c r="AL16" i="2"/>
  <c r="AL15" i="2"/>
  <c r="AL14" i="2"/>
  <c r="AL11" i="2"/>
  <c r="AL10" i="2"/>
  <c r="AL7" i="2"/>
  <c r="R258" i="2"/>
  <c r="V258" i="2" s="1"/>
  <c r="AP258" i="2" s="1"/>
  <c r="AO258" i="2"/>
  <c r="AN258" i="2"/>
  <c r="AM258" i="2"/>
  <c r="AK258" i="2"/>
  <c r="AJ258" i="2"/>
  <c r="H258" i="2"/>
  <c r="AH258" i="2"/>
  <c r="AG258" i="2"/>
  <c r="M258" i="2"/>
  <c r="AF258" i="2" s="1"/>
  <c r="AC258" i="2"/>
  <c r="AA258" i="2"/>
  <c r="Z258" i="2"/>
  <c r="Y258" i="2"/>
  <c r="R257" i="2"/>
  <c r="V257" i="2" s="1"/>
  <c r="AP257" i="2" s="1"/>
  <c r="AO257" i="2"/>
  <c r="AN257" i="2"/>
  <c r="AM257" i="2"/>
  <c r="AK257" i="2"/>
  <c r="AJ257" i="2"/>
  <c r="H257" i="2"/>
  <c r="AH257" i="2"/>
  <c r="AG257" i="2"/>
  <c r="M257" i="2"/>
  <c r="AF257" i="2" s="1"/>
  <c r="AE257" i="2"/>
  <c r="AC257" i="2"/>
  <c r="AA257" i="2"/>
  <c r="Z257" i="2"/>
  <c r="Y257" i="2"/>
  <c r="R256" i="2"/>
  <c r="V256" i="2"/>
  <c r="AP256" i="2" s="1"/>
  <c r="AO256" i="2"/>
  <c r="AN256" i="2"/>
  <c r="AM256" i="2"/>
  <c r="AK256" i="2"/>
  <c r="AJ256" i="2"/>
  <c r="H256" i="2"/>
  <c r="AH256" i="2"/>
  <c r="AG256" i="2"/>
  <c r="M256" i="2"/>
  <c r="AF256" i="2" s="1"/>
  <c r="AC256" i="2"/>
  <c r="AA256" i="2"/>
  <c r="Z256" i="2"/>
  <c r="Y256" i="2"/>
  <c r="R255" i="2"/>
  <c r="V255" i="2" s="1"/>
  <c r="AP255" i="2" s="1"/>
  <c r="AO255" i="2"/>
  <c r="AN255" i="2"/>
  <c r="AM255" i="2"/>
  <c r="AK255" i="2"/>
  <c r="AJ255" i="2"/>
  <c r="H255" i="2"/>
  <c r="AH255" i="2"/>
  <c r="AG255" i="2"/>
  <c r="M255" i="2"/>
  <c r="AF255" i="2" s="1"/>
  <c r="AE255" i="2"/>
  <c r="AC255" i="2"/>
  <c r="AA255" i="2"/>
  <c r="Z255" i="2"/>
  <c r="Y255" i="2"/>
  <c r="R254" i="2"/>
  <c r="V254" i="2" s="1"/>
  <c r="AP254" i="2" s="1"/>
  <c r="AO254" i="2"/>
  <c r="AN254" i="2"/>
  <c r="AM254" i="2"/>
  <c r="AK254" i="2"/>
  <c r="AJ254" i="2"/>
  <c r="H254" i="2"/>
  <c r="AG254" i="2"/>
  <c r="M254" i="2"/>
  <c r="AF254" i="2" s="1"/>
  <c r="AC254" i="2"/>
  <c r="AA254" i="2"/>
  <c r="Z254" i="2"/>
  <c r="Y254" i="2"/>
  <c r="R253" i="2"/>
  <c r="V253" i="2" s="1"/>
  <c r="AP253" i="2" s="1"/>
  <c r="AO253" i="2"/>
  <c r="AN253" i="2"/>
  <c r="AM253" i="2"/>
  <c r="AK253" i="2"/>
  <c r="AJ253" i="2"/>
  <c r="H253" i="2"/>
  <c r="AH253" i="2"/>
  <c r="AG253" i="2"/>
  <c r="M253" i="2"/>
  <c r="AF253" i="2" s="1"/>
  <c r="AE253" i="2"/>
  <c r="AC253" i="2"/>
  <c r="AA253" i="2"/>
  <c r="Z253" i="2"/>
  <c r="Y253" i="2"/>
  <c r="R252" i="2"/>
  <c r="V252" i="2"/>
  <c r="AP252" i="2" s="1"/>
  <c r="AO252" i="2"/>
  <c r="AN252" i="2"/>
  <c r="AM252" i="2"/>
  <c r="AK252" i="2"/>
  <c r="AJ252" i="2"/>
  <c r="H252" i="2"/>
  <c r="AH252" i="2"/>
  <c r="AG252" i="2"/>
  <c r="M252" i="2"/>
  <c r="AF252" i="2" s="1"/>
  <c r="AC252" i="2"/>
  <c r="AA252" i="2"/>
  <c r="Z252" i="2"/>
  <c r="Y252" i="2"/>
  <c r="R251" i="2"/>
  <c r="V251" i="2" s="1"/>
  <c r="AP251" i="2" s="1"/>
  <c r="AO251" i="2"/>
  <c r="AN251" i="2"/>
  <c r="AM251" i="2"/>
  <c r="AK251" i="2"/>
  <c r="AJ251" i="2"/>
  <c r="H251" i="2"/>
  <c r="AH251" i="2"/>
  <c r="AG251" i="2"/>
  <c r="M251" i="2"/>
  <c r="AF251" i="2" s="1"/>
  <c r="AE251" i="2"/>
  <c r="AC251" i="2"/>
  <c r="AA251" i="2"/>
  <c r="Z251" i="2"/>
  <c r="Y251" i="2"/>
  <c r="R250" i="2"/>
  <c r="V250" i="2" s="1"/>
  <c r="AP250" i="2" s="1"/>
  <c r="AO250" i="2"/>
  <c r="AN250" i="2"/>
  <c r="AM250" i="2"/>
  <c r="AK250" i="2"/>
  <c r="AJ250" i="2"/>
  <c r="H250" i="2"/>
  <c r="AH250" i="2"/>
  <c r="AG250" i="2"/>
  <c r="M250" i="2"/>
  <c r="AF250" i="2" s="1"/>
  <c r="AC250" i="2"/>
  <c r="AA250" i="2"/>
  <c r="Z250" i="2"/>
  <c r="Y250" i="2"/>
  <c r="R249" i="2"/>
  <c r="V249" i="2" s="1"/>
  <c r="AP249" i="2" s="1"/>
  <c r="AO249" i="2"/>
  <c r="AN249" i="2"/>
  <c r="AM249" i="2"/>
  <c r="AK249" i="2"/>
  <c r="AJ249" i="2"/>
  <c r="H249" i="2"/>
  <c r="AH249" i="2"/>
  <c r="AG249" i="2"/>
  <c r="M249" i="2"/>
  <c r="AF249" i="2" s="1"/>
  <c r="AE249" i="2"/>
  <c r="AC249" i="2"/>
  <c r="AA249" i="2"/>
  <c r="Z249" i="2"/>
  <c r="Y249" i="2"/>
  <c r="R248" i="2"/>
  <c r="V248" i="2"/>
  <c r="AP248" i="2" s="1"/>
  <c r="AO248" i="2"/>
  <c r="AN248" i="2"/>
  <c r="AM248" i="2"/>
  <c r="AK248" i="2"/>
  <c r="AJ248" i="2"/>
  <c r="H248" i="2"/>
  <c r="AH248" i="2"/>
  <c r="AG248" i="2"/>
  <c r="M248" i="2"/>
  <c r="AF248" i="2" s="1"/>
  <c r="AC248" i="2"/>
  <c r="AA248" i="2"/>
  <c r="Z248" i="2"/>
  <c r="Y248" i="2"/>
  <c r="R247" i="2"/>
  <c r="V247" i="2" s="1"/>
  <c r="AP247" i="2" s="1"/>
  <c r="AO247" i="2"/>
  <c r="AN247" i="2"/>
  <c r="AM247" i="2"/>
  <c r="AK247" i="2"/>
  <c r="AJ247" i="2"/>
  <c r="H247" i="2"/>
  <c r="AH247" i="2"/>
  <c r="AG247" i="2"/>
  <c r="M247" i="2"/>
  <c r="AF247" i="2" s="1"/>
  <c r="AE247" i="2"/>
  <c r="AC247" i="2"/>
  <c r="AA247" i="2"/>
  <c r="Z247" i="2"/>
  <c r="Y247" i="2"/>
  <c r="R246" i="2"/>
  <c r="V246" i="2" s="1"/>
  <c r="AP246" i="2" s="1"/>
  <c r="AO246" i="2"/>
  <c r="AN246" i="2"/>
  <c r="AM246" i="2"/>
  <c r="AK246" i="2"/>
  <c r="AJ246" i="2"/>
  <c r="H246" i="2"/>
  <c r="AH246" i="2"/>
  <c r="AG246" i="2"/>
  <c r="M246" i="2"/>
  <c r="AF246" i="2" s="1"/>
  <c r="AC246" i="2"/>
  <c r="AA246" i="2"/>
  <c r="Z246" i="2"/>
  <c r="Y246" i="2"/>
  <c r="R245" i="2"/>
  <c r="V245" i="2" s="1"/>
  <c r="AP245" i="2" s="1"/>
  <c r="AO245" i="2"/>
  <c r="AN245" i="2"/>
  <c r="AM245" i="2"/>
  <c r="AK245" i="2"/>
  <c r="AJ245" i="2"/>
  <c r="H245" i="2"/>
  <c r="AH245" i="2"/>
  <c r="AG245" i="2"/>
  <c r="M245" i="2"/>
  <c r="AF245" i="2" s="1"/>
  <c r="AE245" i="2"/>
  <c r="AC245" i="2"/>
  <c r="AA245" i="2"/>
  <c r="Z245" i="2"/>
  <c r="Y245" i="2"/>
  <c r="R244" i="2"/>
  <c r="V244" i="2" s="1"/>
  <c r="AP244" i="2" s="1"/>
  <c r="AO244" i="2"/>
  <c r="AN244" i="2"/>
  <c r="AM244" i="2"/>
  <c r="AK244" i="2"/>
  <c r="AJ244" i="2"/>
  <c r="H244" i="2"/>
  <c r="AH244" i="2"/>
  <c r="AG244" i="2"/>
  <c r="M244" i="2"/>
  <c r="AF244" i="2" s="1"/>
  <c r="AC244" i="2"/>
  <c r="AA244" i="2"/>
  <c r="Z244" i="2"/>
  <c r="Y244" i="2"/>
  <c r="R243" i="2"/>
  <c r="V243" i="2" s="1"/>
  <c r="AP243" i="2"/>
  <c r="AO243" i="2"/>
  <c r="AN243" i="2"/>
  <c r="AM243" i="2"/>
  <c r="AK243" i="2"/>
  <c r="AJ243" i="2"/>
  <c r="H243" i="2"/>
  <c r="AH243" i="2"/>
  <c r="AG243" i="2"/>
  <c r="M243" i="2"/>
  <c r="AF243" i="2" s="1"/>
  <c r="AE243" i="2"/>
  <c r="AC243" i="2"/>
  <c r="AA243" i="2"/>
  <c r="Z243" i="2"/>
  <c r="Y243" i="2"/>
  <c r="R242" i="2"/>
  <c r="V242" i="2" s="1"/>
  <c r="AP242" i="2" s="1"/>
  <c r="AO242" i="2"/>
  <c r="AN242" i="2"/>
  <c r="AM242" i="2"/>
  <c r="AK242" i="2"/>
  <c r="AJ242" i="2"/>
  <c r="H242" i="2"/>
  <c r="AG242" i="2"/>
  <c r="M242" i="2"/>
  <c r="AF242" i="2" s="1"/>
  <c r="AC242" i="2"/>
  <c r="AA242" i="2"/>
  <c r="Z242" i="2"/>
  <c r="Y242" i="2"/>
  <c r="R241" i="2"/>
  <c r="V241" i="2" s="1"/>
  <c r="AP241" i="2" s="1"/>
  <c r="AO241" i="2"/>
  <c r="AN241" i="2"/>
  <c r="AM241" i="2"/>
  <c r="AK241" i="2"/>
  <c r="AJ241" i="2"/>
  <c r="H241" i="2"/>
  <c r="AH241" i="2"/>
  <c r="AG241" i="2"/>
  <c r="M241" i="2"/>
  <c r="AF241" i="2" s="1"/>
  <c r="AE241" i="2"/>
  <c r="AC241" i="2"/>
  <c r="AA241" i="2"/>
  <c r="Z241" i="2"/>
  <c r="Y241" i="2"/>
  <c r="R240" i="2"/>
  <c r="V240" i="2"/>
  <c r="AP240" i="2" s="1"/>
  <c r="AO240" i="2"/>
  <c r="AN240" i="2"/>
  <c r="AM240" i="2"/>
  <c r="AK240" i="2"/>
  <c r="AJ240" i="2"/>
  <c r="H240" i="2"/>
  <c r="AH240" i="2"/>
  <c r="AG240" i="2"/>
  <c r="M240" i="2"/>
  <c r="AF240" i="2" s="1"/>
  <c r="AC240" i="2"/>
  <c r="AA240" i="2"/>
  <c r="Z240" i="2"/>
  <c r="Y240" i="2"/>
  <c r="R239" i="2"/>
  <c r="V239" i="2" s="1"/>
  <c r="AP239" i="2" s="1"/>
  <c r="AO239" i="2"/>
  <c r="AN239" i="2"/>
  <c r="AM239" i="2"/>
  <c r="AK239" i="2"/>
  <c r="AJ239" i="2"/>
  <c r="H239" i="2"/>
  <c r="AH239" i="2"/>
  <c r="AG239" i="2"/>
  <c r="M239" i="2"/>
  <c r="AF239" i="2" s="1"/>
  <c r="AE239" i="2"/>
  <c r="AC239" i="2"/>
  <c r="AA239" i="2"/>
  <c r="Z239" i="2"/>
  <c r="Y239" i="2"/>
  <c r="R238" i="2"/>
  <c r="V238" i="2" s="1"/>
  <c r="AP238" i="2" s="1"/>
  <c r="AO238" i="2"/>
  <c r="AN238" i="2"/>
  <c r="AM238" i="2"/>
  <c r="AK238" i="2"/>
  <c r="AJ238" i="2"/>
  <c r="H238" i="2"/>
  <c r="AH238" i="2"/>
  <c r="AG238" i="2"/>
  <c r="M238" i="2"/>
  <c r="AF238" i="2" s="1"/>
  <c r="AC238" i="2"/>
  <c r="AA238" i="2"/>
  <c r="Z238" i="2"/>
  <c r="Y238" i="2"/>
  <c r="R237" i="2"/>
  <c r="V237" i="2" s="1"/>
  <c r="AP237" i="2" s="1"/>
  <c r="AO237" i="2"/>
  <c r="AN237" i="2"/>
  <c r="AM237" i="2"/>
  <c r="AK237" i="2"/>
  <c r="AJ237" i="2"/>
  <c r="H237" i="2"/>
  <c r="AH237" i="2"/>
  <c r="AG237" i="2"/>
  <c r="M237" i="2"/>
  <c r="AF237" i="2" s="1"/>
  <c r="AE237" i="2"/>
  <c r="AC237" i="2"/>
  <c r="AA237" i="2"/>
  <c r="Z237" i="2"/>
  <c r="Y237" i="2"/>
  <c r="R236" i="2"/>
  <c r="V236" i="2" s="1"/>
  <c r="AP236" i="2" s="1"/>
  <c r="AO236" i="2"/>
  <c r="AN236" i="2"/>
  <c r="AM236" i="2"/>
  <c r="AK236" i="2"/>
  <c r="AJ236" i="2"/>
  <c r="H236" i="2"/>
  <c r="AH236" i="2"/>
  <c r="AG236" i="2"/>
  <c r="M236" i="2"/>
  <c r="AF236" i="2" s="1"/>
  <c r="AC236" i="2"/>
  <c r="AA236" i="2"/>
  <c r="Z236" i="2"/>
  <c r="Y236" i="2"/>
  <c r="R235" i="2"/>
  <c r="V235" i="2" s="1"/>
  <c r="AP235" i="2" s="1"/>
  <c r="AO235" i="2"/>
  <c r="AN235" i="2"/>
  <c r="AM235" i="2"/>
  <c r="AK235" i="2"/>
  <c r="AJ235" i="2"/>
  <c r="H235" i="2"/>
  <c r="AH235" i="2"/>
  <c r="AG235" i="2"/>
  <c r="M235" i="2"/>
  <c r="AF235" i="2" s="1"/>
  <c r="AE235" i="2"/>
  <c r="AC235" i="2"/>
  <c r="AA235" i="2"/>
  <c r="Z235" i="2"/>
  <c r="Y235" i="2"/>
  <c r="R234" i="2"/>
  <c r="V234" i="2" s="1"/>
  <c r="AP234" i="2" s="1"/>
  <c r="AO234" i="2"/>
  <c r="AN234" i="2"/>
  <c r="AM234" i="2"/>
  <c r="AK234" i="2"/>
  <c r="AJ234" i="2"/>
  <c r="H234" i="2"/>
  <c r="AH234" i="2"/>
  <c r="AG234" i="2"/>
  <c r="M234" i="2"/>
  <c r="AF234" i="2" s="1"/>
  <c r="AC234" i="2"/>
  <c r="AA234" i="2"/>
  <c r="Z234" i="2"/>
  <c r="Y234" i="2"/>
  <c r="R233" i="2"/>
  <c r="V233" i="2" s="1"/>
  <c r="AP233" i="2" s="1"/>
  <c r="AO233" i="2"/>
  <c r="AN233" i="2"/>
  <c r="AM233" i="2"/>
  <c r="AK233" i="2"/>
  <c r="AJ233" i="2"/>
  <c r="H233" i="2"/>
  <c r="AH233" i="2"/>
  <c r="AG233" i="2"/>
  <c r="M233" i="2"/>
  <c r="AF233" i="2" s="1"/>
  <c r="AE233" i="2"/>
  <c r="AC233" i="2"/>
  <c r="AA233" i="2"/>
  <c r="Z233" i="2"/>
  <c r="Y233" i="2"/>
  <c r="R232" i="2"/>
  <c r="V232" i="2"/>
  <c r="AP232" i="2" s="1"/>
  <c r="AO232" i="2"/>
  <c r="AN232" i="2"/>
  <c r="AM232" i="2"/>
  <c r="AK232" i="2"/>
  <c r="AJ232" i="2"/>
  <c r="H232" i="2"/>
  <c r="AH232" i="2"/>
  <c r="AG232" i="2"/>
  <c r="M232" i="2"/>
  <c r="AF232" i="2" s="1"/>
  <c r="AC232" i="2"/>
  <c r="AA232" i="2"/>
  <c r="Z232" i="2"/>
  <c r="Y232" i="2"/>
  <c r="R231" i="2"/>
  <c r="V231" i="2" s="1"/>
  <c r="AP231" i="2" s="1"/>
  <c r="AO231" i="2"/>
  <c r="AN231" i="2"/>
  <c r="AM231" i="2"/>
  <c r="AK231" i="2"/>
  <c r="AJ231" i="2"/>
  <c r="H231" i="2"/>
  <c r="AH231" i="2"/>
  <c r="AG231" i="2"/>
  <c r="M231" i="2"/>
  <c r="AF231" i="2" s="1"/>
  <c r="AE231" i="2"/>
  <c r="AC231" i="2"/>
  <c r="AA231" i="2"/>
  <c r="Z231" i="2"/>
  <c r="Y231" i="2"/>
  <c r="R230" i="2"/>
  <c r="V230" i="2" s="1"/>
  <c r="AP230" i="2" s="1"/>
  <c r="AO230" i="2"/>
  <c r="AN230" i="2"/>
  <c r="AM230" i="2"/>
  <c r="AK230" i="2"/>
  <c r="AJ230" i="2"/>
  <c r="H230" i="2"/>
  <c r="AH230" i="2"/>
  <c r="AG230" i="2"/>
  <c r="M230" i="2"/>
  <c r="AF230" i="2" s="1"/>
  <c r="AE230" i="2"/>
  <c r="AC230" i="2"/>
  <c r="AA230" i="2"/>
  <c r="Z230" i="2"/>
  <c r="Y230" i="2"/>
  <c r="R229" i="2"/>
  <c r="V229" i="2" s="1"/>
  <c r="AP229" i="2" s="1"/>
  <c r="AO229" i="2"/>
  <c r="AN229" i="2"/>
  <c r="AM229" i="2"/>
  <c r="AK229" i="2"/>
  <c r="AJ229" i="2"/>
  <c r="H229" i="2"/>
  <c r="AH229" i="2"/>
  <c r="AG229" i="2"/>
  <c r="M229" i="2"/>
  <c r="AF229" i="2" s="1"/>
  <c r="AC229" i="2"/>
  <c r="AA229" i="2"/>
  <c r="Z229" i="2"/>
  <c r="Y229" i="2"/>
  <c r="R228" i="2"/>
  <c r="V228" i="2" s="1"/>
  <c r="AP228" i="2" s="1"/>
  <c r="AO228" i="2"/>
  <c r="AN228" i="2"/>
  <c r="AM228" i="2"/>
  <c r="AK228" i="2"/>
  <c r="AJ228" i="2"/>
  <c r="H228" i="2"/>
  <c r="AH228" i="2"/>
  <c r="AG228" i="2"/>
  <c r="M228" i="2"/>
  <c r="AF228" i="2" s="1"/>
  <c r="AE228" i="2"/>
  <c r="AC228" i="2"/>
  <c r="AA228" i="2"/>
  <c r="Z228" i="2"/>
  <c r="Y228" i="2"/>
  <c r="R227" i="2"/>
  <c r="V227" i="2" s="1"/>
  <c r="AP227" i="2" s="1"/>
  <c r="AO227" i="2"/>
  <c r="AN227" i="2"/>
  <c r="AM227" i="2"/>
  <c r="AK227" i="2"/>
  <c r="AJ227" i="2"/>
  <c r="H227" i="2"/>
  <c r="AH227" i="2"/>
  <c r="AG227" i="2"/>
  <c r="M227" i="2"/>
  <c r="AF227" i="2" s="1"/>
  <c r="AC227" i="2"/>
  <c r="AA227" i="2"/>
  <c r="Z227" i="2"/>
  <c r="Y227" i="2"/>
  <c r="R226" i="2"/>
  <c r="V226" i="2" s="1"/>
  <c r="AP226" i="2" s="1"/>
  <c r="AO226" i="2"/>
  <c r="AN226" i="2"/>
  <c r="AM226" i="2"/>
  <c r="AK226" i="2"/>
  <c r="AJ226" i="2"/>
  <c r="H226" i="2"/>
  <c r="AH226" i="2"/>
  <c r="AG226" i="2"/>
  <c r="M226" i="2"/>
  <c r="AF226" i="2" s="1"/>
  <c r="AE226" i="2"/>
  <c r="AC226" i="2"/>
  <c r="AA226" i="2"/>
  <c r="Z226" i="2"/>
  <c r="Y226" i="2"/>
  <c r="R225" i="2"/>
  <c r="V225" i="2" s="1"/>
  <c r="AP225" i="2" s="1"/>
  <c r="AO225" i="2"/>
  <c r="AN225" i="2"/>
  <c r="AM225" i="2"/>
  <c r="AK225" i="2"/>
  <c r="AJ225" i="2"/>
  <c r="H225" i="2"/>
  <c r="AH225" i="2"/>
  <c r="AG225" i="2"/>
  <c r="M225" i="2"/>
  <c r="AF225" i="2" s="1"/>
  <c r="AC225" i="2"/>
  <c r="AA225" i="2"/>
  <c r="Z225" i="2"/>
  <c r="Y225" i="2"/>
  <c r="R224" i="2"/>
  <c r="V224" i="2" s="1"/>
  <c r="AP224" i="2" s="1"/>
  <c r="AO224" i="2"/>
  <c r="AN224" i="2"/>
  <c r="AM224" i="2"/>
  <c r="AK224" i="2"/>
  <c r="AJ224" i="2"/>
  <c r="H224" i="2"/>
  <c r="AH224" i="2"/>
  <c r="AG224" i="2"/>
  <c r="M224" i="2"/>
  <c r="AF224" i="2" s="1"/>
  <c r="AE224" i="2"/>
  <c r="AC224" i="2"/>
  <c r="AA224" i="2"/>
  <c r="Z224" i="2"/>
  <c r="Y224" i="2"/>
  <c r="R223" i="2"/>
  <c r="V223" i="2" s="1"/>
  <c r="AP223" i="2" s="1"/>
  <c r="AO223" i="2"/>
  <c r="AN223" i="2"/>
  <c r="AM223" i="2"/>
  <c r="AK223" i="2"/>
  <c r="AJ223" i="2"/>
  <c r="H223" i="2"/>
  <c r="AH223" i="2"/>
  <c r="AG223" i="2"/>
  <c r="M223" i="2"/>
  <c r="AF223" i="2" s="1"/>
  <c r="AC223" i="2"/>
  <c r="AA223" i="2"/>
  <c r="Z223" i="2"/>
  <c r="Y223" i="2"/>
  <c r="R222" i="2"/>
  <c r="V222" i="2" s="1"/>
  <c r="AP222" i="2" s="1"/>
  <c r="AO222" i="2"/>
  <c r="AN222" i="2"/>
  <c r="AM222" i="2"/>
  <c r="AK222" i="2"/>
  <c r="AJ222" i="2"/>
  <c r="H222" i="2"/>
  <c r="AH222" i="2"/>
  <c r="AG222" i="2"/>
  <c r="M222" i="2"/>
  <c r="AF222" i="2" s="1"/>
  <c r="AE222" i="2"/>
  <c r="AC222" i="2"/>
  <c r="AA222" i="2"/>
  <c r="Z222" i="2"/>
  <c r="Y222" i="2"/>
  <c r="R221" i="2"/>
  <c r="V221" i="2" s="1"/>
  <c r="AP221" i="2" s="1"/>
  <c r="AO221" i="2"/>
  <c r="AN221" i="2"/>
  <c r="AM221" i="2"/>
  <c r="AK221" i="2"/>
  <c r="AJ221" i="2"/>
  <c r="H221" i="2"/>
  <c r="AH221" i="2"/>
  <c r="AG221" i="2"/>
  <c r="M221" i="2"/>
  <c r="AF221" i="2" s="1"/>
  <c r="AC221" i="2"/>
  <c r="AA221" i="2"/>
  <c r="Z221" i="2"/>
  <c r="Y221" i="2"/>
  <c r="R220" i="2"/>
  <c r="V220" i="2" s="1"/>
  <c r="AP220" i="2" s="1"/>
  <c r="AO220" i="2"/>
  <c r="AN220" i="2"/>
  <c r="AM220" i="2"/>
  <c r="AK220" i="2"/>
  <c r="AJ220" i="2"/>
  <c r="H220" i="2"/>
  <c r="AH220" i="2"/>
  <c r="AG220" i="2"/>
  <c r="M220" i="2"/>
  <c r="AF220" i="2" s="1"/>
  <c r="AE220" i="2"/>
  <c r="AC220" i="2"/>
  <c r="AA220" i="2"/>
  <c r="Z220" i="2"/>
  <c r="Y220" i="2"/>
  <c r="R219" i="2"/>
  <c r="V219" i="2"/>
  <c r="AP219" i="2" s="1"/>
  <c r="AO219" i="2"/>
  <c r="AN219" i="2"/>
  <c r="AM219" i="2"/>
  <c r="AK219" i="2"/>
  <c r="AJ219" i="2"/>
  <c r="H219" i="2"/>
  <c r="AH219" i="2"/>
  <c r="AG219" i="2"/>
  <c r="M219" i="2"/>
  <c r="AF219" i="2" s="1"/>
  <c r="AC219" i="2"/>
  <c r="AA219" i="2"/>
  <c r="Z219" i="2"/>
  <c r="Y219" i="2"/>
  <c r="R218" i="2"/>
  <c r="V218" i="2" s="1"/>
  <c r="AP218" i="2" s="1"/>
  <c r="AO218" i="2"/>
  <c r="AN218" i="2"/>
  <c r="AM218" i="2"/>
  <c r="AK218" i="2"/>
  <c r="AJ218" i="2"/>
  <c r="H218" i="2"/>
  <c r="AH218" i="2"/>
  <c r="AG218" i="2"/>
  <c r="M218" i="2"/>
  <c r="AF218" i="2" s="1"/>
  <c r="AE218" i="2"/>
  <c r="AC218" i="2"/>
  <c r="AA218" i="2"/>
  <c r="Z218" i="2"/>
  <c r="Y218" i="2"/>
  <c r="R217" i="2"/>
  <c r="V217" i="2"/>
  <c r="AP217" i="2" s="1"/>
  <c r="AO217" i="2"/>
  <c r="AN217" i="2"/>
  <c r="AM217" i="2"/>
  <c r="AK217" i="2"/>
  <c r="AJ217" i="2"/>
  <c r="H217" i="2"/>
  <c r="AH217" i="2"/>
  <c r="AG217" i="2"/>
  <c r="M217" i="2"/>
  <c r="AF217" i="2" s="1"/>
  <c r="AC217" i="2"/>
  <c r="AA217" i="2"/>
  <c r="Z217" i="2"/>
  <c r="Y217" i="2"/>
  <c r="R216" i="2"/>
  <c r="V216" i="2" s="1"/>
  <c r="AP216" i="2" s="1"/>
  <c r="AO216" i="2"/>
  <c r="AN216" i="2"/>
  <c r="AM216" i="2"/>
  <c r="AK216" i="2"/>
  <c r="AJ216" i="2"/>
  <c r="H216" i="2"/>
  <c r="AH216" i="2"/>
  <c r="AG216" i="2"/>
  <c r="M216" i="2"/>
  <c r="AF216" i="2" s="1"/>
  <c r="AE216" i="2"/>
  <c r="AC216" i="2"/>
  <c r="AA216" i="2"/>
  <c r="Z216" i="2"/>
  <c r="Y216" i="2"/>
  <c r="R215" i="2"/>
  <c r="V215" i="2" s="1"/>
  <c r="AP215" i="2" s="1"/>
  <c r="AO215" i="2"/>
  <c r="AN215" i="2"/>
  <c r="AM215" i="2"/>
  <c r="AK215" i="2"/>
  <c r="AJ215" i="2"/>
  <c r="H215" i="2"/>
  <c r="AH215" i="2"/>
  <c r="AG215" i="2"/>
  <c r="M215" i="2"/>
  <c r="AF215" i="2" s="1"/>
  <c r="AC215" i="2"/>
  <c r="AA215" i="2"/>
  <c r="Z215" i="2"/>
  <c r="Y215" i="2"/>
  <c r="R214" i="2"/>
  <c r="V214" i="2" s="1"/>
  <c r="AP214" i="2" s="1"/>
  <c r="AO214" i="2"/>
  <c r="AN214" i="2"/>
  <c r="AM214" i="2"/>
  <c r="AK214" i="2"/>
  <c r="AJ214" i="2"/>
  <c r="H214" i="2"/>
  <c r="AH214" i="2"/>
  <c r="AG214" i="2"/>
  <c r="M214" i="2"/>
  <c r="AF214" i="2" s="1"/>
  <c r="AE214" i="2"/>
  <c r="AC214" i="2"/>
  <c r="AA214" i="2"/>
  <c r="Z214" i="2"/>
  <c r="Y214" i="2"/>
  <c r="R213" i="2"/>
  <c r="V213" i="2"/>
  <c r="AP213" i="2" s="1"/>
  <c r="AO213" i="2"/>
  <c r="AN213" i="2"/>
  <c r="AM213" i="2"/>
  <c r="AK213" i="2"/>
  <c r="AJ213" i="2"/>
  <c r="H213" i="2"/>
  <c r="AH213" i="2"/>
  <c r="AG213" i="2"/>
  <c r="M213" i="2"/>
  <c r="AF213" i="2" s="1"/>
  <c r="AC213" i="2"/>
  <c r="AA213" i="2"/>
  <c r="Z213" i="2"/>
  <c r="Y213" i="2"/>
  <c r="R212" i="2"/>
  <c r="V212" i="2" s="1"/>
  <c r="AP212" i="2" s="1"/>
  <c r="AO212" i="2"/>
  <c r="AN212" i="2"/>
  <c r="AM212" i="2"/>
  <c r="AK212" i="2"/>
  <c r="AJ212" i="2"/>
  <c r="H212" i="2"/>
  <c r="AH212" i="2"/>
  <c r="AG212" i="2"/>
  <c r="M212" i="2"/>
  <c r="AF212" i="2" s="1"/>
  <c r="AE212" i="2"/>
  <c r="AC212" i="2"/>
  <c r="AA212" i="2"/>
  <c r="Z212" i="2"/>
  <c r="Y212" i="2"/>
  <c r="R211" i="2"/>
  <c r="V211" i="2"/>
  <c r="AP211" i="2" s="1"/>
  <c r="AO211" i="2"/>
  <c r="AN211" i="2"/>
  <c r="AM211" i="2"/>
  <c r="AK211" i="2"/>
  <c r="AJ211" i="2"/>
  <c r="H211" i="2"/>
  <c r="AH211" i="2"/>
  <c r="AG211" i="2"/>
  <c r="M211" i="2"/>
  <c r="AF211" i="2" s="1"/>
  <c r="AC211" i="2"/>
  <c r="AA211" i="2"/>
  <c r="Z211" i="2"/>
  <c r="Y211" i="2"/>
  <c r="R210" i="2"/>
  <c r="V210" i="2" s="1"/>
  <c r="AP210" i="2"/>
  <c r="AO210" i="2"/>
  <c r="AN210" i="2"/>
  <c r="AM210" i="2"/>
  <c r="AK210" i="2"/>
  <c r="AJ210" i="2"/>
  <c r="H210" i="2"/>
  <c r="AH210" i="2"/>
  <c r="AG210" i="2"/>
  <c r="M210" i="2"/>
  <c r="AF210" i="2" s="1"/>
  <c r="AE210" i="2"/>
  <c r="AC210" i="2"/>
  <c r="AA210" i="2"/>
  <c r="Z210" i="2"/>
  <c r="Y210" i="2"/>
  <c r="R209" i="2"/>
  <c r="V209" i="2"/>
  <c r="AP209" i="2" s="1"/>
  <c r="AO209" i="2"/>
  <c r="AN209" i="2"/>
  <c r="AM209" i="2"/>
  <c r="AK209" i="2"/>
  <c r="AJ209" i="2"/>
  <c r="H209" i="2"/>
  <c r="AH209" i="2"/>
  <c r="AG209" i="2"/>
  <c r="M209" i="2"/>
  <c r="AF209" i="2" s="1"/>
  <c r="AC209" i="2"/>
  <c r="AA209" i="2"/>
  <c r="Z209" i="2"/>
  <c r="Y209" i="2"/>
  <c r="R208" i="2"/>
  <c r="V208" i="2" s="1"/>
  <c r="AP208" i="2" s="1"/>
  <c r="AO208" i="2"/>
  <c r="AN208" i="2"/>
  <c r="AM208" i="2"/>
  <c r="AK208" i="2"/>
  <c r="AJ208" i="2"/>
  <c r="H208" i="2"/>
  <c r="AH208" i="2"/>
  <c r="AG208" i="2"/>
  <c r="M208" i="2"/>
  <c r="AF208" i="2" s="1"/>
  <c r="AE208" i="2"/>
  <c r="AC208" i="2"/>
  <c r="AA208" i="2"/>
  <c r="Z208" i="2"/>
  <c r="Y208" i="2"/>
  <c r="R207" i="2"/>
  <c r="V207" i="2" s="1"/>
  <c r="AP207" i="2" s="1"/>
  <c r="AO207" i="2"/>
  <c r="AN207" i="2"/>
  <c r="AM207" i="2"/>
  <c r="AK207" i="2"/>
  <c r="AJ207" i="2"/>
  <c r="H207" i="2"/>
  <c r="AH207" i="2"/>
  <c r="AG207" i="2"/>
  <c r="M207" i="2"/>
  <c r="AF207" i="2" s="1"/>
  <c r="AC207" i="2"/>
  <c r="AA207" i="2"/>
  <c r="Z207" i="2"/>
  <c r="Y207" i="2"/>
  <c r="R206" i="2"/>
  <c r="V206" i="2" s="1"/>
  <c r="AP206" i="2" s="1"/>
  <c r="AO206" i="2"/>
  <c r="AN206" i="2"/>
  <c r="AM206" i="2"/>
  <c r="AK206" i="2"/>
  <c r="AJ206" i="2"/>
  <c r="H206" i="2"/>
  <c r="AH206" i="2"/>
  <c r="AG206" i="2"/>
  <c r="M206" i="2"/>
  <c r="AF206" i="2" s="1"/>
  <c r="AE206" i="2"/>
  <c r="AC206" i="2"/>
  <c r="AA206" i="2"/>
  <c r="Z206" i="2"/>
  <c r="Y206" i="2"/>
  <c r="R205" i="2"/>
  <c r="V205" i="2" s="1"/>
  <c r="AP205" i="2" s="1"/>
  <c r="AO205" i="2"/>
  <c r="AN205" i="2"/>
  <c r="AM205" i="2"/>
  <c r="AK205" i="2"/>
  <c r="AJ205" i="2"/>
  <c r="H205" i="2"/>
  <c r="AG205" i="2"/>
  <c r="M205" i="2"/>
  <c r="AF205" i="2" s="1"/>
  <c r="AC205" i="2"/>
  <c r="AA205" i="2"/>
  <c r="Z205" i="2"/>
  <c r="Y205" i="2"/>
  <c r="R204" i="2"/>
  <c r="V204" i="2" s="1"/>
  <c r="AP204" i="2"/>
  <c r="AO204" i="2"/>
  <c r="AN204" i="2"/>
  <c r="AM204" i="2"/>
  <c r="AK204" i="2"/>
  <c r="AJ204" i="2"/>
  <c r="H204" i="2"/>
  <c r="AH204" i="2"/>
  <c r="AG204" i="2"/>
  <c r="M204" i="2"/>
  <c r="AF204" i="2" s="1"/>
  <c r="AE204" i="2"/>
  <c r="AC204" i="2"/>
  <c r="AA204" i="2"/>
  <c r="Z204" i="2"/>
  <c r="Y204" i="2"/>
  <c r="R203" i="2"/>
  <c r="V203" i="2" s="1"/>
  <c r="AP203" i="2" s="1"/>
  <c r="AO203" i="2"/>
  <c r="AN203" i="2"/>
  <c r="AM203" i="2"/>
  <c r="AK203" i="2"/>
  <c r="AJ203" i="2"/>
  <c r="H203" i="2"/>
  <c r="AH203" i="2"/>
  <c r="AG203" i="2"/>
  <c r="M203" i="2"/>
  <c r="AF203" i="2" s="1"/>
  <c r="AC203" i="2"/>
  <c r="AA203" i="2"/>
  <c r="Z203" i="2"/>
  <c r="Y203" i="2"/>
  <c r="R202" i="2"/>
  <c r="V202" i="2" s="1"/>
  <c r="AP202" i="2" s="1"/>
  <c r="AO202" i="2"/>
  <c r="AN202" i="2"/>
  <c r="AM202" i="2"/>
  <c r="AK202" i="2"/>
  <c r="AJ202" i="2"/>
  <c r="H202" i="2"/>
  <c r="AH202" i="2"/>
  <c r="AG202" i="2"/>
  <c r="M202" i="2"/>
  <c r="AF202" i="2" s="1"/>
  <c r="AE202" i="2"/>
  <c r="AC202" i="2"/>
  <c r="AA202" i="2"/>
  <c r="Z202" i="2"/>
  <c r="Y202" i="2"/>
  <c r="R201" i="2"/>
  <c r="V201" i="2" s="1"/>
  <c r="AP201" i="2" s="1"/>
  <c r="AO201" i="2"/>
  <c r="AN201" i="2"/>
  <c r="AM201" i="2"/>
  <c r="AK201" i="2"/>
  <c r="AJ201" i="2"/>
  <c r="H201" i="2"/>
  <c r="AI201" i="2" s="1"/>
  <c r="AH201" i="2"/>
  <c r="AG201" i="2"/>
  <c r="M201" i="2"/>
  <c r="AF201" i="2"/>
  <c r="AD201" i="2"/>
  <c r="AC201" i="2"/>
  <c r="AB201" i="2"/>
  <c r="AA201" i="2"/>
  <c r="Z201" i="2"/>
  <c r="Y201" i="2"/>
  <c r="R200" i="2"/>
  <c r="V200" i="2" s="1"/>
  <c r="AP200" i="2" s="1"/>
  <c r="AO200" i="2"/>
  <c r="AN200" i="2"/>
  <c r="AM200" i="2"/>
  <c r="AK200" i="2"/>
  <c r="AJ200" i="2"/>
  <c r="H200" i="2"/>
  <c r="AH200" i="2"/>
  <c r="AG200" i="2"/>
  <c r="M200" i="2"/>
  <c r="AF200" i="2" s="1"/>
  <c r="AE200" i="2"/>
  <c r="AC200" i="2"/>
  <c r="AA200" i="2"/>
  <c r="Z200" i="2"/>
  <c r="Y200" i="2"/>
  <c r="R199" i="2"/>
  <c r="V199" i="2" s="1"/>
  <c r="AP199" i="2" s="1"/>
  <c r="AO199" i="2"/>
  <c r="AN199" i="2"/>
  <c r="AM199" i="2"/>
  <c r="AK199" i="2"/>
  <c r="AJ199" i="2"/>
  <c r="H199" i="2"/>
  <c r="AI199" i="2"/>
  <c r="AG199" i="2"/>
  <c r="M199" i="2"/>
  <c r="AF199" i="2"/>
  <c r="AE199" i="2"/>
  <c r="AD199" i="2"/>
  <c r="AC199" i="2"/>
  <c r="AB199" i="2"/>
  <c r="AA199" i="2"/>
  <c r="Z199" i="2"/>
  <c r="Y199" i="2"/>
  <c r="R198" i="2"/>
  <c r="V198" i="2" s="1"/>
  <c r="AP198" i="2" s="1"/>
  <c r="AO198" i="2"/>
  <c r="AN198" i="2"/>
  <c r="AM198" i="2"/>
  <c r="AK198" i="2"/>
  <c r="AJ198" i="2"/>
  <c r="H198" i="2"/>
  <c r="AH198" i="2"/>
  <c r="AG198" i="2"/>
  <c r="M198" i="2"/>
  <c r="AF198" i="2" s="1"/>
  <c r="AE198" i="2"/>
  <c r="AC198" i="2"/>
  <c r="AA198" i="2"/>
  <c r="Z198" i="2"/>
  <c r="Y198" i="2"/>
  <c r="R197" i="2"/>
  <c r="V197" i="2" s="1"/>
  <c r="AP197" i="2" s="1"/>
  <c r="AO197" i="2"/>
  <c r="AN197" i="2"/>
  <c r="AM197" i="2"/>
  <c r="AK197" i="2"/>
  <c r="AJ197" i="2"/>
  <c r="H197" i="2"/>
  <c r="AI197" i="2"/>
  <c r="AG197" i="2"/>
  <c r="M197" i="2"/>
  <c r="AF197" i="2"/>
  <c r="AE197" i="2"/>
  <c r="AD197" i="2"/>
  <c r="AC197" i="2"/>
  <c r="AB197" i="2"/>
  <c r="AA197" i="2"/>
  <c r="Z197" i="2"/>
  <c r="Y197" i="2"/>
  <c r="R196" i="2"/>
  <c r="V196" i="2" s="1"/>
  <c r="AP196" i="2" s="1"/>
  <c r="AO196" i="2"/>
  <c r="AN196" i="2"/>
  <c r="AM196" i="2"/>
  <c r="AK196" i="2"/>
  <c r="AJ196" i="2"/>
  <c r="H196" i="2"/>
  <c r="AH196" i="2"/>
  <c r="AG196" i="2"/>
  <c r="M196" i="2"/>
  <c r="AF196" i="2" s="1"/>
  <c r="AE196" i="2"/>
  <c r="AC196" i="2"/>
  <c r="AA196" i="2"/>
  <c r="Z196" i="2"/>
  <c r="Y196" i="2"/>
  <c r="R195" i="2"/>
  <c r="V195" i="2" s="1"/>
  <c r="AP195" i="2" s="1"/>
  <c r="AO195" i="2"/>
  <c r="AN195" i="2"/>
  <c r="AM195" i="2"/>
  <c r="AK195" i="2"/>
  <c r="AJ195" i="2"/>
  <c r="H195" i="2"/>
  <c r="AI195" i="2"/>
  <c r="AG195" i="2"/>
  <c r="M195" i="2"/>
  <c r="AF195" i="2"/>
  <c r="AE195" i="2"/>
  <c r="AD195" i="2"/>
  <c r="AC195" i="2"/>
  <c r="AB195" i="2"/>
  <c r="AA195" i="2"/>
  <c r="Z195" i="2"/>
  <c r="Y195" i="2"/>
  <c r="R194" i="2"/>
  <c r="V194" i="2" s="1"/>
  <c r="AP194" i="2" s="1"/>
  <c r="AO194" i="2"/>
  <c r="AN194" i="2"/>
  <c r="AM194" i="2"/>
  <c r="AK194" i="2"/>
  <c r="AJ194" i="2"/>
  <c r="H194" i="2"/>
  <c r="AH194" i="2"/>
  <c r="AG194" i="2"/>
  <c r="M194" i="2"/>
  <c r="AF194" i="2" s="1"/>
  <c r="AE194" i="2"/>
  <c r="AC194" i="2"/>
  <c r="AA194" i="2"/>
  <c r="Z194" i="2"/>
  <c r="Y194" i="2"/>
  <c r="R193" i="2"/>
  <c r="V193" i="2" s="1"/>
  <c r="AP193" i="2" s="1"/>
  <c r="AO193" i="2"/>
  <c r="AN193" i="2"/>
  <c r="AM193" i="2"/>
  <c r="AK193" i="2"/>
  <c r="AJ193" i="2"/>
  <c r="H193" i="2"/>
  <c r="AI193" i="2"/>
  <c r="AG193" i="2"/>
  <c r="M193" i="2"/>
  <c r="AF193" i="2"/>
  <c r="AE193" i="2"/>
  <c r="AD193" i="2"/>
  <c r="AC193" i="2"/>
  <c r="AB193" i="2"/>
  <c r="AA193" i="2"/>
  <c r="Z193" i="2"/>
  <c r="Y193" i="2"/>
  <c r="R192" i="2"/>
  <c r="V192" i="2" s="1"/>
  <c r="AP192" i="2" s="1"/>
  <c r="AO192" i="2"/>
  <c r="AN192" i="2"/>
  <c r="AM192" i="2"/>
  <c r="AK192" i="2"/>
  <c r="AJ192" i="2"/>
  <c r="H192" i="2"/>
  <c r="AH192" i="2"/>
  <c r="AG192" i="2"/>
  <c r="M192" i="2"/>
  <c r="AF192" i="2" s="1"/>
  <c r="AE192" i="2"/>
  <c r="AC192" i="2"/>
  <c r="AA192" i="2"/>
  <c r="Z192" i="2"/>
  <c r="Y192" i="2"/>
  <c r="R191" i="2"/>
  <c r="V191" i="2" s="1"/>
  <c r="AP191" i="2" s="1"/>
  <c r="AO191" i="2"/>
  <c r="AN191" i="2"/>
  <c r="AM191" i="2"/>
  <c r="AK191" i="2"/>
  <c r="AJ191" i="2"/>
  <c r="H191" i="2"/>
  <c r="AI191" i="2"/>
  <c r="AG191" i="2"/>
  <c r="M191" i="2"/>
  <c r="AF191" i="2"/>
  <c r="AE191" i="2"/>
  <c r="AD191" i="2"/>
  <c r="AC191" i="2"/>
  <c r="AB191" i="2"/>
  <c r="AA191" i="2"/>
  <c r="Z191" i="2"/>
  <c r="Y191" i="2"/>
  <c r="R190" i="2"/>
  <c r="V190" i="2" s="1"/>
  <c r="AP190" i="2" s="1"/>
  <c r="AO190" i="2"/>
  <c r="AN190" i="2"/>
  <c r="AM190" i="2"/>
  <c r="AK190" i="2"/>
  <c r="AJ190" i="2"/>
  <c r="H190" i="2"/>
  <c r="AH190" i="2"/>
  <c r="AG190" i="2"/>
  <c r="M190" i="2"/>
  <c r="AF190" i="2" s="1"/>
  <c r="AE190" i="2"/>
  <c r="AC190" i="2"/>
  <c r="AA190" i="2"/>
  <c r="Z190" i="2"/>
  <c r="Y190" i="2"/>
  <c r="R189" i="2"/>
  <c r="V189" i="2" s="1"/>
  <c r="AP189" i="2" s="1"/>
  <c r="AO189" i="2"/>
  <c r="AN189" i="2"/>
  <c r="AM189" i="2"/>
  <c r="AK189" i="2"/>
  <c r="AJ189" i="2"/>
  <c r="H189" i="2"/>
  <c r="AI189" i="2"/>
  <c r="AG189" i="2"/>
  <c r="M189" i="2"/>
  <c r="AF189" i="2"/>
  <c r="AE189" i="2"/>
  <c r="AD189" i="2"/>
  <c r="AC189" i="2"/>
  <c r="AB189" i="2"/>
  <c r="AA189" i="2"/>
  <c r="Z189" i="2"/>
  <c r="Y189" i="2"/>
  <c r="R188" i="2"/>
  <c r="V188" i="2" s="1"/>
  <c r="AP188" i="2" s="1"/>
  <c r="AO188" i="2"/>
  <c r="AN188" i="2"/>
  <c r="AM188" i="2"/>
  <c r="AK188" i="2"/>
  <c r="AJ188" i="2"/>
  <c r="H188" i="2"/>
  <c r="AH188" i="2"/>
  <c r="AG188" i="2"/>
  <c r="M188" i="2"/>
  <c r="AF188" i="2" s="1"/>
  <c r="AE188" i="2"/>
  <c r="AC188" i="2"/>
  <c r="AA188" i="2"/>
  <c r="Z188" i="2"/>
  <c r="Y188" i="2"/>
  <c r="R187" i="2"/>
  <c r="V187" i="2" s="1"/>
  <c r="AP187" i="2" s="1"/>
  <c r="AO187" i="2"/>
  <c r="AN187" i="2"/>
  <c r="AM187" i="2"/>
  <c r="AK187" i="2"/>
  <c r="AJ187" i="2"/>
  <c r="H187" i="2"/>
  <c r="AI187" i="2"/>
  <c r="AG187" i="2"/>
  <c r="M187" i="2"/>
  <c r="AF187" i="2"/>
  <c r="AE187" i="2"/>
  <c r="AD187" i="2"/>
  <c r="AC187" i="2"/>
  <c r="AB187" i="2"/>
  <c r="AA187" i="2"/>
  <c r="Z187" i="2"/>
  <c r="Y187" i="2"/>
  <c r="R186" i="2"/>
  <c r="V186" i="2" s="1"/>
  <c r="AP186" i="2" s="1"/>
  <c r="AO186" i="2"/>
  <c r="AN186" i="2"/>
  <c r="AM186" i="2"/>
  <c r="AK186" i="2"/>
  <c r="AJ186" i="2"/>
  <c r="H186" i="2"/>
  <c r="AH186" i="2"/>
  <c r="AG186" i="2"/>
  <c r="M186" i="2"/>
  <c r="AF186" i="2" s="1"/>
  <c r="AE186" i="2"/>
  <c r="AC186" i="2"/>
  <c r="AA186" i="2"/>
  <c r="Z186" i="2"/>
  <c r="Y186" i="2"/>
  <c r="R185" i="2"/>
  <c r="V185" i="2" s="1"/>
  <c r="AP185" i="2" s="1"/>
  <c r="AO185" i="2"/>
  <c r="AN185" i="2"/>
  <c r="AM185" i="2"/>
  <c r="AK185" i="2"/>
  <c r="AJ185" i="2"/>
  <c r="H185" i="2"/>
  <c r="AI185" i="2"/>
  <c r="AG185" i="2"/>
  <c r="M185" i="2"/>
  <c r="AF185" i="2"/>
  <c r="AE185" i="2"/>
  <c r="AD185" i="2"/>
  <c r="AC185" i="2"/>
  <c r="AB185" i="2"/>
  <c r="AA185" i="2"/>
  <c r="Z185" i="2"/>
  <c r="Y185" i="2"/>
  <c r="R184" i="2"/>
  <c r="V184" i="2" s="1"/>
  <c r="AP184" i="2" s="1"/>
  <c r="AO184" i="2"/>
  <c r="AN184" i="2"/>
  <c r="AM184" i="2"/>
  <c r="AK184" i="2"/>
  <c r="AJ184" i="2"/>
  <c r="H184" i="2"/>
  <c r="AH184" i="2"/>
  <c r="AG184" i="2"/>
  <c r="M184" i="2"/>
  <c r="AF184" i="2" s="1"/>
  <c r="AE184" i="2"/>
  <c r="AC184" i="2"/>
  <c r="AA184" i="2"/>
  <c r="Z184" i="2"/>
  <c r="Y184" i="2"/>
  <c r="R183" i="2"/>
  <c r="V183" i="2" s="1"/>
  <c r="AP183" i="2" s="1"/>
  <c r="AO183" i="2"/>
  <c r="AN183" i="2"/>
  <c r="AM183" i="2"/>
  <c r="AK183" i="2"/>
  <c r="AJ183" i="2"/>
  <c r="H183" i="2"/>
  <c r="AI183" i="2"/>
  <c r="AG183" i="2"/>
  <c r="M183" i="2"/>
  <c r="AF183" i="2"/>
  <c r="AE183" i="2"/>
  <c r="AD183" i="2"/>
  <c r="AC183" i="2"/>
  <c r="AB183" i="2"/>
  <c r="AA183" i="2"/>
  <c r="Z183" i="2"/>
  <c r="Y183" i="2"/>
  <c r="R182" i="2"/>
  <c r="V182" i="2" s="1"/>
  <c r="AP182" i="2" s="1"/>
  <c r="AO182" i="2"/>
  <c r="AN182" i="2"/>
  <c r="AM182" i="2"/>
  <c r="AK182" i="2"/>
  <c r="AJ182" i="2"/>
  <c r="H182" i="2"/>
  <c r="AH182" i="2"/>
  <c r="AG182" i="2"/>
  <c r="M182" i="2"/>
  <c r="AF182" i="2" s="1"/>
  <c r="AE182" i="2"/>
  <c r="AC182" i="2"/>
  <c r="AA182" i="2"/>
  <c r="Z182" i="2"/>
  <c r="Y182" i="2"/>
  <c r="R181" i="2"/>
  <c r="V181" i="2" s="1"/>
  <c r="AP181" i="2" s="1"/>
  <c r="AO181" i="2"/>
  <c r="AN181" i="2"/>
  <c r="AM181" i="2"/>
  <c r="AK181" i="2"/>
  <c r="AJ181" i="2"/>
  <c r="H181" i="2"/>
  <c r="AI181" i="2"/>
  <c r="AG181" i="2"/>
  <c r="M181" i="2"/>
  <c r="AF181" i="2"/>
  <c r="AE181" i="2"/>
  <c r="AD181" i="2"/>
  <c r="AC181" i="2"/>
  <c r="AB181" i="2"/>
  <c r="AA181" i="2"/>
  <c r="Z181" i="2"/>
  <c r="Y181" i="2"/>
  <c r="R180" i="2"/>
  <c r="V180" i="2" s="1"/>
  <c r="AP180" i="2" s="1"/>
  <c r="AO180" i="2"/>
  <c r="AN180" i="2"/>
  <c r="AM180" i="2"/>
  <c r="AK180" i="2"/>
  <c r="AJ180" i="2"/>
  <c r="H180" i="2"/>
  <c r="AH180" i="2"/>
  <c r="AG180" i="2"/>
  <c r="M180" i="2"/>
  <c r="AF180" i="2" s="1"/>
  <c r="AE180" i="2"/>
  <c r="AC180" i="2"/>
  <c r="AA180" i="2"/>
  <c r="Z180" i="2"/>
  <c r="Y180" i="2"/>
  <c r="R179" i="2"/>
  <c r="V179" i="2" s="1"/>
  <c r="AP179" i="2" s="1"/>
  <c r="AO179" i="2"/>
  <c r="AN179" i="2"/>
  <c r="AM179" i="2"/>
  <c r="AK179" i="2"/>
  <c r="AJ179" i="2"/>
  <c r="H179" i="2"/>
  <c r="AI179" i="2"/>
  <c r="AG179" i="2"/>
  <c r="M179" i="2"/>
  <c r="AF179" i="2"/>
  <c r="AE179" i="2"/>
  <c r="AD179" i="2"/>
  <c r="AC179" i="2"/>
  <c r="AB179" i="2"/>
  <c r="AA179" i="2"/>
  <c r="Z179" i="2"/>
  <c r="Y179" i="2"/>
  <c r="R178" i="2"/>
  <c r="V178" i="2" s="1"/>
  <c r="AP178" i="2" s="1"/>
  <c r="AO178" i="2"/>
  <c r="AN178" i="2"/>
  <c r="AM178" i="2"/>
  <c r="AK178" i="2"/>
  <c r="AJ178" i="2"/>
  <c r="H178" i="2"/>
  <c r="AH178" i="2"/>
  <c r="AG178" i="2"/>
  <c r="M178" i="2"/>
  <c r="AF178" i="2" s="1"/>
  <c r="AE178" i="2"/>
  <c r="AC178" i="2"/>
  <c r="AA178" i="2"/>
  <c r="Z178" i="2"/>
  <c r="Y178" i="2"/>
  <c r="R177" i="2"/>
  <c r="V177" i="2" s="1"/>
  <c r="AP177" i="2" s="1"/>
  <c r="AO177" i="2"/>
  <c r="AN177" i="2"/>
  <c r="AM177" i="2"/>
  <c r="AK177" i="2"/>
  <c r="AJ177" i="2"/>
  <c r="H177" i="2"/>
  <c r="AE177" i="2" s="1"/>
  <c r="AI177" i="2"/>
  <c r="AG177" i="2"/>
  <c r="M177" i="2"/>
  <c r="AF177" i="2"/>
  <c r="AD177" i="2"/>
  <c r="AC177" i="2"/>
  <c r="AB177" i="2"/>
  <c r="AA177" i="2"/>
  <c r="Z177" i="2"/>
  <c r="Y177" i="2"/>
  <c r="R176" i="2"/>
  <c r="V176" i="2" s="1"/>
  <c r="AP176" i="2" s="1"/>
  <c r="AO176" i="2"/>
  <c r="AN176" i="2"/>
  <c r="AM176" i="2"/>
  <c r="AK176" i="2"/>
  <c r="AJ176" i="2"/>
  <c r="H176" i="2"/>
  <c r="AH176" i="2"/>
  <c r="AG176" i="2"/>
  <c r="M176" i="2"/>
  <c r="AF176" i="2" s="1"/>
  <c r="AE176" i="2"/>
  <c r="AC176" i="2"/>
  <c r="AA176" i="2"/>
  <c r="Z176" i="2"/>
  <c r="Y176" i="2"/>
  <c r="R175" i="2"/>
  <c r="V175" i="2" s="1"/>
  <c r="AP175" i="2" s="1"/>
  <c r="AO175" i="2"/>
  <c r="AN175" i="2"/>
  <c r="AM175" i="2"/>
  <c r="AK175" i="2"/>
  <c r="AJ175" i="2"/>
  <c r="H175" i="2"/>
  <c r="AI175" i="2"/>
  <c r="AG175" i="2"/>
  <c r="M175" i="2"/>
  <c r="AF175" i="2"/>
  <c r="AE175" i="2"/>
  <c r="AD175" i="2"/>
  <c r="AC175" i="2"/>
  <c r="AB175" i="2"/>
  <c r="AA175" i="2"/>
  <c r="Z175" i="2"/>
  <c r="Y175" i="2"/>
  <c r="R174" i="2"/>
  <c r="V174" i="2" s="1"/>
  <c r="AP174" i="2" s="1"/>
  <c r="AO174" i="2"/>
  <c r="AN174" i="2"/>
  <c r="AM174" i="2"/>
  <c r="AK174" i="2"/>
  <c r="AJ174" i="2"/>
  <c r="H174" i="2"/>
  <c r="AH174" i="2"/>
  <c r="AG174" i="2"/>
  <c r="M174" i="2"/>
  <c r="AF174" i="2" s="1"/>
  <c r="AE174" i="2"/>
  <c r="AC174" i="2"/>
  <c r="AA174" i="2"/>
  <c r="Z174" i="2"/>
  <c r="Y174" i="2"/>
  <c r="R173" i="2"/>
  <c r="V173" i="2" s="1"/>
  <c r="AP173" i="2" s="1"/>
  <c r="AO173" i="2"/>
  <c r="AN173" i="2"/>
  <c r="AM173" i="2"/>
  <c r="AK173" i="2"/>
  <c r="AJ173" i="2"/>
  <c r="H173" i="2"/>
  <c r="AE173" i="2" s="1"/>
  <c r="AI173" i="2"/>
  <c r="AG173" i="2"/>
  <c r="M173" i="2"/>
  <c r="AF173" i="2"/>
  <c r="AD173" i="2"/>
  <c r="AC173" i="2"/>
  <c r="AB173" i="2"/>
  <c r="AA173" i="2"/>
  <c r="Z173" i="2"/>
  <c r="Y173" i="2"/>
  <c r="R172" i="2"/>
  <c r="V172" i="2" s="1"/>
  <c r="AP172" i="2" s="1"/>
  <c r="AO172" i="2"/>
  <c r="AN172" i="2"/>
  <c r="AM172" i="2"/>
  <c r="AK172" i="2"/>
  <c r="AJ172" i="2"/>
  <c r="H172" i="2"/>
  <c r="AH172" i="2"/>
  <c r="AG172" i="2"/>
  <c r="M172" i="2"/>
  <c r="AF172" i="2" s="1"/>
  <c r="AE172" i="2"/>
  <c r="AC172" i="2"/>
  <c r="AA172" i="2"/>
  <c r="Z172" i="2"/>
  <c r="Y172" i="2"/>
  <c r="R171" i="2"/>
  <c r="V171" i="2" s="1"/>
  <c r="AP171" i="2" s="1"/>
  <c r="AO171" i="2"/>
  <c r="AN171" i="2"/>
  <c r="AM171" i="2"/>
  <c r="AK171" i="2"/>
  <c r="AJ171" i="2"/>
  <c r="H171" i="2"/>
  <c r="AE171" i="2" s="1"/>
  <c r="AH171" i="2"/>
  <c r="AG171" i="2"/>
  <c r="M171" i="2"/>
  <c r="AF171" i="2"/>
  <c r="AD171" i="2"/>
  <c r="AC171" i="2"/>
  <c r="AB171" i="2"/>
  <c r="AA171" i="2"/>
  <c r="Z171" i="2"/>
  <c r="Y171" i="2"/>
  <c r="R170" i="2"/>
  <c r="V170" i="2" s="1"/>
  <c r="AP170" i="2" s="1"/>
  <c r="AO170" i="2"/>
  <c r="AN170" i="2"/>
  <c r="AM170" i="2"/>
  <c r="AK170" i="2"/>
  <c r="AJ170" i="2"/>
  <c r="H170" i="2"/>
  <c r="AH170" i="2"/>
  <c r="AG170" i="2"/>
  <c r="M170" i="2"/>
  <c r="AF170" i="2" s="1"/>
  <c r="AE170" i="2"/>
  <c r="AC170" i="2"/>
  <c r="AA170" i="2"/>
  <c r="Z170" i="2"/>
  <c r="Y170" i="2"/>
  <c r="R169" i="2"/>
  <c r="V169" i="2" s="1"/>
  <c r="AP169" i="2" s="1"/>
  <c r="AO169" i="2"/>
  <c r="AN169" i="2"/>
  <c r="AM169" i="2"/>
  <c r="AK169" i="2"/>
  <c r="AJ169" i="2"/>
  <c r="H169" i="2"/>
  <c r="AI169" i="2" s="1"/>
  <c r="AH169" i="2"/>
  <c r="AG169" i="2"/>
  <c r="M169" i="2"/>
  <c r="AF169" i="2" s="1"/>
  <c r="AE169" i="2"/>
  <c r="AD169" i="2"/>
  <c r="AC169" i="2"/>
  <c r="AB169" i="2"/>
  <c r="AA169" i="2"/>
  <c r="Z169" i="2"/>
  <c r="Y169" i="2"/>
  <c r="R168" i="2"/>
  <c r="V168" i="2" s="1"/>
  <c r="AP168" i="2" s="1"/>
  <c r="AO168" i="2"/>
  <c r="AN168" i="2"/>
  <c r="AM168" i="2"/>
  <c r="AK168" i="2"/>
  <c r="AJ168" i="2"/>
  <c r="H168" i="2"/>
  <c r="AH168" i="2"/>
  <c r="AG168" i="2"/>
  <c r="M168" i="2"/>
  <c r="AF168" i="2" s="1"/>
  <c r="AE168" i="2"/>
  <c r="AC168" i="2"/>
  <c r="AA168" i="2"/>
  <c r="Z168" i="2"/>
  <c r="Y168" i="2"/>
  <c r="R167" i="2"/>
  <c r="V167" i="2" s="1"/>
  <c r="AP167" i="2" s="1"/>
  <c r="AO167" i="2"/>
  <c r="AN167" i="2"/>
  <c r="AM167" i="2"/>
  <c r="AK167" i="2"/>
  <c r="AJ167" i="2"/>
  <c r="H167" i="2"/>
  <c r="AI167" i="2"/>
  <c r="AH167" i="2"/>
  <c r="AG167" i="2"/>
  <c r="M167" i="2"/>
  <c r="AF167" i="2"/>
  <c r="AE167" i="2"/>
  <c r="AD167" i="2"/>
  <c r="AC167" i="2"/>
  <c r="AB167" i="2"/>
  <c r="AA167" i="2"/>
  <c r="Z167" i="2"/>
  <c r="Y167" i="2"/>
  <c r="R166" i="2"/>
  <c r="V166" i="2" s="1"/>
  <c r="AP166" i="2" s="1"/>
  <c r="AO166" i="2"/>
  <c r="AN166" i="2"/>
  <c r="AM166" i="2"/>
  <c r="AK166" i="2"/>
  <c r="AJ166" i="2"/>
  <c r="H166" i="2"/>
  <c r="AH166" i="2"/>
  <c r="AG166" i="2"/>
  <c r="M166" i="2"/>
  <c r="AF166" i="2" s="1"/>
  <c r="AE166" i="2"/>
  <c r="AC166" i="2"/>
  <c r="AA166" i="2"/>
  <c r="Z166" i="2"/>
  <c r="Y166" i="2"/>
  <c r="R165" i="2"/>
  <c r="V165" i="2" s="1"/>
  <c r="AP165" i="2" s="1"/>
  <c r="AO165" i="2"/>
  <c r="AN165" i="2"/>
  <c r="AM165" i="2"/>
  <c r="AK165" i="2"/>
  <c r="AJ165" i="2"/>
  <c r="H165" i="2"/>
  <c r="AI165" i="2" s="1"/>
  <c r="AH165" i="2"/>
  <c r="AG165" i="2"/>
  <c r="M165" i="2"/>
  <c r="AF165" i="2" s="1"/>
  <c r="AE165" i="2"/>
  <c r="AD165" i="2"/>
  <c r="AC165" i="2"/>
  <c r="AB165" i="2"/>
  <c r="AA165" i="2"/>
  <c r="Z165" i="2"/>
  <c r="Y165" i="2"/>
  <c r="R164" i="2"/>
  <c r="V164" i="2" s="1"/>
  <c r="AP164" i="2" s="1"/>
  <c r="AO164" i="2"/>
  <c r="AN164" i="2"/>
  <c r="AM164" i="2"/>
  <c r="AK164" i="2"/>
  <c r="AJ164" i="2"/>
  <c r="H164" i="2"/>
  <c r="AH164" i="2"/>
  <c r="AG164" i="2"/>
  <c r="M164" i="2"/>
  <c r="AF164" i="2" s="1"/>
  <c r="AE164" i="2"/>
  <c r="AC164" i="2"/>
  <c r="AA164" i="2"/>
  <c r="Z164" i="2"/>
  <c r="Y164" i="2"/>
  <c r="R163" i="2"/>
  <c r="V163" i="2" s="1"/>
  <c r="AP163" i="2" s="1"/>
  <c r="AO163" i="2"/>
  <c r="AN163" i="2"/>
  <c r="AM163" i="2"/>
  <c r="AK163" i="2"/>
  <c r="AJ163" i="2"/>
  <c r="H163" i="2"/>
  <c r="AE163" i="2" s="1"/>
  <c r="AG163" i="2"/>
  <c r="M163" i="2"/>
  <c r="AF163" i="2" s="1"/>
  <c r="AD163" i="2"/>
  <c r="AC163" i="2"/>
  <c r="AB163" i="2"/>
  <c r="AA163" i="2"/>
  <c r="Z163" i="2"/>
  <c r="Y163" i="2"/>
  <c r="R162" i="2"/>
  <c r="V162" i="2" s="1"/>
  <c r="AP162" i="2" s="1"/>
  <c r="AO162" i="2"/>
  <c r="AN162" i="2"/>
  <c r="AM162" i="2"/>
  <c r="AK162" i="2"/>
  <c r="AJ162" i="2"/>
  <c r="H162" i="2"/>
  <c r="AH162" i="2"/>
  <c r="AG162" i="2"/>
  <c r="M162" i="2"/>
  <c r="AF162" i="2" s="1"/>
  <c r="AE162" i="2"/>
  <c r="AC162" i="2"/>
  <c r="AA162" i="2"/>
  <c r="Z162" i="2"/>
  <c r="Y162" i="2"/>
  <c r="R161" i="2"/>
  <c r="V161" i="2" s="1"/>
  <c r="AP161" i="2" s="1"/>
  <c r="AO161" i="2"/>
  <c r="AN161" i="2"/>
  <c r="AM161" i="2"/>
  <c r="AK161" i="2"/>
  <c r="AJ161" i="2"/>
  <c r="H161" i="2"/>
  <c r="AI161" i="2" s="1"/>
  <c r="AH161" i="2"/>
  <c r="AG161" i="2"/>
  <c r="M161" i="2"/>
  <c r="AF161" i="2"/>
  <c r="AE161" i="2"/>
  <c r="AD161" i="2"/>
  <c r="AC161" i="2"/>
  <c r="AB161" i="2"/>
  <c r="AA161" i="2"/>
  <c r="Z161" i="2"/>
  <c r="Y161" i="2"/>
  <c r="R160" i="2"/>
  <c r="V160" i="2" s="1"/>
  <c r="AP160" i="2" s="1"/>
  <c r="AO160" i="2"/>
  <c r="AN160" i="2"/>
  <c r="AM160" i="2"/>
  <c r="AK160" i="2"/>
  <c r="AJ160" i="2"/>
  <c r="H160" i="2"/>
  <c r="AH160" i="2"/>
  <c r="AG160" i="2"/>
  <c r="M160" i="2"/>
  <c r="AF160" i="2" s="1"/>
  <c r="AE160" i="2"/>
  <c r="AC160" i="2"/>
  <c r="AA160" i="2"/>
  <c r="Z160" i="2"/>
  <c r="Y160" i="2"/>
  <c r="R159" i="2"/>
  <c r="V159" i="2" s="1"/>
  <c r="AP159" i="2" s="1"/>
  <c r="AO159" i="2"/>
  <c r="AN159" i="2"/>
  <c r="AM159" i="2"/>
  <c r="AK159" i="2"/>
  <c r="AJ159" i="2"/>
  <c r="H159" i="2"/>
  <c r="AI159" i="2" s="1"/>
  <c r="AH159" i="2"/>
  <c r="AG159" i="2"/>
  <c r="M159" i="2"/>
  <c r="AF159" i="2"/>
  <c r="AE159" i="2"/>
  <c r="AD159" i="2"/>
  <c r="AC159" i="2"/>
  <c r="AB159" i="2"/>
  <c r="AA159" i="2"/>
  <c r="Z159" i="2"/>
  <c r="Y159" i="2"/>
  <c r="R158" i="2"/>
  <c r="V158" i="2" s="1"/>
  <c r="AP158" i="2" s="1"/>
  <c r="AO158" i="2"/>
  <c r="AN158" i="2"/>
  <c r="AM158" i="2"/>
  <c r="AK158" i="2"/>
  <c r="AJ158" i="2"/>
  <c r="H158" i="2"/>
  <c r="AH158" i="2"/>
  <c r="AG158" i="2"/>
  <c r="M158" i="2"/>
  <c r="AF158" i="2" s="1"/>
  <c r="AE158" i="2"/>
  <c r="AC158" i="2"/>
  <c r="AA158" i="2"/>
  <c r="Z158" i="2"/>
  <c r="Y158" i="2"/>
  <c r="R157" i="2"/>
  <c r="V157" i="2" s="1"/>
  <c r="AP157" i="2" s="1"/>
  <c r="AO157" i="2"/>
  <c r="AN157" i="2"/>
  <c r="AM157" i="2"/>
  <c r="AK157" i="2"/>
  <c r="AJ157" i="2"/>
  <c r="H157" i="2"/>
  <c r="AE157" i="2" s="1"/>
  <c r="AH157" i="2"/>
  <c r="AG157" i="2"/>
  <c r="M157" i="2"/>
  <c r="AF157" i="2"/>
  <c r="AD157" i="2"/>
  <c r="AC157" i="2"/>
  <c r="AB157" i="2"/>
  <c r="AA157" i="2"/>
  <c r="Z157" i="2"/>
  <c r="Y157" i="2"/>
  <c r="R156" i="2"/>
  <c r="V156" i="2" s="1"/>
  <c r="AP156" i="2" s="1"/>
  <c r="AO156" i="2"/>
  <c r="AN156" i="2"/>
  <c r="AM156" i="2"/>
  <c r="AK156" i="2"/>
  <c r="AJ156" i="2"/>
  <c r="H156" i="2"/>
  <c r="AH156" i="2"/>
  <c r="AG156" i="2"/>
  <c r="M156" i="2"/>
  <c r="AF156" i="2" s="1"/>
  <c r="AE156" i="2"/>
  <c r="AC156" i="2"/>
  <c r="AA156" i="2"/>
  <c r="Z156" i="2"/>
  <c r="Y156" i="2"/>
  <c r="R155" i="2"/>
  <c r="V155" i="2" s="1"/>
  <c r="AP155" i="2" s="1"/>
  <c r="AO155" i="2"/>
  <c r="AN155" i="2"/>
  <c r="AM155" i="2"/>
  <c r="AK155" i="2"/>
  <c r="AJ155" i="2"/>
  <c r="H155" i="2"/>
  <c r="AI155" i="2" s="1"/>
  <c r="AH155" i="2"/>
  <c r="AG155" i="2"/>
  <c r="M155" i="2"/>
  <c r="AF155" i="2" s="1"/>
  <c r="AE155" i="2"/>
  <c r="AD155" i="2"/>
  <c r="AC155" i="2"/>
  <c r="AB155" i="2"/>
  <c r="AA155" i="2"/>
  <c r="Z155" i="2"/>
  <c r="Y155" i="2"/>
  <c r="R154" i="2"/>
  <c r="V154" i="2" s="1"/>
  <c r="AP154" i="2" s="1"/>
  <c r="AO154" i="2"/>
  <c r="AN154" i="2"/>
  <c r="AM154" i="2"/>
  <c r="AK154" i="2"/>
  <c r="AJ154" i="2"/>
  <c r="H154" i="2"/>
  <c r="AH154" i="2"/>
  <c r="AG154" i="2"/>
  <c r="M154" i="2"/>
  <c r="AF154" i="2" s="1"/>
  <c r="AE154" i="2"/>
  <c r="AC154" i="2"/>
  <c r="AA154" i="2"/>
  <c r="Z154" i="2"/>
  <c r="Y154" i="2"/>
  <c r="R153" i="2"/>
  <c r="V153" i="2" s="1"/>
  <c r="AP153" i="2" s="1"/>
  <c r="AO153" i="2"/>
  <c r="AN153" i="2"/>
  <c r="AM153" i="2"/>
  <c r="AK153" i="2"/>
  <c r="AJ153" i="2"/>
  <c r="H153" i="2"/>
  <c r="AI153" i="2" s="1"/>
  <c r="AH153" i="2"/>
  <c r="AG153" i="2"/>
  <c r="M153" i="2"/>
  <c r="AF153" i="2"/>
  <c r="AE153" i="2"/>
  <c r="AD153" i="2"/>
  <c r="AC153" i="2"/>
  <c r="AB153" i="2"/>
  <c r="AA153" i="2"/>
  <c r="Z153" i="2"/>
  <c r="Y153" i="2"/>
  <c r="R152" i="2"/>
  <c r="V152" i="2" s="1"/>
  <c r="AP152" i="2" s="1"/>
  <c r="AO152" i="2"/>
  <c r="AN152" i="2"/>
  <c r="AM152" i="2"/>
  <c r="AK152" i="2"/>
  <c r="AJ152" i="2"/>
  <c r="H152" i="2"/>
  <c r="AH152" i="2"/>
  <c r="AG152" i="2"/>
  <c r="M152" i="2"/>
  <c r="AF152" i="2" s="1"/>
  <c r="AE152" i="2"/>
  <c r="AC152" i="2"/>
  <c r="AA152" i="2"/>
  <c r="Z152" i="2"/>
  <c r="Y152" i="2"/>
  <c r="R151" i="2"/>
  <c r="V151" i="2"/>
  <c r="AP151" i="2" s="1"/>
  <c r="AO151" i="2"/>
  <c r="AN151" i="2"/>
  <c r="AM151" i="2"/>
  <c r="AK151" i="2"/>
  <c r="AJ151" i="2"/>
  <c r="H151" i="2"/>
  <c r="AI151" i="2"/>
  <c r="AH151" i="2"/>
  <c r="AG151" i="2"/>
  <c r="M151" i="2"/>
  <c r="AF151" i="2"/>
  <c r="AE151" i="2"/>
  <c r="AD151" i="2"/>
  <c r="AC151" i="2"/>
  <c r="AB151" i="2"/>
  <c r="AA151" i="2"/>
  <c r="Z151" i="2"/>
  <c r="Y151" i="2"/>
  <c r="R150" i="2"/>
  <c r="V150" i="2" s="1"/>
  <c r="AP150" i="2" s="1"/>
  <c r="AO150" i="2"/>
  <c r="AN150" i="2"/>
  <c r="AM150" i="2"/>
  <c r="AK150" i="2"/>
  <c r="AJ150" i="2"/>
  <c r="H150" i="2"/>
  <c r="AH150" i="2"/>
  <c r="AG150" i="2"/>
  <c r="M150" i="2"/>
  <c r="AF150" i="2" s="1"/>
  <c r="AE150" i="2"/>
  <c r="AC150" i="2"/>
  <c r="AA150" i="2"/>
  <c r="Z150" i="2"/>
  <c r="Y150" i="2"/>
  <c r="R149" i="2"/>
  <c r="V149" i="2"/>
  <c r="AP149" i="2" s="1"/>
  <c r="AO149" i="2"/>
  <c r="AN149" i="2"/>
  <c r="AM149" i="2"/>
  <c r="AK149" i="2"/>
  <c r="AJ149" i="2"/>
  <c r="H149" i="2"/>
  <c r="AI149" i="2"/>
  <c r="AH149" i="2"/>
  <c r="AG149" i="2"/>
  <c r="M149" i="2"/>
  <c r="AF149" i="2" s="1"/>
  <c r="AE149" i="2"/>
  <c r="AD149" i="2"/>
  <c r="AC149" i="2"/>
  <c r="AB149" i="2"/>
  <c r="AA149" i="2"/>
  <c r="Z149" i="2"/>
  <c r="Y149" i="2"/>
  <c r="R148" i="2"/>
  <c r="V148" i="2" s="1"/>
  <c r="AP148" i="2" s="1"/>
  <c r="AO148" i="2"/>
  <c r="AN148" i="2"/>
  <c r="AM148" i="2"/>
  <c r="AK148" i="2"/>
  <c r="AJ148" i="2"/>
  <c r="H148" i="2"/>
  <c r="AH148" i="2"/>
  <c r="AG148" i="2"/>
  <c r="M148" i="2"/>
  <c r="AF148" i="2" s="1"/>
  <c r="AE148" i="2"/>
  <c r="AC148" i="2"/>
  <c r="AA148" i="2"/>
  <c r="Z148" i="2"/>
  <c r="Y148" i="2"/>
  <c r="R147" i="2"/>
  <c r="V147" i="2" s="1"/>
  <c r="AP147" i="2" s="1"/>
  <c r="AO147" i="2"/>
  <c r="AN147" i="2"/>
  <c r="AM147" i="2"/>
  <c r="AK147" i="2"/>
  <c r="AJ147" i="2"/>
  <c r="H147" i="2"/>
  <c r="AI147" i="2" s="1"/>
  <c r="AH147" i="2"/>
  <c r="AG147" i="2"/>
  <c r="M147" i="2"/>
  <c r="AF147" i="2" s="1"/>
  <c r="AE147" i="2"/>
  <c r="AD147" i="2"/>
  <c r="AC147" i="2"/>
  <c r="AB147" i="2"/>
  <c r="AA147" i="2"/>
  <c r="Z147" i="2"/>
  <c r="Y147" i="2"/>
  <c r="R146" i="2"/>
  <c r="V146" i="2" s="1"/>
  <c r="AP146" i="2" s="1"/>
  <c r="AO146" i="2"/>
  <c r="AN146" i="2"/>
  <c r="AM146" i="2"/>
  <c r="AK146" i="2"/>
  <c r="AJ146" i="2"/>
  <c r="H146" i="2"/>
  <c r="AH146" i="2"/>
  <c r="AG146" i="2"/>
  <c r="M146" i="2"/>
  <c r="AF146" i="2" s="1"/>
  <c r="AE146" i="2"/>
  <c r="AC146" i="2"/>
  <c r="AA146" i="2"/>
  <c r="Z146" i="2"/>
  <c r="Y146" i="2"/>
  <c r="R145" i="2"/>
  <c r="V145" i="2" s="1"/>
  <c r="AP145" i="2" s="1"/>
  <c r="AO145" i="2"/>
  <c r="AN145" i="2"/>
  <c r="AM145" i="2"/>
  <c r="AK145" i="2"/>
  <c r="AJ145" i="2"/>
  <c r="H145" i="2"/>
  <c r="AI145" i="2" s="1"/>
  <c r="AH145" i="2"/>
  <c r="AG145" i="2"/>
  <c r="M145" i="2"/>
  <c r="AF145" i="2" s="1"/>
  <c r="AE145" i="2"/>
  <c r="AD145" i="2"/>
  <c r="AC145" i="2"/>
  <c r="AB145" i="2"/>
  <c r="AA145" i="2"/>
  <c r="Z145" i="2"/>
  <c r="Y145" i="2"/>
  <c r="R144" i="2"/>
  <c r="V144" i="2" s="1"/>
  <c r="AP144" i="2" s="1"/>
  <c r="AO144" i="2"/>
  <c r="AN144" i="2"/>
  <c r="AM144" i="2"/>
  <c r="AK144" i="2"/>
  <c r="AJ144" i="2"/>
  <c r="H144" i="2"/>
  <c r="AH144" i="2"/>
  <c r="AG144" i="2"/>
  <c r="M144" i="2"/>
  <c r="AF144" i="2" s="1"/>
  <c r="AE144" i="2"/>
  <c r="AC144" i="2"/>
  <c r="AA144" i="2"/>
  <c r="Z144" i="2"/>
  <c r="Y144" i="2"/>
  <c r="R143" i="2"/>
  <c r="V143" i="2" s="1"/>
  <c r="AP143" i="2" s="1"/>
  <c r="AO143" i="2"/>
  <c r="AN143" i="2"/>
  <c r="AM143" i="2"/>
  <c r="AK143" i="2"/>
  <c r="AJ143" i="2"/>
  <c r="H143" i="2"/>
  <c r="AE143" i="2" s="1"/>
  <c r="AH143" i="2"/>
  <c r="AG143" i="2"/>
  <c r="M143" i="2"/>
  <c r="AF143" i="2" s="1"/>
  <c r="AD143" i="2"/>
  <c r="AC143" i="2"/>
  <c r="AB143" i="2"/>
  <c r="AA143" i="2"/>
  <c r="Z143" i="2"/>
  <c r="Y143" i="2"/>
  <c r="R142" i="2"/>
  <c r="V142" i="2" s="1"/>
  <c r="AP142" i="2" s="1"/>
  <c r="AO142" i="2"/>
  <c r="AN142" i="2"/>
  <c r="AM142" i="2"/>
  <c r="AK142" i="2"/>
  <c r="AJ142" i="2"/>
  <c r="H142" i="2"/>
  <c r="AH142" i="2"/>
  <c r="AG142" i="2"/>
  <c r="M142" i="2"/>
  <c r="AF142" i="2" s="1"/>
  <c r="AE142" i="2"/>
  <c r="AC142" i="2"/>
  <c r="AA142" i="2"/>
  <c r="Z142" i="2"/>
  <c r="Y142" i="2"/>
  <c r="R141" i="2"/>
  <c r="V141" i="2" s="1"/>
  <c r="AP141" i="2" s="1"/>
  <c r="AO141" i="2"/>
  <c r="AN141" i="2"/>
  <c r="AM141" i="2"/>
  <c r="AK141" i="2"/>
  <c r="AJ141" i="2"/>
  <c r="H141" i="2"/>
  <c r="AI141" i="2" s="1"/>
  <c r="AH141" i="2"/>
  <c r="AG141" i="2"/>
  <c r="M141" i="2"/>
  <c r="AF141" i="2"/>
  <c r="AE141" i="2"/>
  <c r="AD141" i="2"/>
  <c r="AC141" i="2"/>
  <c r="AB141" i="2"/>
  <c r="AA141" i="2"/>
  <c r="Z141" i="2"/>
  <c r="Y141" i="2"/>
  <c r="R140" i="2"/>
  <c r="V140" i="2" s="1"/>
  <c r="AP140" i="2" s="1"/>
  <c r="AO140" i="2"/>
  <c r="AN140" i="2"/>
  <c r="AM140" i="2"/>
  <c r="AK140" i="2"/>
  <c r="AJ140" i="2"/>
  <c r="H140" i="2"/>
  <c r="AH140" i="2"/>
  <c r="AG140" i="2"/>
  <c r="M140" i="2"/>
  <c r="AF140" i="2" s="1"/>
  <c r="AE140" i="2"/>
  <c r="AC140" i="2"/>
  <c r="AA140" i="2"/>
  <c r="Z140" i="2"/>
  <c r="Y140" i="2"/>
  <c r="R139" i="2"/>
  <c r="V139" i="2" s="1"/>
  <c r="AP139" i="2" s="1"/>
  <c r="AO139" i="2"/>
  <c r="AN139" i="2"/>
  <c r="AM139" i="2"/>
  <c r="AK139" i="2"/>
  <c r="AJ139" i="2"/>
  <c r="H139" i="2"/>
  <c r="AI139" i="2" s="1"/>
  <c r="AH139" i="2"/>
  <c r="AG139" i="2"/>
  <c r="M139" i="2"/>
  <c r="AF139" i="2"/>
  <c r="AE139" i="2"/>
  <c r="AD139" i="2"/>
  <c r="AC139" i="2"/>
  <c r="AB139" i="2"/>
  <c r="AA139" i="2"/>
  <c r="Z139" i="2"/>
  <c r="Y139" i="2"/>
  <c r="R138" i="2"/>
  <c r="V138" i="2" s="1"/>
  <c r="AP138" i="2" s="1"/>
  <c r="AO138" i="2"/>
  <c r="AN138" i="2"/>
  <c r="AM138" i="2"/>
  <c r="AK138" i="2"/>
  <c r="AJ138" i="2"/>
  <c r="H138" i="2"/>
  <c r="AH138" i="2"/>
  <c r="AG138" i="2"/>
  <c r="M138" i="2"/>
  <c r="AF138" i="2" s="1"/>
  <c r="AE138" i="2"/>
  <c r="AC138" i="2"/>
  <c r="AA138" i="2"/>
  <c r="Z138" i="2"/>
  <c r="Y138" i="2"/>
  <c r="R137" i="2"/>
  <c r="V137" i="2" s="1"/>
  <c r="AP137" i="2" s="1"/>
  <c r="AO137" i="2"/>
  <c r="AN137" i="2"/>
  <c r="AM137" i="2"/>
  <c r="AK137" i="2"/>
  <c r="AJ137" i="2"/>
  <c r="H137" i="2"/>
  <c r="AI137" i="2"/>
  <c r="AH137" i="2"/>
  <c r="AG137" i="2"/>
  <c r="M137" i="2"/>
  <c r="AF137" i="2"/>
  <c r="AE137" i="2"/>
  <c r="AD137" i="2"/>
  <c r="AC137" i="2"/>
  <c r="AB137" i="2"/>
  <c r="AA137" i="2"/>
  <c r="Z137" i="2"/>
  <c r="Y137" i="2"/>
  <c r="R136" i="2"/>
  <c r="V136" i="2" s="1"/>
  <c r="AP136" i="2" s="1"/>
  <c r="AO136" i="2"/>
  <c r="AN136" i="2"/>
  <c r="AM136" i="2"/>
  <c r="AK136" i="2"/>
  <c r="AJ136" i="2"/>
  <c r="H136" i="2"/>
  <c r="AH136" i="2"/>
  <c r="AG136" i="2"/>
  <c r="M136" i="2"/>
  <c r="AF136" i="2" s="1"/>
  <c r="AE136" i="2"/>
  <c r="AC136" i="2"/>
  <c r="AA136" i="2"/>
  <c r="Z136" i="2"/>
  <c r="Y136" i="2"/>
  <c r="R135" i="2"/>
  <c r="V135" i="2" s="1"/>
  <c r="AP135" i="2" s="1"/>
  <c r="AO135" i="2"/>
  <c r="AN135" i="2"/>
  <c r="AM135" i="2"/>
  <c r="AK135" i="2"/>
  <c r="AJ135" i="2"/>
  <c r="H135" i="2"/>
  <c r="AI135" i="2" s="1"/>
  <c r="AH135" i="2"/>
  <c r="AG135" i="2"/>
  <c r="M135" i="2"/>
  <c r="AF135" i="2"/>
  <c r="AE135" i="2"/>
  <c r="AD135" i="2"/>
  <c r="AC135" i="2"/>
  <c r="AB135" i="2"/>
  <c r="AA135" i="2"/>
  <c r="Z135" i="2"/>
  <c r="Y135" i="2"/>
  <c r="R134" i="2"/>
  <c r="V134" i="2" s="1"/>
  <c r="AP134" i="2" s="1"/>
  <c r="AO134" i="2"/>
  <c r="AN134" i="2"/>
  <c r="AM134" i="2"/>
  <c r="AK134" i="2"/>
  <c r="AJ134" i="2"/>
  <c r="H134" i="2"/>
  <c r="AH134" i="2"/>
  <c r="AG134" i="2"/>
  <c r="M134" i="2"/>
  <c r="AF134" i="2" s="1"/>
  <c r="AE134" i="2"/>
  <c r="AC134" i="2"/>
  <c r="AA134" i="2"/>
  <c r="Z134" i="2"/>
  <c r="Y134" i="2"/>
  <c r="R133" i="2"/>
  <c r="V133" i="2" s="1"/>
  <c r="AP133" i="2" s="1"/>
  <c r="AO133" i="2"/>
  <c r="AN133" i="2"/>
  <c r="AM133" i="2"/>
  <c r="AK133" i="2"/>
  <c r="AJ133" i="2"/>
  <c r="H133" i="2"/>
  <c r="AI133" i="2"/>
  <c r="AH133" i="2"/>
  <c r="AG133" i="2"/>
  <c r="M133" i="2"/>
  <c r="AF133" i="2"/>
  <c r="AE133" i="2"/>
  <c r="AD133" i="2"/>
  <c r="AC133" i="2"/>
  <c r="AB133" i="2"/>
  <c r="AA133" i="2"/>
  <c r="Z133" i="2"/>
  <c r="Y133" i="2"/>
  <c r="R132" i="2"/>
  <c r="V132" i="2" s="1"/>
  <c r="AP132" i="2" s="1"/>
  <c r="AO132" i="2"/>
  <c r="AN132" i="2"/>
  <c r="AM132" i="2"/>
  <c r="AK132" i="2"/>
  <c r="AJ132" i="2"/>
  <c r="H132" i="2"/>
  <c r="AH132" i="2"/>
  <c r="AG132" i="2"/>
  <c r="M132" i="2"/>
  <c r="AF132" i="2" s="1"/>
  <c r="AE132" i="2"/>
  <c r="AC132" i="2"/>
  <c r="AA132" i="2"/>
  <c r="Z132" i="2"/>
  <c r="Y132" i="2"/>
  <c r="R131" i="2"/>
  <c r="V131" i="2" s="1"/>
  <c r="AP131" i="2" s="1"/>
  <c r="AO131" i="2"/>
  <c r="AN131" i="2"/>
  <c r="AM131" i="2"/>
  <c r="AK131" i="2"/>
  <c r="AJ131" i="2"/>
  <c r="H131" i="2"/>
  <c r="AI131" i="2"/>
  <c r="AH131" i="2"/>
  <c r="AG131" i="2"/>
  <c r="M131" i="2"/>
  <c r="AF131" i="2" s="1"/>
  <c r="AE131" i="2"/>
  <c r="AD131" i="2"/>
  <c r="AC131" i="2"/>
  <c r="AB131" i="2"/>
  <c r="AA131" i="2"/>
  <c r="Z131" i="2"/>
  <c r="Y131" i="2"/>
  <c r="R130" i="2"/>
  <c r="V130" i="2" s="1"/>
  <c r="AP130" i="2" s="1"/>
  <c r="AO130" i="2"/>
  <c r="AN130" i="2"/>
  <c r="AM130" i="2"/>
  <c r="AK130" i="2"/>
  <c r="AJ130" i="2"/>
  <c r="H130" i="2"/>
  <c r="AH130" i="2"/>
  <c r="AG130" i="2"/>
  <c r="M130" i="2"/>
  <c r="AF130" i="2" s="1"/>
  <c r="AE130" i="2"/>
  <c r="AC130" i="2"/>
  <c r="AA130" i="2"/>
  <c r="Z130" i="2"/>
  <c r="Y130" i="2"/>
  <c r="R129" i="2"/>
  <c r="V129" i="2" s="1"/>
  <c r="AP129" i="2" s="1"/>
  <c r="AO129" i="2"/>
  <c r="AN129" i="2"/>
  <c r="AM129" i="2"/>
  <c r="AK129" i="2"/>
  <c r="AJ129" i="2"/>
  <c r="H129" i="2"/>
  <c r="AE129" i="2" s="1"/>
  <c r="AH129" i="2"/>
  <c r="AG129" i="2"/>
  <c r="M129" i="2"/>
  <c r="AF129" i="2" s="1"/>
  <c r="AD129" i="2"/>
  <c r="AC129" i="2"/>
  <c r="AA129" i="2"/>
  <c r="Z129" i="2"/>
  <c r="Y129" i="2"/>
  <c r="R128" i="2"/>
  <c r="V128" i="2" s="1"/>
  <c r="AP128" i="2" s="1"/>
  <c r="AO128" i="2"/>
  <c r="AN128" i="2"/>
  <c r="AM128" i="2"/>
  <c r="AK128" i="2"/>
  <c r="AJ128" i="2"/>
  <c r="H128" i="2"/>
  <c r="AH128" i="2"/>
  <c r="AG128" i="2"/>
  <c r="M128" i="2"/>
  <c r="AF128" i="2" s="1"/>
  <c r="AE128" i="2"/>
  <c r="AC128" i="2"/>
  <c r="AA128" i="2"/>
  <c r="Z128" i="2"/>
  <c r="Y128" i="2"/>
  <c r="R127" i="2"/>
  <c r="V127" i="2" s="1"/>
  <c r="AP127" i="2" s="1"/>
  <c r="AO127" i="2"/>
  <c r="AN127" i="2"/>
  <c r="AM127" i="2"/>
  <c r="AK127" i="2"/>
  <c r="AJ127" i="2"/>
  <c r="H127" i="2"/>
  <c r="AI127" i="2" s="1"/>
  <c r="AH127" i="2"/>
  <c r="AG127" i="2"/>
  <c r="M127" i="2"/>
  <c r="AF127" i="2"/>
  <c r="AE127" i="2"/>
  <c r="AD127" i="2"/>
  <c r="AC127" i="2"/>
  <c r="AB127" i="2"/>
  <c r="AA127" i="2"/>
  <c r="Z127" i="2"/>
  <c r="Y127" i="2"/>
  <c r="R126" i="2"/>
  <c r="V126" i="2" s="1"/>
  <c r="AP126" i="2" s="1"/>
  <c r="AO126" i="2"/>
  <c r="AN126" i="2"/>
  <c r="AM126" i="2"/>
  <c r="AK126" i="2"/>
  <c r="AJ126" i="2"/>
  <c r="H126" i="2"/>
  <c r="AH126" i="2"/>
  <c r="AG126" i="2"/>
  <c r="M126" i="2"/>
  <c r="AF126" i="2" s="1"/>
  <c r="AE126" i="2"/>
  <c r="AC126" i="2"/>
  <c r="AA126" i="2"/>
  <c r="Z126" i="2"/>
  <c r="Y126" i="2"/>
  <c r="R125" i="2"/>
  <c r="V125" i="2" s="1"/>
  <c r="AP125" i="2" s="1"/>
  <c r="AO125" i="2"/>
  <c r="AN125" i="2"/>
  <c r="AM125" i="2"/>
  <c r="AK125" i="2"/>
  <c r="AJ125" i="2"/>
  <c r="H125" i="2"/>
  <c r="AE125" i="2" s="1"/>
  <c r="AH125" i="2"/>
  <c r="AG125" i="2"/>
  <c r="M125" i="2"/>
  <c r="AF125" i="2" s="1"/>
  <c r="AD125" i="2"/>
  <c r="AC125" i="2"/>
  <c r="AB125" i="2"/>
  <c r="AA125" i="2"/>
  <c r="Z125" i="2"/>
  <c r="Y125" i="2"/>
  <c r="R124" i="2"/>
  <c r="V124" i="2" s="1"/>
  <c r="AP124" i="2" s="1"/>
  <c r="AO124" i="2"/>
  <c r="AN124" i="2"/>
  <c r="AM124" i="2"/>
  <c r="AK124" i="2"/>
  <c r="AJ124" i="2"/>
  <c r="H124" i="2"/>
  <c r="AH124" i="2"/>
  <c r="AG124" i="2"/>
  <c r="M124" i="2"/>
  <c r="AF124" i="2" s="1"/>
  <c r="AE124" i="2"/>
  <c r="AC124" i="2"/>
  <c r="AA124" i="2"/>
  <c r="Z124" i="2"/>
  <c r="Y124" i="2"/>
  <c r="R123" i="2"/>
  <c r="V123" i="2" s="1"/>
  <c r="AP123" i="2" s="1"/>
  <c r="AO123" i="2"/>
  <c r="AN123" i="2"/>
  <c r="AM123" i="2"/>
  <c r="AK123" i="2"/>
  <c r="AJ123" i="2"/>
  <c r="H123" i="2"/>
  <c r="AI123" i="2"/>
  <c r="AH123" i="2"/>
  <c r="AG123" i="2"/>
  <c r="M123" i="2"/>
  <c r="AF123" i="2"/>
  <c r="AE123" i="2"/>
  <c r="AD123" i="2"/>
  <c r="AC123" i="2"/>
  <c r="AB123" i="2"/>
  <c r="AA123" i="2"/>
  <c r="Z123" i="2"/>
  <c r="Y123" i="2"/>
  <c r="R120" i="2"/>
  <c r="V120" i="2" s="1"/>
  <c r="AP120" i="2" s="1"/>
  <c r="AO120" i="2"/>
  <c r="AN120" i="2"/>
  <c r="AM120" i="2"/>
  <c r="AK120" i="2"/>
  <c r="AJ120" i="2"/>
  <c r="H120" i="2"/>
  <c r="AH120" i="2"/>
  <c r="AG120" i="2"/>
  <c r="M120" i="2"/>
  <c r="AF120" i="2" s="1"/>
  <c r="AE120" i="2"/>
  <c r="AC120" i="2"/>
  <c r="AA120" i="2"/>
  <c r="Z120" i="2"/>
  <c r="Y120" i="2"/>
  <c r="R119" i="2"/>
  <c r="V119" i="2"/>
  <c r="AP119" i="2" s="1"/>
  <c r="AO119" i="2"/>
  <c r="AN119" i="2"/>
  <c r="AM119" i="2"/>
  <c r="AK119" i="2"/>
  <c r="AJ119" i="2"/>
  <c r="H119" i="2"/>
  <c r="AI119" i="2" s="1"/>
  <c r="AH119" i="2"/>
  <c r="AG119" i="2"/>
  <c r="M119" i="2"/>
  <c r="AF119" i="2"/>
  <c r="AE119" i="2"/>
  <c r="AD119" i="2"/>
  <c r="AC119" i="2"/>
  <c r="AB119" i="2"/>
  <c r="AA119" i="2"/>
  <c r="Z119" i="2"/>
  <c r="Y119" i="2"/>
  <c r="R118" i="2"/>
  <c r="V118" i="2" s="1"/>
  <c r="AP118" i="2" s="1"/>
  <c r="AO118" i="2"/>
  <c r="AN118" i="2"/>
  <c r="AM118" i="2"/>
  <c r="AK118" i="2"/>
  <c r="AJ118" i="2"/>
  <c r="H118" i="2"/>
  <c r="AH118" i="2"/>
  <c r="AG118" i="2"/>
  <c r="M118" i="2"/>
  <c r="AF118" i="2" s="1"/>
  <c r="AE118" i="2"/>
  <c r="AC118" i="2"/>
  <c r="AA118" i="2"/>
  <c r="Z118" i="2"/>
  <c r="Y118" i="2"/>
  <c r="R117" i="2"/>
  <c r="V117" i="2" s="1"/>
  <c r="AP117" i="2" s="1"/>
  <c r="AO117" i="2"/>
  <c r="AN117" i="2"/>
  <c r="AM117" i="2"/>
  <c r="AK117" i="2"/>
  <c r="AJ117" i="2"/>
  <c r="H117" i="2"/>
  <c r="AI117" i="2" s="1"/>
  <c r="AH117" i="2"/>
  <c r="AG117" i="2"/>
  <c r="M117" i="2"/>
  <c r="AF117" i="2" s="1"/>
  <c r="AE117" i="2"/>
  <c r="AD117" i="2"/>
  <c r="AC117" i="2"/>
  <c r="AB117" i="2"/>
  <c r="AA117" i="2"/>
  <c r="Z117" i="2"/>
  <c r="Y117" i="2"/>
  <c r="R116" i="2"/>
  <c r="V116" i="2" s="1"/>
  <c r="AP116" i="2" s="1"/>
  <c r="AO116" i="2"/>
  <c r="AN116" i="2"/>
  <c r="AM116" i="2"/>
  <c r="AK116" i="2"/>
  <c r="AJ116" i="2"/>
  <c r="H116" i="2"/>
  <c r="AH116" i="2"/>
  <c r="AG116" i="2"/>
  <c r="M116" i="2"/>
  <c r="AF116" i="2" s="1"/>
  <c r="AE116" i="2"/>
  <c r="AC116" i="2"/>
  <c r="AA116" i="2"/>
  <c r="Z116" i="2"/>
  <c r="Y116" i="2"/>
  <c r="R115" i="2"/>
  <c r="V115" i="2" s="1"/>
  <c r="AP115" i="2" s="1"/>
  <c r="AO115" i="2"/>
  <c r="AN115" i="2"/>
  <c r="AM115" i="2"/>
  <c r="AK115" i="2"/>
  <c r="AJ115" i="2"/>
  <c r="H115" i="2"/>
  <c r="AI115" i="2"/>
  <c r="AH115" i="2"/>
  <c r="AG115" i="2"/>
  <c r="M115" i="2"/>
  <c r="AF115" i="2" s="1"/>
  <c r="AE115" i="2"/>
  <c r="AD115" i="2"/>
  <c r="AC115" i="2"/>
  <c r="AB115" i="2"/>
  <c r="AA115" i="2"/>
  <c r="Z115" i="2"/>
  <c r="Y115" i="2"/>
  <c r="R114" i="2"/>
  <c r="V114" i="2" s="1"/>
  <c r="AP114" i="2" s="1"/>
  <c r="AO114" i="2"/>
  <c r="AN114" i="2"/>
  <c r="AM114" i="2"/>
  <c r="AK114" i="2"/>
  <c r="AJ114" i="2"/>
  <c r="H114" i="2"/>
  <c r="AH114" i="2"/>
  <c r="AG114" i="2"/>
  <c r="M114" i="2"/>
  <c r="AF114" i="2" s="1"/>
  <c r="AE114" i="2"/>
  <c r="AC114" i="2"/>
  <c r="AA114" i="2"/>
  <c r="Z114" i="2"/>
  <c r="Y114" i="2"/>
  <c r="R113" i="2"/>
  <c r="V113" i="2"/>
  <c r="AP113" i="2" s="1"/>
  <c r="AO113" i="2"/>
  <c r="AN113" i="2"/>
  <c r="AM113" i="2"/>
  <c r="AK113" i="2"/>
  <c r="AJ113" i="2"/>
  <c r="H113" i="2"/>
  <c r="AI113" i="2" s="1"/>
  <c r="AH113" i="2"/>
  <c r="AG113" i="2"/>
  <c r="M113" i="2"/>
  <c r="AF113" i="2" s="1"/>
  <c r="AE113" i="2"/>
  <c r="AD113" i="2"/>
  <c r="AC113" i="2"/>
  <c r="AB113" i="2"/>
  <c r="AA113" i="2"/>
  <c r="Z113" i="2"/>
  <c r="Y113" i="2"/>
  <c r="R112" i="2"/>
  <c r="V112" i="2" s="1"/>
  <c r="AP112" i="2" s="1"/>
  <c r="AO112" i="2"/>
  <c r="AN112" i="2"/>
  <c r="AM112" i="2"/>
  <c r="AK112" i="2"/>
  <c r="AJ112" i="2"/>
  <c r="H112" i="2"/>
  <c r="AH112" i="2"/>
  <c r="AG112" i="2"/>
  <c r="M112" i="2"/>
  <c r="AF112" i="2" s="1"/>
  <c r="AE112" i="2"/>
  <c r="AC112" i="2"/>
  <c r="AA112" i="2"/>
  <c r="Z112" i="2"/>
  <c r="Y112" i="2"/>
  <c r="R111" i="2"/>
  <c r="V111" i="2" s="1"/>
  <c r="AP111" i="2" s="1"/>
  <c r="AO111" i="2"/>
  <c r="AN111" i="2"/>
  <c r="AM111" i="2"/>
  <c r="AK111" i="2"/>
  <c r="AJ111" i="2"/>
  <c r="H111" i="2"/>
  <c r="AE111" i="2" s="1"/>
  <c r="AH111" i="2"/>
  <c r="AG111" i="2"/>
  <c r="M111" i="2"/>
  <c r="AF111" i="2" s="1"/>
  <c r="AD111" i="2"/>
  <c r="AC111" i="2"/>
  <c r="AB111" i="2"/>
  <c r="AA111" i="2"/>
  <c r="Z111" i="2"/>
  <c r="Y111" i="2"/>
  <c r="R110" i="2"/>
  <c r="V110" i="2" s="1"/>
  <c r="AP110" i="2" s="1"/>
  <c r="AO110" i="2"/>
  <c r="AN110" i="2"/>
  <c r="AM110" i="2"/>
  <c r="AK110" i="2"/>
  <c r="AJ110" i="2"/>
  <c r="H110" i="2"/>
  <c r="AH110" i="2"/>
  <c r="AG110" i="2"/>
  <c r="M110" i="2"/>
  <c r="AF110" i="2" s="1"/>
  <c r="AE110" i="2"/>
  <c r="AC110" i="2"/>
  <c r="AA110" i="2"/>
  <c r="Z110" i="2"/>
  <c r="Y110" i="2"/>
  <c r="R109" i="2"/>
  <c r="V109" i="2"/>
  <c r="AP109" i="2" s="1"/>
  <c r="AO109" i="2"/>
  <c r="AN109" i="2"/>
  <c r="AM109" i="2"/>
  <c r="AK109" i="2"/>
  <c r="AJ109" i="2"/>
  <c r="H109" i="2"/>
  <c r="AI109" i="2"/>
  <c r="AH109" i="2"/>
  <c r="AG109" i="2"/>
  <c r="M109" i="2"/>
  <c r="AF109" i="2"/>
  <c r="AE109" i="2"/>
  <c r="AD109" i="2"/>
  <c r="AC109" i="2"/>
  <c r="AB109" i="2"/>
  <c r="AA109" i="2"/>
  <c r="Z109" i="2"/>
  <c r="Y109" i="2"/>
  <c r="R108" i="2"/>
  <c r="V108" i="2" s="1"/>
  <c r="AP108" i="2" s="1"/>
  <c r="AO108" i="2"/>
  <c r="AN108" i="2"/>
  <c r="AM108" i="2"/>
  <c r="AK108" i="2"/>
  <c r="AJ108" i="2"/>
  <c r="H108" i="2"/>
  <c r="AH108" i="2"/>
  <c r="AG108" i="2"/>
  <c r="M108" i="2"/>
  <c r="AF108" i="2" s="1"/>
  <c r="AE108" i="2"/>
  <c r="AC108" i="2"/>
  <c r="AA108" i="2"/>
  <c r="Z108" i="2"/>
  <c r="Y108" i="2"/>
  <c r="R107" i="2"/>
  <c r="V107" i="2" s="1"/>
  <c r="AP107" i="2" s="1"/>
  <c r="AO107" i="2"/>
  <c r="AN107" i="2"/>
  <c r="AM107" i="2"/>
  <c r="AK107" i="2"/>
  <c r="AJ107" i="2"/>
  <c r="H107" i="2"/>
  <c r="AE107" i="2" s="1"/>
  <c r="AH107" i="2"/>
  <c r="AG107" i="2"/>
  <c r="M107" i="2"/>
  <c r="AF107" i="2" s="1"/>
  <c r="AD107" i="2"/>
  <c r="AC107" i="2"/>
  <c r="AB107" i="2"/>
  <c r="AA107" i="2"/>
  <c r="Z107" i="2"/>
  <c r="Y107" i="2"/>
  <c r="R106" i="2"/>
  <c r="V106" i="2" s="1"/>
  <c r="AP106" i="2" s="1"/>
  <c r="AO106" i="2"/>
  <c r="AN106" i="2"/>
  <c r="AM106" i="2"/>
  <c r="AK106" i="2"/>
  <c r="AJ106" i="2"/>
  <c r="H106" i="2"/>
  <c r="AH106" i="2"/>
  <c r="AG106" i="2"/>
  <c r="M106" i="2"/>
  <c r="AF106" i="2" s="1"/>
  <c r="AE106" i="2"/>
  <c r="AC106" i="2"/>
  <c r="AA106" i="2"/>
  <c r="Z106" i="2"/>
  <c r="Y106" i="2"/>
  <c r="R105" i="2"/>
  <c r="V105" i="2" s="1"/>
  <c r="AP105" i="2" s="1"/>
  <c r="AO105" i="2"/>
  <c r="AN105" i="2"/>
  <c r="AM105" i="2"/>
  <c r="AK105" i="2"/>
  <c r="AJ105" i="2"/>
  <c r="H105" i="2"/>
  <c r="AI105" i="2" s="1"/>
  <c r="AH105" i="2"/>
  <c r="AG105" i="2"/>
  <c r="M105" i="2"/>
  <c r="AF105" i="2" s="1"/>
  <c r="AE105" i="2"/>
  <c r="AD105" i="2"/>
  <c r="AC105" i="2"/>
  <c r="AB105" i="2"/>
  <c r="AA105" i="2"/>
  <c r="Z105" i="2"/>
  <c r="Y105" i="2"/>
  <c r="R104" i="2"/>
  <c r="V104" i="2" s="1"/>
  <c r="AP104" i="2" s="1"/>
  <c r="AO104" i="2"/>
  <c r="AN104" i="2"/>
  <c r="AM104" i="2"/>
  <c r="AK104" i="2"/>
  <c r="AJ104" i="2"/>
  <c r="H104" i="2"/>
  <c r="AH104" i="2"/>
  <c r="AG104" i="2"/>
  <c r="M104" i="2"/>
  <c r="AF104" i="2" s="1"/>
  <c r="AE104" i="2"/>
  <c r="AC104" i="2"/>
  <c r="AA104" i="2"/>
  <c r="Z104" i="2"/>
  <c r="Y104" i="2"/>
  <c r="R103" i="2"/>
  <c r="V103" i="2" s="1"/>
  <c r="AP103" i="2" s="1"/>
  <c r="AO103" i="2"/>
  <c r="AN103" i="2"/>
  <c r="AM103" i="2"/>
  <c r="AK103" i="2"/>
  <c r="AJ103" i="2"/>
  <c r="H103" i="2"/>
  <c r="AI103" i="2"/>
  <c r="AH103" i="2"/>
  <c r="AG103" i="2"/>
  <c r="M103" i="2"/>
  <c r="AF103" i="2"/>
  <c r="AE103" i="2"/>
  <c r="AD103" i="2"/>
  <c r="AC103" i="2"/>
  <c r="AB103" i="2"/>
  <c r="AA103" i="2"/>
  <c r="Z103" i="2"/>
  <c r="Y103" i="2"/>
  <c r="R102" i="2"/>
  <c r="V102" i="2" s="1"/>
  <c r="AP102" i="2" s="1"/>
  <c r="AO102" i="2"/>
  <c r="AN102" i="2"/>
  <c r="AM102" i="2"/>
  <c r="AK102" i="2"/>
  <c r="AJ102" i="2"/>
  <c r="H102" i="2"/>
  <c r="AH102" i="2"/>
  <c r="AG102" i="2"/>
  <c r="M102" i="2"/>
  <c r="AF102" i="2" s="1"/>
  <c r="AE102" i="2"/>
  <c r="AC102" i="2"/>
  <c r="AA102" i="2"/>
  <c r="Z102" i="2"/>
  <c r="Y102" i="2"/>
  <c r="R101" i="2"/>
  <c r="V101" i="2" s="1"/>
  <c r="AP101" i="2" s="1"/>
  <c r="AO101" i="2"/>
  <c r="AN101" i="2"/>
  <c r="AM101" i="2"/>
  <c r="AK101" i="2"/>
  <c r="AJ101" i="2"/>
  <c r="H101" i="2"/>
  <c r="AE101" i="2" s="1"/>
  <c r="AH101" i="2"/>
  <c r="AG101" i="2"/>
  <c r="M101" i="2"/>
  <c r="AF101" i="2" s="1"/>
  <c r="AD101" i="2"/>
  <c r="AC101" i="2"/>
  <c r="AB101" i="2"/>
  <c r="AA101" i="2"/>
  <c r="Z101" i="2"/>
  <c r="Y101" i="2"/>
  <c r="R100" i="2"/>
  <c r="V100" i="2" s="1"/>
  <c r="AP100" i="2" s="1"/>
  <c r="AO100" i="2"/>
  <c r="AN100" i="2"/>
  <c r="AM100" i="2"/>
  <c r="AK100" i="2"/>
  <c r="AJ100" i="2"/>
  <c r="H100" i="2"/>
  <c r="AH100" i="2"/>
  <c r="AG100" i="2"/>
  <c r="M100" i="2"/>
  <c r="AF100" i="2" s="1"/>
  <c r="AE100" i="2"/>
  <c r="AC100" i="2"/>
  <c r="AA100" i="2"/>
  <c r="Z100" i="2"/>
  <c r="Y100" i="2"/>
  <c r="R99" i="2"/>
  <c r="V99" i="2" s="1"/>
  <c r="AP99" i="2" s="1"/>
  <c r="AO99" i="2"/>
  <c r="AN99" i="2"/>
  <c r="AM99" i="2"/>
  <c r="AK99" i="2"/>
  <c r="AJ99" i="2"/>
  <c r="H99" i="2"/>
  <c r="AI99" i="2" s="1"/>
  <c r="AH99" i="2"/>
  <c r="AG99" i="2"/>
  <c r="M99" i="2"/>
  <c r="AF99" i="2" s="1"/>
  <c r="AE99" i="2"/>
  <c r="AD99" i="2"/>
  <c r="AC99" i="2"/>
  <c r="AB99" i="2"/>
  <c r="AA99" i="2"/>
  <c r="Z99" i="2"/>
  <c r="Y99" i="2"/>
  <c r="R98" i="2"/>
  <c r="V98" i="2" s="1"/>
  <c r="AP98" i="2" s="1"/>
  <c r="AO98" i="2"/>
  <c r="AN98" i="2"/>
  <c r="AM98" i="2"/>
  <c r="AK98" i="2"/>
  <c r="AJ98" i="2"/>
  <c r="H98" i="2"/>
  <c r="AH98" i="2"/>
  <c r="AG98" i="2"/>
  <c r="M98" i="2"/>
  <c r="AF98" i="2" s="1"/>
  <c r="AE98" i="2"/>
  <c r="AC98" i="2"/>
  <c r="AA98" i="2"/>
  <c r="Z98" i="2"/>
  <c r="Y98" i="2"/>
  <c r="R97" i="2"/>
  <c r="V97" i="2" s="1"/>
  <c r="AP97" i="2" s="1"/>
  <c r="AO97" i="2"/>
  <c r="AN97" i="2"/>
  <c r="AM97" i="2"/>
  <c r="AK97" i="2"/>
  <c r="AJ97" i="2"/>
  <c r="H97" i="2"/>
  <c r="AI97" i="2"/>
  <c r="AH97" i="2"/>
  <c r="AG97" i="2"/>
  <c r="M97" i="2"/>
  <c r="AF97" i="2"/>
  <c r="AE97" i="2"/>
  <c r="AD97" i="2"/>
  <c r="AC97" i="2"/>
  <c r="AB97" i="2"/>
  <c r="AA97" i="2"/>
  <c r="Z97" i="2"/>
  <c r="Y97" i="2"/>
  <c r="R96" i="2"/>
  <c r="V96" i="2" s="1"/>
  <c r="AP96" i="2" s="1"/>
  <c r="AO96" i="2"/>
  <c r="AN96" i="2"/>
  <c r="AM96" i="2"/>
  <c r="AK96" i="2"/>
  <c r="AJ96" i="2"/>
  <c r="H96" i="2"/>
  <c r="AH96" i="2"/>
  <c r="AG96" i="2"/>
  <c r="M96" i="2"/>
  <c r="AF96" i="2" s="1"/>
  <c r="AE96" i="2"/>
  <c r="AC96" i="2"/>
  <c r="AA96" i="2"/>
  <c r="Z96" i="2"/>
  <c r="Y96" i="2"/>
  <c r="R95" i="2"/>
  <c r="V95" i="2" s="1"/>
  <c r="AP95" i="2" s="1"/>
  <c r="AO95" i="2"/>
  <c r="AN95" i="2"/>
  <c r="AM95" i="2"/>
  <c r="AK95" i="2"/>
  <c r="AJ95" i="2"/>
  <c r="H95" i="2"/>
  <c r="AI95" i="2" s="1"/>
  <c r="AH95" i="2"/>
  <c r="AG95" i="2"/>
  <c r="M95" i="2"/>
  <c r="AF95" i="2"/>
  <c r="AE95" i="2"/>
  <c r="AD95" i="2"/>
  <c r="AC95" i="2"/>
  <c r="AB95" i="2"/>
  <c r="AA95" i="2"/>
  <c r="Z95" i="2"/>
  <c r="Y95" i="2"/>
  <c r="R94" i="2"/>
  <c r="V94" i="2" s="1"/>
  <c r="AP94" i="2" s="1"/>
  <c r="AO94" i="2"/>
  <c r="AN94" i="2"/>
  <c r="AM94" i="2"/>
  <c r="AK94" i="2"/>
  <c r="AJ94" i="2"/>
  <c r="H94" i="2"/>
  <c r="AH94" i="2"/>
  <c r="AG94" i="2"/>
  <c r="M94" i="2"/>
  <c r="AF94" i="2" s="1"/>
  <c r="AE94" i="2"/>
  <c r="AC94" i="2"/>
  <c r="AA94" i="2"/>
  <c r="Z94" i="2"/>
  <c r="Y94" i="2"/>
  <c r="R93" i="2"/>
  <c r="V93" i="2" s="1"/>
  <c r="AP93" i="2" s="1"/>
  <c r="AO93" i="2"/>
  <c r="AN93" i="2"/>
  <c r="AM93" i="2"/>
  <c r="AK93" i="2"/>
  <c r="AJ93" i="2"/>
  <c r="H93" i="2"/>
  <c r="AE93" i="2" s="1"/>
  <c r="AH93" i="2"/>
  <c r="AG93" i="2"/>
  <c r="M93" i="2"/>
  <c r="AF93" i="2" s="1"/>
  <c r="AD93" i="2"/>
  <c r="AC93" i="2"/>
  <c r="AB93" i="2"/>
  <c r="AA93" i="2"/>
  <c r="Z93" i="2"/>
  <c r="Y93" i="2"/>
  <c r="R92" i="2"/>
  <c r="V92" i="2" s="1"/>
  <c r="AP92" i="2" s="1"/>
  <c r="AO92" i="2"/>
  <c r="AN92" i="2"/>
  <c r="AM92" i="2"/>
  <c r="AK92" i="2"/>
  <c r="AJ92" i="2"/>
  <c r="H92" i="2"/>
  <c r="AH92" i="2"/>
  <c r="AG92" i="2"/>
  <c r="M92" i="2"/>
  <c r="AF92" i="2" s="1"/>
  <c r="AE92" i="2"/>
  <c r="AC92" i="2"/>
  <c r="AA92" i="2"/>
  <c r="Z92" i="2"/>
  <c r="Y92" i="2"/>
  <c r="R91" i="2"/>
  <c r="V91" i="2" s="1"/>
  <c r="AP91" i="2" s="1"/>
  <c r="AO91" i="2"/>
  <c r="AN91" i="2"/>
  <c r="AM91" i="2"/>
  <c r="AK91" i="2"/>
  <c r="AJ91" i="2"/>
  <c r="H91" i="2"/>
  <c r="AI91" i="2"/>
  <c r="AH91" i="2"/>
  <c r="AG91" i="2"/>
  <c r="M91" i="2"/>
  <c r="AF91" i="2" s="1"/>
  <c r="AE91" i="2"/>
  <c r="AD91" i="2"/>
  <c r="AC91" i="2"/>
  <c r="AB91" i="2"/>
  <c r="AA91" i="2"/>
  <c r="Z91" i="2"/>
  <c r="Y91" i="2"/>
  <c r="R90" i="2"/>
  <c r="V90" i="2" s="1"/>
  <c r="AP90" i="2" s="1"/>
  <c r="AO90" i="2"/>
  <c r="AN90" i="2"/>
  <c r="AM90" i="2"/>
  <c r="AK90" i="2"/>
  <c r="AJ90" i="2"/>
  <c r="H90" i="2"/>
  <c r="AH90" i="2"/>
  <c r="AG90" i="2"/>
  <c r="M90" i="2"/>
  <c r="AF90" i="2" s="1"/>
  <c r="AE90" i="2"/>
  <c r="AC90" i="2"/>
  <c r="AA90" i="2"/>
  <c r="Z90" i="2"/>
  <c r="Y90" i="2"/>
  <c r="R89" i="2"/>
  <c r="V89" i="2" s="1"/>
  <c r="AP89" i="2" s="1"/>
  <c r="AO89" i="2"/>
  <c r="AN89" i="2"/>
  <c r="AM89" i="2"/>
  <c r="AK89" i="2"/>
  <c r="AJ89" i="2"/>
  <c r="H89" i="2"/>
  <c r="AI89" i="2" s="1"/>
  <c r="AH89" i="2"/>
  <c r="AG89" i="2"/>
  <c r="M89" i="2"/>
  <c r="AF89" i="2"/>
  <c r="AE89" i="2"/>
  <c r="AD89" i="2"/>
  <c r="AC89" i="2"/>
  <c r="AB89" i="2"/>
  <c r="AA89" i="2"/>
  <c r="Z89" i="2"/>
  <c r="Y89" i="2"/>
  <c r="R88" i="2"/>
  <c r="V88" i="2" s="1"/>
  <c r="AP88" i="2" s="1"/>
  <c r="AO88" i="2"/>
  <c r="AN88" i="2"/>
  <c r="AM88" i="2"/>
  <c r="AK88" i="2"/>
  <c r="AJ88" i="2"/>
  <c r="H88" i="2"/>
  <c r="AH88" i="2"/>
  <c r="AG88" i="2"/>
  <c r="M88" i="2"/>
  <c r="AF88" i="2" s="1"/>
  <c r="AE88" i="2"/>
  <c r="AC88" i="2"/>
  <c r="AA88" i="2"/>
  <c r="Z88" i="2"/>
  <c r="Y88" i="2"/>
  <c r="R87" i="2"/>
  <c r="V87" i="2"/>
  <c r="AP87" i="2" s="1"/>
  <c r="AO87" i="2"/>
  <c r="AN87" i="2"/>
  <c r="AM87" i="2"/>
  <c r="AK87" i="2"/>
  <c r="AJ87" i="2"/>
  <c r="H87" i="2"/>
  <c r="AI87" i="2"/>
  <c r="AH87" i="2"/>
  <c r="AG87" i="2"/>
  <c r="M87" i="2"/>
  <c r="AF87" i="2"/>
  <c r="AE87" i="2"/>
  <c r="AD87" i="2"/>
  <c r="AC87" i="2"/>
  <c r="AB87" i="2"/>
  <c r="AA87" i="2"/>
  <c r="Z87" i="2"/>
  <c r="Y87" i="2"/>
  <c r="R86" i="2"/>
  <c r="V86" i="2" s="1"/>
  <c r="AP86" i="2" s="1"/>
  <c r="AO86" i="2"/>
  <c r="AN86" i="2"/>
  <c r="AM86" i="2"/>
  <c r="AK86" i="2"/>
  <c r="AJ86" i="2"/>
  <c r="H86" i="2"/>
  <c r="AH86" i="2"/>
  <c r="AG86" i="2"/>
  <c r="M86" i="2"/>
  <c r="AF86" i="2" s="1"/>
  <c r="AE86" i="2"/>
  <c r="AC86" i="2"/>
  <c r="AA86" i="2"/>
  <c r="Z86" i="2"/>
  <c r="Y86" i="2"/>
  <c r="R85" i="2"/>
  <c r="V85" i="2" s="1"/>
  <c r="AP85" i="2" s="1"/>
  <c r="AO85" i="2"/>
  <c r="AN85" i="2"/>
  <c r="AM85" i="2"/>
  <c r="AK85" i="2"/>
  <c r="AJ85" i="2"/>
  <c r="H85" i="2"/>
  <c r="AI85" i="2" s="1"/>
  <c r="AH85" i="2"/>
  <c r="AG85" i="2"/>
  <c r="M85" i="2"/>
  <c r="AF85" i="2" s="1"/>
  <c r="AE85" i="2"/>
  <c r="AD85" i="2"/>
  <c r="AC85" i="2"/>
  <c r="AB85" i="2"/>
  <c r="AA85" i="2"/>
  <c r="Z85" i="2"/>
  <c r="Y85" i="2"/>
  <c r="R84" i="2"/>
  <c r="V84" i="2" s="1"/>
  <c r="AP84" i="2" s="1"/>
  <c r="AO84" i="2"/>
  <c r="AN84" i="2"/>
  <c r="AM84" i="2"/>
  <c r="AK84" i="2"/>
  <c r="AJ84" i="2"/>
  <c r="H84" i="2"/>
  <c r="AH84" i="2"/>
  <c r="AG84" i="2"/>
  <c r="M84" i="2"/>
  <c r="AF84" i="2" s="1"/>
  <c r="AE84" i="2"/>
  <c r="AC84" i="2"/>
  <c r="AA84" i="2"/>
  <c r="Z84" i="2"/>
  <c r="Y84" i="2"/>
  <c r="R83" i="2"/>
  <c r="V83" i="2"/>
  <c r="AP83" i="2" s="1"/>
  <c r="AO83" i="2"/>
  <c r="AN83" i="2"/>
  <c r="AM83" i="2"/>
  <c r="AK83" i="2"/>
  <c r="AJ83" i="2"/>
  <c r="H83" i="2"/>
  <c r="AI83" i="2" s="1"/>
  <c r="AH83" i="2"/>
  <c r="AG83" i="2"/>
  <c r="M83" i="2"/>
  <c r="AF83" i="2"/>
  <c r="AE83" i="2"/>
  <c r="AD83" i="2"/>
  <c r="AC83" i="2"/>
  <c r="AB83" i="2"/>
  <c r="AA83" i="2"/>
  <c r="Z83" i="2"/>
  <c r="Y83" i="2"/>
  <c r="R82" i="2"/>
  <c r="V82" i="2" s="1"/>
  <c r="AP82" i="2" s="1"/>
  <c r="AO82" i="2"/>
  <c r="AN82" i="2"/>
  <c r="AM82" i="2"/>
  <c r="AK82" i="2"/>
  <c r="AJ82" i="2"/>
  <c r="H82" i="2"/>
  <c r="AH82" i="2"/>
  <c r="AG82" i="2"/>
  <c r="M82" i="2"/>
  <c r="AF82" i="2" s="1"/>
  <c r="AE82" i="2"/>
  <c r="AC82" i="2"/>
  <c r="AA82" i="2"/>
  <c r="Z82" i="2"/>
  <c r="Y82" i="2"/>
  <c r="R81" i="2"/>
  <c r="V81" i="2" s="1"/>
  <c r="AP81" i="2" s="1"/>
  <c r="AO81" i="2"/>
  <c r="AN81" i="2"/>
  <c r="AM81" i="2"/>
  <c r="AK81" i="2"/>
  <c r="AJ81" i="2"/>
  <c r="H81" i="2"/>
  <c r="AI81" i="2" s="1"/>
  <c r="AH81" i="2"/>
  <c r="AG81" i="2"/>
  <c r="M81" i="2"/>
  <c r="AF81" i="2" s="1"/>
  <c r="AE81" i="2"/>
  <c r="AD81" i="2"/>
  <c r="AC81" i="2"/>
  <c r="AB81" i="2"/>
  <c r="AA81" i="2"/>
  <c r="Z81" i="2"/>
  <c r="Y81" i="2"/>
  <c r="R80" i="2"/>
  <c r="V80" i="2" s="1"/>
  <c r="AP80" i="2" s="1"/>
  <c r="AO80" i="2"/>
  <c r="AN80" i="2"/>
  <c r="AM80" i="2"/>
  <c r="AK80" i="2"/>
  <c r="AJ80" i="2"/>
  <c r="H80" i="2"/>
  <c r="AH80" i="2"/>
  <c r="AG80" i="2"/>
  <c r="M80" i="2"/>
  <c r="AF80" i="2" s="1"/>
  <c r="AE80" i="2"/>
  <c r="AC80" i="2"/>
  <c r="AA80" i="2"/>
  <c r="Z80" i="2"/>
  <c r="Y80" i="2"/>
  <c r="R79" i="2"/>
  <c r="V79" i="2" s="1"/>
  <c r="AP79" i="2" s="1"/>
  <c r="AO79" i="2"/>
  <c r="AN79" i="2"/>
  <c r="AM79" i="2"/>
  <c r="AK79" i="2"/>
  <c r="AJ79" i="2"/>
  <c r="H79" i="2"/>
  <c r="AI79" i="2" s="1"/>
  <c r="AH79" i="2"/>
  <c r="AG79" i="2"/>
  <c r="M79" i="2"/>
  <c r="AF79" i="2" s="1"/>
  <c r="AE79" i="2"/>
  <c r="AD79" i="2"/>
  <c r="AC79" i="2"/>
  <c r="AB79" i="2"/>
  <c r="AA79" i="2"/>
  <c r="Z79" i="2"/>
  <c r="Y79" i="2"/>
  <c r="R78" i="2"/>
  <c r="V78" i="2" s="1"/>
  <c r="AP78" i="2" s="1"/>
  <c r="AO78" i="2"/>
  <c r="AN78" i="2"/>
  <c r="AM78" i="2"/>
  <c r="AK78" i="2"/>
  <c r="AJ78" i="2"/>
  <c r="H78" i="2"/>
  <c r="AH78" i="2"/>
  <c r="AG78" i="2"/>
  <c r="M78" i="2"/>
  <c r="AF78" i="2" s="1"/>
  <c r="AE78" i="2"/>
  <c r="AC78" i="2"/>
  <c r="AA78" i="2"/>
  <c r="Z78" i="2"/>
  <c r="Y78" i="2"/>
  <c r="R77" i="2"/>
  <c r="V77" i="2" s="1"/>
  <c r="AP77" i="2" s="1"/>
  <c r="AO77" i="2"/>
  <c r="AN77" i="2"/>
  <c r="AM77" i="2"/>
  <c r="AK77" i="2"/>
  <c r="AJ77" i="2"/>
  <c r="H77" i="2"/>
  <c r="AI77" i="2"/>
  <c r="AH77" i="2"/>
  <c r="AG77" i="2"/>
  <c r="M77" i="2"/>
  <c r="AF77" i="2" s="1"/>
  <c r="AE77" i="2"/>
  <c r="AD77" i="2"/>
  <c r="AC77" i="2"/>
  <c r="AB77" i="2"/>
  <c r="AA77" i="2"/>
  <c r="Z77" i="2"/>
  <c r="Y77" i="2"/>
  <c r="R76" i="2"/>
  <c r="V76" i="2" s="1"/>
  <c r="AP76" i="2" s="1"/>
  <c r="AO76" i="2"/>
  <c r="AN76" i="2"/>
  <c r="AM76" i="2"/>
  <c r="AK76" i="2"/>
  <c r="AJ76" i="2"/>
  <c r="H76" i="2"/>
  <c r="AH76" i="2"/>
  <c r="AG76" i="2"/>
  <c r="M76" i="2"/>
  <c r="AF76" i="2" s="1"/>
  <c r="AE76" i="2"/>
  <c r="AC76" i="2"/>
  <c r="AA76" i="2"/>
  <c r="Z76" i="2"/>
  <c r="Y76" i="2"/>
  <c r="R75" i="2"/>
  <c r="V75" i="2" s="1"/>
  <c r="AP75" i="2" s="1"/>
  <c r="AO75" i="2"/>
  <c r="AN75" i="2"/>
  <c r="AM75" i="2"/>
  <c r="AK75" i="2"/>
  <c r="AJ75" i="2"/>
  <c r="H75" i="2"/>
  <c r="AI75" i="2"/>
  <c r="AH75" i="2"/>
  <c r="AG75" i="2"/>
  <c r="M75" i="2"/>
  <c r="AF75" i="2"/>
  <c r="AE75" i="2"/>
  <c r="AD75" i="2"/>
  <c r="AC75" i="2"/>
  <c r="AB75" i="2"/>
  <c r="AA75" i="2"/>
  <c r="Z75" i="2"/>
  <c r="Y75" i="2"/>
  <c r="R74" i="2"/>
  <c r="V74" i="2" s="1"/>
  <c r="AP74" i="2" s="1"/>
  <c r="AO74" i="2"/>
  <c r="AN74" i="2"/>
  <c r="AM74" i="2"/>
  <c r="AK74" i="2"/>
  <c r="AJ74" i="2"/>
  <c r="H74" i="2"/>
  <c r="AH74" i="2"/>
  <c r="AG74" i="2"/>
  <c r="M74" i="2"/>
  <c r="AF74" i="2" s="1"/>
  <c r="AE74" i="2"/>
  <c r="AC74" i="2"/>
  <c r="AA74" i="2"/>
  <c r="Z74" i="2"/>
  <c r="Y74" i="2"/>
  <c r="R73" i="2"/>
  <c r="V73" i="2" s="1"/>
  <c r="AP73" i="2" s="1"/>
  <c r="AO73" i="2"/>
  <c r="AN73" i="2"/>
  <c r="AM73" i="2"/>
  <c r="AK73" i="2"/>
  <c r="AJ73" i="2"/>
  <c r="H73" i="2"/>
  <c r="AI73" i="2"/>
  <c r="AH73" i="2"/>
  <c r="AG73" i="2"/>
  <c r="M73" i="2"/>
  <c r="AF73" i="2"/>
  <c r="AE73" i="2"/>
  <c r="AD73" i="2"/>
  <c r="AC73" i="2"/>
  <c r="AB73" i="2"/>
  <c r="AA73" i="2"/>
  <c r="Z73" i="2"/>
  <c r="Y73" i="2"/>
  <c r="R72" i="2"/>
  <c r="V72" i="2" s="1"/>
  <c r="AP72" i="2" s="1"/>
  <c r="AO72" i="2"/>
  <c r="AN72" i="2"/>
  <c r="AM72" i="2"/>
  <c r="AK72" i="2"/>
  <c r="AJ72" i="2"/>
  <c r="H72" i="2"/>
  <c r="AH72" i="2"/>
  <c r="AG72" i="2"/>
  <c r="M72" i="2"/>
  <c r="AF72" i="2" s="1"/>
  <c r="AE72" i="2"/>
  <c r="AC72" i="2"/>
  <c r="AA72" i="2"/>
  <c r="Z72" i="2"/>
  <c r="Y72" i="2"/>
  <c r="R71" i="2"/>
  <c r="V71" i="2" s="1"/>
  <c r="AP71" i="2" s="1"/>
  <c r="AO71" i="2"/>
  <c r="AN71" i="2"/>
  <c r="AM71" i="2"/>
  <c r="AK71" i="2"/>
  <c r="AJ71" i="2"/>
  <c r="H71" i="2"/>
  <c r="AI71" i="2" s="1"/>
  <c r="AH71" i="2"/>
  <c r="AG71" i="2"/>
  <c r="M71" i="2"/>
  <c r="AF71" i="2" s="1"/>
  <c r="AE71" i="2"/>
  <c r="AD71" i="2"/>
  <c r="AC71" i="2"/>
  <c r="AB71" i="2"/>
  <c r="AA71" i="2"/>
  <c r="Z71" i="2"/>
  <c r="Y71" i="2"/>
  <c r="R70" i="2"/>
  <c r="V70" i="2" s="1"/>
  <c r="AP70" i="2" s="1"/>
  <c r="AO70" i="2"/>
  <c r="AN70" i="2"/>
  <c r="AM70" i="2"/>
  <c r="AK70" i="2"/>
  <c r="AJ70" i="2"/>
  <c r="H70" i="2"/>
  <c r="AH70" i="2"/>
  <c r="AG70" i="2"/>
  <c r="M70" i="2"/>
  <c r="AF70" i="2" s="1"/>
  <c r="AE70" i="2"/>
  <c r="AC70" i="2"/>
  <c r="AA70" i="2"/>
  <c r="Z70" i="2"/>
  <c r="Y70" i="2"/>
  <c r="R69" i="2"/>
  <c r="V69" i="2" s="1"/>
  <c r="AP69" i="2" s="1"/>
  <c r="AO69" i="2"/>
  <c r="AN69" i="2"/>
  <c r="AM69" i="2"/>
  <c r="AK69" i="2"/>
  <c r="AJ69" i="2"/>
  <c r="H69" i="2"/>
  <c r="AE69" i="2" s="1"/>
  <c r="AI69" i="2"/>
  <c r="AG69" i="2"/>
  <c r="M69" i="2"/>
  <c r="AF69" i="2"/>
  <c r="AD69" i="2"/>
  <c r="AC69" i="2"/>
  <c r="AB69" i="2"/>
  <c r="AA69" i="2"/>
  <c r="Z69" i="2"/>
  <c r="Y69" i="2"/>
  <c r="R68" i="2"/>
  <c r="V68" i="2" s="1"/>
  <c r="AP68" i="2" s="1"/>
  <c r="AO68" i="2"/>
  <c r="AN68" i="2"/>
  <c r="AM68" i="2"/>
  <c r="AK68" i="2"/>
  <c r="AJ68" i="2"/>
  <c r="H68" i="2"/>
  <c r="AH68" i="2"/>
  <c r="AG68" i="2"/>
  <c r="M68" i="2"/>
  <c r="AF68" i="2" s="1"/>
  <c r="AE68" i="2"/>
  <c r="AC68" i="2"/>
  <c r="AA68" i="2"/>
  <c r="Z68" i="2"/>
  <c r="Y68" i="2"/>
  <c r="R67" i="2"/>
  <c r="V67" i="2" s="1"/>
  <c r="AP67" i="2" s="1"/>
  <c r="AO67" i="2"/>
  <c r="AN67" i="2"/>
  <c r="AM67" i="2"/>
  <c r="AK67" i="2"/>
  <c r="AJ67" i="2"/>
  <c r="H67" i="2"/>
  <c r="AE67" i="2" s="1"/>
  <c r="AH67" i="2"/>
  <c r="AG67" i="2"/>
  <c r="M67" i="2"/>
  <c r="AF67" i="2"/>
  <c r="AD67" i="2"/>
  <c r="AC67" i="2"/>
  <c r="AB67" i="2"/>
  <c r="AA67" i="2"/>
  <c r="Z67" i="2"/>
  <c r="Y67" i="2"/>
  <c r="R66" i="2"/>
  <c r="V66" i="2" s="1"/>
  <c r="AP66" i="2" s="1"/>
  <c r="AO66" i="2"/>
  <c r="AN66" i="2"/>
  <c r="AM66" i="2"/>
  <c r="AK66" i="2"/>
  <c r="AJ66" i="2"/>
  <c r="H66" i="2"/>
  <c r="AH66" i="2"/>
  <c r="AG66" i="2"/>
  <c r="M66" i="2"/>
  <c r="AF66" i="2" s="1"/>
  <c r="AE66" i="2"/>
  <c r="AC66" i="2"/>
  <c r="AA66" i="2"/>
  <c r="Z66" i="2"/>
  <c r="Y66" i="2"/>
  <c r="R65" i="2"/>
  <c r="V65" i="2" s="1"/>
  <c r="AP65" i="2" s="1"/>
  <c r="AO65" i="2"/>
  <c r="AN65" i="2"/>
  <c r="AM65" i="2"/>
  <c r="AK65" i="2"/>
  <c r="AJ65" i="2"/>
  <c r="H65" i="2"/>
  <c r="AI65" i="2" s="1"/>
  <c r="AH65" i="2"/>
  <c r="AG65" i="2"/>
  <c r="M65" i="2"/>
  <c r="AF65" i="2" s="1"/>
  <c r="AE65" i="2"/>
  <c r="AD65" i="2"/>
  <c r="AC65" i="2"/>
  <c r="AB65" i="2"/>
  <c r="AA65" i="2"/>
  <c r="Z65" i="2"/>
  <c r="Y65" i="2"/>
  <c r="R64" i="2"/>
  <c r="V64" i="2" s="1"/>
  <c r="AP64" i="2" s="1"/>
  <c r="AO64" i="2"/>
  <c r="AN64" i="2"/>
  <c r="AM64" i="2"/>
  <c r="AK64" i="2"/>
  <c r="AJ64" i="2"/>
  <c r="H64" i="2"/>
  <c r="AH64" i="2"/>
  <c r="AG64" i="2"/>
  <c r="M64" i="2"/>
  <c r="AF64" i="2" s="1"/>
  <c r="AE64" i="2"/>
  <c r="AC64" i="2"/>
  <c r="AA64" i="2"/>
  <c r="Z64" i="2"/>
  <c r="Y64" i="2"/>
  <c r="R63" i="2"/>
  <c r="V63" i="2" s="1"/>
  <c r="AP63" i="2" s="1"/>
  <c r="AO63" i="2"/>
  <c r="AN63" i="2"/>
  <c r="AM63" i="2"/>
  <c r="AK63" i="2"/>
  <c r="AJ63" i="2"/>
  <c r="H63" i="2"/>
  <c r="AI63" i="2" s="1"/>
  <c r="AH63" i="2"/>
  <c r="AG63" i="2"/>
  <c r="M63" i="2"/>
  <c r="AF63" i="2" s="1"/>
  <c r="AE63" i="2"/>
  <c r="AD63" i="2"/>
  <c r="AC63" i="2"/>
  <c r="AB63" i="2"/>
  <c r="AA63" i="2"/>
  <c r="Z63" i="2"/>
  <c r="Y63" i="2"/>
  <c r="R62" i="2"/>
  <c r="V62" i="2" s="1"/>
  <c r="AP62" i="2" s="1"/>
  <c r="AO62" i="2"/>
  <c r="AN62" i="2"/>
  <c r="AM62" i="2"/>
  <c r="AK62" i="2"/>
  <c r="AJ62" i="2"/>
  <c r="H62" i="2"/>
  <c r="AH62" i="2"/>
  <c r="AG62" i="2"/>
  <c r="M62" i="2"/>
  <c r="AF62" i="2" s="1"/>
  <c r="AE62" i="2"/>
  <c r="AC62" i="2"/>
  <c r="AA62" i="2"/>
  <c r="Z62" i="2"/>
  <c r="Y62" i="2"/>
  <c r="R61" i="2"/>
  <c r="V61" i="2"/>
  <c r="AP61" i="2" s="1"/>
  <c r="AO61" i="2"/>
  <c r="AN61" i="2"/>
  <c r="AM61" i="2"/>
  <c r="AK61" i="2"/>
  <c r="AJ61" i="2"/>
  <c r="H61" i="2"/>
  <c r="AI61" i="2" s="1"/>
  <c r="AH61" i="2"/>
  <c r="AG61" i="2"/>
  <c r="M61" i="2"/>
  <c r="AF61" i="2"/>
  <c r="AE61" i="2"/>
  <c r="AD61" i="2"/>
  <c r="AC61" i="2"/>
  <c r="AB61" i="2"/>
  <c r="AA61" i="2"/>
  <c r="Z61" i="2"/>
  <c r="Y61" i="2"/>
  <c r="R60" i="2"/>
  <c r="V60" i="2" s="1"/>
  <c r="AP60" i="2" s="1"/>
  <c r="AO60" i="2"/>
  <c r="AN60" i="2"/>
  <c r="AM60" i="2"/>
  <c r="AK60" i="2"/>
  <c r="AJ60" i="2"/>
  <c r="H60" i="2"/>
  <c r="AH60" i="2"/>
  <c r="AG60" i="2"/>
  <c r="M60" i="2"/>
  <c r="AF60" i="2" s="1"/>
  <c r="AE60" i="2"/>
  <c r="AC60" i="2"/>
  <c r="AA60" i="2"/>
  <c r="Z60" i="2"/>
  <c r="Y60" i="2"/>
  <c r="R59" i="2"/>
  <c r="V59" i="2" s="1"/>
  <c r="AP59" i="2" s="1"/>
  <c r="AO59" i="2"/>
  <c r="AN59" i="2"/>
  <c r="AM59" i="2"/>
  <c r="AK59" i="2"/>
  <c r="AJ59" i="2"/>
  <c r="H59" i="2"/>
  <c r="AI59" i="2"/>
  <c r="AH59" i="2"/>
  <c r="AG59" i="2"/>
  <c r="M59" i="2"/>
  <c r="AF59" i="2" s="1"/>
  <c r="AE59" i="2"/>
  <c r="AD59" i="2"/>
  <c r="AC59" i="2"/>
  <c r="AB59" i="2"/>
  <c r="AA59" i="2"/>
  <c r="Z59" i="2"/>
  <c r="Y59" i="2"/>
  <c r="R58" i="2"/>
  <c r="V58" i="2" s="1"/>
  <c r="AP58" i="2" s="1"/>
  <c r="AO58" i="2"/>
  <c r="AN58" i="2"/>
  <c r="AM58" i="2"/>
  <c r="AK58" i="2"/>
  <c r="AJ58" i="2"/>
  <c r="H58" i="2"/>
  <c r="AI58" i="2" s="1"/>
  <c r="AH58" i="2"/>
  <c r="AG58" i="2"/>
  <c r="M58" i="2"/>
  <c r="AF58" i="2" s="1"/>
  <c r="AD58" i="2"/>
  <c r="AC58" i="2"/>
  <c r="AB58" i="2"/>
  <c r="AA58" i="2"/>
  <c r="Z58" i="2"/>
  <c r="Y58" i="2"/>
  <c r="R57" i="2"/>
  <c r="AO57" i="2"/>
  <c r="AN57" i="2"/>
  <c r="AM57" i="2"/>
  <c r="AK57" i="2"/>
  <c r="AJ57" i="2"/>
  <c r="H57" i="2"/>
  <c r="AI57" i="2" s="1"/>
  <c r="AG57" i="2"/>
  <c r="M57" i="2"/>
  <c r="AF57" i="2" s="1"/>
  <c r="AE57" i="2"/>
  <c r="AC57" i="2"/>
  <c r="AA57" i="2"/>
  <c r="Z57" i="2"/>
  <c r="Y57" i="2"/>
  <c r="R56" i="2"/>
  <c r="V56" i="2"/>
  <c r="AP56" i="2" s="1"/>
  <c r="AO56" i="2"/>
  <c r="AN56" i="2"/>
  <c r="AM56" i="2"/>
  <c r="AK56" i="2"/>
  <c r="AJ56" i="2"/>
  <c r="H56" i="2"/>
  <c r="AI56" i="2" s="1"/>
  <c r="AH56" i="2"/>
  <c r="AG56" i="2"/>
  <c r="M56" i="2"/>
  <c r="AF56" i="2" s="1"/>
  <c r="AE56" i="2"/>
  <c r="AC56" i="2"/>
  <c r="AA56" i="2"/>
  <c r="Z56" i="2"/>
  <c r="Y56" i="2"/>
  <c r="R55" i="2"/>
  <c r="V55" i="2" s="1"/>
  <c r="AP55" i="2" s="1"/>
  <c r="AO55" i="2"/>
  <c r="AN55" i="2"/>
  <c r="AM55" i="2"/>
  <c r="AK55" i="2"/>
  <c r="AJ55" i="2"/>
  <c r="H55" i="2"/>
  <c r="AI55" i="2" s="1"/>
  <c r="AH55" i="2"/>
  <c r="AG55" i="2"/>
  <c r="M55" i="2"/>
  <c r="AF55" i="2" s="1"/>
  <c r="AE55" i="2"/>
  <c r="AC55" i="2"/>
  <c r="AA55" i="2"/>
  <c r="Z55" i="2"/>
  <c r="Y55" i="2"/>
  <c r="R54" i="2"/>
  <c r="V54" i="2" s="1"/>
  <c r="AP54" i="2" s="1"/>
  <c r="AO54" i="2"/>
  <c r="AN54" i="2"/>
  <c r="AM54" i="2"/>
  <c r="AK54" i="2"/>
  <c r="AJ54" i="2"/>
  <c r="H54" i="2"/>
  <c r="AE54" i="2" s="1"/>
  <c r="AI54" i="2"/>
  <c r="AG54" i="2"/>
  <c r="M54" i="2"/>
  <c r="AF54" i="2"/>
  <c r="AD54" i="2"/>
  <c r="AC54" i="2"/>
  <c r="AB54" i="2"/>
  <c r="AA54" i="2"/>
  <c r="Z54" i="2"/>
  <c r="Y54" i="2"/>
  <c r="R53" i="2"/>
  <c r="V53" i="2" s="1"/>
  <c r="AP53" i="2" s="1"/>
  <c r="AO53" i="2"/>
  <c r="AN53" i="2"/>
  <c r="AM53" i="2"/>
  <c r="AK53" i="2"/>
  <c r="AJ53" i="2"/>
  <c r="H53" i="2"/>
  <c r="AI53" i="2" s="1"/>
  <c r="AG53" i="2"/>
  <c r="M53" i="2"/>
  <c r="AF53" i="2" s="1"/>
  <c r="AC53" i="2"/>
  <c r="AA53" i="2"/>
  <c r="Z53" i="2"/>
  <c r="Y53" i="2"/>
  <c r="R52" i="2"/>
  <c r="V52" i="2"/>
  <c r="AP52" i="2" s="1"/>
  <c r="AO52" i="2"/>
  <c r="AN52" i="2"/>
  <c r="AM52" i="2"/>
  <c r="AK52" i="2"/>
  <c r="AJ52" i="2"/>
  <c r="H52" i="2"/>
  <c r="AI52" i="2" s="1"/>
  <c r="AH52" i="2"/>
  <c r="AG52" i="2"/>
  <c r="M52" i="2"/>
  <c r="AF52" i="2" s="1"/>
  <c r="AC52" i="2"/>
  <c r="AA52" i="2"/>
  <c r="Z52" i="2"/>
  <c r="Y52" i="2"/>
  <c r="R51" i="2"/>
  <c r="V51" i="2" s="1"/>
  <c r="AP51" i="2" s="1"/>
  <c r="AO51" i="2"/>
  <c r="AN51" i="2"/>
  <c r="AM51" i="2"/>
  <c r="AK51" i="2"/>
  <c r="AJ51" i="2"/>
  <c r="H51" i="2"/>
  <c r="AI51" i="2" s="1"/>
  <c r="AH51" i="2"/>
  <c r="AG51" i="2"/>
  <c r="M51" i="2"/>
  <c r="AF51" i="2" s="1"/>
  <c r="AE51" i="2"/>
  <c r="AC51" i="2"/>
  <c r="AA51" i="2"/>
  <c r="Z51" i="2"/>
  <c r="Y51" i="2"/>
  <c r="R50" i="2"/>
  <c r="V50" i="2" s="1"/>
  <c r="AP50" i="2" s="1"/>
  <c r="AO50" i="2"/>
  <c r="AN50" i="2"/>
  <c r="AM50" i="2"/>
  <c r="AK50" i="2"/>
  <c r="AJ50" i="2"/>
  <c r="H50" i="2"/>
  <c r="AE50" i="2" s="1"/>
  <c r="AI50" i="2"/>
  <c r="AG50" i="2"/>
  <c r="M50" i="2"/>
  <c r="AF50" i="2"/>
  <c r="AD50" i="2"/>
  <c r="AC50" i="2"/>
  <c r="AB50" i="2"/>
  <c r="AA50" i="2"/>
  <c r="Z50" i="2"/>
  <c r="Y50" i="2"/>
  <c r="R49" i="2"/>
  <c r="V49" i="2" s="1"/>
  <c r="AP49" i="2" s="1"/>
  <c r="AO49" i="2"/>
  <c r="AN49" i="2"/>
  <c r="AM49" i="2"/>
  <c r="AK49" i="2"/>
  <c r="AJ49" i="2"/>
  <c r="H49" i="2"/>
  <c r="AI49" i="2" s="1"/>
  <c r="AG49" i="2"/>
  <c r="M49" i="2"/>
  <c r="AF49" i="2" s="1"/>
  <c r="AE49" i="2"/>
  <c r="AC49" i="2"/>
  <c r="AA49" i="2"/>
  <c r="Z49" i="2"/>
  <c r="Y49" i="2"/>
  <c r="R48" i="2"/>
  <c r="V48" i="2"/>
  <c r="AP48" i="2" s="1"/>
  <c r="AO48" i="2"/>
  <c r="AN48" i="2"/>
  <c r="AM48" i="2"/>
  <c r="AK48" i="2"/>
  <c r="AJ48" i="2"/>
  <c r="H48" i="2"/>
  <c r="AD48" i="2" s="1"/>
  <c r="AH48" i="2"/>
  <c r="AG48" i="2"/>
  <c r="M48" i="2"/>
  <c r="AF48" i="2" s="1"/>
  <c r="AE48" i="2"/>
  <c r="AC48" i="2"/>
  <c r="AA48" i="2"/>
  <c r="Z48" i="2"/>
  <c r="Y48" i="2"/>
  <c r="R47" i="2"/>
  <c r="V47" i="2" s="1"/>
  <c r="AP47" i="2" s="1"/>
  <c r="AO47" i="2"/>
  <c r="AN47" i="2"/>
  <c r="AM47" i="2"/>
  <c r="AK47" i="2"/>
  <c r="AJ47" i="2"/>
  <c r="H47" i="2"/>
  <c r="AI47" i="2" s="1"/>
  <c r="AH47" i="2"/>
  <c r="AG47" i="2"/>
  <c r="M47" i="2"/>
  <c r="AF47" i="2" s="1"/>
  <c r="AE47" i="2"/>
  <c r="AC47" i="2"/>
  <c r="AA47" i="2"/>
  <c r="Z47" i="2"/>
  <c r="Y47" i="2"/>
  <c r="R46" i="2"/>
  <c r="V46" i="2" s="1"/>
  <c r="AP46" i="2" s="1"/>
  <c r="AO46" i="2"/>
  <c r="AN46" i="2"/>
  <c r="AM46" i="2"/>
  <c r="AK46" i="2"/>
  <c r="AJ46" i="2"/>
  <c r="H46" i="2"/>
  <c r="AI46" i="2"/>
  <c r="AG46" i="2"/>
  <c r="M46" i="2"/>
  <c r="AF46" i="2"/>
  <c r="AE46" i="2"/>
  <c r="AD46" i="2"/>
  <c r="AC46" i="2"/>
  <c r="AB46" i="2"/>
  <c r="AA46" i="2"/>
  <c r="Z46" i="2"/>
  <c r="Y46" i="2"/>
  <c r="R45" i="2"/>
  <c r="V45" i="2" s="1"/>
  <c r="AP45" i="2" s="1"/>
  <c r="AO45" i="2"/>
  <c r="AN45" i="2"/>
  <c r="AM45" i="2"/>
  <c r="AK45" i="2"/>
  <c r="AJ45" i="2"/>
  <c r="H45" i="2"/>
  <c r="AI45" i="2" s="1"/>
  <c r="AG45" i="2"/>
  <c r="M45" i="2"/>
  <c r="AF45" i="2" s="1"/>
  <c r="AC45" i="2"/>
  <c r="AA45" i="2"/>
  <c r="Z45" i="2"/>
  <c r="Y45" i="2"/>
  <c r="R44" i="2"/>
  <c r="V44" i="2"/>
  <c r="AP44" i="2" s="1"/>
  <c r="AO44" i="2"/>
  <c r="AN44" i="2"/>
  <c r="AM44" i="2"/>
  <c r="AK44" i="2"/>
  <c r="AJ44" i="2"/>
  <c r="H44" i="2"/>
  <c r="AI44" i="2" s="1"/>
  <c r="AH44" i="2"/>
  <c r="AG44" i="2"/>
  <c r="M44" i="2"/>
  <c r="AF44" i="2" s="1"/>
  <c r="AC44" i="2"/>
  <c r="AA44" i="2"/>
  <c r="Z44" i="2"/>
  <c r="Y44" i="2"/>
  <c r="R43" i="2"/>
  <c r="V43" i="2" s="1"/>
  <c r="AP43" i="2" s="1"/>
  <c r="AO43" i="2"/>
  <c r="AN43" i="2"/>
  <c r="AM43" i="2"/>
  <c r="AK43" i="2"/>
  <c r="AJ43" i="2"/>
  <c r="H43" i="2"/>
  <c r="AI43" i="2" s="1"/>
  <c r="AH43" i="2"/>
  <c r="AG43" i="2"/>
  <c r="M43" i="2"/>
  <c r="AF43" i="2" s="1"/>
  <c r="AE43" i="2"/>
  <c r="AC43" i="2"/>
  <c r="AA43" i="2"/>
  <c r="Z43" i="2"/>
  <c r="Y43" i="2"/>
  <c r="R42" i="2"/>
  <c r="V42" i="2" s="1"/>
  <c r="AP42" i="2" s="1"/>
  <c r="AO42" i="2"/>
  <c r="AN42" i="2"/>
  <c r="AM42" i="2"/>
  <c r="AK42" i="2"/>
  <c r="AJ42" i="2"/>
  <c r="H42" i="2"/>
  <c r="AI42" i="2"/>
  <c r="AG42" i="2"/>
  <c r="M42" i="2"/>
  <c r="AF42" i="2"/>
  <c r="AE42" i="2"/>
  <c r="AD42" i="2"/>
  <c r="AC42" i="2"/>
  <c r="AB42" i="2"/>
  <c r="AA42" i="2"/>
  <c r="Z42" i="2"/>
  <c r="Y42" i="2"/>
  <c r="R39" i="2"/>
  <c r="V39" i="2" s="1"/>
  <c r="AP39" i="2" s="1"/>
  <c r="AO39" i="2"/>
  <c r="AN39" i="2"/>
  <c r="AM39" i="2"/>
  <c r="AK39" i="2"/>
  <c r="AJ39" i="2"/>
  <c r="H39" i="2"/>
  <c r="AI39" i="2" s="1"/>
  <c r="AG39" i="2"/>
  <c r="M39" i="2"/>
  <c r="AF39" i="2" s="1"/>
  <c r="AE39" i="2"/>
  <c r="AC39" i="2"/>
  <c r="AA39" i="2"/>
  <c r="Z39" i="2"/>
  <c r="Y39" i="2"/>
  <c r="R38" i="2"/>
  <c r="V38" i="2"/>
  <c r="AP38" i="2" s="1"/>
  <c r="AO38" i="2"/>
  <c r="AN38" i="2"/>
  <c r="AM38" i="2"/>
  <c r="AK38" i="2"/>
  <c r="AJ38" i="2"/>
  <c r="H38" i="2"/>
  <c r="AD38" i="2" s="1"/>
  <c r="AH38" i="2"/>
  <c r="AG38" i="2"/>
  <c r="M38" i="2"/>
  <c r="AF38" i="2" s="1"/>
  <c r="AE38" i="2"/>
  <c r="AC38" i="2"/>
  <c r="AA38" i="2"/>
  <c r="Z38" i="2"/>
  <c r="Y38" i="2"/>
  <c r="R37" i="2"/>
  <c r="V37" i="2" s="1"/>
  <c r="AP37" i="2" s="1"/>
  <c r="AO37" i="2"/>
  <c r="AN37" i="2"/>
  <c r="AM37" i="2"/>
  <c r="AK37" i="2"/>
  <c r="AJ37" i="2"/>
  <c r="H37" i="2"/>
  <c r="AI37" i="2" s="1"/>
  <c r="AH37" i="2"/>
  <c r="AG37" i="2"/>
  <c r="M37" i="2"/>
  <c r="AF37" i="2" s="1"/>
  <c r="AE37" i="2"/>
  <c r="AC37" i="2"/>
  <c r="AA37" i="2"/>
  <c r="Z37" i="2"/>
  <c r="Y37" i="2"/>
  <c r="R36" i="2"/>
  <c r="V36" i="2" s="1"/>
  <c r="AP36" i="2" s="1"/>
  <c r="AO36" i="2"/>
  <c r="AN36" i="2"/>
  <c r="AM36" i="2"/>
  <c r="AK36" i="2"/>
  <c r="AJ36" i="2"/>
  <c r="H36" i="2"/>
  <c r="AI36" i="2"/>
  <c r="AG36" i="2"/>
  <c r="M36" i="2"/>
  <c r="AF36" i="2"/>
  <c r="AE36" i="2"/>
  <c r="AD36" i="2"/>
  <c r="AC36" i="2"/>
  <c r="AB36" i="2"/>
  <c r="AA36" i="2"/>
  <c r="Z36" i="2"/>
  <c r="Y36" i="2"/>
  <c r="R35" i="2"/>
  <c r="V35" i="2" s="1"/>
  <c r="AP35" i="2" s="1"/>
  <c r="AO35" i="2"/>
  <c r="AN35" i="2"/>
  <c r="AM35" i="2"/>
  <c r="AK35" i="2"/>
  <c r="AJ35" i="2"/>
  <c r="H35" i="2"/>
  <c r="AI35" i="2" s="1"/>
  <c r="AG35" i="2"/>
  <c r="M35" i="2"/>
  <c r="AF35" i="2" s="1"/>
  <c r="AE35" i="2"/>
  <c r="AC35" i="2"/>
  <c r="AA35" i="2"/>
  <c r="Z35" i="2"/>
  <c r="Y35" i="2"/>
  <c r="R34" i="2"/>
  <c r="V34" i="2"/>
  <c r="AP34" i="2" s="1"/>
  <c r="AO34" i="2"/>
  <c r="AN34" i="2"/>
  <c r="AM34" i="2"/>
  <c r="AK34" i="2"/>
  <c r="AJ34" i="2"/>
  <c r="H34" i="2"/>
  <c r="AI34" i="2" s="1"/>
  <c r="AH34" i="2"/>
  <c r="AG34" i="2"/>
  <c r="M34" i="2"/>
  <c r="AF34" i="2" s="1"/>
  <c r="AC34" i="2"/>
  <c r="AA34" i="2"/>
  <c r="Z34" i="2"/>
  <c r="Y34" i="2"/>
  <c r="R33" i="2"/>
  <c r="V33" i="2" s="1"/>
  <c r="AP33" i="2" s="1"/>
  <c r="AO33" i="2"/>
  <c r="AN33" i="2"/>
  <c r="AM33" i="2"/>
  <c r="AK33" i="2"/>
  <c r="AJ33" i="2"/>
  <c r="H33" i="2"/>
  <c r="AI33" i="2" s="1"/>
  <c r="AH33" i="2"/>
  <c r="AG33" i="2"/>
  <c r="M33" i="2"/>
  <c r="AF33" i="2" s="1"/>
  <c r="AE33" i="2"/>
  <c r="AC33" i="2"/>
  <c r="AA33" i="2"/>
  <c r="Z33" i="2"/>
  <c r="Y33" i="2"/>
  <c r="R32" i="2"/>
  <c r="V32" i="2" s="1"/>
  <c r="AP32" i="2" s="1"/>
  <c r="AO32" i="2"/>
  <c r="AN32" i="2"/>
  <c r="AM32" i="2"/>
  <c r="AK32" i="2"/>
  <c r="AJ32" i="2"/>
  <c r="H32" i="2"/>
  <c r="AI32" i="2"/>
  <c r="AG32" i="2"/>
  <c r="M32" i="2"/>
  <c r="AF32" i="2"/>
  <c r="AE32" i="2"/>
  <c r="AD32" i="2"/>
  <c r="AC32" i="2"/>
  <c r="AB32" i="2"/>
  <c r="AA32" i="2"/>
  <c r="Z32" i="2"/>
  <c r="Y32" i="2"/>
  <c r="R29" i="2"/>
  <c r="V29" i="2" s="1"/>
  <c r="AP29" i="2" s="1"/>
  <c r="AO29" i="2"/>
  <c r="AN29" i="2"/>
  <c r="AM29" i="2"/>
  <c r="AK29" i="2"/>
  <c r="AJ29" i="2"/>
  <c r="H29" i="2"/>
  <c r="AI29" i="2" s="1"/>
  <c r="AG29" i="2"/>
  <c r="M29" i="2"/>
  <c r="AF29" i="2" s="1"/>
  <c r="AE29" i="2"/>
  <c r="AC29" i="2"/>
  <c r="AA29" i="2"/>
  <c r="Z29" i="2"/>
  <c r="Y29" i="2"/>
  <c r="R28" i="2"/>
  <c r="V28" i="2"/>
  <c r="AP28" i="2" s="1"/>
  <c r="AO28" i="2"/>
  <c r="AN28" i="2"/>
  <c r="AM28" i="2"/>
  <c r="AK28" i="2"/>
  <c r="AJ28" i="2"/>
  <c r="H28" i="2"/>
  <c r="AD28" i="2" s="1"/>
  <c r="AH28" i="2"/>
  <c r="AG28" i="2"/>
  <c r="M28" i="2"/>
  <c r="AF28" i="2" s="1"/>
  <c r="AE28" i="2"/>
  <c r="AC28" i="2"/>
  <c r="AA28" i="2"/>
  <c r="Z28" i="2"/>
  <c r="Y28" i="2"/>
  <c r="R27" i="2"/>
  <c r="V27" i="2" s="1"/>
  <c r="AP27" i="2" s="1"/>
  <c r="AO27" i="2"/>
  <c r="AN27" i="2"/>
  <c r="AM27" i="2"/>
  <c r="AK27" i="2"/>
  <c r="AJ27" i="2"/>
  <c r="H27" i="2"/>
  <c r="AI27" i="2" s="1"/>
  <c r="AH27" i="2"/>
  <c r="AG27" i="2"/>
  <c r="M27" i="2"/>
  <c r="AF27" i="2" s="1"/>
  <c r="AE27" i="2"/>
  <c r="AC27" i="2"/>
  <c r="AA27" i="2"/>
  <c r="Z27" i="2"/>
  <c r="Y27" i="2"/>
  <c r="R26" i="2"/>
  <c r="V26" i="2" s="1"/>
  <c r="AP26" i="2" s="1"/>
  <c r="AO26" i="2"/>
  <c r="AN26" i="2"/>
  <c r="AM26" i="2"/>
  <c r="AK26" i="2"/>
  <c r="AJ26" i="2"/>
  <c r="H26" i="2"/>
  <c r="AI26" i="2"/>
  <c r="AG26" i="2"/>
  <c r="M26" i="2"/>
  <c r="AF26" i="2"/>
  <c r="AE26" i="2"/>
  <c r="AD26" i="2"/>
  <c r="AC26" i="2"/>
  <c r="AB26" i="2"/>
  <c r="AA26" i="2"/>
  <c r="Z26" i="2"/>
  <c r="Y26" i="2"/>
  <c r="R23" i="2"/>
  <c r="V23" i="2" s="1"/>
  <c r="AP23" i="2" s="1"/>
  <c r="AO23" i="2"/>
  <c r="AN23" i="2"/>
  <c r="AM23" i="2"/>
  <c r="AK23" i="2"/>
  <c r="AJ23" i="2"/>
  <c r="H23" i="2"/>
  <c r="AI23" i="2" s="1"/>
  <c r="AG23" i="2"/>
  <c r="M23" i="2"/>
  <c r="AF23" i="2" s="1"/>
  <c r="AE23" i="2"/>
  <c r="AC23" i="2"/>
  <c r="AA23" i="2"/>
  <c r="Z23" i="2"/>
  <c r="Y23" i="2"/>
  <c r="R22" i="2"/>
  <c r="V22" i="2"/>
  <c r="AP22" i="2" s="1"/>
  <c r="AO22" i="2"/>
  <c r="AN22" i="2"/>
  <c r="AM22" i="2"/>
  <c r="AK22" i="2"/>
  <c r="AJ22" i="2"/>
  <c r="H22" i="2"/>
  <c r="AI22" i="2" s="1"/>
  <c r="AH22" i="2"/>
  <c r="AG22" i="2"/>
  <c r="M22" i="2"/>
  <c r="AF22" i="2" s="1"/>
  <c r="AC22" i="2"/>
  <c r="AA22" i="2"/>
  <c r="Z22" i="2"/>
  <c r="Y22" i="2"/>
  <c r="R21" i="2"/>
  <c r="V21" i="2" s="1"/>
  <c r="AP21" i="2" s="1"/>
  <c r="AO21" i="2"/>
  <c r="AN21" i="2"/>
  <c r="AM21" i="2"/>
  <c r="AK21" i="2"/>
  <c r="AJ21" i="2"/>
  <c r="H21" i="2"/>
  <c r="AI21" i="2" s="1"/>
  <c r="AH21" i="2"/>
  <c r="AG21" i="2"/>
  <c r="M21" i="2"/>
  <c r="AF21" i="2" s="1"/>
  <c r="AE21" i="2"/>
  <c r="AC21" i="2"/>
  <c r="AA21" i="2"/>
  <c r="Z21" i="2"/>
  <c r="Y21" i="2"/>
  <c r="R20" i="2"/>
  <c r="V20" i="2" s="1"/>
  <c r="AP20" i="2" s="1"/>
  <c r="AO20" i="2"/>
  <c r="AN20" i="2"/>
  <c r="AM20" i="2"/>
  <c r="AK20" i="2"/>
  <c r="AJ20" i="2"/>
  <c r="H20" i="2"/>
  <c r="AI20" i="2"/>
  <c r="AG20" i="2"/>
  <c r="M20" i="2"/>
  <c r="AF20" i="2"/>
  <c r="AE20" i="2"/>
  <c r="AD20" i="2"/>
  <c r="AC20" i="2"/>
  <c r="AB20" i="2"/>
  <c r="AA20" i="2"/>
  <c r="Z20" i="2"/>
  <c r="Y20" i="2"/>
  <c r="R19" i="2"/>
  <c r="V19" i="2" s="1"/>
  <c r="AP19" i="2" s="1"/>
  <c r="AO19" i="2"/>
  <c r="AN19" i="2"/>
  <c r="AM19" i="2"/>
  <c r="AK19" i="2"/>
  <c r="AJ19" i="2"/>
  <c r="H19" i="2"/>
  <c r="AI19" i="2" s="1"/>
  <c r="AG19" i="2"/>
  <c r="M19" i="2"/>
  <c r="AF19" i="2" s="1"/>
  <c r="AE19" i="2"/>
  <c r="AC19" i="2"/>
  <c r="AA19" i="2"/>
  <c r="Z19" i="2"/>
  <c r="Y19" i="2"/>
  <c r="R18" i="2"/>
  <c r="V18" i="2"/>
  <c r="AP18" i="2" s="1"/>
  <c r="AO18" i="2"/>
  <c r="AN18" i="2"/>
  <c r="AM18" i="2"/>
  <c r="AK18" i="2"/>
  <c r="AJ18" i="2"/>
  <c r="H18" i="2"/>
  <c r="AD18" i="2" s="1"/>
  <c r="AH18" i="2"/>
  <c r="AG18" i="2"/>
  <c r="M18" i="2"/>
  <c r="AF18" i="2" s="1"/>
  <c r="AE18" i="2"/>
  <c r="AC18" i="2"/>
  <c r="AA18" i="2"/>
  <c r="Z18" i="2"/>
  <c r="Y18" i="2"/>
  <c r="R17" i="2"/>
  <c r="V17" i="2" s="1"/>
  <c r="AP17" i="2" s="1"/>
  <c r="AO17" i="2"/>
  <c r="AN17" i="2"/>
  <c r="AM17" i="2"/>
  <c r="AK17" i="2"/>
  <c r="AJ17" i="2"/>
  <c r="H17" i="2"/>
  <c r="AI17" i="2" s="1"/>
  <c r="AH17" i="2"/>
  <c r="AG17" i="2"/>
  <c r="M17" i="2"/>
  <c r="AF17" i="2" s="1"/>
  <c r="AE17" i="2"/>
  <c r="AC17" i="2"/>
  <c r="AA17" i="2"/>
  <c r="Z17" i="2"/>
  <c r="Y17" i="2"/>
  <c r="R16" i="2"/>
  <c r="V16" i="2" s="1"/>
  <c r="AP16" i="2" s="1"/>
  <c r="AO16" i="2"/>
  <c r="AN16" i="2"/>
  <c r="AM16" i="2"/>
  <c r="AK16" i="2"/>
  <c r="AJ16" i="2"/>
  <c r="H16" i="2"/>
  <c r="AI16" i="2"/>
  <c r="AG16" i="2"/>
  <c r="M16" i="2"/>
  <c r="AF16" i="2"/>
  <c r="AE16" i="2"/>
  <c r="AD16" i="2"/>
  <c r="AC16" i="2"/>
  <c r="AB16" i="2"/>
  <c r="AA16" i="2"/>
  <c r="Z16" i="2"/>
  <c r="Y16" i="2"/>
  <c r="R15" i="2"/>
  <c r="V15" i="2" s="1"/>
  <c r="AP15" i="2" s="1"/>
  <c r="AO15" i="2"/>
  <c r="AN15" i="2"/>
  <c r="AM15" i="2"/>
  <c r="AK15" i="2"/>
  <c r="AJ15" i="2"/>
  <c r="H15" i="2"/>
  <c r="AI15" i="2" s="1"/>
  <c r="AG15" i="2"/>
  <c r="M15" i="2"/>
  <c r="AF15" i="2" s="1"/>
  <c r="AC15" i="2"/>
  <c r="AA15" i="2"/>
  <c r="Z15" i="2"/>
  <c r="Y15" i="2"/>
  <c r="R14" i="2"/>
  <c r="V14" i="2"/>
  <c r="AP14" i="2" s="1"/>
  <c r="AO14" i="2"/>
  <c r="AN14" i="2"/>
  <c r="AM14" i="2"/>
  <c r="AK14" i="2"/>
  <c r="AJ14" i="2"/>
  <c r="H14" i="2"/>
  <c r="AI14" i="2" s="1"/>
  <c r="AH14" i="2"/>
  <c r="AG14" i="2"/>
  <c r="M14" i="2"/>
  <c r="AF14" i="2" s="1"/>
  <c r="AC14" i="2"/>
  <c r="AA14" i="2"/>
  <c r="Z14" i="2"/>
  <c r="Y14" i="2"/>
  <c r="R11" i="2"/>
  <c r="V11" i="2" s="1"/>
  <c r="B10" i="2"/>
  <c r="B11" i="2" s="1"/>
  <c r="AK11" i="2"/>
  <c r="AJ11" i="2"/>
  <c r="H11" i="2"/>
  <c r="AI11" i="2" s="1"/>
  <c r="M11" i="2"/>
  <c r="AF11" i="2" s="1"/>
  <c r="AA11" i="2"/>
  <c r="X10" i="2"/>
  <c r="X11" i="2"/>
  <c r="W10" i="2"/>
  <c r="W11" i="2"/>
  <c r="C10" i="2"/>
  <c r="C11" i="2"/>
  <c r="R10" i="2"/>
  <c r="V10" i="2"/>
  <c r="AP10" i="2" s="1"/>
  <c r="AM10" i="2"/>
  <c r="AK10" i="2"/>
  <c r="AJ10" i="2"/>
  <c r="H10" i="2"/>
  <c r="AD10" i="2" s="1"/>
  <c r="AI10" i="2"/>
  <c r="M10" i="2"/>
  <c r="AF10" i="2" s="1"/>
  <c r="AE10" i="2"/>
  <c r="AB10" i="2"/>
  <c r="AA10" i="2"/>
  <c r="Z10" i="2"/>
  <c r="R7" i="2"/>
  <c r="V7" i="2" s="1"/>
  <c r="AP7" i="2" s="1"/>
  <c r="AO7" i="2"/>
  <c r="AN7" i="2"/>
  <c r="AM7" i="2"/>
  <c r="AK7" i="2"/>
  <c r="AJ7" i="2"/>
  <c r="H7" i="2"/>
  <c r="AI7" i="2" s="1"/>
  <c r="AH7" i="2"/>
  <c r="AG7" i="2"/>
  <c r="M7" i="2"/>
  <c r="AF7" i="2" s="1"/>
  <c r="AE7" i="2"/>
  <c r="AC7" i="2"/>
  <c r="AA7" i="2"/>
  <c r="Z7" i="2"/>
  <c r="Y7" i="2"/>
  <c r="AG10" i="2" l="1"/>
  <c r="AE11" i="2"/>
  <c r="AD14" i="2"/>
  <c r="AH16" i="2"/>
  <c r="AB18" i="2"/>
  <c r="AI18" i="2"/>
  <c r="AH19" i="2"/>
  <c r="AD22" i="2"/>
  <c r="AH26" i="2"/>
  <c r="AB28" i="2"/>
  <c r="AI28" i="2"/>
  <c r="AH29" i="2"/>
  <c r="AD34" i="2"/>
  <c r="AH36" i="2"/>
  <c r="AB38" i="2"/>
  <c r="AI38" i="2"/>
  <c r="AH39" i="2"/>
  <c r="AD44" i="2"/>
  <c r="AH46" i="2"/>
  <c r="AB48" i="2"/>
  <c r="AI48" i="2"/>
  <c r="AH49" i="2"/>
  <c r="AD52" i="2"/>
  <c r="AH54" i="2"/>
  <c r="AE14" i="2"/>
  <c r="AE22" i="2"/>
  <c r="AE34" i="2"/>
  <c r="AE44" i="2"/>
  <c r="AE52" i="2"/>
  <c r="AI205" i="2"/>
  <c r="AB205" i="2"/>
  <c r="AE205" i="2"/>
  <c r="AD205" i="2"/>
  <c r="AI219" i="2"/>
  <c r="AB219" i="2"/>
  <c r="AE219" i="2"/>
  <c r="AD219" i="2"/>
  <c r="AI225" i="2"/>
  <c r="AB225" i="2"/>
  <c r="AE225" i="2"/>
  <c r="AD225" i="2"/>
  <c r="AI234" i="2"/>
  <c r="AB234" i="2"/>
  <c r="AE234" i="2"/>
  <c r="AD234" i="2"/>
  <c r="AI242" i="2"/>
  <c r="AB242" i="2"/>
  <c r="AE242" i="2"/>
  <c r="AD242" i="2"/>
  <c r="AI248" i="2"/>
  <c r="AB248" i="2"/>
  <c r="AE248" i="2"/>
  <c r="AD248" i="2"/>
  <c r="AE15" i="2"/>
  <c r="AE45" i="2"/>
  <c r="AE53" i="2"/>
  <c r="AO10" i="2"/>
  <c r="AP11" i="2"/>
  <c r="AB14" i="2"/>
  <c r="AH15" i="2"/>
  <c r="AH20" i="2"/>
  <c r="AB22" i="2"/>
  <c r="AH23" i="2"/>
  <c r="AH32" i="2"/>
  <c r="AB34" i="2"/>
  <c r="AH35" i="2"/>
  <c r="AH42" i="2"/>
  <c r="AB44" i="2"/>
  <c r="AH45" i="2"/>
  <c r="AH50" i="2"/>
  <c r="AB52" i="2"/>
  <c r="AH53" i="2"/>
  <c r="V57" i="2"/>
  <c r="AP57" i="2" s="1"/>
  <c r="AH57" i="2"/>
  <c r="AI67" i="2"/>
  <c r="AI93" i="2"/>
  <c r="AI101" i="2"/>
  <c r="AI107" i="2"/>
  <c r="AI111" i="2"/>
  <c r="AI125" i="2"/>
  <c r="AB129" i="2"/>
  <c r="AI129" i="2"/>
  <c r="AI143" i="2"/>
  <c r="AI157" i="2"/>
  <c r="AI163" i="2"/>
  <c r="AI171" i="2"/>
  <c r="AI209" i="2"/>
  <c r="AB209" i="2"/>
  <c r="AE209" i="2"/>
  <c r="AD209" i="2"/>
  <c r="AI217" i="2"/>
  <c r="AB217" i="2"/>
  <c r="AE217" i="2"/>
  <c r="AD217" i="2"/>
  <c r="AI221" i="2"/>
  <c r="AB221" i="2"/>
  <c r="AE221" i="2"/>
  <c r="AD221" i="2"/>
  <c r="AI229" i="2"/>
  <c r="AB229" i="2"/>
  <c r="AE229" i="2"/>
  <c r="AD229" i="2"/>
  <c r="AI232" i="2"/>
  <c r="AB232" i="2"/>
  <c r="AE232" i="2"/>
  <c r="AD232" i="2"/>
  <c r="AI238" i="2"/>
  <c r="AB238" i="2"/>
  <c r="AE238" i="2"/>
  <c r="AD238" i="2"/>
  <c r="AI244" i="2"/>
  <c r="AB244" i="2"/>
  <c r="AE244" i="2"/>
  <c r="AD244" i="2"/>
  <c r="AI250" i="2"/>
  <c r="AB250" i="2"/>
  <c r="AE250" i="2"/>
  <c r="AD250" i="2"/>
  <c r="AD56" i="2"/>
  <c r="AI203" i="2"/>
  <c r="AB203" i="2"/>
  <c r="AE203" i="2"/>
  <c r="AD203" i="2"/>
  <c r="AI213" i="2"/>
  <c r="AB213" i="2"/>
  <c r="AE213" i="2"/>
  <c r="AD213" i="2"/>
  <c r="AI223" i="2"/>
  <c r="AB223" i="2"/>
  <c r="AE223" i="2"/>
  <c r="AD223" i="2"/>
  <c r="AI240" i="2"/>
  <c r="AB240" i="2"/>
  <c r="AE240" i="2"/>
  <c r="AD240" i="2"/>
  <c r="AI246" i="2"/>
  <c r="AB246" i="2"/>
  <c r="AE246" i="2"/>
  <c r="AD246" i="2"/>
  <c r="AI252" i="2"/>
  <c r="AB252" i="2"/>
  <c r="AE252" i="2"/>
  <c r="AD252" i="2"/>
  <c r="AI258" i="2"/>
  <c r="AB258" i="2"/>
  <c r="AE258" i="2"/>
  <c r="AD258" i="2"/>
  <c r="AI254" i="2"/>
  <c r="AB254" i="2"/>
  <c r="AE254" i="2"/>
  <c r="AD254" i="2"/>
  <c r="AB56" i="2"/>
  <c r="AH69" i="2"/>
  <c r="AH163" i="2"/>
  <c r="AH173" i="2"/>
  <c r="AH175" i="2"/>
  <c r="AH177" i="2"/>
  <c r="AH179" i="2"/>
  <c r="AH181" i="2"/>
  <c r="AH183" i="2"/>
  <c r="AH185" i="2"/>
  <c r="AH187" i="2"/>
  <c r="AH189" i="2"/>
  <c r="AH191" i="2"/>
  <c r="AH193" i="2"/>
  <c r="AH195" i="2"/>
  <c r="AH197" i="2"/>
  <c r="AH199" i="2"/>
  <c r="AE201" i="2"/>
  <c r="AI207" i="2"/>
  <c r="AB207" i="2"/>
  <c r="AE207" i="2"/>
  <c r="AD207" i="2"/>
  <c r="AI211" i="2"/>
  <c r="AB211" i="2"/>
  <c r="AE211" i="2"/>
  <c r="AD211" i="2"/>
  <c r="AI215" i="2"/>
  <c r="AB215" i="2"/>
  <c r="AE215" i="2"/>
  <c r="AD215" i="2"/>
  <c r="AI227" i="2"/>
  <c r="AB227" i="2"/>
  <c r="AE227" i="2"/>
  <c r="AD227" i="2"/>
  <c r="AI236" i="2"/>
  <c r="AB236" i="2"/>
  <c r="AE236" i="2"/>
  <c r="AD236" i="2"/>
  <c r="AI256" i="2"/>
  <c r="AB256" i="2"/>
  <c r="AE256" i="2"/>
  <c r="AD256" i="2"/>
  <c r="AH205" i="2"/>
  <c r="AH242" i="2"/>
  <c r="AH254" i="2"/>
  <c r="AO11" i="2"/>
  <c r="AM11" i="2"/>
  <c r="AG11" i="2"/>
  <c r="Z11" i="2"/>
  <c r="AN11" i="2"/>
  <c r="AH11" i="2"/>
  <c r="AC11" i="2"/>
  <c r="Y11" i="2"/>
  <c r="AI60" i="2"/>
  <c r="AD60" i="2"/>
  <c r="AB60" i="2"/>
  <c r="AI62" i="2"/>
  <c r="AD62" i="2"/>
  <c r="AB62" i="2"/>
  <c r="AI64" i="2"/>
  <c r="AD64" i="2"/>
  <c r="AB64" i="2"/>
  <c r="AI66" i="2"/>
  <c r="AD66" i="2"/>
  <c r="AB66" i="2"/>
  <c r="AI68" i="2"/>
  <c r="AD68" i="2"/>
  <c r="AB68" i="2"/>
  <c r="AI70" i="2"/>
  <c r="AD70" i="2"/>
  <c r="AB70" i="2"/>
  <c r="AI72" i="2"/>
  <c r="AD72" i="2"/>
  <c r="AB72" i="2"/>
  <c r="AI74" i="2"/>
  <c r="AD74" i="2"/>
  <c r="AB74" i="2"/>
  <c r="AI76" i="2"/>
  <c r="AD76" i="2"/>
  <c r="AB76" i="2"/>
  <c r="AI78" i="2"/>
  <c r="AD78" i="2"/>
  <c r="AB78" i="2"/>
  <c r="AI80" i="2"/>
  <c r="AD80" i="2"/>
  <c r="AB80" i="2"/>
  <c r="AI82" i="2"/>
  <c r="AD82" i="2"/>
  <c r="AB82" i="2"/>
  <c r="AI84" i="2"/>
  <c r="AD84" i="2"/>
  <c r="AB84" i="2"/>
  <c r="AI86" i="2"/>
  <c r="AD86" i="2"/>
  <c r="AB86" i="2"/>
  <c r="AI88" i="2"/>
  <c r="AD88" i="2"/>
  <c r="AB88" i="2"/>
  <c r="AI90" i="2"/>
  <c r="AD90" i="2"/>
  <c r="AB90" i="2"/>
  <c r="AI92" i="2"/>
  <c r="AD92" i="2"/>
  <c r="AB92" i="2"/>
  <c r="AI94" i="2"/>
  <c r="AD94" i="2"/>
  <c r="AB94" i="2"/>
  <c r="AI96" i="2"/>
  <c r="AD96" i="2"/>
  <c r="AB96" i="2"/>
  <c r="AI98" i="2"/>
  <c r="AD98" i="2"/>
  <c r="AB98" i="2"/>
  <c r="AI100" i="2"/>
  <c r="AD100" i="2"/>
  <c r="AB100" i="2"/>
  <c r="AI102" i="2"/>
  <c r="AD102" i="2"/>
  <c r="AB102" i="2"/>
  <c r="AI104" i="2"/>
  <c r="AD104" i="2"/>
  <c r="AB104" i="2"/>
  <c r="AI106" i="2"/>
  <c r="AD106" i="2"/>
  <c r="AB106" i="2"/>
  <c r="AI108" i="2"/>
  <c r="AD108" i="2"/>
  <c r="AB108" i="2"/>
  <c r="AI110" i="2"/>
  <c r="AD110" i="2"/>
  <c r="AB110" i="2"/>
  <c r="AI112" i="2"/>
  <c r="AD112" i="2"/>
  <c r="AB112" i="2"/>
  <c r="AI114" i="2"/>
  <c r="AD114" i="2"/>
  <c r="AB114" i="2"/>
  <c r="AI116" i="2"/>
  <c r="AD116" i="2"/>
  <c r="AB116" i="2"/>
  <c r="AI118" i="2"/>
  <c r="AD118" i="2"/>
  <c r="AB118" i="2"/>
  <c r="AI120" i="2"/>
  <c r="AD120" i="2"/>
  <c r="AB120" i="2"/>
  <c r="AI124" i="2"/>
  <c r="AD124" i="2"/>
  <c r="AB124" i="2"/>
  <c r="AI126" i="2"/>
  <c r="AD126" i="2"/>
  <c r="AB126" i="2"/>
  <c r="AI128" i="2"/>
  <c r="AD128" i="2"/>
  <c r="AB128" i="2"/>
  <c r="AI130" i="2"/>
  <c r="AD130" i="2"/>
  <c r="AB130" i="2"/>
  <c r="AI132" i="2"/>
  <c r="AD132" i="2"/>
  <c r="AB132" i="2"/>
  <c r="AI134" i="2"/>
  <c r="AD134" i="2"/>
  <c r="AB134" i="2"/>
  <c r="AI136" i="2"/>
  <c r="AD136" i="2"/>
  <c r="AB136" i="2"/>
  <c r="AI138" i="2"/>
  <c r="AD138" i="2"/>
  <c r="AB138" i="2"/>
  <c r="AI140" i="2"/>
  <c r="AD140" i="2"/>
  <c r="AB140" i="2"/>
  <c r="AI142" i="2"/>
  <c r="AD142" i="2"/>
  <c r="AB142" i="2"/>
  <c r="AI144" i="2"/>
  <c r="AD144" i="2"/>
  <c r="AB144" i="2"/>
  <c r="AI146" i="2"/>
  <c r="AD146" i="2"/>
  <c r="AB146" i="2"/>
  <c r="AI148" i="2"/>
  <c r="AD148" i="2"/>
  <c r="AB148" i="2"/>
  <c r="AI150" i="2"/>
  <c r="AD150" i="2"/>
  <c r="AB150" i="2"/>
  <c r="AI152" i="2"/>
  <c r="AD152" i="2"/>
  <c r="AB152" i="2"/>
  <c r="AI154" i="2"/>
  <c r="AD154" i="2"/>
  <c r="AB154" i="2"/>
  <c r="AI156" i="2"/>
  <c r="AD156" i="2"/>
  <c r="AB156" i="2"/>
  <c r="AI158" i="2"/>
  <c r="AD158" i="2"/>
  <c r="AB158" i="2"/>
  <c r="AI160" i="2"/>
  <c r="AD160" i="2"/>
  <c r="AB160" i="2"/>
  <c r="AI162" i="2"/>
  <c r="AD162" i="2"/>
  <c r="AB162" i="2"/>
  <c r="AI164" i="2"/>
  <c r="AD164" i="2"/>
  <c r="AB164" i="2"/>
  <c r="AI166" i="2"/>
  <c r="AD166" i="2"/>
  <c r="AB166" i="2"/>
  <c r="AI168" i="2"/>
  <c r="AD168" i="2"/>
  <c r="AB168" i="2"/>
  <c r="AI170" i="2"/>
  <c r="AD170" i="2"/>
  <c r="AB170" i="2"/>
  <c r="AI172" i="2"/>
  <c r="AD172" i="2"/>
  <c r="AB172" i="2"/>
  <c r="AI174" i="2"/>
  <c r="AD174" i="2"/>
  <c r="AB174" i="2"/>
  <c r="AI176" i="2"/>
  <c r="AD176" i="2"/>
  <c r="AB176" i="2"/>
  <c r="AI178" i="2"/>
  <c r="AD178" i="2"/>
  <c r="AB178" i="2"/>
  <c r="AI180" i="2"/>
  <c r="AD180" i="2"/>
  <c r="AB180" i="2"/>
  <c r="AI182" i="2"/>
  <c r="AD182" i="2"/>
  <c r="AB182" i="2"/>
  <c r="AI184" i="2"/>
  <c r="AD184" i="2"/>
  <c r="AB184" i="2"/>
  <c r="AI186" i="2"/>
  <c r="AD186" i="2"/>
  <c r="AB186" i="2"/>
  <c r="AI188" i="2"/>
  <c r="AD188" i="2"/>
  <c r="AB188" i="2"/>
  <c r="AI190" i="2"/>
  <c r="AD190" i="2"/>
  <c r="AB190" i="2"/>
  <c r="AI192" i="2"/>
  <c r="AD192" i="2"/>
  <c r="AB192" i="2"/>
  <c r="AI194" i="2"/>
  <c r="AD194" i="2"/>
  <c r="AB194" i="2"/>
  <c r="AI196" i="2"/>
  <c r="AD196" i="2"/>
  <c r="AB196" i="2"/>
  <c r="AI198" i="2"/>
  <c r="AD198" i="2"/>
  <c r="AB198" i="2"/>
  <c r="AI200" i="2"/>
  <c r="AD200" i="2"/>
  <c r="AB200" i="2"/>
  <c r="AI202" i="2"/>
  <c r="AD202" i="2"/>
  <c r="AB202" i="2"/>
  <c r="AI204" i="2"/>
  <c r="AD204" i="2"/>
  <c r="AB204" i="2"/>
  <c r="AI206" i="2"/>
  <c r="AD206" i="2"/>
  <c r="AB206" i="2"/>
  <c r="AI208" i="2"/>
  <c r="AD208" i="2"/>
  <c r="AB208" i="2"/>
  <c r="AI210" i="2"/>
  <c r="AD210" i="2"/>
  <c r="AB210" i="2"/>
  <c r="AI212" i="2"/>
  <c r="AD212" i="2"/>
  <c r="AB212" i="2"/>
  <c r="AI214" i="2"/>
  <c r="AD214" i="2"/>
  <c r="AB214" i="2"/>
  <c r="AI216" i="2"/>
  <c r="AD216" i="2"/>
  <c r="AB216" i="2"/>
  <c r="AI218" i="2"/>
  <c r="AD218" i="2"/>
  <c r="AB218" i="2"/>
  <c r="AI220" i="2"/>
  <c r="AD220" i="2"/>
  <c r="AB220" i="2"/>
  <c r="AI222" i="2"/>
  <c r="AD222" i="2"/>
  <c r="AB222" i="2"/>
  <c r="AI224" i="2"/>
  <c r="AD224" i="2"/>
  <c r="AB224" i="2"/>
  <c r="AI226" i="2"/>
  <c r="AD226" i="2"/>
  <c r="AB226" i="2"/>
  <c r="AI228" i="2"/>
  <c r="AD228" i="2"/>
  <c r="AB228" i="2"/>
  <c r="AI230" i="2"/>
  <c r="AD230" i="2"/>
  <c r="AB230" i="2"/>
  <c r="AI231" i="2"/>
  <c r="AD231" i="2"/>
  <c r="AB231" i="2"/>
  <c r="AI233" i="2"/>
  <c r="AD233" i="2"/>
  <c r="AB233" i="2"/>
  <c r="AI235" i="2"/>
  <c r="AD235" i="2"/>
  <c r="AB235" i="2"/>
  <c r="AI237" i="2"/>
  <c r="AD237" i="2"/>
  <c r="AB237" i="2"/>
  <c r="AI239" i="2"/>
  <c r="AD239" i="2"/>
  <c r="AB239" i="2"/>
  <c r="AI241" i="2"/>
  <c r="AD241" i="2"/>
  <c r="AB241" i="2"/>
  <c r="AI243" i="2"/>
  <c r="AD243" i="2"/>
  <c r="AB243" i="2"/>
  <c r="AI245" i="2"/>
  <c r="AD245" i="2"/>
  <c r="AB245" i="2"/>
  <c r="AI247" i="2"/>
  <c r="AD247" i="2"/>
  <c r="AB247" i="2"/>
  <c r="AI249" i="2"/>
  <c r="AD249" i="2"/>
  <c r="AB249" i="2"/>
  <c r="AI251" i="2"/>
  <c r="AD251" i="2"/>
  <c r="AB251" i="2"/>
  <c r="AI253" i="2"/>
  <c r="AD253" i="2"/>
  <c r="AB253" i="2"/>
  <c r="AI255" i="2"/>
  <c r="AD255" i="2"/>
  <c r="AB255" i="2"/>
  <c r="AI257" i="2"/>
  <c r="AD257" i="2"/>
  <c r="AB257" i="2"/>
  <c r="AB7" i="2"/>
  <c r="AD7" i="2"/>
  <c r="Y10" i="2"/>
  <c r="AC10" i="2"/>
  <c r="AH10" i="2"/>
  <c r="AN10" i="2"/>
  <c r="AB11" i="2"/>
  <c r="AD11" i="2"/>
  <c r="AB15" i="2"/>
  <c r="AD15" i="2"/>
  <c r="AB17" i="2"/>
  <c r="AD17" i="2"/>
  <c r="AB19" i="2"/>
  <c r="AD19" i="2"/>
  <c r="AB21" i="2"/>
  <c r="AD21" i="2"/>
  <c r="AB23" i="2"/>
  <c r="AD23" i="2"/>
  <c r="AB27" i="2"/>
  <c r="AD27" i="2"/>
  <c r="AB29" i="2"/>
  <c r="AD29" i="2"/>
  <c r="AB33" i="2"/>
  <c r="AD33" i="2"/>
  <c r="AB35" i="2"/>
  <c r="AD35" i="2"/>
  <c r="AB37" i="2"/>
  <c r="AD37" i="2"/>
  <c r="AB39" i="2"/>
  <c r="AD39" i="2"/>
  <c r="AB43" i="2"/>
  <c r="AD43" i="2"/>
  <c r="AB45" i="2"/>
  <c r="AD45" i="2"/>
  <c r="AB47" i="2"/>
  <c r="AD47" i="2"/>
  <c r="AB49" i="2"/>
  <c r="AD49" i="2"/>
  <c r="AB51" i="2"/>
  <c r="AD51" i="2"/>
  <c r="AB53" i="2"/>
  <c r="AD53" i="2"/>
  <c r="AB55" i="2"/>
  <c r="AD55" i="2"/>
  <c r="AB57" i="2"/>
  <c r="AD57" i="2"/>
  <c r="AE58" i="2"/>
</calcChain>
</file>

<file path=xl/sharedStrings.xml><?xml version="1.0" encoding="utf-8"?>
<sst xmlns="http://schemas.openxmlformats.org/spreadsheetml/2006/main" count="335" uniqueCount="234">
  <si>
    <t>Stredný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</si>
  <si>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</si>
  <si>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</si>
  <si>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</si>
  <si>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</si>
  <si>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</si>
  <si>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</si>
  <si>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</si>
  <si>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</si>
  <si>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</si>
  <si>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</si>
  <si>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</si>
  <si>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</si>
  <si>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</si>
  <si>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</si>
  <si>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</si>
  <si>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</si>
  <si>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</si>
  <si>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</si>
  <si>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</si>
  <si>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</si>
  <si>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</si>
  <si>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</si>
  <si>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</si>
  <si>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</si>
  <si>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</si>
  <si>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</si>
  <si>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</si>
  <si>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</si>
  <si>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</si>
  <si>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</si>
  <si>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</si>
  <si>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</si>
  <si>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</si>
  <si>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</si>
  <si>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</si>
  <si>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</si>
  <si>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</si>
  <si>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</si>
  <si>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</si>
  <si>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</si>
  <si>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</si>
  <si>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</si>
  <si>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</si>
  <si>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</si>
  <si>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</si>
  <si>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</si>
  <si>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</si>
  <si>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</si>
  <si>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</si>
  <si>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</si>
  <si>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</si>
  <si>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</si>
  <si>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</si>
  <si>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</si>
  <si>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</si>
  <si>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</si>
  <si>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</si>
  <si>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</si>
  <si>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</si>
  <si>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</si>
  <si>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</si>
  <si>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</si>
  <si>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</si>
  <si>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</si>
  <si>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</si>
  <si>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</si>
  <si>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</si>
  <si>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</si>
  <si>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</si>
  <si>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</si>
  <si>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</si>
  <si>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</si>
  <si>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</si>
  <si>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</si>
  <si>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</si>
  <si>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</si>
  <si>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</si>
  <si>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</si>
  <si>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</si>
  <si>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</si>
  <si>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</si>
  <si>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</si>
  <si>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</si>
  <si>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</si>
  <si>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</si>
  <si>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</si>
  <si>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</si>
  <si>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</si>
  <si>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</si>
  <si>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</si>
  <si>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</si>
  <si>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</si>
  <si>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</si>
  <si>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</si>
  <si>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</si>
  <si>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</si>
  <si>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</si>
  <si>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</si>
  <si>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</si>
  <si>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</si>
  <si>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</si>
  <si>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</si>
  <si>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</si>
  <si>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</si>
  <si>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</si>
  <si>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</si>
  <si>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</si>
  <si>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</si>
  <si>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</si>
  <si>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</si>
  <si>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</si>
  <si>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</si>
  <si>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</si>
  <si>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</si>
  <si>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</si>
  <si>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</si>
  <si>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</si>
  <si>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</si>
  <si>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</si>
  <si>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</si>
  <si>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</si>
  <si>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</si>
  <si>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</si>
  <si>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</si>
  <si>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</si>
  <si>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</si>
  <si>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</si>
  <si>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</si>
  <si>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</si>
  <si>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</si>
  <si>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</si>
  <si>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</si>
  <si>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</si>
  <si>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</si>
  <si>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</si>
  <si>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</si>
  <si>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</si>
  <si>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</si>
  <si>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</si>
  <si>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</si>
  <si>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</si>
  <si>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</si>
  <si>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</si>
  <si>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</si>
  <si>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</si>
  <si>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</si>
  <si>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</si>
  <si>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</si>
  <si>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</si>
  <si>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</si>
  <si>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</si>
  <si>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</si>
  <si>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</si>
  <si>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</si>
  <si>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</si>
  <si>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</si>
  <si>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</si>
  <si>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</si>
  <si>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</si>
  <si>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</si>
  <si>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</si>
  <si>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</si>
  <si>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</si>
  <si>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</si>
  <si>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</si>
  <si>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</si>
  <si>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</si>
  <si>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</si>
  <si>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</si>
  <si>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</si>
  <si>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</si>
  <si>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</si>
  <si>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</si>
  <si>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</si>
  <si>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</si>
  <si>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</si>
  <si>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</si>
  <si>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</si>
  <si>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</si>
  <si>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</si>
  <si>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</si>
  <si>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</si>
  <si>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</si>
  <si>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</si>
  <si>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</si>
  <si>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</si>
  <si>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</si>
  <si>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</si>
  <si>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</si>
  <si>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</si>
  <si>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</si>
  <si>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</si>
  <si>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</si>
  <si>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</si>
  <si>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</si>
  <si>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</si>
  <si>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</si>
  <si>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</si>
  <si>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</si>
  <si>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</si>
  <si>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</si>
  <si>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</si>
  <si>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</si>
  <si>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</si>
  <si>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</si>
  <si>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</si>
  <si>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</si>
  <si>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</si>
  <si>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</si>
  <si>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</si>
  <si>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</si>
  <si>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</si>
  <si>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</si>
  <si>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</si>
  <si>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</si>
  <si>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</si>
  <si>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</si>
  <si>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</si>
  <si>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</si>
  <si>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</si>
  <si>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</si>
  <si>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</si>
  <si>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</si>
  <si>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</si>
  <si>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</si>
  <si>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</si>
  <si>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</si>
  <si>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</si>
  <si>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</si>
  <si>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</si>
  <si>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</si>
  <si>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</si>
  <si>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 xml:space="preserve">Tab. A1 Prehľad pohybu obyvateľstva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</si>
</sst>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1" x14ac:knownFonts="1">
    <font>
      <sz val="10"/>
      <name val="Arial"/>
      <charset val="238"/>
    </font>
    <font>
      <sz val="10"/>
      <name val="Arial CE"/>
      <charset val="238"/>
    </font>
    <font>
      <sz val="10"/>
      <name val="Courier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color indexed="10"/>
      <name val="Times New Roman"/>
      <family val="1"/>
    </font>
    <font>
      <sz val="8"/>
      <name val="Arial CE"/>
      <charset val="238"/>
    </font>
    <font>
      <b/>
      <sz val="8"/>
      <name val="Times New Roman"/>
      <family val="1"/>
    </font>
    <font>
      <sz val="8"/>
      <color indexed="12"/>
      <name val="Times New Roman"/>
      <family val="1"/>
    </font>
    <font>
      <sz val="8"/>
      <name val="Times New Roman"/>
      <family val="1"/>
      <charset val="238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164" fontId="2" fillId="0" borderId="0"/>
  </cellStyleXfs>
  <cellXfs count="61">
    <xf numFmtId="0" fontId="0" fillId="0" borderId="0" xfId="0"/>
    <xf numFmtId="3" fontId="4" fillId="0" borderId="0" xfId="1" applyNumberFormat="1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Fill="1"/>
    <xf numFmtId="0" fontId="4" fillId="0" borderId="0" xfId="0" applyFont="1" applyFill="1"/>
    <xf numFmtId="0" fontId="4" fillId="0" borderId="1" xfId="0" applyFont="1" applyBorder="1" applyAlignment="1">
      <alignment horizontal="centerContinuous" vertical="center"/>
    </xf>
    <xf numFmtId="0" fontId="6" fillId="0" borderId="2" xfId="0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horizontal="centerContinuous" vertical="center"/>
    </xf>
    <xf numFmtId="0" fontId="6" fillId="0" borderId="4" xfId="0" applyFont="1" applyFill="1" applyBorder="1" applyAlignment="1">
      <alignment horizontal="centerContinuous" vertical="center"/>
    </xf>
    <xf numFmtId="2" fontId="6" fillId="0" borderId="1" xfId="0" applyNumberFormat="1" applyFont="1" applyFill="1" applyBorder="1" applyAlignment="1">
      <alignment horizontal="centerContinuous" vertical="center"/>
    </xf>
    <xf numFmtId="2" fontId="6" fillId="0" borderId="2" xfId="0" applyNumberFormat="1" applyFont="1" applyFill="1" applyBorder="1" applyAlignment="1">
      <alignment horizontal="centerContinuous" vertical="center"/>
    </xf>
    <xf numFmtId="2" fontId="6" fillId="0" borderId="3" xfId="0" applyNumberFormat="1" applyFont="1" applyFill="1" applyBorder="1" applyAlignment="1">
      <alignment horizontal="centerContinuous" vertical="center"/>
    </xf>
    <xf numFmtId="2" fontId="6" fillId="0" borderId="4" xfId="0" applyNumberFormat="1" applyFont="1" applyFill="1" applyBorder="1" applyAlignment="1">
      <alignment horizontal="centerContinuous" vertical="center"/>
    </xf>
    <xf numFmtId="0" fontId="7" fillId="0" borderId="0" xfId="0" applyFont="1"/>
    <xf numFmtId="0" fontId="4" fillId="0" borderId="5" xfId="0" applyFont="1" applyBorder="1" applyAlignment="1">
      <alignment horizontal="centerContinuous" vertical="center"/>
    </xf>
    <xf numFmtId="0" fontId="6" fillId="0" borderId="6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centerContinuous" vertical="center"/>
    </xf>
    <xf numFmtId="0" fontId="6" fillId="0" borderId="8" xfId="0" applyFont="1" applyFill="1" applyBorder="1" applyAlignment="1">
      <alignment horizontal="centerContinuous" vertical="center"/>
    </xf>
    <xf numFmtId="2" fontId="6" fillId="0" borderId="9" xfId="0" applyNumberFormat="1" applyFont="1" applyFill="1" applyBorder="1" applyAlignment="1">
      <alignment horizontal="centerContinuous" vertical="center"/>
    </xf>
    <xf numFmtId="2" fontId="6" fillId="0" borderId="6" xfId="0" applyNumberFormat="1" applyFont="1" applyFill="1" applyBorder="1" applyAlignment="1">
      <alignment horizontal="centerContinuous" vertical="center"/>
    </xf>
    <xf numFmtId="2" fontId="6" fillId="0" borderId="8" xfId="0" applyNumberFormat="1" applyFont="1" applyFill="1" applyBorder="1" applyAlignment="1">
      <alignment horizontal="centerContinuous" vertical="center"/>
    </xf>
    <xf numFmtId="2" fontId="6" fillId="0" borderId="8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Continuous" vertical="center"/>
    </xf>
    <xf numFmtId="2" fontId="6" fillId="0" borderId="10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3" fontId="6" fillId="0" borderId="8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Continuous" vertical="center"/>
    </xf>
    <xf numFmtId="2" fontId="6" fillId="0" borderId="11" xfId="0" applyNumberFormat="1" applyFont="1" applyFill="1" applyBorder="1" applyAlignment="1">
      <alignment horizontal="centerContinuous" vertical="center"/>
    </xf>
    <xf numFmtId="2" fontId="6" fillId="0" borderId="7" xfId="0" applyNumberFormat="1" applyFont="1" applyFill="1" applyBorder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9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/>
    <xf numFmtId="2" fontId="4" fillId="0" borderId="0" xfId="0" applyNumberFormat="1" applyFont="1" applyBorder="1"/>
    <xf numFmtId="2" fontId="10" fillId="0" borderId="0" xfId="0" applyNumberFormat="1" applyFont="1" applyBorder="1"/>
    <xf numFmtId="0" fontId="4" fillId="0" borderId="0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5" fillId="0" borderId="0" xfId="0" applyFont="1" applyFill="1" applyBorder="1"/>
    <xf numFmtId="0" fontId="6" fillId="0" borderId="1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2" fontId="6" fillId="0" borderId="1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14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</cellXfs>
  <cellStyles count="3">
    <cellStyle name="Normal_pohyb961" xfId="1"/>
    <cellStyle name="Normálne" xfId="0" builtinId="0"/>
    <cellStyle name="normální_LEG9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O395"/>
  <sheetViews>
    <sheetView showGridLines="0" tabSelected="1" workbookViewId="0">
      <pane ySplit="11" topLeftCell="A198" activePane="bottomLeft" state="frozen"/>
      <selection pane="bottomLeft" activeCell="D217" sqref="D217"/>
    </sheetView>
  </sheetViews>
  <sheetFormatPr defaultRowHeight="11.25" x14ac:dyDescent="0.2"/>
  <cols>
    <col min="1" max="1" width="19.85546875" style="3" bestFit="1" customWidth="1"/>
    <col min="2" max="3" width="11.5703125" style="3" customWidth="1"/>
    <col min="4" max="18" width="9.140625" style="3"/>
    <col min="19" max="19" width="9.140625" style="4"/>
    <col min="20" max="20" width="9.140625" style="5"/>
    <col min="21" max="24" width="9.140625" style="3"/>
    <col min="25" max="26" width="9.28515625" style="3" bestFit="1" customWidth="1"/>
    <col min="27" max="27" width="10.85546875" style="3" bestFit="1" customWidth="1"/>
    <col min="28" max="32" width="10" style="3" bestFit="1" customWidth="1"/>
    <col min="33" max="35" width="9.28515625" style="3" bestFit="1" customWidth="1"/>
    <col min="36" max="36" width="10" style="3" bestFit="1" customWidth="1"/>
    <col min="37" max="37" width="9.28515625" style="3" bestFit="1" customWidth="1"/>
    <col min="38" max="38" width="11.5703125" style="3" customWidth="1"/>
    <col min="39" max="40" width="10" style="3" bestFit="1" customWidth="1"/>
    <col min="41" max="42" width="9.28515625" style="3" bestFit="1" customWidth="1"/>
    <col min="43" max="16384" width="9.140625" style="3"/>
  </cols>
  <sheetData>
    <row r="1" spans="1:145" ht="15.75" x14ac:dyDescent="0.25">
      <c r="A1" s="2" t="s">
        <v>233</v>
      </c>
    </row>
    <row r="3" spans="1:145" ht="12.75" customHeight="1" x14ac:dyDescent="0.2">
      <c r="A3" s="6"/>
      <c r="B3" s="51" t="s">
        <v>0</v>
      </c>
      <c r="C3" s="52"/>
      <c r="D3" s="7" t="s">
        <v>1</v>
      </c>
      <c r="E3" s="7" t="s">
        <v>2</v>
      </c>
      <c r="F3" s="8" t="s">
        <v>3</v>
      </c>
      <c r="G3" s="8"/>
      <c r="H3" s="8"/>
      <c r="I3" s="8"/>
      <c r="J3" s="9"/>
      <c r="K3" s="8" t="s">
        <v>4</v>
      </c>
      <c r="L3" s="9"/>
      <c r="M3" s="7" t="s">
        <v>5</v>
      </c>
      <c r="N3" s="55" t="s">
        <v>6</v>
      </c>
      <c r="O3" s="56"/>
      <c r="P3" s="56"/>
      <c r="Q3" s="57"/>
      <c r="R3" s="7" t="s">
        <v>7</v>
      </c>
      <c r="S3" s="8" t="s">
        <v>8</v>
      </c>
      <c r="T3" s="8"/>
      <c r="U3" s="9"/>
      <c r="V3" s="7" t="s">
        <v>9</v>
      </c>
      <c r="W3" s="47" t="s">
        <v>10</v>
      </c>
      <c r="X3" s="48"/>
      <c r="Y3" s="10" t="s">
        <v>1</v>
      </c>
      <c r="Z3" s="11" t="s">
        <v>2</v>
      </c>
      <c r="AA3" s="11" t="s">
        <v>11</v>
      </c>
      <c r="AB3" s="12" t="s">
        <v>3</v>
      </c>
      <c r="AC3" s="13"/>
      <c r="AD3" s="11" t="s">
        <v>4</v>
      </c>
      <c r="AE3" s="11" t="s">
        <v>12</v>
      </c>
      <c r="AF3" s="11" t="s">
        <v>13</v>
      </c>
      <c r="AG3" s="11" t="s">
        <v>6</v>
      </c>
      <c r="AH3" s="11" t="s">
        <v>7</v>
      </c>
      <c r="AI3" s="11" t="s">
        <v>14</v>
      </c>
      <c r="AJ3" s="11" t="s">
        <v>15</v>
      </c>
      <c r="AK3" s="11" t="s">
        <v>16</v>
      </c>
      <c r="AL3" s="11" t="s">
        <v>17</v>
      </c>
      <c r="AM3" s="10" t="s">
        <v>18</v>
      </c>
      <c r="AN3" s="11" t="s">
        <v>19</v>
      </c>
      <c r="AO3" s="11" t="s">
        <v>20</v>
      </c>
      <c r="AP3" s="11" t="s">
        <v>9</v>
      </c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</row>
    <row r="4" spans="1:145" ht="12.75" customHeight="1" x14ac:dyDescent="0.2">
      <c r="A4" s="15" t="s">
        <v>21</v>
      </c>
      <c r="B4" s="53"/>
      <c r="C4" s="54"/>
      <c r="D4" s="16" t="s">
        <v>22</v>
      </c>
      <c r="E4" s="16" t="s">
        <v>22</v>
      </c>
      <c r="F4" s="16" t="s">
        <v>23</v>
      </c>
      <c r="G4" s="16" t="s">
        <v>24</v>
      </c>
      <c r="H4" s="16" t="s">
        <v>25</v>
      </c>
      <c r="I4" s="17" t="s">
        <v>26</v>
      </c>
      <c r="J4" s="18"/>
      <c r="K4" s="16" t="s">
        <v>25</v>
      </c>
      <c r="L4" s="16" t="s">
        <v>26</v>
      </c>
      <c r="M4" s="16" t="s">
        <v>27</v>
      </c>
      <c r="N4" s="59" t="s">
        <v>28</v>
      </c>
      <c r="O4" s="49" t="s">
        <v>29</v>
      </c>
      <c r="P4" s="58"/>
      <c r="Q4" s="50"/>
      <c r="R4" s="16" t="s">
        <v>30</v>
      </c>
      <c r="S4" s="16" t="s">
        <v>31</v>
      </c>
      <c r="T4" s="16" t="s">
        <v>32</v>
      </c>
      <c r="U4" s="16" t="s">
        <v>30</v>
      </c>
      <c r="V4" s="16" t="s">
        <v>30</v>
      </c>
      <c r="W4" s="49"/>
      <c r="X4" s="50"/>
      <c r="Y4" s="19" t="s">
        <v>22</v>
      </c>
      <c r="Z4" s="19" t="s">
        <v>22</v>
      </c>
      <c r="AA4" s="20" t="s">
        <v>33</v>
      </c>
      <c r="AB4" s="21" t="s">
        <v>25</v>
      </c>
      <c r="AC4" s="21" t="s">
        <v>23</v>
      </c>
      <c r="AD4" s="22"/>
      <c r="AE4" s="21" t="s">
        <v>34</v>
      </c>
      <c r="AF4" s="21" t="s">
        <v>35</v>
      </c>
      <c r="AG4" s="22"/>
      <c r="AH4" s="21" t="s">
        <v>30</v>
      </c>
      <c r="AI4" s="20" t="s">
        <v>36</v>
      </c>
      <c r="AJ4" s="20" t="s">
        <v>37</v>
      </c>
      <c r="AK4" s="20" t="s">
        <v>38</v>
      </c>
      <c r="AL4" s="20" t="s">
        <v>39</v>
      </c>
      <c r="AM4" s="19" t="s">
        <v>40</v>
      </c>
      <c r="AN4" s="21" t="s">
        <v>40</v>
      </c>
      <c r="AO4" s="21" t="s">
        <v>41</v>
      </c>
      <c r="AP4" s="21" t="s">
        <v>30</v>
      </c>
    </row>
    <row r="5" spans="1:145" ht="12.75" customHeight="1" x14ac:dyDescent="0.2">
      <c r="A5" s="23"/>
      <c r="B5" s="24" t="s">
        <v>25</v>
      </c>
      <c r="C5" s="24" t="s">
        <v>42</v>
      </c>
      <c r="D5" s="18" t="s">
        <v>43</v>
      </c>
      <c r="E5" s="18" t="s">
        <v>44</v>
      </c>
      <c r="F5" s="25"/>
      <c r="G5" s="25"/>
      <c r="H5" s="25"/>
      <c r="I5" s="18" t="s">
        <v>45</v>
      </c>
      <c r="J5" s="18" t="s">
        <v>46</v>
      </c>
      <c r="K5" s="25"/>
      <c r="L5" s="18" t="s">
        <v>47</v>
      </c>
      <c r="M5" s="18" t="s">
        <v>48</v>
      </c>
      <c r="N5" s="60"/>
      <c r="O5" s="18" t="s">
        <v>25</v>
      </c>
      <c r="P5" s="18" t="s">
        <v>49</v>
      </c>
      <c r="Q5" s="26" t="s">
        <v>50</v>
      </c>
      <c r="R5" s="18" t="s">
        <v>51</v>
      </c>
      <c r="S5" s="18" t="s">
        <v>40</v>
      </c>
      <c r="T5" s="18" t="s">
        <v>40</v>
      </c>
      <c r="U5" s="18" t="s">
        <v>51</v>
      </c>
      <c r="V5" s="18" t="s">
        <v>51</v>
      </c>
      <c r="W5" s="27" t="s">
        <v>25</v>
      </c>
      <c r="X5" s="28" t="s">
        <v>42</v>
      </c>
      <c r="Y5" s="29" t="s">
        <v>52</v>
      </c>
      <c r="Z5" s="13"/>
      <c r="AA5" s="21" t="s">
        <v>53</v>
      </c>
      <c r="AB5" s="30" t="s">
        <v>52</v>
      </c>
      <c r="AC5" s="21"/>
      <c r="AD5" s="30" t="s">
        <v>54</v>
      </c>
      <c r="AE5" s="21"/>
      <c r="AF5" s="30" t="s">
        <v>52</v>
      </c>
      <c r="AG5" s="30"/>
      <c r="AH5" s="21"/>
      <c r="AI5" s="21" t="s">
        <v>55</v>
      </c>
      <c r="AJ5" s="21" t="s">
        <v>55</v>
      </c>
      <c r="AK5" s="21" t="s">
        <v>37</v>
      </c>
      <c r="AL5" s="21" t="s">
        <v>37</v>
      </c>
      <c r="AM5" s="29" t="s">
        <v>52</v>
      </c>
      <c r="AN5" s="12"/>
      <c r="AO5" s="12"/>
      <c r="AP5" s="13"/>
    </row>
    <row r="6" spans="1:145" s="37" customFormat="1" ht="3.75" customHeight="1" x14ac:dyDescent="0.2">
      <c r="A6" s="31"/>
      <c r="B6" s="32"/>
      <c r="C6" s="32"/>
      <c r="D6" s="33"/>
      <c r="E6" s="33"/>
      <c r="F6" s="33"/>
      <c r="G6" s="33"/>
      <c r="H6" s="33"/>
      <c r="I6" s="33"/>
      <c r="J6" s="33"/>
      <c r="K6" s="33"/>
      <c r="L6" s="33"/>
      <c r="M6" s="34"/>
      <c r="N6" s="33"/>
      <c r="O6" s="33"/>
      <c r="P6" s="33"/>
      <c r="Q6" s="33"/>
      <c r="R6" s="34"/>
      <c r="S6" s="35"/>
      <c r="T6" s="36"/>
      <c r="U6" s="33"/>
      <c r="V6" s="34"/>
      <c r="W6" s="33"/>
      <c r="X6" s="33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3"/>
      <c r="AJ6" s="33"/>
      <c r="AK6" s="33"/>
      <c r="AL6" s="33"/>
      <c r="AM6" s="33"/>
      <c r="AN6" s="33"/>
      <c r="AO6" s="34"/>
      <c r="AP6" s="34"/>
    </row>
    <row r="7" spans="1:145" s="37" customFormat="1" x14ac:dyDescent="0.2">
      <c r="A7" s="38" t="s">
        <v>56</v>
      </c>
      <c r="B7" s="39">
        <v>5373793</v>
      </c>
      <c r="C7" s="39">
        <v>2757459</v>
      </c>
      <c r="D7" s="39">
        <v>27484</v>
      </c>
      <c r="E7" s="39">
        <v>9402</v>
      </c>
      <c r="F7" s="39">
        <v>60123</v>
      </c>
      <c r="G7" s="39">
        <v>240</v>
      </c>
      <c r="H7" s="39">
        <f>SUM(F7:G7)</f>
        <v>60363</v>
      </c>
      <c r="I7" s="39">
        <v>51877</v>
      </c>
      <c r="J7" s="39">
        <v>4079</v>
      </c>
      <c r="K7" s="39">
        <v>30885</v>
      </c>
      <c r="L7" s="39">
        <v>25173</v>
      </c>
      <c r="M7" s="39">
        <f>F7+G7+K7</f>
        <v>91248</v>
      </c>
      <c r="N7" s="39">
        <v>51236</v>
      </c>
      <c r="O7" s="39">
        <v>615</v>
      </c>
      <c r="P7" s="39">
        <v>415</v>
      </c>
      <c r="Q7" s="39">
        <v>277</v>
      </c>
      <c r="R7" s="39">
        <f>F7-N7</f>
        <v>8887</v>
      </c>
      <c r="S7" s="35">
        <v>2477</v>
      </c>
      <c r="T7" s="35">
        <v>222</v>
      </c>
      <c r="U7" s="39">
        <v>2255</v>
      </c>
      <c r="V7" s="39">
        <f>R7+U7</f>
        <v>11142</v>
      </c>
      <c r="W7" s="39">
        <v>5378932</v>
      </c>
      <c r="X7" s="39">
        <v>2760498</v>
      </c>
      <c r="Y7" s="40">
        <f>D7/B7*1000</f>
        <v>5.114450817141635</v>
      </c>
      <c r="Z7" s="40">
        <f>E7/B7*1000</f>
        <v>1.7496021897382352</v>
      </c>
      <c r="AA7" s="40">
        <f>E7/D7*100</f>
        <v>34.208994323970309</v>
      </c>
      <c r="AB7" s="40">
        <f>H7/B7*1000</f>
        <v>11.232848008845894</v>
      </c>
      <c r="AC7" s="40">
        <f>F7/B7*1000</f>
        <v>11.188186817021052</v>
      </c>
      <c r="AD7" s="40">
        <f>K7/H7*100</f>
        <v>51.165449033348246</v>
      </c>
      <c r="AE7" s="40">
        <f>L7/H7*100</f>
        <v>41.702698673028173</v>
      </c>
      <c r="AF7" s="40">
        <f>M7/B7*1000</f>
        <v>16.980185131805413</v>
      </c>
      <c r="AG7" s="40">
        <f>N7/B7*1000</f>
        <v>9.5344201014069583</v>
      </c>
      <c r="AH7" s="40">
        <f>R7/B7*1000</f>
        <v>1.6537667156140923</v>
      </c>
      <c r="AI7" s="40">
        <f>G7/H7*1000</f>
        <v>3.9759455295462454</v>
      </c>
      <c r="AJ7" s="40">
        <f>O7/F7*1000</f>
        <v>10.229030487500623</v>
      </c>
      <c r="AK7" s="40">
        <f>P7/F7*1000</f>
        <v>6.9025165078256245</v>
      </c>
      <c r="AL7" s="40">
        <f>(G7+Q7)/(F7+G7)*1000</f>
        <v>8.5648493282308706</v>
      </c>
      <c r="AM7" s="41">
        <f>S7/B7*1000</f>
        <v>0.46094071729223657</v>
      </c>
      <c r="AN7" s="41">
        <f>T7/B7*1000</f>
        <v>4.131160243798003E-2</v>
      </c>
      <c r="AO7" s="40">
        <f>U7/B7*1000</f>
        <v>0.41962911485425658</v>
      </c>
      <c r="AP7" s="40">
        <f>V7/B7*1000</f>
        <v>2.0733958304683489</v>
      </c>
    </row>
    <row r="8" spans="1:145" s="37" customFormat="1" ht="8.25" customHeight="1" x14ac:dyDescent="0.2">
      <c r="A8" s="42" t="s">
        <v>57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5"/>
      <c r="T8" s="35"/>
      <c r="U8" s="39"/>
      <c r="V8" s="39"/>
      <c r="W8" s="39"/>
      <c r="X8" s="39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1"/>
      <c r="AN8" s="41"/>
      <c r="AO8" s="40"/>
      <c r="AP8" s="40"/>
    </row>
    <row r="9" spans="1:145" s="37" customFormat="1" ht="3" customHeight="1" x14ac:dyDescent="0.2"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5"/>
      <c r="T9" s="43"/>
      <c r="U9" s="39"/>
      <c r="V9" s="39"/>
      <c r="W9" s="39"/>
      <c r="X9" s="39"/>
    </row>
    <row r="10" spans="1:145" s="37" customFormat="1" ht="12.75" customHeight="1" x14ac:dyDescent="0.2">
      <c r="A10" s="42" t="s">
        <v>58</v>
      </c>
      <c r="B10" s="1">
        <f>SUM(B123:B258)</f>
        <v>3062080</v>
      </c>
      <c r="C10" s="1">
        <f>SUM(C123:C258)</f>
        <v>1583870</v>
      </c>
      <c r="D10" s="39">
        <v>15189</v>
      </c>
      <c r="E10" s="39">
        <v>7324</v>
      </c>
      <c r="F10" s="39">
        <v>31703</v>
      </c>
      <c r="G10" s="39">
        <v>126</v>
      </c>
      <c r="H10" s="39">
        <f>SUM(F10:G10)</f>
        <v>31829</v>
      </c>
      <c r="I10" s="39">
        <v>27054</v>
      </c>
      <c r="J10" s="39">
        <v>2031</v>
      </c>
      <c r="K10" s="39">
        <v>20546</v>
      </c>
      <c r="L10" s="39">
        <v>17214</v>
      </c>
      <c r="M10" s="39">
        <f t="shared" ref="M10:M73" si="0">F10+G10+K10</f>
        <v>52375</v>
      </c>
      <c r="N10" s="39">
        <v>24160</v>
      </c>
      <c r="O10" s="39">
        <v>295</v>
      </c>
      <c r="P10" s="39">
        <v>204</v>
      </c>
      <c r="Q10" s="39">
        <v>140</v>
      </c>
      <c r="R10" s="39">
        <f t="shared" ref="R10:R73" si="1">F10-N10</f>
        <v>7543</v>
      </c>
      <c r="S10" s="35">
        <v>19938</v>
      </c>
      <c r="T10" s="43">
        <v>19928</v>
      </c>
      <c r="U10" s="39">
        <v>10</v>
      </c>
      <c r="V10" s="39">
        <f t="shared" ref="V10:V73" si="2">R10+U10</f>
        <v>7553</v>
      </c>
      <c r="W10" s="1">
        <f>SUM(W123:W258)</f>
        <v>3064358</v>
      </c>
      <c r="X10" s="1">
        <f>SUM(X123:X258)</f>
        <v>1585208</v>
      </c>
      <c r="Y10" s="40">
        <f t="shared" ref="Y10:Y73" si="3">D10/B10*1000</f>
        <v>4.9603537464729861</v>
      </c>
      <c r="Z10" s="40">
        <f t="shared" ref="Z10:Z73" si="4">E10/B10*1000</f>
        <v>2.3918382276099908</v>
      </c>
      <c r="AA10" s="40">
        <f t="shared" ref="AA10:AA73" si="5">E10/D10*100</f>
        <v>48.219105931924418</v>
      </c>
      <c r="AB10" s="40">
        <f t="shared" ref="AB10:AB73" si="6">H10/B10*1000</f>
        <v>10.394568397951719</v>
      </c>
      <c r="AC10" s="40">
        <f t="shared" ref="AC10:AC73" si="7">F10/B10*1000</f>
        <v>10.353419897585955</v>
      </c>
      <c r="AD10" s="40">
        <f t="shared" ref="AD10:AD73" si="8">K10/H10*100</f>
        <v>64.551195450689619</v>
      </c>
      <c r="AE10" s="40">
        <f t="shared" ref="AE10:AE73" si="9">L10/H10*100</f>
        <v>54.082754720537871</v>
      </c>
      <c r="AF10" s="40">
        <f t="shared" ref="AF10:AF73" si="10">M10/B10*1000</f>
        <v>17.10438656076915</v>
      </c>
      <c r="AG10" s="40">
        <f t="shared" ref="AG10:AG73" si="11">N10/B10*1000</f>
        <v>7.8900616574354689</v>
      </c>
      <c r="AH10" s="40">
        <f t="shared" ref="AH10:AH73" si="12">R10/B10*1000</f>
        <v>2.4633582401504861</v>
      </c>
      <c r="AI10" s="40">
        <f t="shared" ref="AI10:AI73" si="13">G10/H10*1000</f>
        <v>3.958654057620409</v>
      </c>
      <c r="AJ10" s="40">
        <f t="shared" ref="AJ10:AJ73" si="14">O10/F10*1000</f>
        <v>9.3051130807809983</v>
      </c>
      <c r="AK10" s="40">
        <f t="shared" ref="AK10:AK73" si="15">P10/F10*1000</f>
        <v>6.4347222660316064</v>
      </c>
      <c r="AL10" s="40">
        <f>(G10+Q10)/(F10+G10)*1000</f>
        <v>8.3571585660875307</v>
      </c>
      <c r="AM10" s="41">
        <f t="shared" ref="AM10:AM73" si="16">S10/B10*1000</f>
        <v>6.5112603197826315</v>
      </c>
      <c r="AN10" s="41">
        <f t="shared" ref="AN10:AN73" si="17">T10/B10*1000</f>
        <v>6.5079945657853484</v>
      </c>
      <c r="AO10" s="40">
        <f t="shared" ref="AO10:AO73" si="18">U10/B10*1000</f>
        <v>3.2657539972828927E-3</v>
      </c>
      <c r="AP10" s="40">
        <f t="shared" ref="AP10:AP73" si="19">V10/B10*1000</f>
        <v>2.4666239941477688</v>
      </c>
    </row>
    <row r="11" spans="1:145" s="37" customFormat="1" x14ac:dyDescent="0.2">
      <c r="A11" s="42" t="s">
        <v>59</v>
      </c>
      <c r="B11" s="1">
        <f>B7-B10</f>
        <v>2311713</v>
      </c>
      <c r="C11" s="1">
        <f>C7-C10</f>
        <v>1173589</v>
      </c>
      <c r="D11" s="39">
        <v>12295</v>
      </c>
      <c r="E11" s="39">
        <v>2078</v>
      </c>
      <c r="F11" s="39">
        <v>28420</v>
      </c>
      <c r="G11" s="39">
        <v>114</v>
      </c>
      <c r="H11" s="39">
        <f>SUM(F11:G11)</f>
        <v>28534</v>
      </c>
      <c r="I11" s="39">
        <v>24823</v>
      </c>
      <c r="J11" s="39">
        <v>2048</v>
      </c>
      <c r="K11" s="39">
        <v>10339</v>
      </c>
      <c r="L11" s="39">
        <v>7959</v>
      </c>
      <c r="M11" s="39">
        <f t="shared" si="0"/>
        <v>38873</v>
      </c>
      <c r="N11" s="39">
        <v>27076</v>
      </c>
      <c r="O11" s="39">
        <v>320</v>
      </c>
      <c r="P11" s="39">
        <v>211</v>
      </c>
      <c r="Q11" s="39">
        <v>137</v>
      </c>
      <c r="R11" s="39">
        <f t="shared" si="1"/>
        <v>1344</v>
      </c>
      <c r="S11" s="35">
        <v>20548</v>
      </c>
      <c r="T11" s="43">
        <v>18303</v>
      </c>
      <c r="U11" s="39">
        <v>2245</v>
      </c>
      <c r="V11" s="39">
        <f t="shared" si="2"/>
        <v>3589</v>
      </c>
      <c r="W11" s="1">
        <f>W7-W10</f>
        <v>2314574</v>
      </c>
      <c r="X11" s="1">
        <f>X7-X10</f>
        <v>1175290</v>
      </c>
      <c r="Y11" s="40">
        <f t="shared" si="3"/>
        <v>5.3185667944074373</v>
      </c>
      <c r="Z11" s="40">
        <f t="shared" si="4"/>
        <v>0.8989005123040793</v>
      </c>
      <c r="AA11" s="40">
        <f t="shared" si="5"/>
        <v>16.901179341195608</v>
      </c>
      <c r="AB11" s="40">
        <f t="shared" si="6"/>
        <v>12.343227727663425</v>
      </c>
      <c r="AC11" s="40">
        <f t="shared" si="7"/>
        <v>12.293913647585144</v>
      </c>
      <c r="AD11" s="40">
        <f t="shared" si="8"/>
        <v>36.2339664961099</v>
      </c>
      <c r="AE11" s="40">
        <f t="shared" si="9"/>
        <v>27.893039882245741</v>
      </c>
      <c r="AF11" s="40">
        <f t="shared" si="10"/>
        <v>16.815668727043541</v>
      </c>
      <c r="AG11" s="40">
        <f t="shared" si="11"/>
        <v>11.712526598241217</v>
      </c>
      <c r="AH11" s="40">
        <f t="shared" si="12"/>
        <v>0.58138704934392804</v>
      </c>
      <c r="AI11" s="40">
        <f t="shared" si="13"/>
        <v>3.9952337562206495</v>
      </c>
      <c r="AJ11" s="40">
        <f t="shared" si="14"/>
        <v>11.259676284306826</v>
      </c>
      <c r="AK11" s="40">
        <f t="shared" si="15"/>
        <v>7.4243490499648139</v>
      </c>
      <c r="AL11" s="40">
        <f>(G11+Q11)/(F11+G11)*1000</f>
        <v>8.7965234457138841</v>
      </c>
      <c r="AM11" s="41">
        <f t="shared" si="16"/>
        <v>8.8886466442849947</v>
      </c>
      <c r="AN11" s="41">
        <f t="shared" si="17"/>
        <v>7.9175053304627356</v>
      </c>
      <c r="AO11" s="40">
        <f t="shared" si="18"/>
        <v>0.97114131382226088</v>
      </c>
      <c r="AP11" s="40">
        <f t="shared" si="19"/>
        <v>1.5525283631661888</v>
      </c>
    </row>
    <row r="12" spans="1:145" s="37" customFormat="1" ht="5.25" customHeight="1" x14ac:dyDescent="0.2">
      <c r="A12" s="42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5"/>
      <c r="T12" s="43"/>
      <c r="U12" s="39"/>
      <c r="V12" s="39"/>
      <c r="W12" s="39"/>
      <c r="X12" s="39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1"/>
      <c r="AN12" s="41"/>
      <c r="AO12" s="40"/>
      <c r="AP12" s="40"/>
    </row>
    <row r="13" spans="1:145" s="37" customFormat="1" x14ac:dyDescent="0.2">
      <c r="A13" s="42" t="s">
        <v>60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5"/>
      <c r="T13" s="43"/>
      <c r="U13" s="39"/>
      <c r="V13" s="39"/>
      <c r="W13" s="39"/>
      <c r="X13" s="39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1"/>
      <c r="AN13" s="41"/>
      <c r="AO13" s="40"/>
      <c r="AP13" s="40"/>
    </row>
    <row r="14" spans="1:145" s="37" customFormat="1" x14ac:dyDescent="0.2">
      <c r="A14" s="42">
        <v>-199</v>
      </c>
      <c r="B14" s="39">
        <v>48037</v>
      </c>
      <c r="C14" s="39">
        <v>24452</v>
      </c>
      <c r="D14" s="39">
        <v>256</v>
      </c>
      <c r="E14" s="39">
        <v>35</v>
      </c>
      <c r="F14" s="39">
        <v>508</v>
      </c>
      <c r="G14" s="39">
        <v>2</v>
      </c>
      <c r="H14" s="39">
        <f t="shared" ref="H14:H23" si="20">SUM(F14:G14)</f>
        <v>510</v>
      </c>
      <c r="I14" s="39">
        <v>430</v>
      </c>
      <c r="J14" s="39">
        <v>47</v>
      </c>
      <c r="K14" s="39">
        <v>202</v>
      </c>
      <c r="L14" s="39">
        <v>162</v>
      </c>
      <c r="M14" s="39">
        <f t="shared" si="0"/>
        <v>712</v>
      </c>
      <c r="N14" s="39">
        <v>828</v>
      </c>
      <c r="O14" s="39">
        <v>3</v>
      </c>
      <c r="P14" s="39">
        <v>2</v>
      </c>
      <c r="Q14" s="39">
        <v>1</v>
      </c>
      <c r="R14" s="39">
        <f t="shared" si="1"/>
        <v>-320</v>
      </c>
      <c r="S14" s="35">
        <v>786</v>
      </c>
      <c r="T14" s="43">
        <v>983</v>
      </c>
      <c r="U14" s="39">
        <v>-197</v>
      </c>
      <c r="V14" s="39">
        <f t="shared" si="2"/>
        <v>-517</v>
      </c>
      <c r="W14" s="39">
        <v>47840</v>
      </c>
      <c r="X14" s="39">
        <v>24368</v>
      </c>
      <c r="Y14" s="40">
        <f t="shared" si="3"/>
        <v>5.3292253887628283</v>
      </c>
      <c r="Z14" s="40">
        <f t="shared" si="4"/>
        <v>0.72860503361991791</v>
      </c>
      <c r="AA14" s="40">
        <f t="shared" si="5"/>
        <v>13.671875</v>
      </c>
      <c r="AB14" s="40">
        <f t="shared" si="6"/>
        <v>10.616816204175947</v>
      </c>
      <c r="AC14" s="40">
        <f t="shared" si="7"/>
        <v>10.575181630826238</v>
      </c>
      <c r="AD14" s="40">
        <f t="shared" si="8"/>
        <v>39.607843137254903</v>
      </c>
      <c r="AE14" s="40">
        <f t="shared" si="9"/>
        <v>31.764705882352938</v>
      </c>
      <c r="AF14" s="40">
        <f t="shared" si="10"/>
        <v>14.821908112496619</v>
      </c>
      <c r="AG14" s="40">
        <f t="shared" si="11"/>
        <v>17.236713366779775</v>
      </c>
      <c r="AH14" s="40">
        <f t="shared" si="12"/>
        <v>-6.6615317359535364</v>
      </c>
      <c r="AI14" s="40">
        <f t="shared" si="13"/>
        <v>3.9215686274509802</v>
      </c>
      <c r="AJ14" s="40">
        <f t="shared" si="14"/>
        <v>5.9055118110236222</v>
      </c>
      <c r="AK14" s="40">
        <f t="shared" si="15"/>
        <v>3.9370078740157481</v>
      </c>
      <c r="AL14" s="40">
        <f t="shared" ref="AL14:AL23" si="21">(G14+Q14)/(F14+G14)*1000</f>
        <v>5.8823529411764701</v>
      </c>
      <c r="AM14" s="41">
        <f t="shared" si="16"/>
        <v>16.362387326435876</v>
      </c>
      <c r="AN14" s="41">
        <f t="shared" si="17"/>
        <v>20.463392801382266</v>
      </c>
      <c r="AO14" s="40">
        <f t="shared" si="18"/>
        <v>-4.1010054749463949</v>
      </c>
      <c r="AP14" s="40">
        <f t="shared" si="19"/>
        <v>-10.762537210899932</v>
      </c>
    </row>
    <row r="15" spans="1:145" s="37" customFormat="1" x14ac:dyDescent="0.2">
      <c r="A15" s="42" t="s">
        <v>61</v>
      </c>
      <c r="B15" s="39">
        <v>285341</v>
      </c>
      <c r="C15" s="39">
        <v>145770</v>
      </c>
      <c r="D15" s="39">
        <v>1530</v>
      </c>
      <c r="E15" s="39">
        <v>193</v>
      </c>
      <c r="F15" s="39">
        <v>3425</v>
      </c>
      <c r="G15" s="39">
        <v>12</v>
      </c>
      <c r="H15" s="39">
        <f t="shared" si="20"/>
        <v>3437</v>
      </c>
      <c r="I15" s="39">
        <v>3010</v>
      </c>
      <c r="J15" s="39">
        <v>250</v>
      </c>
      <c r="K15" s="39">
        <v>1195</v>
      </c>
      <c r="L15" s="39">
        <v>927</v>
      </c>
      <c r="M15" s="39">
        <f t="shared" si="0"/>
        <v>4632</v>
      </c>
      <c r="N15" s="39">
        <v>3813</v>
      </c>
      <c r="O15" s="39">
        <v>38</v>
      </c>
      <c r="P15" s="39">
        <v>28</v>
      </c>
      <c r="Q15" s="39">
        <v>19</v>
      </c>
      <c r="R15" s="39">
        <f t="shared" si="1"/>
        <v>-388</v>
      </c>
      <c r="S15" s="35">
        <v>4568</v>
      </c>
      <c r="T15" s="43">
        <v>4480</v>
      </c>
      <c r="U15" s="39">
        <v>88</v>
      </c>
      <c r="V15" s="39">
        <f t="shared" si="2"/>
        <v>-300</v>
      </c>
      <c r="W15" s="39">
        <v>285478</v>
      </c>
      <c r="X15" s="39">
        <v>145837</v>
      </c>
      <c r="Y15" s="40">
        <f t="shared" si="3"/>
        <v>5.3620054601336644</v>
      </c>
      <c r="Z15" s="40">
        <f t="shared" si="4"/>
        <v>0.67638369529790676</v>
      </c>
      <c r="AA15" s="40">
        <f t="shared" si="5"/>
        <v>12.61437908496732</v>
      </c>
      <c r="AB15" s="40">
        <f t="shared" si="6"/>
        <v>12.045237102274122</v>
      </c>
      <c r="AC15" s="40">
        <f t="shared" si="7"/>
        <v>12.003182157488759</v>
      </c>
      <c r="AD15" s="40">
        <f t="shared" si="8"/>
        <v>34.768693628164101</v>
      </c>
      <c r="AE15" s="40">
        <f t="shared" si="9"/>
        <v>26.97119581029968</v>
      </c>
      <c r="AF15" s="40">
        <f t="shared" si="10"/>
        <v>16.233208687149759</v>
      </c>
      <c r="AG15" s="40">
        <f t="shared" si="11"/>
        <v>13.362958705548799</v>
      </c>
      <c r="AH15" s="40">
        <f t="shared" si="12"/>
        <v>-1.3597765480600406</v>
      </c>
      <c r="AI15" s="40">
        <f t="shared" si="13"/>
        <v>3.4914169333721268</v>
      </c>
      <c r="AJ15" s="40">
        <f t="shared" si="14"/>
        <v>11.094890510948904</v>
      </c>
      <c r="AK15" s="40">
        <f t="shared" si="15"/>
        <v>8.1751824817518255</v>
      </c>
      <c r="AL15" s="40">
        <f t="shared" si="21"/>
        <v>9.0194937445446595</v>
      </c>
      <c r="AM15" s="41">
        <f t="shared" si="16"/>
        <v>16.008915648294497</v>
      </c>
      <c r="AN15" s="41">
        <f t="shared" si="17"/>
        <v>15.700512719868508</v>
      </c>
      <c r="AO15" s="40">
        <f t="shared" si="18"/>
        <v>0.30840292842598854</v>
      </c>
      <c r="AP15" s="40">
        <f t="shared" si="19"/>
        <v>-1.051373619634052</v>
      </c>
    </row>
    <row r="16" spans="1:145" s="37" customFormat="1" x14ac:dyDescent="0.2">
      <c r="A16" s="42" t="s">
        <v>62</v>
      </c>
      <c r="B16" s="39">
        <v>546945</v>
      </c>
      <c r="C16" s="39">
        <v>277779</v>
      </c>
      <c r="D16" s="39">
        <v>2880</v>
      </c>
      <c r="E16" s="39">
        <v>476</v>
      </c>
      <c r="F16" s="39">
        <v>6633</v>
      </c>
      <c r="G16" s="39">
        <v>33</v>
      </c>
      <c r="H16" s="39">
        <f t="shared" si="20"/>
        <v>6666</v>
      </c>
      <c r="I16" s="39">
        <v>5763</v>
      </c>
      <c r="J16" s="39">
        <v>464</v>
      </c>
      <c r="K16" s="39">
        <v>2304</v>
      </c>
      <c r="L16" s="39">
        <v>1724</v>
      </c>
      <c r="M16" s="39">
        <f t="shared" si="0"/>
        <v>8970</v>
      </c>
      <c r="N16" s="39">
        <v>6724</v>
      </c>
      <c r="O16" s="39">
        <v>72</v>
      </c>
      <c r="P16" s="39">
        <v>48</v>
      </c>
      <c r="Q16" s="39">
        <v>28</v>
      </c>
      <c r="R16" s="39">
        <f t="shared" si="1"/>
        <v>-91</v>
      </c>
      <c r="S16" s="35">
        <v>7925</v>
      </c>
      <c r="T16" s="43">
        <v>7268</v>
      </c>
      <c r="U16" s="39">
        <v>657</v>
      </c>
      <c r="V16" s="39">
        <f t="shared" si="2"/>
        <v>566</v>
      </c>
      <c r="W16" s="39">
        <v>547401</v>
      </c>
      <c r="X16" s="39">
        <v>278118</v>
      </c>
      <c r="Y16" s="40">
        <f t="shared" si="3"/>
        <v>5.2656117159860685</v>
      </c>
      <c r="Z16" s="40">
        <f t="shared" si="4"/>
        <v>0.87028860305880851</v>
      </c>
      <c r="AA16" s="40">
        <f t="shared" si="5"/>
        <v>16.527777777777779</v>
      </c>
      <c r="AB16" s="40">
        <f t="shared" si="6"/>
        <v>12.187697117626087</v>
      </c>
      <c r="AC16" s="40">
        <f t="shared" si="7"/>
        <v>12.127361983380414</v>
      </c>
      <c r="AD16" s="40">
        <f t="shared" si="8"/>
        <v>34.563456345634563</v>
      </c>
      <c r="AE16" s="40">
        <f t="shared" si="9"/>
        <v>25.862586258625864</v>
      </c>
      <c r="AF16" s="40">
        <f t="shared" si="10"/>
        <v>16.400186490414942</v>
      </c>
      <c r="AG16" s="40">
        <f t="shared" si="11"/>
        <v>12.293740686906361</v>
      </c>
      <c r="AH16" s="40">
        <f t="shared" si="12"/>
        <v>-0.16637870352594869</v>
      </c>
      <c r="AI16" s="40">
        <f t="shared" si="13"/>
        <v>4.9504950495049505</v>
      </c>
      <c r="AJ16" s="40">
        <f t="shared" si="14"/>
        <v>10.854816824966077</v>
      </c>
      <c r="AK16" s="40">
        <f t="shared" si="15"/>
        <v>7.2365445499773857</v>
      </c>
      <c r="AL16" s="40">
        <f t="shared" si="21"/>
        <v>9.1509150915091517</v>
      </c>
      <c r="AM16" s="41">
        <f t="shared" si="16"/>
        <v>14.489573905968609</v>
      </c>
      <c r="AN16" s="41">
        <f t="shared" si="17"/>
        <v>13.288356233259286</v>
      </c>
      <c r="AO16" s="40">
        <f t="shared" si="18"/>
        <v>1.2012176727093218</v>
      </c>
      <c r="AP16" s="40">
        <f t="shared" si="19"/>
        <v>1.034838969183373</v>
      </c>
    </row>
    <row r="17" spans="1:42" s="37" customFormat="1" x14ac:dyDescent="0.2">
      <c r="A17" s="44" t="s">
        <v>63</v>
      </c>
      <c r="B17" s="39">
        <v>750014</v>
      </c>
      <c r="C17" s="39">
        <v>380893</v>
      </c>
      <c r="D17" s="39">
        <v>3941</v>
      </c>
      <c r="E17" s="39">
        <v>686</v>
      </c>
      <c r="F17" s="39">
        <v>9161</v>
      </c>
      <c r="G17" s="39">
        <v>29</v>
      </c>
      <c r="H17" s="39">
        <f t="shared" si="20"/>
        <v>9190</v>
      </c>
      <c r="I17" s="39">
        <v>8021</v>
      </c>
      <c r="J17" s="39">
        <v>687</v>
      </c>
      <c r="K17" s="39">
        <v>3370</v>
      </c>
      <c r="L17" s="39">
        <v>2612</v>
      </c>
      <c r="M17" s="39">
        <f t="shared" si="0"/>
        <v>12560</v>
      </c>
      <c r="N17" s="39">
        <v>8360</v>
      </c>
      <c r="O17" s="39">
        <v>108</v>
      </c>
      <c r="P17" s="39">
        <v>69</v>
      </c>
      <c r="Q17" s="39">
        <v>45</v>
      </c>
      <c r="R17" s="39">
        <f t="shared" si="1"/>
        <v>801</v>
      </c>
      <c r="S17" s="35">
        <v>10312</v>
      </c>
      <c r="T17" s="43">
        <v>9518</v>
      </c>
      <c r="U17" s="39">
        <v>794</v>
      </c>
      <c r="V17" s="39">
        <f t="shared" si="2"/>
        <v>1595</v>
      </c>
      <c r="W17" s="39">
        <v>751202</v>
      </c>
      <c r="X17" s="39">
        <v>381572</v>
      </c>
      <c r="Y17" s="40">
        <f t="shared" si="3"/>
        <v>5.2545685813864811</v>
      </c>
      <c r="Z17" s="40">
        <f t="shared" si="4"/>
        <v>0.91464959320759343</v>
      </c>
      <c r="AA17" s="40">
        <f t="shared" si="5"/>
        <v>17.406749555950267</v>
      </c>
      <c r="AB17" s="40">
        <f t="shared" si="6"/>
        <v>12.25310460871397</v>
      </c>
      <c r="AC17" s="40">
        <f t="shared" si="7"/>
        <v>12.21443866381161</v>
      </c>
      <c r="AD17" s="40">
        <f t="shared" si="8"/>
        <v>36.670293797606099</v>
      </c>
      <c r="AE17" s="40">
        <f t="shared" si="9"/>
        <v>28.422198041349294</v>
      </c>
      <c r="AF17" s="40">
        <f t="shared" si="10"/>
        <v>16.746354068057393</v>
      </c>
      <c r="AG17" s="40">
        <f t="shared" si="11"/>
        <v>11.146458599439477</v>
      </c>
      <c r="AH17" s="40">
        <f t="shared" si="12"/>
        <v>1.0679800643721318</v>
      </c>
      <c r="AI17" s="40">
        <f t="shared" si="13"/>
        <v>3.1556039173014145</v>
      </c>
      <c r="AJ17" s="40">
        <f t="shared" si="14"/>
        <v>11.789105992795546</v>
      </c>
      <c r="AK17" s="40">
        <f t="shared" si="15"/>
        <v>7.5319288287304884</v>
      </c>
      <c r="AL17" s="40">
        <f t="shared" si="21"/>
        <v>8.0522306855277481</v>
      </c>
      <c r="AM17" s="41">
        <f t="shared" si="16"/>
        <v>13.749076683901901</v>
      </c>
      <c r="AN17" s="41">
        <f t="shared" si="17"/>
        <v>12.690429778644132</v>
      </c>
      <c r="AO17" s="40">
        <f t="shared" si="18"/>
        <v>1.0586469052577685</v>
      </c>
      <c r="AP17" s="40">
        <f t="shared" si="19"/>
        <v>2.1266269696299003</v>
      </c>
    </row>
    <row r="18" spans="1:42" s="37" customFormat="1" x14ac:dyDescent="0.2">
      <c r="A18" s="44" t="s">
        <v>64</v>
      </c>
      <c r="B18" s="39">
        <v>717086</v>
      </c>
      <c r="C18" s="39">
        <v>363293</v>
      </c>
      <c r="D18" s="39">
        <v>3867</v>
      </c>
      <c r="E18" s="39">
        <v>763</v>
      </c>
      <c r="F18" s="39">
        <v>9069</v>
      </c>
      <c r="G18" s="39">
        <v>42</v>
      </c>
      <c r="H18" s="39">
        <f t="shared" si="20"/>
        <v>9111</v>
      </c>
      <c r="I18" s="39">
        <v>7918</v>
      </c>
      <c r="J18" s="39">
        <v>627</v>
      </c>
      <c r="K18" s="39">
        <v>3436</v>
      </c>
      <c r="L18" s="39">
        <v>2656</v>
      </c>
      <c r="M18" s="39">
        <f t="shared" si="0"/>
        <v>12547</v>
      </c>
      <c r="N18" s="39">
        <v>7710</v>
      </c>
      <c r="O18" s="39">
        <v>107</v>
      </c>
      <c r="P18" s="39">
        <v>66</v>
      </c>
      <c r="Q18" s="39">
        <v>46</v>
      </c>
      <c r="R18" s="39">
        <f t="shared" si="1"/>
        <v>1359</v>
      </c>
      <c r="S18" s="35">
        <v>9110</v>
      </c>
      <c r="T18" s="43">
        <v>8082</v>
      </c>
      <c r="U18" s="39">
        <v>1028</v>
      </c>
      <c r="V18" s="39">
        <f t="shared" si="2"/>
        <v>2387</v>
      </c>
      <c r="W18" s="39">
        <v>718409</v>
      </c>
      <c r="X18" s="39">
        <v>364044</v>
      </c>
      <c r="Y18" s="40">
        <f t="shared" si="3"/>
        <v>5.3926586211416758</v>
      </c>
      <c r="Z18" s="40">
        <f t="shared" si="4"/>
        <v>1.0640285823457718</v>
      </c>
      <c r="AA18" s="40">
        <f t="shared" si="5"/>
        <v>19.73105766744246</v>
      </c>
      <c r="AB18" s="40">
        <f t="shared" si="6"/>
        <v>12.705589008849705</v>
      </c>
      <c r="AC18" s="40">
        <f t="shared" si="7"/>
        <v>12.647018628170121</v>
      </c>
      <c r="AD18" s="40">
        <f t="shared" si="8"/>
        <v>37.712655032378443</v>
      </c>
      <c r="AE18" s="40">
        <f t="shared" si="9"/>
        <v>29.151575019207556</v>
      </c>
      <c r="AF18" s="40">
        <f t="shared" si="10"/>
        <v>17.497203961588983</v>
      </c>
      <c r="AG18" s="40">
        <f t="shared" si="11"/>
        <v>10.751848453323591</v>
      </c>
      <c r="AH18" s="40">
        <f t="shared" si="12"/>
        <v>1.8951701748465317</v>
      </c>
      <c r="AI18" s="40">
        <f t="shared" si="13"/>
        <v>4.6098123147843264</v>
      </c>
      <c r="AJ18" s="40">
        <f t="shared" si="14"/>
        <v>11.79843422648583</v>
      </c>
      <c r="AK18" s="40">
        <f t="shared" si="15"/>
        <v>7.2775388686735027</v>
      </c>
      <c r="AL18" s="40">
        <f t="shared" si="21"/>
        <v>9.6586543738338282</v>
      </c>
      <c r="AM18" s="41">
        <f t="shared" si="16"/>
        <v>12.704194475976381</v>
      </c>
      <c r="AN18" s="41">
        <f t="shared" si="17"/>
        <v>11.270614682199904</v>
      </c>
      <c r="AO18" s="40">
        <f t="shared" si="18"/>
        <v>1.4335797937764787</v>
      </c>
      <c r="AP18" s="40">
        <f t="shared" si="19"/>
        <v>3.3287499686230104</v>
      </c>
    </row>
    <row r="19" spans="1:42" s="37" customFormat="1" x14ac:dyDescent="0.2">
      <c r="A19" s="44" t="s">
        <v>65</v>
      </c>
      <c r="B19" s="39">
        <v>354037</v>
      </c>
      <c r="C19" s="39">
        <v>181423</v>
      </c>
      <c r="D19" s="39">
        <v>1768</v>
      </c>
      <c r="E19" s="39">
        <v>604</v>
      </c>
      <c r="F19" s="39">
        <v>4138</v>
      </c>
      <c r="G19" s="39">
        <v>17</v>
      </c>
      <c r="H19" s="39">
        <f t="shared" si="20"/>
        <v>4155</v>
      </c>
      <c r="I19" s="39">
        <v>3531</v>
      </c>
      <c r="J19" s="39">
        <v>290</v>
      </c>
      <c r="K19" s="39">
        <v>2063</v>
      </c>
      <c r="L19" s="39">
        <v>1671</v>
      </c>
      <c r="M19" s="39">
        <f t="shared" si="0"/>
        <v>6218</v>
      </c>
      <c r="N19" s="39">
        <v>3319</v>
      </c>
      <c r="O19" s="39">
        <v>40</v>
      </c>
      <c r="P19" s="39">
        <v>29</v>
      </c>
      <c r="Q19" s="39">
        <v>24</v>
      </c>
      <c r="R19" s="39">
        <f t="shared" si="1"/>
        <v>819</v>
      </c>
      <c r="S19" s="35">
        <v>4671</v>
      </c>
      <c r="T19" s="43">
        <v>4605</v>
      </c>
      <c r="U19" s="39">
        <v>66</v>
      </c>
      <c r="V19" s="39">
        <f t="shared" si="2"/>
        <v>885</v>
      </c>
      <c r="W19" s="39">
        <v>354349</v>
      </c>
      <c r="X19" s="39">
        <v>181544</v>
      </c>
      <c r="Y19" s="40">
        <f t="shared" si="3"/>
        <v>4.9938283286775107</v>
      </c>
      <c r="Z19" s="40">
        <f t="shared" si="4"/>
        <v>1.7060363747291949</v>
      </c>
      <c r="AA19" s="40">
        <f t="shared" si="5"/>
        <v>34.162895927601809</v>
      </c>
      <c r="AB19" s="40">
        <f t="shared" si="6"/>
        <v>11.736061485099016</v>
      </c>
      <c r="AC19" s="40">
        <f t="shared" si="7"/>
        <v>11.688043905015578</v>
      </c>
      <c r="AD19" s="40">
        <f t="shared" si="8"/>
        <v>49.651022864019254</v>
      </c>
      <c r="AE19" s="40">
        <f t="shared" si="9"/>
        <v>40.216606498194949</v>
      </c>
      <c r="AF19" s="40">
        <f t="shared" si="10"/>
        <v>17.563136056400882</v>
      </c>
      <c r="AG19" s="40">
        <f t="shared" si="11"/>
        <v>9.3747263704076129</v>
      </c>
      <c r="AH19" s="40">
        <f t="shared" si="12"/>
        <v>2.3133175346079646</v>
      </c>
      <c r="AI19" s="40">
        <f t="shared" si="13"/>
        <v>4.0914560770156445</v>
      </c>
      <c r="AJ19" s="40">
        <f t="shared" si="14"/>
        <v>9.6665055582406954</v>
      </c>
      <c r="AK19" s="40">
        <f t="shared" si="15"/>
        <v>7.0082165297245052</v>
      </c>
      <c r="AL19" s="40">
        <f t="shared" si="21"/>
        <v>9.8676293622141991</v>
      </c>
      <c r="AM19" s="41">
        <f t="shared" si="16"/>
        <v>13.193536268808064</v>
      </c>
      <c r="AN19" s="41">
        <f t="shared" si="17"/>
        <v>13.007115075542952</v>
      </c>
      <c r="AO19" s="40">
        <f t="shared" si="18"/>
        <v>0.18642119326511072</v>
      </c>
      <c r="AP19" s="40">
        <f t="shared" si="19"/>
        <v>2.4997387278730754</v>
      </c>
    </row>
    <row r="20" spans="1:42" s="37" customFormat="1" x14ac:dyDescent="0.2">
      <c r="A20" s="44" t="s">
        <v>66</v>
      </c>
      <c r="B20" s="39">
        <v>444317</v>
      </c>
      <c r="C20" s="39">
        <v>227559</v>
      </c>
      <c r="D20" s="39">
        <v>2230</v>
      </c>
      <c r="E20" s="39">
        <v>1036</v>
      </c>
      <c r="F20" s="39">
        <v>4928</v>
      </c>
      <c r="G20" s="39">
        <v>17</v>
      </c>
      <c r="H20" s="39">
        <f t="shared" si="20"/>
        <v>4945</v>
      </c>
      <c r="I20" s="39">
        <v>4231</v>
      </c>
      <c r="J20" s="39">
        <v>313</v>
      </c>
      <c r="K20" s="39">
        <v>2889</v>
      </c>
      <c r="L20" s="39">
        <v>2347</v>
      </c>
      <c r="M20" s="39">
        <f t="shared" si="0"/>
        <v>7834</v>
      </c>
      <c r="N20" s="39">
        <v>3733</v>
      </c>
      <c r="O20" s="39">
        <v>50</v>
      </c>
      <c r="P20" s="39">
        <v>32</v>
      </c>
      <c r="Q20" s="39">
        <v>20</v>
      </c>
      <c r="R20" s="39">
        <f t="shared" si="1"/>
        <v>1195</v>
      </c>
      <c r="S20" s="35">
        <v>5215</v>
      </c>
      <c r="T20" s="43">
        <v>5322</v>
      </c>
      <c r="U20" s="39">
        <v>-107</v>
      </c>
      <c r="V20" s="39">
        <f t="shared" si="2"/>
        <v>1088</v>
      </c>
      <c r="W20" s="39">
        <v>444535</v>
      </c>
      <c r="X20" s="39">
        <v>227653</v>
      </c>
      <c r="Y20" s="40">
        <f t="shared" si="3"/>
        <v>5.0189391808100972</v>
      </c>
      <c r="Z20" s="40">
        <f t="shared" si="4"/>
        <v>2.3316686059727627</v>
      </c>
      <c r="AA20" s="40">
        <f t="shared" si="5"/>
        <v>46.457399103139011</v>
      </c>
      <c r="AB20" s="40">
        <f t="shared" si="6"/>
        <v>11.129441367312078</v>
      </c>
      <c r="AC20" s="40">
        <f t="shared" si="7"/>
        <v>11.091180395978547</v>
      </c>
      <c r="AD20" s="40">
        <f t="shared" si="8"/>
        <v>58.422649140546</v>
      </c>
      <c r="AE20" s="40">
        <f t="shared" si="9"/>
        <v>47.462082912032358</v>
      </c>
      <c r="AF20" s="40">
        <f t="shared" si="10"/>
        <v>17.631555848639596</v>
      </c>
      <c r="AG20" s="40">
        <f t="shared" si="11"/>
        <v>8.4016591757686516</v>
      </c>
      <c r="AH20" s="40">
        <f t="shared" si="12"/>
        <v>2.6895212202098953</v>
      </c>
      <c r="AI20" s="40">
        <f t="shared" si="13"/>
        <v>3.4378159757330637</v>
      </c>
      <c r="AJ20" s="40">
        <f t="shared" si="14"/>
        <v>10.146103896103895</v>
      </c>
      <c r="AK20" s="40">
        <f t="shared" si="15"/>
        <v>6.4935064935064943</v>
      </c>
      <c r="AL20" s="40">
        <f t="shared" si="21"/>
        <v>7.4823053589484321</v>
      </c>
      <c r="AM20" s="41">
        <f t="shared" si="16"/>
        <v>11.737115617903434</v>
      </c>
      <c r="AN20" s="41">
        <f t="shared" si="17"/>
        <v>11.977934672767416</v>
      </c>
      <c r="AO20" s="40">
        <f t="shared" si="18"/>
        <v>-0.24081905486398225</v>
      </c>
      <c r="AP20" s="40">
        <f t="shared" si="19"/>
        <v>2.4487021653459129</v>
      </c>
    </row>
    <row r="21" spans="1:42" s="37" customFormat="1" x14ac:dyDescent="0.2">
      <c r="A21" s="44" t="s">
        <v>67</v>
      </c>
      <c r="B21" s="39">
        <v>882404</v>
      </c>
      <c r="C21" s="39">
        <v>454566</v>
      </c>
      <c r="D21" s="39">
        <v>4394</v>
      </c>
      <c r="E21" s="39">
        <v>2278</v>
      </c>
      <c r="F21" s="39">
        <v>9736</v>
      </c>
      <c r="G21" s="39">
        <v>40</v>
      </c>
      <c r="H21" s="39">
        <f t="shared" si="20"/>
        <v>9776</v>
      </c>
      <c r="I21" s="39">
        <v>8379</v>
      </c>
      <c r="J21" s="39">
        <v>620</v>
      </c>
      <c r="K21" s="39">
        <v>6059</v>
      </c>
      <c r="L21" s="39">
        <v>5105</v>
      </c>
      <c r="M21" s="39">
        <f t="shared" si="0"/>
        <v>15835</v>
      </c>
      <c r="N21" s="39">
        <v>6573</v>
      </c>
      <c r="O21" s="39">
        <v>93</v>
      </c>
      <c r="P21" s="39">
        <v>65</v>
      </c>
      <c r="Q21" s="39">
        <v>46</v>
      </c>
      <c r="R21" s="39">
        <f t="shared" si="1"/>
        <v>3163</v>
      </c>
      <c r="S21" s="35">
        <v>9156</v>
      </c>
      <c r="T21" s="43">
        <v>9317</v>
      </c>
      <c r="U21" s="39">
        <v>-161</v>
      </c>
      <c r="V21" s="39">
        <f t="shared" si="2"/>
        <v>3002</v>
      </c>
      <c r="W21" s="39">
        <v>883389</v>
      </c>
      <c r="X21" s="39">
        <v>455101</v>
      </c>
      <c r="Y21" s="40">
        <f t="shared" si="3"/>
        <v>4.9795785150565957</v>
      </c>
      <c r="Z21" s="40">
        <f t="shared" si="4"/>
        <v>2.5815839456756766</v>
      </c>
      <c r="AA21" s="40">
        <f t="shared" si="5"/>
        <v>51.843422849340001</v>
      </c>
      <c r="AB21" s="40">
        <f t="shared" si="6"/>
        <v>11.078825571960236</v>
      </c>
      <c r="AC21" s="40">
        <f t="shared" si="7"/>
        <v>11.033494861764</v>
      </c>
      <c r="AD21" s="40">
        <f t="shared" si="8"/>
        <v>61.978314238952535</v>
      </c>
      <c r="AE21" s="40">
        <f t="shared" si="9"/>
        <v>52.219721767594109</v>
      </c>
      <c r="AF21" s="40">
        <f t="shared" si="10"/>
        <v>17.945294898935181</v>
      </c>
      <c r="AG21" s="40">
        <f t="shared" si="11"/>
        <v>7.4489689529965863</v>
      </c>
      <c r="AH21" s="40">
        <f t="shared" si="12"/>
        <v>3.5845259087674126</v>
      </c>
      <c r="AI21" s="40">
        <f t="shared" si="13"/>
        <v>4.0916530278232406</v>
      </c>
      <c r="AJ21" s="40">
        <f t="shared" si="14"/>
        <v>9.5521774856203781</v>
      </c>
      <c r="AK21" s="40">
        <f t="shared" si="15"/>
        <v>6.6762530813475767</v>
      </c>
      <c r="AL21" s="40">
        <f t="shared" si="21"/>
        <v>8.7970540098199681</v>
      </c>
      <c r="AM21" s="41">
        <f t="shared" si="16"/>
        <v>10.376199563918567</v>
      </c>
      <c r="AN21" s="41">
        <f t="shared" si="17"/>
        <v>10.558655672458421</v>
      </c>
      <c r="AO21" s="40">
        <f t="shared" si="18"/>
        <v>-0.18245610853985247</v>
      </c>
      <c r="AP21" s="40">
        <f t="shared" si="19"/>
        <v>3.4020698002275602</v>
      </c>
    </row>
    <row r="22" spans="1:42" s="37" customFormat="1" x14ac:dyDescent="0.2">
      <c r="A22" s="44" t="s">
        <v>68</v>
      </c>
      <c r="B22" s="39">
        <v>652172</v>
      </c>
      <c r="C22" s="39">
        <v>337148</v>
      </c>
      <c r="D22" s="39">
        <v>3236</v>
      </c>
      <c r="E22" s="39">
        <v>1655</v>
      </c>
      <c r="F22" s="39">
        <v>6493</v>
      </c>
      <c r="G22" s="39">
        <v>28</v>
      </c>
      <c r="H22" s="39">
        <f t="shared" si="20"/>
        <v>6521</v>
      </c>
      <c r="I22" s="39">
        <v>5611</v>
      </c>
      <c r="J22" s="39">
        <v>387</v>
      </c>
      <c r="K22" s="39">
        <v>4369</v>
      </c>
      <c r="L22" s="39">
        <v>3522</v>
      </c>
      <c r="M22" s="39">
        <f t="shared" si="0"/>
        <v>10890</v>
      </c>
      <c r="N22" s="39">
        <v>4458</v>
      </c>
      <c r="O22" s="39">
        <v>49</v>
      </c>
      <c r="P22" s="39">
        <v>39</v>
      </c>
      <c r="Q22" s="39">
        <v>25</v>
      </c>
      <c r="R22" s="39">
        <f t="shared" si="1"/>
        <v>2035</v>
      </c>
      <c r="S22" s="35">
        <v>6053</v>
      </c>
      <c r="T22" s="43">
        <v>6578</v>
      </c>
      <c r="U22" s="39">
        <v>-525</v>
      </c>
      <c r="V22" s="39">
        <f t="shared" si="2"/>
        <v>1510</v>
      </c>
      <c r="W22" s="39">
        <v>652435</v>
      </c>
      <c r="X22" s="39">
        <v>337348</v>
      </c>
      <c r="Y22" s="40">
        <f t="shared" si="3"/>
        <v>4.9618812215182491</v>
      </c>
      <c r="Z22" s="40">
        <f t="shared" si="4"/>
        <v>2.5376741105107241</v>
      </c>
      <c r="AA22" s="40">
        <f t="shared" si="5"/>
        <v>51.143386897404199</v>
      </c>
      <c r="AB22" s="40">
        <f t="shared" si="6"/>
        <v>9.9988959967615898</v>
      </c>
      <c r="AC22" s="40">
        <f t="shared" si="7"/>
        <v>9.9559625374901106</v>
      </c>
      <c r="AD22" s="40">
        <f t="shared" si="8"/>
        <v>66.99892654500843</v>
      </c>
      <c r="AE22" s="40">
        <f t="shared" si="9"/>
        <v>54.010121147063337</v>
      </c>
      <c r="AF22" s="40">
        <f t="shared" si="10"/>
        <v>16.698048980943678</v>
      </c>
      <c r="AG22" s="40">
        <f t="shared" si="11"/>
        <v>6.8356200511521497</v>
      </c>
      <c r="AH22" s="40">
        <f t="shared" si="12"/>
        <v>3.1203424863379596</v>
      </c>
      <c r="AI22" s="40">
        <f t="shared" si="13"/>
        <v>4.2938199662628431</v>
      </c>
      <c r="AJ22" s="40">
        <f t="shared" si="14"/>
        <v>7.5465886339134451</v>
      </c>
      <c r="AK22" s="40">
        <f t="shared" si="15"/>
        <v>6.0064685045433546</v>
      </c>
      <c r="AL22" s="40">
        <f t="shared" si="21"/>
        <v>8.1275877932832383</v>
      </c>
      <c r="AM22" s="41">
        <f t="shared" si="16"/>
        <v>9.281293891795416</v>
      </c>
      <c r="AN22" s="41">
        <f t="shared" si="17"/>
        <v>10.086296253135675</v>
      </c>
      <c r="AO22" s="40">
        <f t="shared" si="18"/>
        <v>-0.80500236134025993</v>
      </c>
      <c r="AP22" s="40">
        <f t="shared" si="19"/>
        <v>2.3153401249977001</v>
      </c>
    </row>
    <row r="23" spans="1:42" s="37" customFormat="1" x14ac:dyDescent="0.2">
      <c r="A23" s="44" t="s">
        <v>69</v>
      </c>
      <c r="B23" s="39">
        <v>693440</v>
      </c>
      <c r="C23" s="39">
        <v>364576</v>
      </c>
      <c r="D23" s="39">
        <v>3382</v>
      </c>
      <c r="E23" s="39">
        <v>1676</v>
      </c>
      <c r="F23" s="39">
        <v>6032</v>
      </c>
      <c r="G23" s="39">
        <v>20</v>
      </c>
      <c r="H23" s="39">
        <f t="shared" si="20"/>
        <v>6052</v>
      </c>
      <c r="I23" s="39">
        <v>4983</v>
      </c>
      <c r="J23" s="39">
        <v>394</v>
      </c>
      <c r="K23" s="39">
        <v>4998</v>
      </c>
      <c r="L23" s="39">
        <v>4447</v>
      </c>
      <c r="M23" s="39">
        <f t="shared" si="0"/>
        <v>11050</v>
      </c>
      <c r="N23" s="39">
        <v>5718</v>
      </c>
      <c r="O23" s="39">
        <v>55</v>
      </c>
      <c r="P23" s="39">
        <v>37</v>
      </c>
      <c r="Q23" s="39">
        <v>23</v>
      </c>
      <c r="R23" s="39">
        <f t="shared" si="1"/>
        <v>314</v>
      </c>
      <c r="S23" s="35">
        <v>6042</v>
      </c>
      <c r="T23" s="43">
        <v>5430</v>
      </c>
      <c r="U23" s="39">
        <v>612</v>
      </c>
      <c r="V23" s="39">
        <f t="shared" si="2"/>
        <v>926</v>
      </c>
      <c r="W23" s="39">
        <v>693894</v>
      </c>
      <c r="X23" s="39">
        <v>364913</v>
      </c>
      <c r="Y23" s="40">
        <f t="shared" si="3"/>
        <v>4.8771342870327636</v>
      </c>
      <c r="Z23" s="40">
        <f t="shared" si="4"/>
        <v>2.4169358560221506</v>
      </c>
      <c r="AA23" s="40">
        <f t="shared" si="5"/>
        <v>49.556475458308689</v>
      </c>
      <c r="AB23" s="40">
        <f t="shared" si="6"/>
        <v>8.7275034610059983</v>
      </c>
      <c r="AC23" s="40">
        <f t="shared" si="7"/>
        <v>8.6986617443470227</v>
      </c>
      <c r="AD23" s="40">
        <f t="shared" si="8"/>
        <v>82.584269662921344</v>
      </c>
      <c r="AE23" s="40">
        <f t="shared" si="9"/>
        <v>73.479841374752155</v>
      </c>
      <c r="AF23" s="40">
        <f t="shared" si="10"/>
        <v>15.935048454083987</v>
      </c>
      <c r="AG23" s="40">
        <f t="shared" si="11"/>
        <v>8.2458467928011068</v>
      </c>
      <c r="AH23" s="40">
        <f t="shared" si="12"/>
        <v>0.452814951545916</v>
      </c>
      <c r="AI23" s="40">
        <f t="shared" si="13"/>
        <v>3.3046926635822871</v>
      </c>
      <c r="AJ23" s="40">
        <f t="shared" si="14"/>
        <v>9.1180371352785148</v>
      </c>
      <c r="AK23" s="40">
        <f t="shared" si="15"/>
        <v>6.1339522546419101</v>
      </c>
      <c r="AL23" s="40">
        <f t="shared" si="21"/>
        <v>7.1050892267019172</v>
      </c>
      <c r="AM23" s="41">
        <f t="shared" si="16"/>
        <v>8.7130826026765114</v>
      </c>
      <c r="AN23" s="41">
        <f t="shared" si="17"/>
        <v>7.8305260729118595</v>
      </c>
      <c r="AO23" s="40">
        <f t="shared" si="18"/>
        <v>0.8825565297646516</v>
      </c>
      <c r="AP23" s="40">
        <f t="shared" si="19"/>
        <v>1.3353714813105677</v>
      </c>
    </row>
    <row r="24" spans="1:42" s="37" customFormat="1" ht="3.75" customHeight="1" x14ac:dyDescent="0.2">
      <c r="A24" s="44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5"/>
      <c r="T24" s="43"/>
      <c r="U24" s="39"/>
      <c r="V24" s="39"/>
      <c r="W24" s="39"/>
      <c r="X24" s="39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1"/>
      <c r="AN24" s="41"/>
      <c r="AO24" s="40"/>
      <c r="AP24" s="40"/>
    </row>
    <row r="25" spans="1:42" s="37" customFormat="1" x14ac:dyDescent="0.2">
      <c r="A25" s="44" t="s">
        <v>70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5"/>
      <c r="T25" s="43"/>
      <c r="U25" s="39"/>
      <c r="V25" s="39"/>
      <c r="W25" s="39"/>
      <c r="X25" s="39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1"/>
      <c r="AN25" s="41"/>
      <c r="AO25" s="40"/>
      <c r="AP25" s="40"/>
    </row>
    <row r="26" spans="1:42" s="37" customFormat="1" x14ac:dyDescent="0.2">
      <c r="A26" s="44" t="s">
        <v>71</v>
      </c>
      <c r="B26" s="39">
        <v>618624</v>
      </c>
      <c r="C26" s="39">
        <v>324738</v>
      </c>
      <c r="D26" s="39">
        <v>2848</v>
      </c>
      <c r="E26" s="39">
        <v>1572</v>
      </c>
      <c r="F26" s="39">
        <v>5076</v>
      </c>
      <c r="G26" s="39">
        <v>20</v>
      </c>
      <c r="H26" s="39">
        <f>SUM(F26:G26)</f>
        <v>5096</v>
      </c>
      <c r="I26" s="39">
        <v>4285</v>
      </c>
      <c r="J26" s="39">
        <v>252</v>
      </c>
      <c r="K26" s="39">
        <v>4165</v>
      </c>
      <c r="L26" s="39">
        <v>3739</v>
      </c>
      <c r="M26" s="39">
        <f t="shared" si="0"/>
        <v>9261</v>
      </c>
      <c r="N26" s="39">
        <v>5700</v>
      </c>
      <c r="O26" s="39">
        <v>38</v>
      </c>
      <c r="P26" s="39">
        <v>27</v>
      </c>
      <c r="Q26" s="39">
        <v>20</v>
      </c>
      <c r="R26" s="39">
        <f t="shared" si="1"/>
        <v>-624</v>
      </c>
      <c r="S26" s="35">
        <v>4283</v>
      </c>
      <c r="T26" s="43">
        <v>3045</v>
      </c>
      <c r="U26" s="39">
        <v>1238</v>
      </c>
      <c r="V26" s="39">
        <f t="shared" si="2"/>
        <v>614</v>
      </c>
      <c r="W26" s="39">
        <v>618904</v>
      </c>
      <c r="X26" s="39">
        <v>324971</v>
      </c>
      <c r="Y26" s="40">
        <f t="shared" si="3"/>
        <v>4.6037657769501346</v>
      </c>
      <c r="Z26" s="40">
        <f t="shared" si="4"/>
        <v>2.5411235257603972</v>
      </c>
      <c r="AA26" s="40">
        <f t="shared" si="5"/>
        <v>55.196629213483149</v>
      </c>
      <c r="AB26" s="40">
        <f t="shared" si="6"/>
        <v>8.2376370784192012</v>
      </c>
      <c r="AC26" s="40">
        <f t="shared" si="7"/>
        <v>8.205307262569832</v>
      </c>
      <c r="AD26" s="40">
        <f t="shared" si="8"/>
        <v>81.730769230769226</v>
      </c>
      <c r="AE26" s="40">
        <f t="shared" si="9"/>
        <v>73.371271585557295</v>
      </c>
      <c r="AF26" s="40">
        <f t="shared" si="10"/>
        <v>14.970321229050279</v>
      </c>
      <c r="AG26" s="40">
        <f t="shared" si="11"/>
        <v>9.213997517070144</v>
      </c>
      <c r="AH26" s="40">
        <f t="shared" si="12"/>
        <v>-1.0086902545003105</v>
      </c>
      <c r="AI26" s="40">
        <f t="shared" si="13"/>
        <v>3.9246467817896384</v>
      </c>
      <c r="AJ26" s="40">
        <f t="shared" si="14"/>
        <v>7.4862096138691889</v>
      </c>
      <c r="AK26" s="40">
        <f t="shared" si="15"/>
        <v>5.3191489361702127</v>
      </c>
      <c r="AL26" s="40">
        <f>(G26+Q26)/(F26+G26)*1000</f>
        <v>7.8492935635792769</v>
      </c>
      <c r="AM26" s="41">
        <f t="shared" si="16"/>
        <v>6.9234300641423552</v>
      </c>
      <c r="AN26" s="41">
        <f t="shared" si="17"/>
        <v>4.9222144630664175</v>
      </c>
      <c r="AO26" s="40">
        <f t="shared" si="18"/>
        <v>2.0012156010759363</v>
      </c>
      <c r="AP26" s="40">
        <f t="shared" si="19"/>
        <v>0.99252534657562574</v>
      </c>
    </row>
    <row r="27" spans="1:42" s="37" customFormat="1" x14ac:dyDescent="0.2">
      <c r="A27" s="44" t="s">
        <v>72</v>
      </c>
      <c r="B27" s="39">
        <v>1876097</v>
      </c>
      <c r="C27" s="39">
        <v>961361</v>
      </c>
      <c r="D27" s="39">
        <v>9405</v>
      </c>
      <c r="E27" s="39">
        <v>3376</v>
      </c>
      <c r="F27" s="39">
        <v>18893</v>
      </c>
      <c r="G27" s="39">
        <v>60</v>
      </c>
      <c r="H27" s="39">
        <f>SUM(F27:G27)</f>
        <v>18953</v>
      </c>
      <c r="I27" s="39">
        <v>16783</v>
      </c>
      <c r="J27" s="39">
        <v>1061</v>
      </c>
      <c r="K27" s="39">
        <v>10446</v>
      </c>
      <c r="L27" s="39">
        <v>8750</v>
      </c>
      <c r="M27" s="39">
        <f t="shared" si="0"/>
        <v>29399</v>
      </c>
      <c r="N27" s="39">
        <v>18930</v>
      </c>
      <c r="O27" s="39">
        <v>151</v>
      </c>
      <c r="P27" s="39">
        <v>107</v>
      </c>
      <c r="Q27" s="39">
        <v>70</v>
      </c>
      <c r="R27" s="39">
        <f t="shared" si="1"/>
        <v>-37</v>
      </c>
      <c r="S27" s="35">
        <v>5519</v>
      </c>
      <c r="T27" s="43">
        <v>4283</v>
      </c>
      <c r="U27" s="39">
        <v>1236</v>
      </c>
      <c r="V27" s="39">
        <f t="shared" si="2"/>
        <v>1199</v>
      </c>
      <c r="W27" s="39">
        <v>1876618</v>
      </c>
      <c r="X27" s="39">
        <v>961804</v>
      </c>
      <c r="Y27" s="40">
        <f t="shared" si="3"/>
        <v>5.0130670215879025</v>
      </c>
      <c r="Z27" s="40">
        <f t="shared" si="4"/>
        <v>1.7994805172653654</v>
      </c>
      <c r="AA27" s="40">
        <f t="shared" si="5"/>
        <v>35.895800106326419</v>
      </c>
      <c r="AB27" s="40">
        <f t="shared" si="6"/>
        <v>10.102356114849073</v>
      </c>
      <c r="AC27" s="40">
        <f t="shared" si="7"/>
        <v>10.070374826035113</v>
      </c>
      <c r="AD27" s="40">
        <f t="shared" si="8"/>
        <v>55.115285179127312</v>
      </c>
      <c r="AE27" s="40">
        <f t="shared" si="9"/>
        <v>46.166833746636414</v>
      </c>
      <c r="AF27" s="40">
        <f t="shared" si="10"/>
        <v>15.670298497359147</v>
      </c>
      <c r="AG27" s="40">
        <f t="shared" si="11"/>
        <v>10.090096620803722</v>
      </c>
      <c r="AH27" s="40">
        <f t="shared" si="12"/>
        <v>-1.972179476860738E-2</v>
      </c>
      <c r="AI27" s="40">
        <f t="shared" si="13"/>
        <v>3.1657257426264969</v>
      </c>
      <c r="AJ27" s="40">
        <f t="shared" si="14"/>
        <v>7.9923781294659397</v>
      </c>
      <c r="AK27" s="40">
        <f t="shared" si="15"/>
        <v>5.6634732440586459</v>
      </c>
      <c r="AL27" s="40">
        <f>(G27+Q27)/(F27+G27)*1000</f>
        <v>6.8590724423574105</v>
      </c>
      <c r="AM27" s="41">
        <f t="shared" si="16"/>
        <v>2.9417455494038958</v>
      </c>
      <c r="AN27" s="41">
        <f t="shared" si="17"/>
        <v>2.2829309998363625</v>
      </c>
      <c r="AO27" s="40">
        <f t="shared" si="18"/>
        <v>0.65881454956753305</v>
      </c>
      <c r="AP27" s="40">
        <f t="shared" si="19"/>
        <v>0.63909275479892569</v>
      </c>
    </row>
    <row r="28" spans="1:42" s="37" customFormat="1" x14ac:dyDescent="0.2">
      <c r="A28" s="44" t="s">
        <v>73</v>
      </c>
      <c r="B28" s="39">
        <v>1350559</v>
      </c>
      <c r="C28" s="39">
        <v>690983</v>
      </c>
      <c r="D28" s="39">
        <v>6869</v>
      </c>
      <c r="E28" s="39">
        <v>2441</v>
      </c>
      <c r="F28" s="39">
        <v>15514</v>
      </c>
      <c r="G28" s="39">
        <v>59</v>
      </c>
      <c r="H28" s="39">
        <f>SUM(F28:G28)</f>
        <v>15573</v>
      </c>
      <c r="I28" s="39">
        <v>13526</v>
      </c>
      <c r="J28" s="39">
        <v>985</v>
      </c>
      <c r="K28" s="39">
        <v>7933</v>
      </c>
      <c r="L28" s="39">
        <v>6489</v>
      </c>
      <c r="M28" s="39">
        <f t="shared" si="0"/>
        <v>23506</v>
      </c>
      <c r="N28" s="39">
        <v>13187</v>
      </c>
      <c r="O28" s="39">
        <v>166</v>
      </c>
      <c r="P28" s="39">
        <v>119</v>
      </c>
      <c r="Q28" s="39">
        <v>80</v>
      </c>
      <c r="R28" s="39">
        <f t="shared" si="1"/>
        <v>2327</v>
      </c>
      <c r="S28" s="35">
        <v>3626</v>
      </c>
      <c r="T28" s="43">
        <v>3515</v>
      </c>
      <c r="U28" s="39">
        <v>111</v>
      </c>
      <c r="V28" s="39">
        <f t="shared" si="2"/>
        <v>2438</v>
      </c>
      <c r="W28" s="39">
        <v>1351795</v>
      </c>
      <c r="X28" s="39">
        <v>691690</v>
      </c>
      <c r="Y28" s="40">
        <f t="shared" si="3"/>
        <v>5.0860421499542046</v>
      </c>
      <c r="Z28" s="40">
        <f t="shared" si="4"/>
        <v>1.8073997507698663</v>
      </c>
      <c r="AA28" s="40">
        <f t="shared" si="5"/>
        <v>35.536468190420734</v>
      </c>
      <c r="AB28" s="40">
        <f t="shared" si="6"/>
        <v>11.530780958106977</v>
      </c>
      <c r="AC28" s="40">
        <f t="shared" si="7"/>
        <v>11.487095343483698</v>
      </c>
      <c r="AD28" s="40">
        <f t="shared" si="8"/>
        <v>50.940730751942468</v>
      </c>
      <c r="AE28" s="40">
        <f t="shared" si="9"/>
        <v>41.66827200924677</v>
      </c>
      <c r="AF28" s="40">
        <f t="shared" si="10"/>
        <v>17.4046450395725</v>
      </c>
      <c r="AG28" s="40">
        <f t="shared" si="11"/>
        <v>9.7641050853757587</v>
      </c>
      <c r="AH28" s="40">
        <f t="shared" si="12"/>
        <v>1.722990258107939</v>
      </c>
      <c r="AI28" s="40">
        <f t="shared" si="13"/>
        <v>3.7886084890515637</v>
      </c>
      <c r="AJ28" s="40">
        <f t="shared" si="14"/>
        <v>10.700012891581796</v>
      </c>
      <c r="AK28" s="40">
        <f t="shared" si="15"/>
        <v>7.6704911692664686</v>
      </c>
      <c r="AL28" s="40">
        <f>(G28+Q28)/(F28+G28)*1000</f>
        <v>8.9257047453926681</v>
      </c>
      <c r="AM28" s="41">
        <f t="shared" si="16"/>
        <v>2.684814213966217</v>
      </c>
      <c r="AN28" s="41">
        <f t="shared" si="17"/>
        <v>2.6026260237427614</v>
      </c>
      <c r="AO28" s="40">
        <f t="shared" si="18"/>
        <v>8.2188190223455623E-2</v>
      </c>
      <c r="AP28" s="40">
        <f t="shared" si="19"/>
        <v>1.8051784483313946</v>
      </c>
    </row>
    <row r="29" spans="1:42" s="37" customFormat="1" x14ac:dyDescent="0.2">
      <c r="A29" s="44" t="s">
        <v>74</v>
      </c>
      <c r="B29" s="39">
        <v>1528513</v>
      </c>
      <c r="C29" s="39">
        <v>780377</v>
      </c>
      <c r="D29" s="39">
        <v>8362</v>
      </c>
      <c r="E29" s="39">
        <v>2013</v>
      </c>
      <c r="F29" s="39">
        <v>20640</v>
      </c>
      <c r="G29" s="39">
        <v>101</v>
      </c>
      <c r="H29" s="39">
        <f>SUM(F29:G29)</f>
        <v>20741</v>
      </c>
      <c r="I29" s="39">
        <v>17283</v>
      </c>
      <c r="J29" s="39">
        <v>1781</v>
      </c>
      <c r="K29" s="39">
        <v>8341</v>
      </c>
      <c r="L29" s="39">
        <v>6195</v>
      </c>
      <c r="M29" s="39">
        <f t="shared" si="0"/>
        <v>29082</v>
      </c>
      <c r="N29" s="39">
        <v>13419</v>
      </c>
      <c r="O29" s="39">
        <v>260</v>
      </c>
      <c r="P29" s="39">
        <v>162</v>
      </c>
      <c r="Q29" s="39">
        <v>107</v>
      </c>
      <c r="R29" s="39">
        <f t="shared" si="1"/>
        <v>7221</v>
      </c>
      <c r="S29" s="35">
        <v>2102</v>
      </c>
      <c r="T29" s="43">
        <v>2432</v>
      </c>
      <c r="U29" s="39">
        <v>-330</v>
      </c>
      <c r="V29" s="39">
        <f t="shared" si="2"/>
        <v>6891</v>
      </c>
      <c r="W29" s="39">
        <v>1531615</v>
      </c>
      <c r="X29" s="39">
        <v>782033</v>
      </c>
      <c r="Y29" s="40">
        <f t="shared" si="3"/>
        <v>5.4706764024905254</v>
      </c>
      <c r="Z29" s="40">
        <f t="shared" si="4"/>
        <v>1.316966227961424</v>
      </c>
      <c r="AA29" s="40">
        <f t="shared" si="5"/>
        <v>24.073188232480266</v>
      </c>
      <c r="AB29" s="40">
        <f t="shared" si="6"/>
        <v>13.569397185369048</v>
      </c>
      <c r="AC29" s="40">
        <f t="shared" si="7"/>
        <v>13.503319893255734</v>
      </c>
      <c r="AD29" s="40">
        <f t="shared" si="8"/>
        <v>40.215033026372886</v>
      </c>
      <c r="AE29" s="40">
        <f t="shared" si="9"/>
        <v>29.868376645291931</v>
      </c>
      <c r="AF29" s="40">
        <f t="shared" si="10"/>
        <v>19.026334744944926</v>
      </c>
      <c r="AG29" s="40">
        <f t="shared" si="11"/>
        <v>8.7791206224611766</v>
      </c>
      <c r="AH29" s="40">
        <f t="shared" si="12"/>
        <v>4.7241992707945561</v>
      </c>
      <c r="AI29" s="40">
        <f t="shared" si="13"/>
        <v>4.8695819873680151</v>
      </c>
      <c r="AJ29" s="40">
        <f t="shared" si="14"/>
        <v>12.596899224806201</v>
      </c>
      <c r="AK29" s="40">
        <f t="shared" si="15"/>
        <v>7.8488372093023262</v>
      </c>
      <c r="AL29" s="40">
        <f>(G29+Q29)/(F29+G29)*1000</f>
        <v>10.028446072995516</v>
      </c>
      <c r="AM29" s="41">
        <f t="shared" si="16"/>
        <v>1.3751927526949395</v>
      </c>
      <c r="AN29" s="41">
        <f t="shared" si="17"/>
        <v>1.5910888556394351</v>
      </c>
      <c r="AO29" s="40">
        <f t="shared" si="18"/>
        <v>-0.21589610294449574</v>
      </c>
      <c r="AP29" s="40">
        <f t="shared" si="19"/>
        <v>4.5083031678500607</v>
      </c>
    </row>
    <row r="30" spans="1:42" s="37" customFormat="1" ht="4.5" customHeight="1" x14ac:dyDescent="0.2">
      <c r="A30" s="44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5"/>
      <c r="T30" s="43"/>
      <c r="U30" s="39"/>
      <c r="V30" s="39"/>
      <c r="W30" s="39"/>
      <c r="X30" s="39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1"/>
      <c r="AN30" s="41"/>
      <c r="AO30" s="40"/>
      <c r="AP30" s="40"/>
    </row>
    <row r="31" spans="1:42" s="37" customFormat="1" x14ac:dyDescent="0.2">
      <c r="A31" s="38" t="s">
        <v>75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5"/>
      <c r="T31" s="43"/>
      <c r="U31" s="39"/>
      <c r="V31" s="39"/>
      <c r="W31" s="39"/>
      <c r="X31" s="39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1"/>
      <c r="AN31" s="41"/>
      <c r="AO31" s="40"/>
      <c r="AP31" s="40"/>
    </row>
    <row r="32" spans="1:42" s="37" customFormat="1" x14ac:dyDescent="0.2">
      <c r="A32" s="38" t="s">
        <v>76</v>
      </c>
      <c r="B32" s="39">
        <v>618624</v>
      </c>
      <c r="C32" s="39">
        <v>324738</v>
      </c>
      <c r="D32" s="39">
        <v>2848</v>
      </c>
      <c r="E32" s="39">
        <v>1572</v>
      </c>
      <c r="F32" s="39">
        <v>5076</v>
      </c>
      <c r="G32" s="39">
        <v>20</v>
      </c>
      <c r="H32" s="39">
        <f t="shared" ref="H32:H39" si="22">SUM(F32:G32)</f>
        <v>5096</v>
      </c>
      <c r="I32" s="39">
        <v>4285</v>
      </c>
      <c r="J32" s="39">
        <v>252</v>
      </c>
      <c r="K32" s="39">
        <v>4165</v>
      </c>
      <c r="L32" s="39">
        <v>3739</v>
      </c>
      <c r="M32" s="39">
        <f t="shared" si="0"/>
        <v>9261</v>
      </c>
      <c r="N32" s="39">
        <v>5700</v>
      </c>
      <c r="O32" s="39">
        <v>38</v>
      </c>
      <c r="P32" s="39">
        <v>27</v>
      </c>
      <c r="Q32" s="39">
        <v>20</v>
      </c>
      <c r="R32" s="39">
        <f t="shared" si="1"/>
        <v>-624</v>
      </c>
      <c r="S32" s="35">
        <v>4283</v>
      </c>
      <c r="T32" s="43">
        <v>3045</v>
      </c>
      <c r="U32" s="39">
        <v>1238</v>
      </c>
      <c r="V32" s="39">
        <f t="shared" si="2"/>
        <v>614</v>
      </c>
      <c r="W32" s="39">
        <v>618904</v>
      </c>
      <c r="X32" s="39">
        <v>324971</v>
      </c>
      <c r="Y32" s="40">
        <f t="shared" si="3"/>
        <v>4.6037657769501346</v>
      </c>
      <c r="Z32" s="40">
        <f t="shared" si="4"/>
        <v>2.5411235257603972</v>
      </c>
      <c r="AA32" s="40">
        <f t="shared" si="5"/>
        <v>55.196629213483149</v>
      </c>
      <c r="AB32" s="40">
        <f t="shared" si="6"/>
        <v>8.2376370784192012</v>
      </c>
      <c r="AC32" s="40">
        <f t="shared" si="7"/>
        <v>8.205307262569832</v>
      </c>
      <c r="AD32" s="40">
        <f t="shared" si="8"/>
        <v>81.730769230769226</v>
      </c>
      <c r="AE32" s="40">
        <f t="shared" si="9"/>
        <v>73.371271585557295</v>
      </c>
      <c r="AF32" s="40">
        <f t="shared" si="10"/>
        <v>14.970321229050279</v>
      </c>
      <c r="AG32" s="40">
        <f t="shared" si="11"/>
        <v>9.213997517070144</v>
      </c>
      <c r="AH32" s="40">
        <f t="shared" si="12"/>
        <v>-1.0086902545003105</v>
      </c>
      <c r="AI32" s="40">
        <f t="shared" si="13"/>
        <v>3.9246467817896384</v>
      </c>
      <c r="AJ32" s="40">
        <f t="shared" si="14"/>
        <v>7.4862096138691889</v>
      </c>
      <c r="AK32" s="40">
        <f t="shared" si="15"/>
        <v>5.3191489361702127</v>
      </c>
      <c r="AL32" s="40">
        <f t="shared" ref="AL32:AL39" si="23">(G32+Q32)/(F32+G32)*1000</f>
        <v>7.8492935635792769</v>
      </c>
      <c r="AM32" s="41">
        <f t="shared" si="16"/>
        <v>6.9234300641423552</v>
      </c>
      <c r="AN32" s="41">
        <f t="shared" si="17"/>
        <v>4.9222144630664175</v>
      </c>
      <c r="AO32" s="40">
        <f t="shared" si="18"/>
        <v>2.0012156010759363</v>
      </c>
      <c r="AP32" s="40">
        <f t="shared" si="19"/>
        <v>0.99252534657562574</v>
      </c>
    </row>
    <row r="33" spans="1:42" s="37" customFormat="1" x14ac:dyDescent="0.2">
      <c r="A33" s="38" t="s">
        <v>77</v>
      </c>
      <c r="B33" s="39">
        <v>548568</v>
      </c>
      <c r="C33" s="39">
        <v>280548</v>
      </c>
      <c r="D33" s="39">
        <v>2762</v>
      </c>
      <c r="E33" s="39">
        <v>941</v>
      </c>
      <c r="F33" s="39">
        <v>5524</v>
      </c>
      <c r="G33" s="39">
        <v>13</v>
      </c>
      <c r="H33" s="39">
        <f t="shared" si="22"/>
        <v>5537</v>
      </c>
      <c r="I33" s="39">
        <v>4922</v>
      </c>
      <c r="J33" s="39">
        <v>284</v>
      </c>
      <c r="K33" s="39">
        <v>3125</v>
      </c>
      <c r="L33" s="39">
        <v>2619</v>
      </c>
      <c r="M33" s="39">
        <f t="shared" si="0"/>
        <v>8662</v>
      </c>
      <c r="N33" s="39">
        <v>5368</v>
      </c>
      <c r="O33" s="39">
        <v>38</v>
      </c>
      <c r="P33" s="39">
        <v>28</v>
      </c>
      <c r="Q33" s="39">
        <v>16</v>
      </c>
      <c r="R33" s="39">
        <f t="shared" si="1"/>
        <v>156</v>
      </c>
      <c r="S33" s="35">
        <v>3130</v>
      </c>
      <c r="T33" s="43">
        <v>2355</v>
      </c>
      <c r="U33" s="39">
        <v>775</v>
      </c>
      <c r="V33" s="39">
        <f t="shared" si="2"/>
        <v>931</v>
      </c>
      <c r="W33" s="39">
        <v>548898</v>
      </c>
      <c r="X33" s="39">
        <v>280725</v>
      </c>
      <c r="Y33" s="40">
        <f t="shared" si="3"/>
        <v>5.0349273016289677</v>
      </c>
      <c r="Z33" s="40">
        <f t="shared" si="4"/>
        <v>1.7153753044289861</v>
      </c>
      <c r="AA33" s="40">
        <f t="shared" si="5"/>
        <v>34.069514844315712</v>
      </c>
      <c r="AB33" s="40">
        <f t="shared" si="6"/>
        <v>10.093552668037509</v>
      </c>
      <c r="AC33" s="40">
        <f t="shared" si="7"/>
        <v>10.069854603257935</v>
      </c>
      <c r="AD33" s="40">
        <f t="shared" si="8"/>
        <v>56.438504605381979</v>
      </c>
      <c r="AE33" s="40">
        <f t="shared" si="9"/>
        <v>47.299981939678524</v>
      </c>
      <c r="AF33" s="40">
        <f t="shared" si="10"/>
        <v>15.790202855434515</v>
      </c>
      <c r="AG33" s="40">
        <f t="shared" si="11"/>
        <v>9.7854778259030795</v>
      </c>
      <c r="AH33" s="40">
        <f t="shared" si="12"/>
        <v>0.28437677735485845</v>
      </c>
      <c r="AI33" s="40">
        <f t="shared" si="13"/>
        <v>2.3478417915838903</v>
      </c>
      <c r="AJ33" s="40">
        <f t="shared" si="14"/>
        <v>6.879073135409123</v>
      </c>
      <c r="AK33" s="40">
        <f t="shared" si="15"/>
        <v>5.068790731354091</v>
      </c>
      <c r="AL33" s="40">
        <f t="shared" si="23"/>
        <v>5.2374932273794474</v>
      </c>
      <c r="AM33" s="41">
        <f t="shared" si="16"/>
        <v>5.7057648276968393</v>
      </c>
      <c r="AN33" s="41">
        <f t="shared" si="17"/>
        <v>4.2929955812223826</v>
      </c>
      <c r="AO33" s="40">
        <f t="shared" si="18"/>
        <v>1.412769246474457</v>
      </c>
      <c r="AP33" s="40">
        <f t="shared" si="19"/>
        <v>1.6971460238293155</v>
      </c>
    </row>
    <row r="34" spans="1:42" s="37" customFormat="1" x14ac:dyDescent="0.2">
      <c r="A34" s="38" t="s">
        <v>78</v>
      </c>
      <c r="B34" s="39">
        <v>610105</v>
      </c>
      <c r="C34" s="39">
        <v>310740</v>
      </c>
      <c r="D34" s="39">
        <v>3013</v>
      </c>
      <c r="E34" s="39">
        <v>1001</v>
      </c>
      <c r="F34" s="39">
        <v>6066</v>
      </c>
      <c r="G34" s="39">
        <v>20</v>
      </c>
      <c r="H34" s="39">
        <f t="shared" si="22"/>
        <v>6086</v>
      </c>
      <c r="I34" s="39">
        <v>5530</v>
      </c>
      <c r="J34" s="39">
        <v>334</v>
      </c>
      <c r="K34" s="39">
        <v>3110</v>
      </c>
      <c r="L34" s="39">
        <v>2560</v>
      </c>
      <c r="M34" s="39">
        <f t="shared" si="0"/>
        <v>9196</v>
      </c>
      <c r="N34" s="39">
        <v>5707</v>
      </c>
      <c r="O34" s="39">
        <v>63</v>
      </c>
      <c r="P34" s="39">
        <v>45</v>
      </c>
      <c r="Q34" s="39">
        <v>32</v>
      </c>
      <c r="R34" s="39">
        <f t="shared" si="1"/>
        <v>359</v>
      </c>
      <c r="S34" s="35">
        <v>2190</v>
      </c>
      <c r="T34" s="43">
        <v>2242</v>
      </c>
      <c r="U34" s="39">
        <v>-52</v>
      </c>
      <c r="V34" s="39">
        <f t="shared" si="2"/>
        <v>307</v>
      </c>
      <c r="W34" s="39">
        <v>610135</v>
      </c>
      <c r="X34" s="39">
        <v>310891</v>
      </c>
      <c r="Y34" s="40">
        <f t="shared" si="3"/>
        <v>4.93849419362241</v>
      </c>
      <c r="Z34" s="40">
        <f t="shared" si="4"/>
        <v>1.6407011907786364</v>
      </c>
      <c r="AA34" s="40">
        <f t="shared" si="5"/>
        <v>33.222701626286096</v>
      </c>
      <c r="AB34" s="40">
        <f t="shared" si="6"/>
        <v>9.9753321149638179</v>
      </c>
      <c r="AC34" s="40">
        <f t="shared" si="7"/>
        <v>9.942550872390818</v>
      </c>
      <c r="AD34" s="40">
        <f t="shared" si="8"/>
        <v>51.100887282287225</v>
      </c>
      <c r="AE34" s="40">
        <f t="shared" si="9"/>
        <v>42.063752875451854</v>
      </c>
      <c r="AF34" s="40">
        <f t="shared" si="10"/>
        <v>15.072815335065275</v>
      </c>
      <c r="AG34" s="40">
        <f t="shared" si="11"/>
        <v>9.3541275682054721</v>
      </c>
      <c r="AH34" s="40">
        <f t="shared" si="12"/>
        <v>0.58842330418534516</v>
      </c>
      <c r="AI34" s="40">
        <f t="shared" si="13"/>
        <v>3.2862306933946761</v>
      </c>
      <c r="AJ34" s="40">
        <f t="shared" si="14"/>
        <v>10.385756676557863</v>
      </c>
      <c r="AK34" s="40">
        <f t="shared" si="15"/>
        <v>7.4183976261127595</v>
      </c>
      <c r="AL34" s="40">
        <f t="shared" si="23"/>
        <v>8.5441998028261583</v>
      </c>
      <c r="AM34" s="41">
        <f t="shared" si="16"/>
        <v>3.5895460617434702</v>
      </c>
      <c r="AN34" s="41">
        <f t="shared" si="17"/>
        <v>3.6747772924332698</v>
      </c>
      <c r="AO34" s="40">
        <f t="shared" si="18"/>
        <v>-8.5231230689799292E-2</v>
      </c>
      <c r="AP34" s="40">
        <f t="shared" si="19"/>
        <v>0.50319207349554584</v>
      </c>
    </row>
    <row r="35" spans="1:42" s="37" customFormat="1" x14ac:dyDescent="0.2">
      <c r="A35" s="38" t="s">
        <v>79</v>
      </c>
      <c r="B35" s="39">
        <v>717424</v>
      </c>
      <c r="C35" s="39">
        <v>370073</v>
      </c>
      <c r="D35" s="39">
        <v>3630</v>
      </c>
      <c r="E35" s="39">
        <v>1434</v>
      </c>
      <c r="F35" s="39">
        <v>7303</v>
      </c>
      <c r="G35" s="39">
        <v>27</v>
      </c>
      <c r="H35" s="39">
        <f t="shared" si="22"/>
        <v>7330</v>
      </c>
      <c r="I35" s="39">
        <v>6331</v>
      </c>
      <c r="J35" s="39">
        <v>443</v>
      </c>
      <c r="K35" s="39">
        <v>4211</v>
      </c>
      <c r="L35" s="39">
        <v>3571</v>
      </c>
      <c r="M35" s="39">
        <f t="shared" si="0"/>
        <v>11541</v>
      </c>
      <c r="N35" s="39">
        <v>7855</v>
      </c>
      <c r="O35" s="39">
        <v>50</v>
      </c>
      <c r="P35" s="39">
        <v>34</v>
      </c>
      <c r="Q35" s="39">
        <v>22</v>
      </c>
      <c r="R35" s="39">
        <f t="shared" si="1"/>
        <v>-552</v>
      </c>
      <c r="S35" s="35">
        <v>3006</v>
      </c>
      <c r="T35" s="43">
        <v>2493</v>
      </c>
      <c r="U35" s="39">
        <v>513</v>
      </c>
      <c r="V35" s="39">
        <f t="shared" si="2"/>
        <v>-39</v>
      </c>
      <c r="W35" s="39">
        <v>717585</v>
      </c>
      <c r="X35" s="39">
        <v>370188</v>
      </c>
      <c r="Y35" s="40">
        <f t="shared" si="3"/>
        <v>5.0597693971765647</v>
      </c>
      <c r="Z35" s="40">
        <f t="shared" si="4"/>
        <v>1.998817993264792</v>
      </c>
      <c r="AA35" s="40">
        <f t="shared" si="5"/>
        <v>39.504132231404959</v>
      </c>
      <c r="AB35" s="40">
        <f t="shared" si="6"/>
        <v>10.217110105042485</v>
      </c>
      <c r="AC35" s="40">
        <f t="shared" si="7"/>
        <v>10.179475456633735</v>
      </c>
      <c r="AD35" s="40">
        <f t="shared" si="8"/>
        <v>57.448840381991815</v>
      </c>
      <c r="AE35" s="40">
        <f t="shared" si="9"/>
        <v>48.717598908594816</v>
      </c>
      <c r="AF35" s="40">
        <f t="shared" si="10"/>
        <v>16.086721380940698</v>
      </c>
      <c r="AG35" s="40">
        <f t="shared" si="11"/>
        <v>10.94889493521265</v>
      </c>
      <c r="AH35" s="40">
        <f t="shared" si="12"/>
        <v>-0.76941947857891568</v>
      </c>
      <c r="AI35" s="40">
        <f t="shared" si="13"/>
        <v>3.6834924965893587</v>
      </c>
      <c r="AJ35" s="40">
        <f t="shared" si="14"/>
        <v>6.8465014377653022</v>
      </c>
      <c r="AK35" s="40">
        <f t="shared" si="15"/>
        <v>4.6556209776804058</v>
      </c>
      <c r="AL35" s="40">
        <f t="shared" si="23"/>
        <v>6.6848567530695773</v>
      </c>
      <c r="AM35" s="41">
        <f t="shared" si="16"/>
        <v>4.1899908561743118</v>
      </c>
      <c r="AN35" s="41">
        <f t="shared" si="17"/>
        <v>3.4749325364080379</v>
      </c>
      <c r="AO35" s="40">
        <f t="shared" si="18"/>
        <v>0.71505831976627487</v>
      </c>
      <c r="AP35" s="40">
        <f t="shared" si="19"/>
        <v>-5.4361158812640781E-2</v>
      </c>
    </row>
    <row r="36" spans="1:42" s="37" customFormat="1" x14ac:dyDescent="0.2">
      <c r="A36" s="38" t="s">
        <v>80</v>
      </c>
      <c r="B36" s="39">
        <v>686571</v>
      </c>
      <c r="C36" s="39">
        <v>348293</v>
      </c>
      <c r="D36" s="39">
        <v>3697</v>
      </c>
      <c r="E36" s="39">
        <v>1034</v>
      </c>
      <c r="F36" s="39">
        <v>8370</v>
      </c>
      <c r="G36" s="39">
        <v>29</v>
      </c>
      <c r="H36" s="39">
        <f t="shared" si="22"/>
        <v>8399</v>
      </c>
      <c r="I36" s="39">
        <v>7707</v>
      </c>
      <c r="J36" s="39">
        <v>437</v>
      </c>
      <c r="K36" s="39">
        <v>3379</v>
      </c>
      <c r="L36" s="39">
        <v>2594</v>
      </c>
      <c r="M36" s="39">
        <f t="shared" si="0"/>
        <v>11778</v>
      </c>
      <c r="N36" s="39">
        <v>5899</v>
      </c>
      <c r="O36" s="39">
        <v>89</v>
      </c>
      <c r="P36" s="39">
        <v>59</v>
      </c>
      <c r="Q36" s="39">
        <v>43</v>
      </c>
      <c r="R36" s="39">
        <f t="shared" si="1"/>
        <v>2471</v>
      </c>
      <c r="S36" s="35">
        <v>2007</v>
      </c>
      <c r="T36" s="43">
        <v>2072</v>
      </c>
      <c r="U36" s="39">
        <v>-65</v>
      </c>
      <c r="V36" s="39">
        <f t="shared" si="2"/>
        <v>2406</v>
      </c>
      <c r="W36" s="39">
        <v>687771</v>
      </c>
      <c r="X36" s="39">
        <v>348959</v>
      </c>
      <c r="Y36" s="40">
        <f t="shared" si="3"/>
        <v>5.384730785308439</v>
      </c>
      <c r="Z36" s="40">
        <f t="shared" si="4"/>
        <v>1.5060350641084461</v>
      </c>
      <c r="AA36" s="40">
        <f t="shared" si="5"/>
        <v>27.968623208006495</v>
      </c>
      <c r="AB36" s="40">
        <f t="shared" si="6"/>
        <v>12.233257740277407</v>
      </c>
      <c r="AC36" s="40">
        <f t="shared" si="7"/>
        <v>12.191018845829491</v>
      </c>
      <c r="AD36" s="40">
        <f t="shared" si="8"/>
        <v>40.230979878556973</v>
      </c>
      <c r="AE36" s="40">
        <f t="shared" si="9"/>
        <v>30.884629122514585</v>
      </c>
      <c r="AF36" s="40">
        <f t="shared" si="10"/>
        <v>17.154817200260425</v>
      </c>
      <c r="AG36" s="40">
        <f t="shared" si="11"/>
        <v>8.5919737361467341</v>
      </c>
      <c r="AH36" s="40">
        <f t="shared" si="12"/>
        <v>3.5990451096827569</v>
      </c>
      <c r="AI36" s="40">
        <f t="shared" si="13"/>
        <v>3.4527919990475056</v>
      </c>
      <c r="AJ36" s="40">
        <f t="shared" si="14"/>
        <v>10.63321385902031</v>
      </c>
      <c r="AK36" s="40">
        <f t="shared" si="15"/>
        <v>7.0489844683393068</v>
      </c>
      <c r="AL36" s="40">
        <f t="shared" si="23"/>
        <v>8.5724491010834623</v>
      </c>
      <c r="AM36" s="41">
        <f t="shared" si="16"/>
        <v>2.9232227985161039</v>
      </c>
      <c r="AN36" s="41">
        <f t="shared" si="17"/>
        <v>3.0178961826235011</v>
      </c>
      <c r="AO36" s="40">
        <f t="shared" si="18"/>
        <v>-9.4673384107397493E-2</v>
      </c>
      <c r="AP36" s="40">
        <f t="shared" si="19"/>
        <v>3.5043717255753593</v>
      </c>
    </row>
    <row r="37" spans="1:42" s="37" customFormat="1" x14ac:dyDescent="0.2">
      <c r="A37" s="38" t="s">
        <v>81</v>
      </c>
      <c r="B37" s="39">
        <v>663988</v>
      </c>
      <c r="C37" s="39">
        <v>342690</v>
      </c>
      <c r="D37" s="39">
        <v>3172</v>
      </c>
      <c r="E37" s="39">
        <v>1407</v>
      </c>
      <c r="F37" s="39">
        <v>7144</v>
      </c>
      <c r="G37" s="39">
        <v>30</v>
      </c>
      <c r="H37" s="39">
        <f t="shared" si="22"/>
        <v>7174</v>
      </c>
      <c r="I37" s="39">
        <v>5819</v>
      </c>
      <c r="J37" s="39">
        <v>548</v>
      </c>
      <c r="K37" s="39">
        <v>4554</v>
      </c>
      <c r="L37" s="39">
        <v>3895</v>
      </c>
      <c r="M37" s="39">
        <f t="shared" si="0"/>
        <v>11728</v>
      </c>
      <c r="N37" s="39">
        <v>7288</v>
      </c>
      <c r="O37" s="39">
        <v>77</v>
      </c>
      <c r="P37" s="39">
        <v>60</v>
      </c>
      <c r="Q37" s="39">
        <v>37</v>
      </c>
      <c r="R37" s="39">
        <f t="shared" si="1"/>
        <v>-144</v>
      </c>
      <c r="S37" s="35">
        <v>2369</v>
      </c>
      <c r="T37" s="43">
        <v>2193</v>
      </c>
      <c r="U37" s="39">
        <v>176</v>
      </c>
      <c r="V37" s="39">
        <f t="shared" si="2"/>
        <v>32</v>
      </c>
      <c r="W37" s="39">
        <v>664024</v>
      </c>
      <c r="X37" s="39">
        <v>342731</v>
      </c>
      <c r="Y37" s="40">
        <f t="shared" si="3"/>
        <v>4.7771947685801557</v>
      </c>
      <c r="Z37" s="40">
        <f t="shared" si="4"/>
        <v>2.1190141990517901</v>
      </c>
      <c r="AA37" s="40">
        <f t="shared" si="5"/>
        <v>44.35687263556116</v>
      </c>
      <c r="AB37" s="40">
        <f t="shared" si="6"/>
        <v>10.804412127930023</v>
      </c>
      <c r="AC37" s="40">
        <f t="shared" si="7"/>
        <v>10.759230588504611</v>
      </c>
      <c r="AD37" s="40">
        <f t="shared" si="8"/>
        <v>63.479230554781154</v>
      </c>
      <c r="AE37" s="40">
        <f t="shared" si="9"/>
        <v>54.293281293560078</v>
      </c>
      <c r="AF37" s="40">
        <f t="shared" si="10"/>
        <v>17.662969812707459</v>
      </c>
      <c r="AG37" s="40">
        <f t="shared" si="11"/>
        <v>10.976101977746586</v>
      </c>
      <c r="AH37" s="40">
        <f t="shared" si="12"/>
        <v>-0.21687138924197424</v>
      </c>
      <c r="AI37" s="40">
        <f t="shared" si="13"/>
        <v>4.1817674937273486</v>
      </c>
      <c r="AJ37" s="40">
        <f t="shared" si="14"/>
        <v>10.778275475923852</v>
      </c>
      <c r="AK37" s="40">
        <f t="shared" si="15"/>
        <v>8.3986562150055999</v>
      </c>
      <c r="AL37" s="40">
        <f t="shared" si="23"/>
        <v>9.3392807359910783</v>
      </c>
      <c r="AM37" s="41">
        <f t="shared" si="16"/>
        <v>3.5678355632933125</v>
      </c>
      <c r="AN37" s="41">
        <f t="shared" si="17"/>
        <v>3.3027705319975662</v>
      </c>
      <c r="AO37" s="40">
        <f t="shared" si="18"/>
        <v>0.26506503129574632</v>
      </c>
      <c r="AP37" s="40">
        <f t="shared" si="19"/>
        <v>4.8193642053772058E-2</v>
      </c>
    </row>
    <row r="38" spans="1:42" s="37" customFormat="1" x14ac:dyDescent="0.2">
      <c r="A38" s="38" t="s">
        <v>82</v>
      </c>
      <c r="B38" s="39">
        <v>771194</v>
      </c>
      <c r="C38" s="39">
        <v>391724</v>
      </c>
      <c r="D38" s="39">
        <v>4143</v>
      </c>
      <c r="E38" s="39">
        <v>867</v>
      </c>
      <c r="F38" s="39">
        <v>11142</v>
      </c>
      <c r="G38" s="39">
        <v>64</v>
      </c>
      <c r="H38" s="39">
        <f t="shared" si="22"/>
        <v>11206</v>
      </c>
      <c r="I38" s="39">
        <v>9660</v>
      </c>
      <c r="J38" s="39">
        <v>879</v>
      </c>
      <c r="K38" s="39">
        <v>3406</v>
      </c>
      <c r="L38" s="39">
        <v>2213</v>
      </c>
      <c r="M38" s="39">
        <f t="shared" si="0"/>
        <v>14612</v>
      </c>
      <c r="N38" s="39">
        <v>6325</v>
      </c>
      <c r="O38" s="39">
        <v>127</v>
      </c>
      <c r="P38" s="39">
        <v>77</v>
      </c>
      <c r="Q38" s="39">
        <v>51</v>
      </c>
      <c r="R38" s="39">
        <f t="shared" si="1"/>
        <v>4817</v>
      </c>
      <c r="S38" s="35">
        <v>2089</v>
      </c>
      <c r="T38" s="43">
        <v>2504</v>
      </c>
      <c r="U38" s="39">
        <v>-415</v>
      </c>
      <c r="V38" s="39">
        <f t="shared" si="2"/>
        <v>4402</v>
      </c>
      <c r="W38" s="39">
        <v>773121</v>
      </c>
      <c r="X38" s="39">
        <v>392687</v>
      </c>
      <c r="Y38" s="40">
        <f t="shared" si="3"/>
        <v>5.372189098981579</v>
      </c>
      <c r="Z38" s="40">
        <f t="shared" si="4"/>
        <v>1.1242307383096861</v>
      </c>
      <c r="AA38" s="40">
        <f t="shared" si="5"/>
        <v>20.926864590876175</v>
      </c>
      <c r="AB38" s="40">
        <f t="shared" si="6"/>
        <v>14.530714709917349</v>
      </c>
      <c r="AC38" s="40">
        <f t="shared" si="7"/>
        <v>14.447726512395064</v>
      </c>
      <c r="AD38" s="40">
        <f t="shared" si="8"/>
        <v>30.39443155452436</v>
      </c>
      <c r="AE38" s="40">
        <f t="shared" si="9"/>
        <v>19.748349098697126</v>
      </c>
      <c r="AF38" s="40">
        <f t="shared" si="10"/>
        <v>18.947242846806382</v>
      </c>
      <c r="AG38" s="40">
        <f t="shared" si="11"/>
        <v>8.2015679582569376</v>
      </c>
      <c r="AH38" s="40">
        <f t="shared" si="12"/>
        <v>6.2461585541381286</v>
      </c>
      <c r="AI38" s="40">
        <f t="shared" si="13"/>
        <v>5.711226128859539</v>
      </c>
      <c r="AJ38" s="40">
        <f t="shared" si="14"/>
        <v>11.3983126907198</v>
      </c>
      <c r="AK38" s="40">
        <f t="shared" si="15"/>
        <v>6.910788009334051</v>
      </c>
      <c r="AL38" s="40">
        <f t="shared" si="23"/>
        <v>10.262359450294484</v>
      </c>
      <c r="AM38" s="41">
        <f t="shared" si="16"/>
        <v>2.7087866347507892</v>
      </c>
      <c r="AN38" s="41">
        <f t="shared" si="17"/>
        <v>3.2469132280593467</v>
      </c>
      <c r="AO38" s="40">
        <f t="shared" si="18"/>
        <v>-0.53812659330855783</v>
      </c>
      <c r="AP38" s="40">
        <f t="shared" si="19"/>
        <v>5.7080319608295707</v>
      </c>
    </row>
    <row r="39" spans="1:42" s="37" customFormat="1" x14ac:dyDescent="0.2">
      <c r="A39" s="38" t="s">
        <v>83</v>
      </c>
      <c r="B39" s="39">
        <v>757319</v>
      </c>
      <c r="C39" s="39">
        <v>388653</v>
      </c>
      <c r="D39" s="39">
        <v>4219</v>
      </c>
      <c r="E39" s="39">
        <v>1146</v>
      </c>
      <c r="F39" s="39">
        <v>9498</v>
      </c>
      <c r="G39" s="39">
        <v>37</v>
      </c>
      <c r="H39" s="39">
        <f t="shared" si="22"/>
        <v>9535</v>
      </c>
      <c r="I39" s="39">
        <v>7623</v>
      </c>
      <c r="J39" s="39">
        <v>902</v>
      </c>
      <c r="K39" s="39">
        <v>4935</v>
      </c>
      <c r="L39" s="39">
        <v>3982</v>
      </c>
      <c r="M39" s="39">
        <f t="shared" si="0"/>
        <v>14470</v>
      </c>
      <c r="N39" s="39">
        <v>7094</v>
      </c>
      <c r="O39" s="39">
        <v>133</v>
      </c>
      <c r="P39" s="39">
        <v>85</v>
      </c>
      <c r="Q39" s="39">
        <v>56</v>
      </c>
      <c r="R39" s="39">
        <f t="shared" si="1"/>
        <v>2404</v>
      </c>
      <c r="S39" s="35">
        <v>2492</v>
      </c>
      <c r="T39" s="43">
        <v>2407</v>
      </c>
      <c r="U39" s="39">
        <v>85</v>
      </c>
      <c r="V39" s="39">
        <f t="shared" si="2"/>
        <v>2489</v>
      </c>
      <c r="W39" s="39">
        <v>758494</v>
      </c>
      <c r="X39" s="39">
        <v>389346</v>
      </c>
      <c r="Y39" s="40">
        <f t="shared" si="3"/>
        <v>5.5709681125126931</v>
      </c>
      <c r="Z39" s="40">
        <f t="shared" si="4"/>
        <v>1.5132328648825659</v>
      </c>
      <c r="AA39" s="40">
        <f t="shared" si="5"/>
        <v>27.162834794975112</v>
      </c>
      <c r="AB39" s="40">
        <f t="shared" si="6"/>
        <v>12.590467161130251</v>
      </c>
      <c r="AC39" s="40">
        <f t="shared" si="7"/>
        <v>12.541610602665456</v>
      </c>
      <c r="AD39" s="40">
        <f t="shared" si="8"/>
        <v>51.756685894074458</v>
      </c>
      <c r="AE39" s="40">
        <f t="shared" si="9"/>
        <v>41.761929732564234</v>
      </c>
      <c r="AF39" s="40">
        <f t="shared" si="10"/>
        <v>19.10687570231303</v>
      </c>
      <c r="AG39" s="40">
        <f t="shared" si="11"/>
        <v>9.367254749979864</v>
      </c>
      <c r="AH39" s="40">
        <f t="shared" si="12"/>
        <v>3.1743558526855922</v>
      </c>
      <c r="AI39" s="40">
        <f t="shared" si="13"/>
        <v>3.8804404824331411</v>
      </c>
      <c r="AJ39" s="40">
        <f t="shared" si="14"/>
        <v>14.002947989050327</v>
      </c>
      <c r="AK39" s="40">
        <f t="shared" si="15"/>
        <v>8.9492524742050961</v>
      </c>
      <c r="AL39" s="40">
        <f t="shared" si="23"/>
        <v>9.7535395909805978</v>
      </c>
      <c r="AM39" s="41">
        <f t="shared" si="16"/>
        <v>3.2905552349802396</v>
      </c>
      <c r="AN39" s="41">
        <f t="shared" si="17"/>
        <v>3.1783171952638192</v>
      </c>
      <c r="AO39" s="40">
        <f t="shared" si="18"/>
        <v>0.1122380397164207</v>
      </c>
      <c r="AP39" s="40">
        <f t="shared" si="19"/>
        <v>3.2865938924020131</v>
      </c>
    </row>
    <row r="40" spans="1:42" s="37" customFormat="1" ht="4.5" customHeight="1" x14ac:dyDescent="0.2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5"/>
      <c r="T40" s="43"/>
      <c r="U40" s="39"/>
      <c r="V40" s="39"/>
      <c r="W40" s="39"/>
      <c r="X40" s="39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1"/>
      <c r="AN40" s="41"/>
      <c r="AO40" s="40"/>
      <c r="AP40" s="40"/>
    </row>
    <row r="41" spans="1:42" s="37" customFormat="1" x14ac:dyDescent="0.2">
      <c r="A41" s="38" t="s">
        <v>84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5"/>
      <c r="T41" s="43"/>
      <c r="U41" s="39"/>
      <c r="V41" s="39"/>
      <c r="W41" s="39"/>
      <c r="X41" s="39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1"/>
      <c r="AN41" s="41"/>
      <c r="AO41" s="40"/>
      <c r="AP41" s="40"/>
    </row>
    <row r="42" spans="1:42" s="37" customFormat="1" x14ac:dyDescent="0.2">
      <c r="A42" s="38" t="s">
        <v>85</v>
      </c>
      <c r="B42" s="39">
        <v>47807</v>
      </c>
      <c r="C42" s="39">
        <v>25922</v>
      </c>
      <c r="D42" s="39">
        <v>237</v>
      </c>
      <c r="E42" s="39">
        <v>114</v>
      </c>
      <c r="F42" s="39">
        <v>338</v>
      </c>
      <c r="G42" s="39">
        <v>0</v>
      </c>
      <c r="H42" s="39">
        <f t="shared" ref="H42:H105" si="24">SUM(F42:G42)</f>
        <v>338</v>
      </c>
      <c r="I42" s="39">
        <v>278</v>
      </c>
      <c r="J42" s="39">
        <v>16</v>
      </c>
      <c r="K42" s="39">
        <v>316</v>
      </c>
      <c r="L42" s="39">
        <v>266</v>
      </c>
      <c r="M42" s="39">
        <f t="shared" si="0"/>
        <v>654</v>
      </c>
      <c r="N42" s="39">
        <v>699</v>
      </c>
      <c r="O42" s="39">
        <v>3</v>
      </c>
      <c r="P42" s="39">
        <v>3</v>
      </c>
      <c r="Q42" s="39">
        <v>2</v>
      </c>
      <c r="R42" s="39">
        <f t="shared" si="1"/>
        <v>-361</v>
      </c>
      <c r="S42" s="35">
        <v>1466</v>
      </c>
      <c r="T42" s="43">
        <v>1340</v>
      </c>
      <c r="U42" s="39">
        <v>126</v>
      </c>
      <c r="V42" s="39">
        <f t="shared" si="2"/>
        <v>-235</v>
      </c>
      <c r="W42" s="39">
        <v>47661</v>
      </c>
      <c r="X42" s="39">
        <v>25850</v>
      </c>
      <c r="Y42" s="40">
        <f t="shared" si="3"/>
        <v>4.9574330119020225</v>
      </c>
      <c r="Z42" s="40">
        <f t="shared" si="4"/>
        <v>2.3845880310414791</v>
      </c>
      <c r="AA42" s="40">
        <f t="shared" si="5"/>
        <v>48.101265822784811</v>
      </c>
      <c r="AB42" s="40">
        <f t="shared" si="6"/>
        <v>7.070094337649298</v>
      </c>
      <c r="AC42" s="40">
        <f t="shared" si="7"/>
        <v>7.070094337649298</v>
      </c>
      <c r="AD42" s="40">
        <f t="shared" si="8"/>
        <v>93.491124260355036</v>
      </c>
      <c r="AE42" s="40">
        <f t="shared" si="9"/>
        <v>78.698224852071007</v>
      </c>
      <c r="AF42" s="40">
        <f t="shared" si="10"/>
        <v>13.680005020185328</v>
      </c>
      <c r="AG42" s="40">
        <f t="shared" si="11"/>
        <v>14.621289769280649</v>
      </c>
      <c r="AH42" s="40">
        <f t="shared" si="12"/>
        <v>-7.5511954316313519</v>
      </c>
      <c r="AI42" s="40">
        <f t="shared" si="13"/>
        <v>0</v>
      </c>
      <c r="AJ42" s="40">
        <f t="shared" si="14"/>
        <v>8.8757396449704142</v>
      </c>
      <c r="AK42" s="40">
        <f t="shared" si="15"/>
        <v>8.8757396449704142</v>
      </c>
      <c r="AL42" s="40">
        <f t="shared" ref="AL42:AL105" si="25">(G42+Q42)/(F42+G42)*1000</f>
        <v>5.9171597633136095</v>
      </c>
      <c r="AM42" s="41">
        <f t="shared" si="16"/>
        <v>30.66496538163867</v>
      </c>
      <c r="AN42" s="41">
        <f t="shared" si="17"/>
        <v>28.029368084171772</v>
      </c>
      <c r="AO42" s="40">
        <f t="shared" si="18"/>
        <v>2.6355972974668984</v>
      </c>
      <c r="AP42" s="40">
        <f t="shared" si="19"/>
        <v>-4.915598134164453</v>
      </c>
    </row>
    <row r="43" spans="1:42" s="37" customFormat="1" x14ac:dyDescent="0.2">
      <c r="A43" s="38" t="s">
        <v>86</v>
      </c>
      <c r="B43" s="39">
        <v>112950</v>
      </c>
      <c r="C43" s="39">
        <v>60680</v>
      </c>
      <c r="D43" s="39">
        <v>574</v>
      </c>
      <c r="E43" s="39">
        <v>337</v>
      </c>
      <c r="F43" s="39">
        <v>892</v>
      </c>
      <c r="G43" s="39">
        <v>5</v>
      </c>
      <c r="H43" s="39">
        <f t="shared" si="24"/>
        <v>897</v>
      </c>
      <c r="I43" s="39">
        <v>746</v>
      </c>
      <c r="J43" s="39">
        <v>52</v>
      </c>
      <c r="K43" s="39">
        <v>731</v>
      </c>
      <c r="L43" s="39">
        <v>688</v>
      </c>
      <c r="M43" s="39">
        <f t="shared" si="0"/>
        <v>1628</v>
      </c>
      <c r="N43" s="39">
        <v>1224</v>
      </c>
      <c r="O43" s="39">
        <v>5</v>
      </c>
      <c r="P43" s="39">
        <v>3</v>
      </c>
      <c r="Q43" s="39">
        <v>2</v>
      </c>
      <c r="R43" s="39">
        <f t="shared" si="1"/>
        <v>-332</v>
      </c>
      <c r="S43" s="35">
        <v>2513</v>
      </c>
      <c r="T43" s="43">
        <v>2287</v>
      </c>
      <c r="U43" s="39">
        <v>226</v>
      </c>
      <c r="V43" s="39">
        <f t="shared" si="2"/>
        <v>-106</v>
      </c>
      <c r="W43" s="39">
        <v>112987</v>
      </c>
      <c r="X43" s="39">
        <v>60742</v>
      </c>
      <c r="Y43" s="40">
        <f t="shared" si="3"/>
        <v>5.0818946436476313</v>
      </c>
      <c r="Z43" s="40">
        <f t="shared" si="4"/>
        <v>2.9836210712704734</v>
      </c>
      <c r="AA43" s="40">
        <f t="shared" si="5"/>
        <v>58.710801393728218</v>
      </c>
      <c r="AB43" s="40">
        <f t="shared" si="6"/>
        <v>7.9415670650730412</v>
      </c>
      <c r="AC43" s="40">
        <f t="shared" si="7"/>
        <v>7.8972996901283743</v>
      </c>
      <c r="AD43" s="40">
        <f t="shared" si="8"/>
        <v>81.493868450390195</v>
      </c>
      <c r="AE43" s="40">
        <f t="shared" si="9"/>
        <v>76.700111482720175</v>
      </c>
      <c r="AF43" s="40">
        <f t="shared" si="10"/>
        <v>14.413457281983179</v>
      </c>
      <c r="AG43" s="40">
        <f t="shared" si="11"/>
        <v>10.836653386454183</v>
      </c>
      <c r="AH43" s="40">
        <f t="shared" si="12"/>
        <v>-2.9393536963258078</v>
      </c>
      <c r="AI43" s="40">
        <f t="shared" si="13"/>
        <v>5.574136008918618</v>
      </c>
      <c r="AJ43" s="40">
        <f t="shared" si="14"/>
        <v>5.6053811659192823</v>
      </c>
      <c r="AK43" s="40">
        <f t="shared" si="15"/>
        <v>3.3632286995515699</v>
      </c>
      <c r="AL43" s="40">
        <f t="shared" si="25"/>
        <v>7.8037904124860651</v>
      </c>
      <c r="AM43" s="41">
        <f t="shared" si="16"/>
        <v>22.248782647189024</v>
      </c>
      <c r="AN43" s="41">
        <f t="shared" si="17"/>
        <v>20.247897299690127</v>
      </c>
      <c r="AO43" s="40">
        <f t="shared" si="18"/>
        <v>2.0008853474988935</v>
      </c>
      <c r="AP43" s="40">
        <f t="shared" si="19"/>
        <v>-0.93846834882691454</v>
      </c>
    </row>
    <row r="44" spans="1:42" s="37" customFormat="1" x14ac:dyDescent="0.2">
      <c r="A44" s="38" t="s">
        <v>87</v>
      </c>
      <c r="B44" s="39">
        <v>64442</v>
      </c>
      <c r="C44" s="39">
        <v>34554</v>
      </c>
      <c r="D44" s="39">
        <v>280</v>
      </c>
      <c r="E44" s="39">
        <v>129</v>
      </c>
      <c r="F44" s="39">
        <v>502</v>
      </c>
      <c r="G44" s="39">
        <v>2</v>
      </c>
      <c r="H44" s="39">
        <f t="shared" si="24"/>
        <v>504</v>
      </c>
      <c r="I44" s="39">
        <v>424</v>
      </c>
      <c r="J44" s="39">
        <v>20</v>
      </c>
      <c r="K44" s="39">
        <v>413</v>
      </c>
      <c r="L44" s="39">
        <v>362</v>
      </c>
      <c r="M44" s="39">
        <f t="shared" si="0"/>
        <v>917</v>
      </c>
      <c r="N44" s="39">
        <v>756</v>
      </c>
      <c r="O44" s="39">
        <v>6</v>
      </c>
      <c r="P44" s="39">
        <v>3</v>
      </c>
      <c r="Q44" s="39">
        <v>3</v>
      </c>
      <c r="R44" s="39">
        <f t="shared" si="1"/>
        <v>-254</v>
      </c>
      <c r="S44" s="35">
        <v>1554</v>
      </c>
      <c r="T44" s="43">
        <v>1340</v>
      </c>
      <c r="U44" s="39">
        <v>214</v>
      </c>
      <c r="V44" s="39">
        <f t="shared" si="2"/>
        <v>-40</v>
      </c>
      <c r="W44" s="39">
        <v>64363</v>
      </c>
      <c r="X44" s="39">
        <v>34514</v>
      </c>
      <c r="Y44" s="40">
        <f t="shared" si="3"/>
        <v>4.344992396263307</v>
      </c>
      <c r="Z44" s="40">
        <f t="shared" si="4"/>
        <v>2.001800068278452</v>
      </c>
      <c r="AA44" s="40">
        <f t="shared" si="5"/>
        <v>46.071428571428569</v>
      </c>
      <c r="AB44" s="40">
        <f t="shared" si="6"/>
        <v>7.8209863132739521</v>
      </c>
      <c r="AC44" s="40">
        <f t="shared" si="7"/>
        <v>7.7899506533006422</v>
      </c>
      <c r="AD44" s="40">
        <f t="shared" si="8"/>
        <v>81.944444444444443</v>
      </c>
      <c r="AE44" s="40">
        <f t="shared" si="9"/>
        <v>71.825396825396822</v>
      </c>
      <c r="AF44" s="40">
        <f t="shared" si="10"/>
        <v>14.229850097762329</v>
      </c>
      <c r="AG44" s="40">
        <f t="shared" si="11"/>
        <v>11.731479469910928</v>
      </c>
      <c r="AH44" s="40">
        <f t="shared" si="12"/>
        <v>-3.9415288166102851</v>
      </c>
      <c r="AI44" s="40">
        <f t="shared" si="13"/>
        <v>3.9682539682539679</v>
      </c>
      <c r="AJ44" s="40">
        <f t="shared" si="14"/>
        <v>11.952191235059761</v>
      </c>
      <c r="AK44" s="40">
        <f t="shared" si="15"/>
        <v>5.9760956175298805</v>
      </c>
      <c r="AL44" s="40">
        <f t="shared" si="25"/>
        <v>9.9206349206349209</v>
      </c>
      <c r="AM44" s="41">
        <f t="shared" si="16"/>
        <v>24.11470779926135</v>
      </c>
      <c r="AN44" s="41">
        <f t="shared" si="17"/>
        <v>20.793892182117254</v>
      </c>
      <c r="AO44" s="40">
        <f t="shared" si="18"/>
        <v>3.3208156171440986</v>
      </c>
      <c r="AP44" s="40">
        <f t="shared" si="19"/>
        <v>-0.62071319946618664</v>
      </c>
    </row>
    <row r="45" spans="1:42" s="37" customFormat="1" x14ac:dyDescent="0.2">
      <c r="A45" s="38" t="s">
        <v>88</v>
      </c>
      <c r="B45" s="39">
        <v>97021</v>
      </c>
      <c r="C45" s="39">
        <v>50925</v>
      </c>
      <c r="D45" s="39">
        <v>451</v>
      </c>
      <c r="E45" s="39">
        <v>238</v>
      </c>
      <c r="F45" s="39">
        <v>858</v>
      </c>
      <c r="G45" s="39">
        <v>3</v>
      </c>
      <c r="H45" s="39">
        <f t="shared" si="24"/>
        <v>861</v>
      </c>
      <c r="I45" s="39">
        <v>753</v>
      </c>
      <c r="J45" s="39">
        <v>38</v>
      </c>
      <c r="K45" s="39">
        <v>738</v>
      </c>
      <c r="L45" s="39">
        <v>670</v>
      </c>
      <c r="M45" s="39">
        <f t="shared" si="0"/>
        <v>1599</v>
      </c>
      <c r="N45" s="39">
        <v>689</v>
      </c>
      <c r="O45" s="39">
        <v>2</v>
      </c>
      <c r="P45" s="39">
        <v>0</v>
      </c>
      <c r="Q45" s="39">
        <v>0</v>
      </c>
      <c r="R45" s="39">
        <f t="shared" si="1"/>
        <v>169</v>
      </c>
      <c r="S45" s="35">
        <v>2605</v>
      </c>
      <c r="T45" s="43">
        <v>1693</v>
      </c>
      <c r="U45" s="39">
        <v>912</v>
      </c>
      <c r="V45" s="39">
        <f t="shared" si="2"/>
        <v>1081</v>
      </c>
      <c r="W45" s="39">
        <v>97454</v>
      </c>
      <c r="X45" s="39">
        <v>51169</v>
      </c>
      <c r="Y45" s="40">
        <f t="shared" si="3"/>
        <v>4.6484781645210829</v>
      </c>
      <c r="Z45" s="40">
        <f t="shared" si="4"/>
        <v>2.4530771688603497</v>
      </c>
      <c r="AA45" s="40">
        <f t="shared" si="5"/>
        <v>52.771618625277164</v>
      </c>
      <c r="AB45" s="40">
        <f t="shared" si="6"/>
        <v>8.8743674049947963</v>
      </c>
      <c r="AC45" s="40">
        <f t="shared" si="7"/>
        <v>8.84344626421084</v>
      </c>
      <c r="AD45" s="40">
        <f t="shared" si="8"/>
        <v>85.714285714285708</v>
      </c>
      <c r="AE45" s="40">
        <f t="shared" si="9"/>
        <v>77.816492450638791</v>
      </c>
      <c r="AF45" s="40">
        <f t="shared" si="10"/>
        <v>16.480968037847479</v>
      </c>
      <c r="AG45" s="40">
        <f t="shared" si="11"/>
        <v>7.101555333381433</v>
      </c>
      <c r="AH45" s="40">
        <f t="shared" si="12"/>
        <v>1.7418909308294079</v>
      </c>
      <c r="AI45" s="40">
        <f t="shared" si="13"/>
        <v>3.484320557491289</v>
      </c>
      <c r="AJ45" s="40">
        <f t="shared" si="14"/>
        <v>2.3310023310023311</v>
      </c>
      <c r="AK45" s="40">
        <f t="shared" si="15"/>
        <v>0</v>
      </c>
      <c r="AL45" s="40">
        <f t="shared" si="25"/>
        <v>3.484320557491289</v>
      </c>
      <c r="AM45" s="41">
        <f t="shared" si="16"/>
        <v>26.849857247400045</v>
      </c>
      <c r="AN45" s="41">
        <f t="shared" si="17"/>
        <v>17.449830449078036</v>
      </c>
      <c r="AO45" s="40">
        <f t="shared" si="18"/>
        <v>9.4000267983220134</v>
      </c>
      <c r="AP45" s="40">
        <f t="shared" si="19"/>
        <v>11.141917729151421</v>
      </c>
    </row>
    <row r="46" spans="1:42" s="37" customFormat="1" x14ac:dyDescent="0.2">
      <c r="A46" s="38" t="s">
        <v>89</v>
      </c>
      <c r="B46" s="39">
        <v>130033</v>
      </c>
      <c r="C46" s="39">
        <v>67317</v>
      </c>
      <c r="D46" s="39">
        <v>516</v>
      </c>
      <c r="E46" s="39">
        <v>425</v>
      </c>
      <c r="F46" s="39">
        <v>826</v>
      </c>
      <c r="G46" s="39">
        <v>3</v>
      </c>
      <c r="H46" s="39">
        <f t="shared" si="24"/>
        <v>829</v>
      </c>
      <c r="I46" s="39">
        <v>647</v>
      </c>
      <c r="J46" s="39">
        <v>41</v>
      </c>
      <c r="K46" s="39">
        <v>998</v>
      </c>
      <c r="L46" s="39">
        <v>900</v>
      </c>
      <c r="M46" s="39">
        <f t="shared" si="0"/>
        <v>1827</v>
      </c>
      <c r="N46" s="39">
        <v>590</v>
      </c>
      <c r="O46" s="39">
        <v>8</v>
      </c>
      <c r="P46" s="39">
        <v>6</v>
      </c>
      <c r="Q46" s="39">
        <v>5</v>
      </c>
      <c r="R46" s="39">
        <f t="shared" si="1"/>
        <v>236</v>
      </c>
      <c r="S46" s="35">
        <v>2089</v>
      </c>
      <c r="T46" s="43">
        <v>2790</v>
      </c>
      <c r="U46" s="39">
        <v>-701</v>
      </c>
      <c r="V46" s="39">
        <f t="shared" si="2"/>
        <v>-465</v>
      </c>
      <c r="W46" s="39">
        <v>129823</v>
      </c>
      <c r="X46" s="39">
        <v>67226</v>
      </c>
      <c r="Y46" s="40">
        <f t="shared" si="3"/>
        <v>3.9682234509701386</v>
      </c>
      <c r="Z46" s="40">
        <f t="shared" si="4"/>
        <v>3.2684010981827689</v>
      </c>
      <c r="AA46" s="40">
        <f t="shared" si="5"/>
        <v>82.36434108527132</v>
      </c>
      <c r="AB46" s="40">
        <f t="shared" si="6"/>
        <v>6.3753047303376835</v>
      </c>
      <c r="AC46" s="40">
        <f t="shared" si="7"/>
        <v>6.3522336637622754</v>
      </c>
      <c r="AD46" s="40">
        <f t="shared" si="8"/>
        <v>120.38600723763571</v>
      </c>
      <c r="AE46" s="40">
        <f t="shared" si="9"/>
        <v>108.56453558504222</v>
      </c>
      <c r="AF46" s="40">
        <f t="shared" si="10"/>
        <v>14.050279544423338</v>
      </c>
      <c r="AG46" s="40">
        <f t="shared" si="11"/>
        <v>4.5373097598301966</v>
      </c>
      <c r="AH46" s="40">
        <f t="shared" si="12"/>
        <v>1.8149239039320786</v>
      </c>
      <c r="AI46" s="40">
        <f t="shared" si="13"/>
        <v>3.6188178528347406</v>
      </c>
      <c r="AJ46" s="40">
        <f t="shared" si="14"/>
        <v>9.6852300242130749</v>
      </c>
      <c r="AK46" s="40">
        <f t="shared" si="15"/>
        <v>7.2639225181598066</v>
      </c>
      <c r="AL46" s="40">
        <f t="shared" si="25"/>
        <v>9.6501809408926409</v>
      </c>
      <c r="AM46" s="41">
        <f t="shared" si="16"/>
        <v>16.065152692008954</v>
      </c>
      <c r="AN46" s="41">
        <f t="shared" si="17"/>
        <v>21.456091915129235</v>
      </c>
      <c r="AO46" s="40">
        <f t="shared" si="18"/>
        <v>-5.3909392231202853</v>
      </c>
      <c r="AP46" s="40">
        <f t="shared" si="19"/>
        <v>-3.576015319188206</v>
      </c>
    </row>
    <row r="47" spans="1:42" s="37" customFormat="1" x14ac:dyDescent="0.2">
      <c r="A47" s="38" t="s">
        <v>90</v>
      </c>
      <c r="B47" s="39">
        <v>62819</v>
      </c>
      <c r="C47" s="39">
        <v>32095</v>
      </c>
      <c r="D47" s="39">
        <v>311</v>
      </c>
      <c r="E47" s="39">
        <v>109</v>
      </c>
      <c r="F47" s="39">
        <v>622</v>
      </c>
      <c r="G47" s="39">
        <v>1</v>
      </c>
      <c r="H47" s="39">
        <f t="shared" si="24"/>
        <v>623</v>
      </c>
      <c r="I47" s="39">
        <v>527</v>
      </c>
      <c r="J47" s="39">
        <v>28</v>
      </c>
      <c r="K47" s="39">
        <v>387</v>
      </c>
      <c r="L47" s="39">
        <v>334</v>
      </c>
      <c r="M47" s="39">
        <f t="shared" si="0"/>
        <v>1010</v>
      </c>
      <c r="N47" s="39">
        <v>692</v>
      </c>
      <c r="O47" s="39">
        <v>5</v>
      </c>
      <c r="P47" s="39">
        <v>5</v>
      </c>
      <c r="Q47" s="39">
        <v>4</v>
      </c>
      <c r="R47" s="39">
        <f t="shared" si="1"/>
        <v>-70</v>
      </c>
      <c r="S47" s="35">
        <v>813</v>
      </c>
      <c r="T47" s="43">
        <v>551</v>
      </c>
      <c r="U47" s="39">
        <v>262</v>
      </c>
      <c r="V47" s="39">
        <f t="shared" si="2"/>
        <v>192</v>
      </c>
      <c r="W47" s="39">
        <v>62929</v>
      </c>
      <c r="X47" s="39">
        <v>32135</v>
      </c>
      <c r="Y47" s="40">
        <f t="shared" si="3"/>
        <v>4.9507314665945019</v>
      </c>
      <c r="Z47" s="40">
        <f t="shared" si="4"/>
        <v>1.7351438259125422</v>
      </c>
      <c r="AA47" s="40">
        <f t="shared" si="5"/>
        <v>35.048231511254016</v>
      </c>
      <c r="AB47" s="40">
        <f t="shared" si="6"/>
        <v>9.9173816838854503</v>
      </c>
      <c r="AC47" s="40">
        <f t="shared" si="7"/>
        <v>9.9014629331890038</v>
      </c>
      <c r="AD47" s="40">
        <f t="shared" si="8"/>
        <v>62.118780096308193</v>
      </c>
      <c r="AE47" s="40">
        <f t="shared" si="9"/>
        <v>53.611556982343501</v>
      </c>
      <c r="AF47" s="40">
        <f t="shared" si="10"/>
        <v>16.077938203409797</v>
      </c>
      <c r="AG47" s="40">
        <f t="shared" si="11"/>
        <v>11.015775481940178</v>
      </c>
      <c r="AH47" s="40">
        <f t="shared" si="12"/>
        <v>-1.114312548751174</v>
      </c>
      <c r="AI47" s="40">
        <f t="shared" si="13"/>
        <v>1.6051364365971108</v>
      </c>
      <c r="AJ47" s="40">
        <f t="shared" si="14"/>
        <v>8.0385852090032142</v>
      </c>
      <c r="AK47" s="40">
        <f t="shared" si="15"/>
        <v>8.0385852090032142</v>
      </c>
      <c r="AL47" s="40">
        <f t="shared" si="25"/>
        <v>8.0256821829855536</v>
      </c>
      <c r="AM47" s="41">
        <f t="shared" si="16"/>
        <v>12.941944316210064</v>
      </c>
      <c r="AN47" s="41">
        <f t="shared" si="17"/>
        <v>8.7712316337413831</v>
      </c>
      <c r="AO47" s="40">
        <f t="shared" si="18"/>
        <v>4.1707126824686798</v>
      </c>
      <c r="AP47" s="40">
        <f t="shared" si="19"/>
        <v>3.0564001337175055</v>
      </c>
    </row>
    <row r="48" spans="1:42" s="37" customFormat="1" x14ac:dyDescent="0.2">
      <c r="A48" s="38" t="s">
        <v>91</v>
      </c>
      <c r="B48" s="39">
        <v>53265</v>
      </c>
      <c r="C48" s="39">
        <v>27341</v>
      </c>
      <c r="D48" s="39">
        <v>252</v>
      </c>
      <c r="E48" s="39">
        <v>129</v>
      </c>
      <c r="F48" s="39">
        <v>586</v>
      </c>
      <c r="G48" s="39">
        <v>3</v>
      </c>
      <c r="H48" s="39">
        <f t="shared" si="24"/>
        <v>589</v>
      </c>
      <c r="I48" s="39">
        <v>522</v>
      </c>
      <c r="J48" s="39">
        <v>28</v>
      </c>
      <c r="K48" s="39">
        <v>292</v>
      </c>
      <c r="L48" s="39">
        <v>259</v>
      </c>
      <c r="M48" s="39">
        <f t="shared" si="0"/>
        <v>881</v>
      </c>
      <c r="N48" s="39">
        <v>539</v>
      </c>
      <c r="O48" s="39">
        <v>3</v>
      </c>
      <c r="P48" s="39">
        <v>3</v>
      </c>
      <c r="Q48" s="39">
        <v>3</v>
      </c>
      <c r="R48" s="39">
        <f t="shared" si="1"/>
        <v>47</v>
      </c>
      <c r="S48" s="35">
        <v>626</v>
      </c>
      <c r="T48" s="43">
        <v>552</v>
      </c>
      <c r="U48" s="39">
        <v>74</v>
      </c>
      <c r="V48" s="39">
        <f t="shared" si="2"/>
        <v>121</v>
      </c>
      <c r="W48" s="39">
        <v>53401</v>
      </c>
      <c r="X48" s="39">
        <v>27411</v>
      </c>
      <c r="Y48" s="40">
        <f t="shared" si="3"/>
        <v>4.7310616727682344</v>
      </c>
      <c r="Z48" s="40">
        <f t="shared" si="4"/>
        <v>2.4218529991551674</v>
      </c>
      <c r="AA48" s="40">
        <f t="shared" si="5"/>
        <v>51.19047619047619</v>
      </c>
      <c r="AB48" s="40">
        <f t="shared" si="6"/>
        <v>11.057917957382898</v>
      </c>
      <c r="AC48" s="40">
        <f t="shared" si="7"/>
        <v>11.001595794611847</v>
      </c>
      <c r="AD48" s="40">
        <f t="shared" si="8"/>
        <v>49.575551782682517</v>
      </c>
      <c r="AE48" s="40">
        <f t="shared" si="9"/>
        <v>43.972835314091682</v>
      </c>
      <c r="AF48" s="40">
        <f t="shared" si="10"/>
        <v>16.539941800431802</v>
      </c>
      <c r="AG48" s="40">
        <f t="shared" si="11"/>
        <v>10.119215244532057</v>
      </c>
      <c r="AH48" s="40">
        <f t="shared" si="12"/>
        <v>0.88238055007978977</v>
      </c>
      <c r="AI48" s="40">
        <f t="shared" si="13"/>
        <v>5.0933786078098473</v>
      </c>
      <c r="AJ48" s="40">
        <f t="shared" si="14"/>
        <v>5.1194539249146755</v>
      </c>
      <c r="AK48" s="40">
        <f t="shared" si="15"/>
        <v>5.1194539249146755</v>
      </c>
      <c r="AL48" s="40">
        <f t="shared" si="25"/>
        <v>10.186757215619695</v>
      </c>
      <c r="AM48" s="41">
        <f t="shared" si="16"/>
        <v>11.752557964892519</v>
      </c>
      <c r="AN48" s="41">
        <f t="shared" si="17"/>
        <v>10.363277949873275</v>
      </c>
      <c r="AO48" s="40">
        <f t="shared" si="18"/>
        <v>1.3892800150192433</v>
      </c>
      <c r="AP48" s="40">
        <f t="shared" si="19"/>
        <v>2.2716605650990331</v>
      </c>
    </row>
    <row r="49" spans="1:42" s="37" customFormat="1" x14ac:dyDescent="0.2">
      <c r="A49" s="38" t="s">
        <v>92</v>
      </c>
      <c r="B49" s="39">
        <v>50287</v>
      </c>
      <c r="C49" s="39">
        <v>25904</v>
      </c>
      <c r="D49" s="39">
        <v>227</v>
      </c>
      <c r="E49" s="39">
        <v>91</v>
      </c>
      <c r="F49" s="39">
        <v>452</v>
      </c>
      <c r="G49" s="39">
        <v>3</v>
      </c>
      <c r="H49" s="39">
        <f t="shared" si="24"/>
        <v>455</v>
      </c>
      <c r="I49" s="39">
        <v>388</v>
      </c>
      <c r="J49" s="39">
        <v>29</v>
      </c>
      <c r="K49" s="39">
        <v>290</v>
      </c>
      <c r="L49" s="39">
        <v>260</v>
      </c>
      <c r="M49" s="39">
        <f t="shared" si="0"/>
        <v>745</v>
      </c>
      <c r="N49" s="39">
        <v>511</v>
      </c>
      <c r="O49" s="39">
        <v>6</v>
      </c>
      <c r="P49" s="39">
        <v>4</v>
      </c>
      <c r="Q49" s="39">
        <v>1</v>
      </c>
      <c r="R49" s="39">
        <f t="shared" si="1"/>
        <v>-59</v>
      </c>
      <c r="S49" s="35">
        <v>754</v>
      </c>
      <c r="T49" s="43">
        <v>629</v>
      </c>
      <c r="U49" s="39">
        <v>125</v>
      </c>
      <c r="V49" s="39">
        <f t="shared" si="2"/>
        <v>66</v>
      </c>
      <c r="W49" s="39">
        <v>50286</v>
      </c>
      <c r="X49" s="39">
        <v>25924</v>
      </c>
      <c r="Y49" s="40">
        <f t="shared" si="3"/>
        <v>4.5140891284029667</v>
      </c>
      <c r="Z49" s="40">
        <f t="shared" si="4"/>
        <v>1.8096128223994274</v>
      </c>
      <c r="AA49" s="40">
        <f t="shared" si="5"/>
        <v>40.08810572687225</v>
      </c>
      <c r="AB49" s="40">
        <f t="shared" si="6"/>
        <v>9.048064111997137</v>
      </c>
      <c r="AC49" s="40">
        <f t="shared" si="7"/>
        <v>8.9884065464235281</v>
      </c>
      <c r="AD49" s="40">
        <f t="shared" si="8"/>
        <v>63.73626373626373</v>
      </c>
      <c r="AE49" s="40">
        <f t="shared" si="9"/>
        <v>57.142857142857139</v>
      </c>
      <c r="AF49" s="40">
        <f t="shared" si="10"/>
        <v>14.814962117445861</v>
      </c>
      <c r="AG49" s="40">
        <f t="shared" si="11"/>
        <v>10.161672002704476</v>
      </c>
      <c r="AH49" s="40">
        <f t="shared" si="12"/>
        <v>-1.1732654562809475</v>
      </c>
      <c r="AI49" s="40">
        <f t="shared" si="13"/>
        <v>6.5934065934065931</v>
      </c>
      <c r="AJ49" s="40">
        <f t="shared" si="14"/>
        <v>13.274336283185841</v>
      </c>
      <c r="AK49" s="40">
        <f t="shared" si="15"/>
        <v>8.8495575221238933</v>
      </c>
      <c r="AL49" s="40">
        <f t="shared" si="25"/>
        <v>8.791208791208792</v>
      </c>
      <c r="AM49" s="41">
        <f t="shared" si="16"/>
        <v>14.993934814166682</v>
      </c>
      <c r="AN49" s="41">
        <f t="shared" si="17"/>
        <v>12.50820291526637</v>
      </c>
      <c r="AO49" s="40">
        <f t="shared" si="18"/>
        <v>2.4857318989003123</v>
      </c>
      <c r="AP49" s="40">
        <f t="shared" si="19"/>
        <v>1.3124664426193648</v>
      </c>
    </row>
    <row r="50" spans="1:42" s="37" customFormat="1" x14ac:dyDescent="0.2">
      <c r="A50" s="38" t="s">
        <v>93</v>
      </c>
      <c r="B50" s="39">
        <v>111215</v>
      </c>
      <c r="C50" s="39">
        <v>56468</v>
      </c>
      <c r="D50" s="39">
        <v>567</v>
      </c>
      <c r="E50" s="39">
        <v>194</v>
      </c>
      <c r="F50" s="39">
        <v>1112</v>
      </c>
      <c r="G50" s="39">
        <v>4</v>
      </c>
      <c r="H50" s="39">
        <f t="shared" si="24"/>
        <v>1116</v>
      </c>
      <c r="I50" s="39">
        <v>950</v>
      </c>
      <c r="J50" s="39">
        <v>73</v>
      </c>
      <c r="K50" s="39">
        <v>817</v>
      </c>
      <c r="L50" s="39">
        <v>697</v>
      </c>
      <c r="M50" s="39">
        <f t="shared" si="0"/>
        <v>1933</v>
      </c>
      <c r="N50" s="39">
        <v>1048</v>
      </c>
      <c r="O50" s="39">
        <v>8</v>
      </c>
      <c r="P50" s="39">
        <v>8</v>
      </c>
      <c r="Q50" s="39">
        <v>5</v>
      </c>
      <c r="R50" s="39">
        <f t="shared" si="1"/>
        <v>64</v>
      </c>
      <c r="S50" s="35">
        <v>746</v>
      </c>
      <c r="T50" s="43">
        <v>600</v>
      </c>
      <c r="U50" s="39">
        <v>146</v>
      </c>
      <c r="V50" s="39">
        <f t="shared" si="2"/>
        <v>210</v>
      </c>
      <c r="W50" s="39">
        <v>111310</v>
      </c>
      <c r="X50" s="39">
        <v>56538</v>
      </c>
      <c r="Y50" s="40">
        <f t="shared" si="3"/>
        <v>5.0982331520028774</v>
      </c>
      <c r="Z50" s="40">
        <f t="shared" si="4"/>
        <v>1.7443690149710021</v>
      </c>
      <c r="AA50" s="40">
        <f t="shared" si="5"/>
        <v>34.215167548500879</v>
      </c>
      <c r="AB50" s="40">
        <f t="shared" si="6"/>
        <v>10.0346176325136</v>
      </c>
      <c r="AC50" s="40">
        <f t="shared" si="7"/>
        <v>9.9986512610708989</v>
      </c>
      <c r="AD50" s="40">
        <f t="shared" si="8"/>
        <v>73.207885304659499</v>
      </c>
      <c r="AE50" s="40">
        <f t="shared" si="9"/>
        <v>62.45519713261649</v>
      </c>
      <c r="AF50" s="40">
        <f t="shared" si="10"/>
        <v>17.380748999685295</v>
      </c>
      <c r="AG50" s="40">
        <f t="shared" si="11"/>
        <v>9.4231893179876813</v>
      </c>
      <c r="AH50" s="40">
        <f t="shared" si="12"/>
        <v>0.57546194308321719</v>
      </c>
      <c r="AI50" s="40">
        <f t="shared" si="13"/>
        <v>3.5842293906810037</v>
      </c>
      <c r="AJ50" s="40">
        <f t="shared" si="14"/>
        <v>7.1942446043165473</v>
      </c>
      <c r="AK50" s="40">
        <f t="shared" si="15"/>
        <v>7.1942446043165473</v>
      </c>
      <c r="AL50" s="40">
        <f t="shared" si="25"/>
        <v>8.064516129032258</v>
      </c>
      <c r="AM50" s="41">
        <f t="shared" si="16"/>
        <v>6.7077282740637507</v>
      </c>
      <c r="AN50" s="41">
        <f t="shared" si="17"/>
        <v>5.3949557164051605</v>
      </c>
      <c r="AO50" s="40">
        <f t="shared" si="18"/>
        <v>1.3127725576585894</v>
      </c>
      <c r="AP50" s="40">
        <f t="shared" si="19"/>
        <v>1.8882345007418064</v>
      </c>
    </row>
    <row r="51" spans="1:42" s="37" customFormat="1" x14ac:dyDescent="0.2">
      <c r="A51" s="38" t="s">
        <v>94</v>
      </c>
      <c r="B51" s="39">
        <v>93927</v>
      </c>
      <c r="C51" s="39">
        <v>48044</v>
      </c>
      <c r="D51" s="39">
        <v>439</v>
      </c>
      <c r="E51" s="39">
        <v>175</v>
      </c>
      <c r="F51" s="39">
        <v>979</v>
      </c>
      <c r="G51" s="39">
        <v>3</v>
      </c>
      <c r="H51" s="39">
        <f t="shared" si="24"/>
        <v>982</v>
      </c>
      <c r="I51" s="39">
        <v>859</v>
      </c>
      <c r="J51" s="39">
        <v>53</v>
      </c>
      <c r="K51" s="39">
        <v>627</v>
      </c>
      <c r="L51" s="39">
        <v>520</v>
      </c>
      <c r="M51" s="39">
        <f t="shared" si="0"/>
        <v>1609</v>
      </c>
      <c r="N51" s="39">
        <v>986</v>
      </c>
      <c r="O51" s="39">
        <v>7</v>
      </c>
      <c r="P51" s="39">
        <v>4</v>
      </c>
      <c r="Q51" s="39">
        <v>3</v>
      </c>
      <c r="R51" s="39">
        <f t="shared" si="1"/>
        <v>-7</v>
      </c>
      <c r="S51" s="35">
        <v>934</v>
      </c>
      <c r="T51" s="43">
        <v>726</v>
      </c>
      <c r="U51" s="39">
        <v>208</v>
      </c>
      <c r="V51" s="39">
        <f t="shared" si="2"/>
        <v>201</v>
      </c>
      <c r="W51" s="39">
        <v>94009</v>
      </c>
      <c r="X51" s="39">
        <v>48075</v>
      </c>
      <c r="Y51" s="40">
        <f t="shared" si="3"/>
        <v>4.6738424521170696</v>
      </c>
      <c r="Z51" s="40">
        <f t="shared" si="4"/>
        <v>1.8631490412767362</v>
      </c>
      <c r="AA51" s="40">
        <f t="shared" si="5"/>
        <v>39.863325740318906</v>
      </c>
      <c r="AB51" s="40">
        <f t="shared" si="6"/>
        <v>10.454927763050028</v>
      </c>
      <c r="AC51" s="40">
        <f t="shared" si="7"/>
        <v>10.422988065199569</v>
      </c>
      <c r="AD51" s="40">
        <f t="shared" si="8"/>
        <v>63.849287169042768</v>
      </c>
      <c r="AE51" s="40">
        <f t="shared" si="9"/>
        <v>52.953156822810584</v>
      </c>
      <c r="AF51" s="40">
        <f t="shared" si="10"/>
        <v>17.130324613795818</v>
      </c>
      <c r="AG51" s="40">
        <f t="shared" si="11"/>
        <v>10.49751402685064</v>
      </c>
      <c r="AH51" s="40">
        <f t="shared" si="12"/>
        <v>-7.452596165106945E-2</v>
      </c>
      <c r="AI51" s="40">
        <f t="shared" si="13"/>
        <v>3.0549898167006111</v>
      </c>
      <c r="AJ51" s="40">
        <f t="shared" si="14"/>
        <v>7.1501532175689482</v>
      </c>
      <c r="AK51" s="40">
        <f t="shared" si="15"/>
        <v>4.0858018386108279</v>
      </c>
      <c r="AL51" s="40">
        <f t="shared" si="25"/>
        <v>6.1099796334012222</v>
      </c>
      <c r="AM51" s="41">
        <f t="shared" si="16"/>
        <v>9.9438925974426962</v>
      </c>
      <c r="AN51" s="41">
        <f t="shared" si="17"/>
        <v>7.7294068798109175</v>
      </c>
      <c r="AO51" s="40">
        <f t="shared" si="18"/>
        <v>2.2144857176317778</v>
      </c>
      <c r="AP51" s="40">
        <f t="shared" si="19"/>
        <v>2.1399597559807084</v>
      </c>
    </row>
    <row r="52" spans="1:42" s="37" customFormat="1" x14ac:dyDescent="0.2">
      <c r="A52" s="38" t="s">
        <v>95</v>
      </c>
      <c r="B52" s="39">
        <v>45658</v>
      </c>
      <c r="C52" s="39">
        <v>23264</v>
      </c>
      <c r="D52" s="39">
        <v>236</v>
      </c>
      <c r="E52" s="39">
        <v>59</v>
      </c>
      <c r="F52" s="39">
        <v>471</v>
      </c>
      <c r="G52" s="39">
        <v>0</v>
      </c>
      <c r="H52" s="39">
        <f t="shared" si="24"/>
        <v>471</v>
      </c>
      <c r="I52" s="39">
        <v>440</v>
      </c>
      <c r="J52" s="39">
        <v>26</v>
      </c>
      <c r="K52" s="39">
        <v>217</v>
      </c>
      <c r="L52" s="39">
        <v>183</v>
      </c>
      <c r="M52" s="39">
        <f t="shared" si="0"/>
        <v>688</v>
      </c>
      <c r="N52" s="39">
        <v>425</v>
      </c>
      <c r="O52" s="39">
        <v>4</v>
      </c>
      <c r="P52" s="39">
        <v>3</v>
      </c>
      <c r="Q52" s="39">
        <v>0</v>
      </c>
      <c r="R52" s="39">
        <f t="shared" si="1"/>
        <v>46</v>
      </c>
      <c r="S52" s="35">
        <v>379</v>
      </c>
      <c r="T52" s="43">
        <v>332</v>
      </c>
      <c r="U52" s="39">
        <v>47</v>
      </c>
      <c r="V52" s="39">
        <f t="shared" si="2"/>
        <v>93</v>
      </c>
      <c r="W52" s="39">
        <v>45688</v>
      </c>
      <c r="X52" s="39">
        <v>23281</v>
      </c>
      <c r="Y52" s="40">
        <f t="shared" si="3"/>
        <v>5.1688641640019268</v>
      </c>
      <c r="Z52" s="40">
        <f t="shared" si="4"/>
        <v>1.2922160410004817</v>
      </c>
      <c r="AA52" s="40">
        <f t="shared" si="5"/>
        <v>25</v>
      </c>
      <c r="AB52" s="40">
        <f t="shared" si="6"/>
        <v>10.315826361207236</v>
      </c>
      <c r="AC52" s="40">
        <f t="shared" si="7"/>
        <v>10.315826361207236</v>
      </c>
      <c r="AD52" s="40">
        <f t="shared" si="8"/>
        <v>46.07218683651805</v>
      </c>
      <c r="AE52" s="40">
        <f t="shared" si="9"/>
        <v>38.853503184713375</v>
      </c>
      <c r="AF52" s="40">
        <f t="shared" si="10"/>
        <v>15.068553156073415</v>
      </c>
      <c r="AG52" s="40">
        <f t="shared" si="11"/>
        <v>9.3083358885627945</v>
      </c>
      <c r="AH52" s="40">
        <f t="shared" si="12"/>
        <v>1.0074904726444436</v>
      </c>
      <c r="AI52" s="40">
        <f t="shared" si="13"/>
        <v>0</v>
      </c>
      <c r="AJ52" s="40">
        <f t="shared" si="14"/>
        <v>8.4925690021231421</v>
      </c>
      <c r="AK52" s="40">
        <f t="shared" si="15"/>
        <v>6.369426751592357</v>
      </c>
      <c r="AL52" s="40">
        <f t="shared" si="25"/>
        <v>0</v>
      </c>
      <c r="AM52" s="41">
        <f t="shared" si="16"/>
        <v>8.3008454159183493</v>
      </c>
      <c r="AN52" s="41">
        <f t="shared" si="17"/>
        <v>7.2714529764772875</v>
      </c>
      <c r="AO52" s="40">
        <f t="shared" si="18"/>
        <v>1.0293924394410616</v>
      </c>
      <c r="AP52" s="40">
        <f t="shared" si="19"/>
        <v>2.0368829120855056</v>
      </c>
    </row>
    <row r="53" spans="1:42" s="37" customFormat="1" x14ac:dyDescent="0.2">
      <c r="A53" s="38" t="s">
        <v>96</v>
      </c>
      <c r="B53" s="39">
        <v>64086</v>
      </c>
      <c r="C53" s="39">
        <v>33319</v>
      </c>
      <c r="D53" s="39">
        <v>306</v>
      </c>
      <c r="E53" s="39">
        <v>98</v>
      </c>
      <c r="F53" s="39">
        <v>596</v>
      </c>
      <c r="G53" s="39">
        <v>2</v>
      </c>
      <c r="H53" s="39">
        <f t="shared" si="24"/>
        <v>598</v>
      </c>
      <c r="I53" s="39">
        <v>540</v>
      </c>
      <c r="J53" s="39">
        <v>23</v>
      </c>
      <c r="K53" s="39">
        <v>281</v>
      </c>
      <c r="L53" s="39">
        <v>254</v>
      </c>
      <c r="M53" s="39">
        <f t="shared" si="0"/>
        <v>879</v>
      </c>
      <c r="N53" s="39">
        <v>667</v>
      </c>
      <c r="O53" s="39">
        <v>3</v>
      </c>
      <c r="P53" s="39">
        <v>1</v>
      </c>
      <c r="Q53" s="39">
        <v>1</v>
      </c>
      <c r="R53" s="39">
        <f t="shared" si="1"/>
        <v>-71</v>
      </c>
      <c r="S53" s="35">
        <v>491</v>
      </c>
      <c r="T53" s="43">
        <v>444</v>
      </c>
      <c r="U53" s="39">
        <v>47</v>
      </c>
      <c r="V53" s="39">
        <f t="shared" si="2"/>
        <v>-24</v>
      </c>
      <c r="W53" s="39">
        <v>64055</v>
      </c>
      <c r="X53" s="39">
        <v>33314</v>
      </c>
      <c r="Y53" s="40">
        <f t="shared" si="3"/>
        <v>4.7748338170583278</v>
      </c>
      <c r="Z53" s="40">
        <f t="shared" si="4"/>
        <v>1.5291951440252161</v>
      </c>
      <c r="AA53" s="40">
        <f t="shared" si="5"/>
        <v>32.026143790849673</v>
      </c>
      <c r="AB53" s="40">
        <f t="shared" si="6"/>
        <v>9.3312111849701953</v>
      </c>
      <c r="AC53" s="40">
        <f t="shared" si="7"/>
        <v>9.3000031208064158</v>
      </c>
      <c r="AD53" s="40">
        <f t="shared" si="8"/>
        <v>46.989966555183948</v>
      </c>
      <c r="AE53" s="40">
        <f t="shared" si="9"/>
        <v>42.474916387959865</v>
      </c>
      <c r="AF53" s="40">
        <f t="shared" si="10"/>
        <v>13.715944199981275</v>
      </c>
      <c r="AG53" s="40">
        <f t="shared" si="11"/>
        <v>10.407889398620604</v>
      </c>
      <c r="AH53" s="40">
        <f t="shared" si="12"/>
        <v>-1.1078862778141871</v>
      </c>
      <c r="AI53" s="40">
        <f t="shared" si="13"/>
        <v>3.3444816053511706</v>
      </c>
      <c r="AJ53" s="40">
        <f t="shared" si="14"/>
        <v>5.0335570469798654</v>
      </c>
      <c r="AK53" s="40">
        <f t="shared" si="15"/>
        <v>1.6778523489932886</v>
      </c>
      <c r="AL53" s="40">
        <f t="shared" si="25"/>
        <v>5.0167224080267561</v>
      </c>
      <c r="AM53" s="41">
        <f t="shared" si="16"/>
        <v>7.6615797522079703</v>
      </c>
      <c r="AN53" s="41">
        <f t="shared" si="17"/>
        <v>6.9281902443591425</v>
      </c>
      <c r="AO53" s="40">
        <f t="shared" si="18"/>
        <v>0.73338950784882817</v>
      </c>
      <c r="AP53" s="40">
        <f t="shared" si="19"/>
        <v>-0.37449676996535902</v>
      </c>
    </row>
    <row r="54" spans="1:42" s="37" customFormat="1" x14ac:dyDescent="0.2">
      <c r="A54" s="38" t="s">
        <v>97</v>
      </c>
      <c r="B54" s="39">
        <v>60518</v>
      </c>
      <c r="C54" s="39">
        <v>30937</v>
      </c>
      <c r="D54" s="39">
        <v>326</v>
      </c>
      <c r="E54" s="39">
        <v>113</v>
      </c>
      <c r="F54" s="39">
        <v>639</v>
      </c>
      <c r="G54" s="39">
        <v>1</v>
      </c>
      <c r="H54" s="39">
        <f t="shared" si="24"/>
        <v>640</v>
      </c>
      <c r="I54" s="39">
        <v>568</v>
      </c>
      <c r="J54" s="39">
        <v>29</v>
      </c>
      <c r="K54" s="39">
        <v>294</v>
      </c>
      <c r="L54" s="39">
        <v>240</v>
      </c>
      <c r="M54" s="39">
        <f t="shared" si="0"/>
        <v>934</v>
      </c>
      <c r="N54" s="39">
        <v>614</v>
      </c>
      <c r="O54" s="39">
        <v>3</v>
      </c>
      <c r="P54" s="39">
        <v>1</v>
      </c>
      <c r="Q54" s="39">
        <v>1</v>
      </c>
      <c r="R54" s="39">
        <f t="shared" si="1"/>
        <v>25</v>
      </c>
      <c r="S54" s="35">
        <v>484</v>
      </c>
      <c r="T54" s="43">
        <v>504</v>
      </c>
      <c r="U54" s="39">
        <v>-20</v>
      </c>
      <c r="V54" s="39">
        <f t="shared" si="2"/>
        <v>5</v>
      </c>
      <c r="W54" s="39">
        <v>60507</v>
      </c>
      <c r="X54" s="39">
        <v>30902</v>
      </c>
      <c r="Y54" s="40">
        <f t="shared" si="3"/>
        <v>5.3868270597177697</v>
      </c>
      <c r="Z54" s="40">
        <f t="shared" si="4"/>
        <v>1.8672130605770183</v>
      </c>
      <c r="AA54" s="40">
        <f t="shared" si="5"/>
        <v>34.662576687116562</v>
      </c>
      <c r="AB54" s="40">
        <f t="shared" si="6"/>
        <v>10.575366006807892</v>
      </c>
      <c r="AC54" s="40">
        <f t="shared" si="7"/>
        <v>10.558841997422256</v>
      </c>
      <c r="AD54" s="40">
        <f t="shared" si="8"/>
        <v>45.9375</v>
      </c>
      <c r="AE54" s="40">
        <f t="shared" si="9"/>
        <v>37.5</v>
      </c>
      <c r="AF54" s="40">
        <f t="shared" si="10"/>
        <v>15.433424766185267</v>
      </c>
      <c r="AG54" s="40">
        <f t="shared" si="11"/>
        <v>10.14574176278132</v>
      </c>
      <c r="AH54" s="40">
        <f t="shared" si="12"/>
        <v>0.41310023464093326</v>
      </c>
      <c r="AI54" s="40">
        <f t="shared" si="13"/>
        <v>1.5625</v>
      </c>
      <c r="AJ54" s="40">
        <f t="shared" si="14"/>
        <v>4.694835680751174</v>
      </c>
      <c r="AK54" s="40">
        <f t="shared" si="15"/>
        <v>1.5649452269170578</v>
      </c>
      <c r="AL54" s="40">
        <f t="shared" si="25"/>
        <v>3.125</v>
      </c>
      <c r="AM54" s="41">
        <f t="shared" si="16"/>
        <v>7.9976205426484679</v>
      </c>
      <c r="AN54" s="41">
        <f t="shared" si="17"/>
        <v>8.328100730361216</v>
      </c>
      <c r="AO54" s="40">
        <f t="shared" si="18"/>
        <v>-0.33048018771274662</v>
      </c>
      <c r="AP54" s="40">
        <f t="shared" si="19"/>
        <v>8.2620046928186655E-2</v>
      </c>
    </row>
    <row r="55" spans="1:42" s="37" customFormat="1" x14ac:dyDescent="0.2">
      <c r="A55" s="38" t="s">
        <v>98</v>
      </c>
      <c r="B55" s="39">
        <v>46738</v>
      </c>
      <c r="C55" s="39">
        <v>23875</v>
      </c>
      <c r="D55" s="39">
        <v>258</v>
      </c>
      <c r="E55" s="39">
        <v>94</v>
      </c>
      <c r="F55" s="39">
        <v>498</v>
      </c>
      <c r="G55" s="39">
        <v>0</v>
      </c>
      <c r="H55" s="39">
        <f t="shared" si="24"/>
        <v>498</v>
      </c>
      <c r="I55" s="39">
        <v>447</v>
      </c>
      <c r="J55" s="39">
        <v>19</v>
      </c>
      <c r="K55" s="39">
        <v>221</v>
      </c>
      <c r="L55" s="39">
        <v>178</v>
      </c>
      <c r="M55" s="39">
        <f t="shared" si="0"/>
        <v>719</v>
      </c>
      <c r="N55" s="39">
        <v>440</v>
      </c>
      <c r="O55" s="39">
        <v>4</v>
      </c>
      <c r="P55" s="39">
        <v>3</v>
      </c>
      <c r="Q55" s="39">
        <v>1</v>
      </c>
      <c r="R55" s="39">
        <f t="shared" si="1"/>
        <v>58</v>
      </c>
      <c r="S55" s="35">
        <v>518</v>
      </c>
      <c r="T55" s="43">
        <v>232</v>
      </c>
      <c r="U55" s="39">
        <v>286</v>
      </c>
      <c r="V55" s="39">
        <f t="shared" si="2"/>
        <v>344</v>
      </c>
      <c r="W55" s="39">
        <v>46894</v>
      </c>
      <c r="X55" s="39">
        <v>23940</v>
      </c>
      <c r="Y55" s="40">
        <f t="shared" si="3"/>
        <v>5.5201335102058282</v>
      </c>
      <c r="Z55" s="40">
        <f t="shared" si="4"/>
        <v>2.0112114339509608</v>
      </c>
      <c r="AA55" s="40">
        <f t="shared" si="5"/>
        <v>36.434108527131784</v>
      </c>
      <c r="AB55" s="40">
        <f t="shared" si="6"/>
        <v>10.655141426676366</v>
      </c>
      <c r="AC55" s="40">
        <f t="shared" si="7"/>
        <v>10.655141426676366</v>
      </c>
      <c r="AD55" s="40">
        <f t="shared" si="8"/>
        <v>44.377510040160644</v>
      </c>
      <c r="AE55" s="40">
        <f t="shared" si="9"/>
        <v>35.742971887550198</v>
      </c>
      <c r="AF55" s="40">
        <f t="shared" si="10"/>
        <v>15.383627883092986</v>
      </c>
      <c r="AG55" s="40">
        <f t="shared" si="11"/>
        <v>9.4141811801959854</v>
      </c>
      <c r="AH55" s="40">
        <f t="shared" si="12"/>
        <v>1.2409602464803802</v>
      </c>
      <c r="AI55" s="40">
        <f t="shared" si="13"/>
        <v>0</v>
      </c>
      <c r="AJ55" s="40">
        <f t="shared" si="14"/>
        <v>8.0321285140562235</v>
      </c>
      <c r="AK55" s="40">
        <f t="shared" si="15"/>
        <v>6.024096385542169</v>
      </c>
      <c r="AL55" s="40">
        <f t="shared" si="25"/>
        <v>2.0080321285140559</v>
      </c>
      <c r="AM55" s="41">
        <f t="shared" si="16"/>
        <v>11.083058753048912</v>
      </c>
      <c r="AN55" s="41">
        <f t="shared" si="17"/>
        <v>4.9638409859215207</v>
      </c>
      <c r="AO55" s="40">
        <f t="shared" si="18"/>
        <v>6.1192177671273909</v>
      </c>
      <c r="AP55" s="40">
        <f t="shared" si="19"/>
        <v>7.3601780136077712</v>
      </c>
    </row>
    <row r="56" spans="1:42" s="37" customFormat="1" x14ac:dyDescent="0.2">
      <c r="A56" s="38" t="s">
        <v>99</v>
      </c>
      <c r="B56" s="39">
        <v>126426</v>
      </c>
      <c r="C56" s="39">
        <v>64641</v>
      </c>
      <c r="D56" s="39">
        <v>630</v>
      </c>
      <c r="E56" s="39">
        <v>208</v>
      </c>
      <c r="F56" s="39">
        <v>1229</v>
      </c>
      <c r="G56" s="39">
        <v>3</v>
      </c>
      <c r="H56" s="39">
        <f t="shared" si="24"/>
        <v>1232</v>
      </c>
      <c r="I56" s="39">
        <v>1118</v>
      </c>
      <c r="J56" s="39">
        <v>61</v>
      </c>
      <c r="K56" s="39">
        <v>668</v>
      </c>
      <c r="L56" s="39">
        <v>547</v>
      </c>
      <c r="M56" s="39">
        <f t="shared" si="0"/>
        <v>1900</v>
      </c>
      <c r="N56" s="39">
        <v>1188</v>
      </c>
      <c r="O56" s="39">
        <v>9</v>
      </c>
      <c r="P56" s="39">
        <v>8</v>
      </c>
      <c r="Q56" s="39">
        <v>5</v>
      </c>
      <c r="R56" s="39">
        <f t="shared" si="1"/>
        <v>41</v>
      </c>
      <c r="S56" s="35">
        <v>837</v>
      </c>
      <c r="T56" s="43">
        <v>776</v>
      </c>
      <c r="U56" s="39">
        <v>61</v>
      </c>
      <c r="V56" s="39">
        <f t="shared" si="2"/>
        <v>102</v>
      </c>
      <c r="W56" s="39">
        <v>126435</v>
      </c>
      <c r="X56" s="39">
        <v>64675</v>
      </c>
      <c r="Y56" s="40">
        <f t="shared" si="3"/>
        <v>4.9831521997057564</v>
      </c>
      <c r="Z56" s="40">
        <f t="shared" si="4"/>
        <v>1.6452312024425357</v>
      </c>
      <c r="AA56" s="40">
        <f t="shared" si="5"/>
        <v>33.015873015873012</v>
      </c>
      <c r="AB56" s="40">
        <f t="shared" si="6"/>
        <v>9.7448309683134795</v>
      </c>
      <c r="AC56" s="40">
        <f t="shared" si="7"/>
        <v>9.7211016721244032</v>
      </c>
      <c r="AD56" s="40">
        <f t="shared" si="8"/>
        <v>54.220779220779228</v>
      </c>
      <c r="AE56" s="40">
        <f t="shared" si="9"/>
        <v>44.399350649350652</v>
      </c>
      <c r="AF56" s="40">
        <f t="shared" si="10"/>
        <v>15.028554253080854</v>
      </c>
      <c r="AG56" s="40">
        <f t="shared" si="11"/>
        <v>9.3968012908737126</v>
      </c>
      <c r="AH56" s="40">
        <f t="shared" si="12"/>
        <v>0.3243003812506921</v>
      </c>
      <c r="AI56" s="40">
        <f t="shared" si="13"/>
        <v>2.4350649350649349</v>
      </c>
      <c r="AJ56" s="40">
        <f t="shared" si="14"/>
        <v>7.3230268510984535</v>
      </c>
      <c r="AK56" s="40">
        <f t="shared" si="15"/>
        <v>6.5093572009764031</v>
      </c>
      <c r="AL56" s="40">
        <f t="shared" si="25"/>
        <v>6.4935064935064943</v>
      </c>
      <c r="AM56" s="41">
        <f t="shared" si="16"/>
        <v>6.6204736367519343</v>
      </c>
      <c r="AN56" s="41">
        <f t="shared" si="17"/>
        <v>6.1379779475740746</v>
      </c>
      <c r="AO56" s="40">
        <f t="shared" si="18"/>
        <v>0.48249568917785896</v>
      </c>
      <c r="AP56" s="40">
        <f t="shared" si="19"/>
        <v>0.80679607042855106</v>
      </c>
    </row>
    <row r="57" spans="1:42" s="37" customFormat="1" x14ac:dyDescent="0.2">
      <c r="A57" s="38" t="s">
        <v>100</v>
      </c>
      <c r="B57" s="39">
        <v>38696</v>
      </c>
      <c r="C57" s="39">
        <v>19812</v>
      </c>
      <c r="D57" s="39">
        <v>180</v>
      </c>
      <c r="E57" s="39">
        <v>61</v>
      </c>
      <c r="F57" s="39">
        <v>366</v>
      </c>
      <c r="G57" s="39">
        <v>0</v>
      </c>
      <c r="H57" s="39">
        <f t="shared" si="24"/>
        <v>366</v>
      </c>
      <c r="I57" s="39">
        <v>333</v>
      </c>
      <c r="J57" s="39">
        <v>23</v>
      </c>
      <c r="K57" s="39">
        <v>199</v>
      </c>
      <c r="L57" s="39">
        <v>174</v>
      </c>
      <c r="M57" s="39">
        <f t="shared" si="0"/>
        <v>565</v>
      </c>
      <c r="N57" s="39">
        <v>373</v>
      </c>
      <c r="O57" s="39">
        <v>2</v>
      </c>
      <c r="P57" s="39">
        <v>1</v>
      </c>
      <c r="Q57" s="39">
        <v>1</v>
      </c>
      <c r="R57" s="39">
        <f t="shared" si="1"/>
        <v>-7</v>
      </c>
      <c r="S57" s="35">
        <v>240</v>
      </c>
      <c r="T57" s="43">
        <v>301</v>
      </c>
      <c r="U57" s="39">
        <v>-61</v>
      </c>
      <c r="V57" s="39">
        <f t="shared" si="2"/>
        <v>-68</v>
      </c>
      <c r="W57" s="39">
        <v>38657</v>
      </c>
      <c r="X57" s="39">
        <v>19805</v>
      </c>
      <c r="Y57" s="40">
        <f t="shared" si="3"/>
        <v>4.651643580731859</v>
      </c>
      <c r="Z57" s="40">
        <f t="shared" si="4"/>
        <v>1.576390324581352</v>
      </c>
      <c r="AA57" s="40">
        <f t="shared" si="5"/>
        <v>33.888888888888893</v>
      </c>
      <c r="AB57" s="40">
        <f t="shared" si="6"/>
        <v>9.4583419474881119</v>
      </c>
      <c r="AC57" s="40">
        <f t="shared" si="7"/>
        <v>9.4583419474881119</v>
      </c>
      <c r="AD57" s="40">
        <f t="shared" si="8"/>
        <v>54.371584699453557</v>
      </c>
      <c r="AE57" s="40">
        <f t="shared" si="9"/>
        <v>47.540983606557376</v>
      </c>
      <c r="AF57" s="40">
        <f t="shared" si="10"/>
        <v>14.600992350630555</v>
      </c>
      <c r="AG57" s="40">
        <f t="shared" si="11"/>
        <v>9.639239197849907</v>
      </c>
      <c r="AH57" s="40">
        <f t="shared" si="12"/>
        <v>-0.18089725036179449</v>
      </c>
      <c r="AI57" s="40">
        <f t="shared" si="13"/>
        <v>0</v>
      </c>
      <c r="AJ57" s="40">
        <f t="shared" si="14"/>
        <v>5.4644808743169397</v>
      </c>
      <c r="AK57" s="40">
        <f t="shared" si="15"/>
        <v>2.7322404371584699</v>
      </c>
      <c r="AL57" s="40">
        <f t="shared" si="25"/>
        <v>2.7322404371584699</v>
      </c>
      <c r="AM57" s="41">
        <f t="shared" si="16"/>
        <v>6.2021914409758114</v>
      </c>
      <c r="AN57" s="41">
        <f t="shared" si="17"/>
        <v>7.7785817655571634</v>
      </c>
      <c r="AO57" s="40">
        <f t="shared" si="18"/>
        <v>-1.576390324581352</v>
      </c>
      <c r="AP57" s="40">
        <f t="shared" si="19"/>
        <v>-1.7572875749431467</v>
      </c>
    </row>
    <row r="58" spans="1:42" s="37" customFormat="1" x14ac:dyDescent="0.2">
      <c r="A58" s="38" t="s">
        <v>101</v>
      </c>
      <c r="B58" s="39">
        <v>62337</v>
      </c>
      <c r="C58" s="39">
        <v>31601</v>
      </c>
      <c r="D58" s="39">
        <v>264</v>
      </c>
      <c r="E58" s="39">
        <v>108</v>
      </c>
      <c r="F58" s="39">
        <v>604</v>
      </c>
      <c r="G58" s="39">
        <v>1</v>
      </c>
      <c r="H58" s="39">
        <f t="shared" si="24"/>
        <v>605</v>
      </c>
      <c r="I58" s="39">
        <v>553</v>
      </c>
      <c r="J58" s="39">
        <v>28</v>
      </c>
      <c r="K58" s="39">
        <v>284</v>
      </c>
      <c r="L58" s="39">
        <v>247</v>
      </c>
      <c r="M58" s="39">
        <f t="shared" si="0"/>
        <v>889</v>
      </c>
      <c r="N58" s="39">
        <v>554</v>
      </c>
      <c r="O58" s="39">
        <v>8</v>
      </c>
      <c r="P58" s="39">
        <v>7</v>
      </c>
      <c r="Q58" s="39">
        <v>5</v>
      </c>
      <c r="R58" s="39">
        <f t="shared" si="1"/>
        <v>50</v>
      </c>
      <c r="S58" s="35">
        <v>511</v>
      </c>
      <c r="T58" s="43">
        <v>460</v>
      </c>
      <c r="U58" s="39">
        <v>51</v>
      </c>
      <c r="V58" s="39">
        <f t="shared" si="2"/>
        <v>101</v>
      </c>
      <c r="W58" s="39">
        <v>62384</v>
      </c>
      <c r="X58" s="39">
        <v>31643</v>
      </c>
      <c r="Y58" s="40">
        <f t="shared" si="3"/>
        <v>4.2350449973530973</v>
      </c>
      <c r="Z58" s="40">
        <f t="shared" si="4"/>
        <v>1.7325184080080851</v>
      </c>
      <c r="AA58" s="40">
        <f t="shared" si="5"/>
        <v>40.909090909090914</v>
      </c>
      <c r="AB58" s="40">
        <f t="shared" si="6"/>
        <v>9.7053114522675124</v>
      </c>
      <c r="AC58" s="40">
        <f t="shared" si="7"/>
        <v>9.6892696151563271</v>
      </c>
      <c r="AD58" s="40">
        <f t="shared" si="8"/>
        <v>46.942148760330575</v>
      </c>
      <c r="AE58" s="40">
        <f t="shared" si="9"/>
        <v>40.826446280991732</v>
      </c>
      <c r="AF58" s="40">
        <f t="shared" si="10"/>
        <v>14.261193191844331</v>
      </c>
      <c r="AG58" s="40">
        <f t="shared" si="11"/>
        <v>8.8871777595970283</v>
      </c>
      <c r="AH58" s="40">
        <f t="shared" si="12"/>
        <v>0.80209185555929863</v>
      </c>
      <c r="AI58" s="40">
        <f t="shared" si="13"/>
        <v>1.6528925619834711</v>
      </c>
      <c r="AJ58" s="40">
        <f t="shared" si="14"/>
        <v>13.245033112582782</v>
      </c>
      <c r="AK58" s="40">
        <f t="shared" si="15"/>
        <v>11.589403973509935</v>
      </c>
      <c r="AL58" s="40">
        <f t="shared" si="25"/>
        <v>9.9173553719008272</v>
      </c>
      <c r="AM58" s="41">
        <f t="shared" si="16"/>
        <v>8.1973787638160331</v>
      </c>
      <c r="AN58" s="41">
        <f t="shared" si="17"/>
        <v>7.3792450711455473</v>
      </c>
      <c r="AO58" s="40">
        <f t="shared" si="18"/>
        <v>0.81813369267048464</v>
      </c>
      <c r="AP58" s="40">
        <f t="shared" si="19"/>
        <v>1.6202255482297834</v>
      </c>
    </row>
    <row r="59" spans="1:42" s="37" customFormat="1" x14ac:dyDescent="0.2">
      <c r="A59" s="38" t="s">
        <v>102</v>
      </c>
      <c r="B59" s="39">
        <v>29862</v>
      </c>
      <c r="C59" s="39">
        <v>15366</v>
      </c>
      <c r="D59" s="39">
        <v>138</v>
      </c>
      <c r="E59" s="39">
        <v>47</v>
      </c>
      <c r="F59" s="39">
        <v>250</v>
      </c>
      <c r="G59" s="39">
        <v>1</v>
      </c>
      <c r="H59" s="39">
        <f t="shared" si="24"/>
        <v>251</v>
      </c>
      <c r="I59" s="39">
        <v>228</v>
      </c>
      <c r="J59" s="39">
        <v>16</v>
      </c>
      <c r="K59" s="39">
        <v>156</v>
      </c>
      <c r="L59" s="39">
        <v>128</v>
      </c>
      <c r="M59" s="39">
        <f t="shared" si="0"/>
        <v>407</v>
      </c>
      <c r="N59" s="39">
        <v>407</v>
      </c>
      <c r="O59" s="39">
        <v>3</v>
      </c>
      <c r="P59" s="39">
        <v>1</v>
      </c>
      <c r="Q59" s="39">
        <v>0</v>
      </c>
      <c r="R59" s="39">
        <f t="shared" si="1"/>
        <v>-157</v>
      </c>
      <c r="S59" s="35">
        <v>205</v>
      </c>
      <c r="T59" s="43">
        <v>193</v>
      </c>
      <c r="U59" s="39">
        <v>12</v>
      </c>
      <c r="V59" s="39">
        <f t="shared" si="2"/>
        <v>-145</v>
      </c>
      <c r="W59" s="39">
        <v>29793</v>
      </c>
      <c r="X59" s="39">
        <v>15354</v>
      </c>
      <c r="Y59" s="40">
        <f t="shared" si="3"/>
        <v>4.6212577858147474</v>
      </c>
      <c r="Z59" s="40">
        <f t="shared" si="4"/>
        <v>1.5739066371977763</v>
      </c>
      <c r="AA59" s="40">
        <f t="shared" si="5"/>
        <v>34.057971014492757</v>
      </c>
      <c r="AB59" s="40">
        <f t="shared" si="6"/>
        <v>8.4053311901413164</v>
      </c>
      <c r="AC59" s="40">
        <f t="shared" si="7"/>
        <v>8.3718438148817889</v>
      </c>
      <c r="AD59" s="40">
        <f t="shared" si="8"/>
        <v>62.151394422310759</v>
      </c>
      <c r="AE59" s="40">
        <f t="shared" si="9"/>
        <v>50.996015936254977</v>
      </c>
      <c r="AF59" s="40">
        <f t="shared" si="10"/>
        <v>13.629361730627553</v>
      </c>
      <c r="AG59" s="40">
        <f t="shared" si="11"/>
        <v>13.629361730627553</v>
      </c>
      <c r="AH59" s="40">
        <f t="shared" si="12"/>
        <v>-5.2575179157457637</v>
      </c>
      <c r="AI59" s="40">
        <f t="shared" si="13"/>
        <v>3.9840637450199203</v>
      </c>
      <c r="AJ59" s="40">
        <f t="shared" si="14"/>
        <v>12</v>
      </c>
      <c r="AK59" s="40">
        <f t="shared" si="15"/>
        <v>4</v>
      </c>
      <c r="AL59" s="40">
        <f t="shared" si="25"/>
        <v>3.9840637450199203</v>
      </c>
      <c r="AM59" s="41">
        <f t="shared" si="16"/>
        <v>6.8649119282030675</v>
      </c>
      <c r="AN59" s="41">
        <f t="shared" si="17"/>
        <v>6.463063425088742</v>
      </c>
      <c r="AO59" s="40">
        <f t="shared" si="18"/>
        <v>0.40184850311432591</v>
      </c>
      <c r="AP59" s="40">
        <f t="shared" si="19"/>
        <v>-4.8556694126314373</v>
      </c>
    </row>
    <row r="60" spans="1:42" s="37" customFormat="1" x14ac:dyDescent="0.2">
      <c r="A60" s="38" t="s">
        <v>103</v>
      </c>
      <c r="B60" s="39">
        <v>64364</v>
      </c>
      <c r="C60" s="39">
        <v>32961</v>
      </c>
      <c r="D60" s="39">
        <v>293</v>
      </c>
      <c r="E60" s="39">
        <v>103</v>
      </c>
      <c r="F60" s="39">
        <v>596</v>
      </c>
      <c r="G60" s="39">
        <v>3</v>
      </c>
      <c r="H60" s="39">
        <f t="shared" si="24"/>
        <v>599</v>
      </c>
      <c r="I60" s="39">
        <v>551</v>
      </c>
      <c r="J60" s="39">
        <v>34</v>
      </c>
      <c r="K60" s="39">
        <v>315</v>
      </c>
      <c r="L60" s="39">
        <v>246</v>
      </c>
      <c r="M60" s="39">
        <f t="shared" si="0"/>
        <v>914</v>
      </c>
      <c r="N60" s="39">
        <v>716</v>
      </c>
      <c r="O60" s="39">
        <v>9</v>
      </c>
      <c r="P60" s="39">
        <v>7</v>
      </c>
      <c r="Q60" s="39">
        <v>6</v>
      </c>
      <c r="R60" s="39">
        <f t="shared" si="1"/>
        <v>-120</v>
      </c>
      <c r="S60" s="35">
        <v>419</v>
      </c>
      <c r="T60" s="43">
        <v>370</v>
      </c>
      <c r="U60" s="39">
        <v>49</v>
      </c>
      <c r="V60" s="39">
        <f t="shared" si="2"/>
        <v>-71</v>
      </c>
      <c r="W60" s="39">
        <v>64353</v>
      </c>
      <c r="X60" s="39">
        <v>32965</v>
      </c>
      <c r="Y60" s="40">
        <f t="shared" si="3"/>
        <v>4.5522341681685417</v>
      </c>
      <c r="Z60" s="40">
        <f t="shared" si="4"/>
        <v>1.6002734447827978</v>
      </c>
      <c r="AA60" s="40">
        <f t="shared" si="5"/>
        <v>35.153583617747444</v>
      </c>
      <c r="AB60" s="40">
        <f t="shared" si="6"/>
        <v>9.3064445963582134</v>
      </c>
      <c r="AC60" s="40">
        <f t="shared" si="7"/>
        <v>9.2598346901994919</v>
      </c>
      <c r="AD60" s="40">
        <f t="shared" si="8"/>
        <v>52.587646076794655</v>
      </c>
      <c r="AE60" s="40">
        <f t="shared" si="9"/>
        <v>41.068447412353926</v>
      </c>
      <c r="AF60" s="40">
        <f t="shared" si="10"/>
        <v>14.200484743024051</v>
      </c>
      <c r="AG60" s="40">
        <f t="shared" si="11"/>
        <v>11.124230936548381</v>
      </c>
      <c r="AH60" s="40">
        <f t="shared" si="12"/>
        <v>-1.8643962463488906</v>
      </c>
      <c r="AI60" s="40">
        <f t="shared" si="13"/>
        <v>5.0083472454090145</v>
      </c>
      <c r="AJ60" s="40">
        <f t="shared" si="14"/>
        <v>15.100671140939598</v>
      </c>
      <c r="AK60" s="40">
        <f t="shared" si="15"/>
        <v>11.74496644295302</v>
      </c>
      <c r="AL60" s="40">
        <f t="shared" si="25"/>
        <v>15.025041736227045</v>
      </c>
      <c r="AM60" s="41">
        <f t="shared" si="16"/>
        <v>6.5098502268348764</v>
      </c>
      <c r="AN60" s="41">
        <f t="shared" si="17"/>
        <v>5.7485550929090792</v>
      </c>
      <c r="AO60" s="40">
        <f t="shared" si="18"/>
        <v>0.76129513392579706</v>
      </c>
      <c r="AP60" s="40">
        <f t="shared" si="19"/>
        <v>-1.1031011124230936</v>
      </c>
    </row>
    <row r="61" spans="1:42" s="37" customFormat="1" x14ac:dyDescent="0.2">
      <c r="A61" s="38" t="s">
        <v>104</v>
      </c>
      <c r="B61" s="39">
        <v>48414</v>
      </c>
      <c r="C61" s="39">
        <v>24705</v>
      </c>
      <c r="D61" s="39">
        <v>262</v>
      </c>
      <c r="E61" s="39">
        <v>86</v>
      </c>
      <c r="F61" s="39">
        <v>519</v>
      </c>
      <c r="G61" s="39">
        <v>6</v>
      </c>
      <c r="H61" s="39">
        <f t="shared" si="24"/>
        <v>525</v>
      </c>
      <c r="I61" s="39">
        <v>457</v>
      </c>
      <c r="J61" s="39">
        <v>32</v>
      </c>
      <c r="K61" s="39">
        <v>242</v>
      </c>
      <c r="L61" s="39">
        <v>207</v>
      </c>
      <c r="M61" s="39">
        <f t="shared" si="0"/>
        <v>767</v>
      </c>
      <c r="N61" s="39">
        <v>456</v>
      </c>
      <c r="O61" s="39">
        <v>5</v>
      </c>
      <c r="P61" s="39">
        <v>2</v>
      </c>
      <c r="Q61" s="39">
        <v>0</v>
      </c>
      <c r="R61" s="39">
        <f t="shared" si="1"/>
        <v>63</v>
      </c>
      <c r="S61" s="35">
        <v>345</v>
      </c>
      <c r="T61" s="43">
        <v>407</v>
      </c>
      <c r="U61" s="39">
        <v>-62</v>
      </c>
      <c r="V61" s="39">
        <f t="shared" si="2"/>
        <v>1</v>
      </c>
      <c r="W61" s="39">
        <v>48429</v>
      </c>
      <c r="X61" s="39">
        <v>24753</v>
      </c>
      <c r="Y61" s="40">
        <f t="shared" si="3"/>
        <v>5.4116577849382415</v>
      </c>
      <c r="Z61" s="40">
        <f t="shared" si="4"/>
        <v>1.7763456851323998</v>
      </c>
      <c r="AA61" s="40">
        <f t="shared" si="5"/>
        <v>32.824427480916029</v>
      </c>
      <c r="AB61" s="40">
        <f t="shared" si="6"/>
        <v>10.843970752261741</v>
      </c>
      <c r="AC61" s="40">
        <f t="shared" si="7"/>
        <v>10.72003965795018</v>
      </c>
      <c r="AD61" s="40">
        <f t="shared" si="8"/>
        <v>46.095238095238095</v>
      </c>
      <c r="AE61" s="40">
        <f t="shared" si="9"/>
        <v>39.428571428571431</v>
      </c>
      <c r="AF61" s="40">
        <f t="shared" si="10"/>
        <v>15.842524889494774</v>
      </c>
      <c r="AG61" s="40">
        <f t="shared" si="11"/>
        <v>9.4187631676787706</v>
      </c>
      <c r="AH61" s="40">
        <f t="shared" si="12"/>
        <v>1.3012764902714091</v>
      </c>
      <c r="AI61" s="40">
        <f t="shared" si="13"/>
        <v>11.428571428571429</v>
      </c>
      <c r="AJ61" s="40">
        <f t="shared" si="14"/>
        <v>9.6339113680154131</v>
      </c>
      <c r="AK61" s="40">
        <f t="shared" si="15"/>
        <v>3.8535645472061657</v>
      </c>
      <c r="AL61" s="40">
        <f t="shared" si="25"/>
        <v>11.428571428571429</v>
      </c>
      <c r="AM61" s="41">
        <f t="shared" si="16"/>
        <v>7.1260379229148594</v>
      </c>
      <c r="AN61" s="41">
        <f t="shared" si="17"/>
        <v>8.406659230801008</v>
      </c>
      <c r="AO61" s="40">
        <f t="shared" si="18"/>
        <v>-1.2806213078861486</v>
      </c>
      <c r="AP61" s="40">
        <f t="shared" si="19"/>
        <v>2.0655182385260464E-2</v>
      </c>
    </row>
    <row r="62" spans="1:42" s="37" customFormat="1" x14ac:dyDescent="0.2">
      <c r="A62" s="38" t="s">
        <v>105</v>
      </c>
      <c r="B62" s="39">
        <v>65631</v>
      </c>
      <c r="C62" s="39">
        <v>33260</v>
      </c>
      <c r="D62" s="39">
        <v>296</v>
      </c>
      <c r="E62" s="39">
        <v>102</v>
      </c>
      <c r="F62" s="39">
        <v>754</v>
      </c>
      <c r="G62" s="39">
        <v>2</v>
      </c>
      <c r="H62" s="39">
        <f t="shared" si="24"/>
        <v>756</v>
      </c>
      <c r="I62" s="39">
        <v>693</v>
      </c>
      <c r="J62" s="39">
        <v>46</v>
      </c>
      <c r="K62" s="39">
        <v>313</v>
      </c>
      <c r="L62" s="39">
        <v>257</v>
      </c>
      <c r="M62" s="39">
        <f t="shared" si="0"/>
        <v>1069</v>
      </c>
      <c r="N62" s="39">
        <v>606</v>
      </c>
      <c r="O62" s="39">
        <v>11</v>
      </c>
      <c r="P62" s="39">
        <v>8</v>
      </c>
      <c r="Q62" s="39">
        <v>5</v>
      </c>
      <c r="R62" s="39">
        <f t="shared" si="1"/>
        <v>148</v>
      </c>
      <c r="S62" s="35">
        <v>353</v>
      </c>
      <c r="T62" s="43">
        <v>384</v>
      </c>
      <c r="U62" s="39">
        <v>-31</v>
      </c>
      <c r="V62" s="39">
        <f t="shared" si="2"/>
        <v>117</v>
      </c>
      <c r="W62" s="39">
        <v>65697</v>
      </c>
      <c r="X62" s="39">
        <v>33264</v>
      </c>
      <c r="Y62" s="40">
        <f t="shared" si="3"/>
        <v>4.5100638417820846</v>
      </c>
      <c r="Z62" s="40">
        <f t="shared" si="4"/>
        <v>1.5541436211546373</v>
      </c>
      <c r="AA62" s="40">
        <f t="shared" si="5"/>
        <v>34.45945945945946</v>
      </c>
      <c r="AB62" s="40">
        <f t="shared" si="6"/>
        <v>11.518946839146135</v>
      </c>
      <c r="AC62" s="40">
        <f t="shared" si="7"/>
        <v>11.488473434809771</v>
      </c>
      <c r="AD62" s="40">
        <f t="shared" si="8"/>
        <v>41.402116402116398</v>
      </c>
      <c r="AE62" s="40">
        <f t="shared" si="9"/>
        <v>33.994708994708994</v>
      </c>
      <c r="AF62" s="40">
        <f t="shared" si="10"/>
        <v>16.288034617787325</v>
      </c>
      <c r="AG62" s="40">
        <f t="shared" si="11"/>
        <v>9.2334415139187271</v>
      </c>
      <c r="AH62" s="40">
        <f t="shared" si="12"/>
        <v>2.2550319208910423</v>
      </c>
      <c r="AI62" s="40">
        <f t="shared" si="13"/>
        <v>2.6455026455026456</v>
      </c>
      <c r="AJ62" s="40">
        <f t="shared" si="14"/>
        <v>14.588859416445624</v>
      </c>
      <c r="AK62" s="40">
        <f t="shared" si="15"/>
        <v>10.610079575596817</v>
      </c>
      <c r="AL62" s="40">
        <f t="shared" si="25"/>
        <v>9.2592592592592595</v>
      </c>
      <c r="AM62" s="41">
        <f t="shared" si="16"/>
        <v>5.3785558653684991</v>
      </c>
      <c r="AN62" s="41">
        <f t="shared" si="17"/>
        <v>5.8508936325821637</v>
      </c>
      <c r="AO62" s="40">
        <f t="shared" si="18"/>
        <v>-0.47233776721366427</v>
      </c>
      <c r="AP62" s="40">
        <f t="shared" si="19"/>
        <v>1.7826941536773782</v>
      </c>
    </row>
    <row r="63" spans="1:42" s="37" customFormat="1" x14ac:dyDescent="0.2">
      <c r="A63" s="38" t="s">
        <v>106</v>
      </c>
      <c r="B63" s="39">
        <v>141310</v>
      </c>
      <c r="C63" s="39">
        <v>71528</v>
      </c>
      <c r="D63" s="39">
        <v>736</v>
      </c>
      <c r="E63" s="39">
        <v>245</v>
      </c>
      <c r="F63" s="39">
        <v>1393</v>
      </c>
      <c r="G63" s="39">
        <v>3</v>
      </c>
      <c r="H63" s="39">
        <f t="shared" si="24"/>
        <v>1396</v>
      </c>
      <c r="I63" s="39">
        <v>1259</v>
      </c>
      <c r="J63" s="39">
        <v>79</v>
      </c>
      <c r="K63" s="39">
        <v>882</v>
      </c>
      <c r="L63" s="39">
        <v>724</v>
      </c>
      <c r="M63" s="39">
        <f t="shared" si="0"/>
        <v>2278</v>
      </c>
      <c r="N63" s="39">
        <v>1150</v>
      </c>
      <c r="O63" s="39">
        <v>12</v>
      </c>
      <c r="P63" s="39">
        <v>8</v>
      </c>
      <c r="Q63" s="39">
        <v>5</v>
      </c>
      <c r="R63" s="39">
        <f t="shared" si="1"/>
        <v>243</v>
      </c>
      <c r="S63" s="35">
        <v>583</v>
      </c>
      <c r="T63" s="43">
        <v>689</v>
      </c>
      <c r="U63" s="39">
        <v>-106</v>
      </c>
      <c r="V63" s="39">
        <f t="shared" si="2"/>
        <v>137</v>
      </c>
      <c r="W63" s="39">
        <v>141321</v>
      </c>
      <c r="X63" s="39">
        <v>71579</v>
      </c>
      <c r="Y63" s="40">
        <f t="shared" si="3"/>
        <v>5.2084070483334513</v>
      </c>
      <c r="Z63" s="40">
        <f t="shared" si="4"/>
        <v>1.7337768027740428</v>
      </c>
      <c r="AA63" s="40">
        <f t="shared" si="5"/>
        <v>33.288043478260867</v>
      </c>
      <c r="AB63" s="40">
        <f t="shared" si="6"/>
        <v>9.8789894558063835</v>
      </c>
      <c r="AC63" s="40">
        <f t="shared" si="7"/>
        <v>9.8577595357724146</v>
      </c>
      <c r="AD63" s="40">
        <f t="shared" si="8"/>
        <v>63.180515759312314</v>
      </c>
      <c r="AE63" s="40">
        <f t="shared" si="9"/>
        <v>51.862464183381086</v>
      </c>
      <c r="AF63" s="40">
        <f t="shared" si="10"/>
        <v>16.120585945792936</v>
      </c>
      <c r="AG63" s="40">
        <f t="shared" si="11"/>
        <v>8.1381360130210165</v>
      </c>
      <c r="AH63" s="40">
        <f t="shared" si="12"/>
        <v>1.7196235227513976</v>
      </c>
      <c r="AI63" s="40">
        <f t="shared" si="13"/>
        <v>2.1489971346704873</v>
      </c>
      <c r="AJ63" s="40">
        <f t="shared" si="14"/>
        <v>8.6145010768126351</v>
      </c>
      <c r="AK63" s="40">
        <f t="shared" si="15"/>
        <v>5.7430007178750904</v>
      </c>
      <c r="AL63" s="40">
        <f t="shared" si="25"/>
        <v>5.7306590257879657</v>
      </c>
      <c r="AM63" s="41">
        <f t="shared" si="16"/>
        <v>4.1256811266010898</v>
      </c>
      <c r="AN63" s="41">
        <f t="shared" si="17"/>
        <v>4.8758049678012876</v>
      </c>
      <c r="AO63" s="40">
        <f t="shared" si="18"/>
        <v>-0.75012384120019815</v>
      </c>
      <c r="AP63" s="40">
        <f t="shared" si="19"/>
        <v>0.96949968155119948</v>
      </c>
    </row>
    <row r="64" spans="1:42" s="37" customFormat="1" x14ac:dyDescent="0.2">
      <c r="A64" s="38" t="s">
        <v>107</v>
      </c>
      <c r="B64" s="39">
        <v>45825</v>
      </c>
      <c r="C64" s="39">
        <v>23240</v>
      </c>
      <c r="D64" s="39">
        <v>257</v>
      </c>
      <c r="E64" s="39">
        <v>60</v>
      </c>
      <c r="F64" s="39">
        <v>501</v>
      </c>
      <c r="G64" s="39">
        <v>1</v>
      </c>
      <c r="H64" s="39">
        <f t="shared" si="24"/>
        <v>502</v>
      </c>
      <c r="I64" s="39">
        <v>465</v>
      </c>
      <c r="J64" s="39">
        <v>22</v>
      </c>
      <c r="K64" s="39">
        <v>203</v>
      </c>
      <c r="L64" s="39">
        <v>156</v>
      </c>
      <c r="M64" s="39">
        <f t="shared" si="0"/>
        <v>705</v>
      </c>
      <c r="N64" s="39">
        <v>407</v>
      </c>
      <c r="O64" s="39">
        <v>4</v>
      </c>
      <c r="P64" s="39">
        <v>3</v>
      </c>
      <c r="Q64" s="39">
        <v>3</v>
      </c>
      <c r="R64" s="39">
        <f t="shared" si="1"/>
        <v>94</v>
      </c>
      <c r="S64" s="35">
        <v>298</v>
      </c>
      <c r="T64" s="43">
        <v>254</v>
      </c>
      <c r="U64" s="39">
        <v>44</v>
      </c>
      <c r="V64" s="39">
        <f t="shared" si="2"/>
        <v>138</v>
      </c>
      <c r="W64" s="39">
        <v>45841</v>
      </c>
      <c r="X64" s="39">
        <v>23255</v>
      </c>
      <c r="Y64" s="40">
        <f t="shared" si="3"/>
        <v>5.6082924168030548</v>
      </c>
      <c r="Z64" s="40">
        <f t="shared" si="4"/>
        <v>1.3093289689034371</v>
      </c>
      <c r="AA64" s="40">
        <f t="shared" si="5"/>
        <v>23.346303501945524</v>
      </c>
      <c r="AB64" s="40">
        <f t="shared" si="6"/>
        <v>10.954719039825422</v>
      </c>
      <c r="AC64" s="40">
        <f t="shared" si="7"/>
        <v>10.932896890343699</v>
      </c>
      <c r="AD64" s="40">
        <f t="shared" si="8"/>
        <v>40.438247011952186</v>
      </c>
      <c r="AE64" s="40">
        <f t="shared" si="9"/>
        <v>31.075697211155379</v>
      </c>
      <c r="AF64" s="40">
        <f t="shared" si="10"/>
        <v>15.384615384615385</v>
      </c>
      <c r="AG64" s="40">
        <f t="shared" si="11"/>
        <v>8.8816148390616476</v>
      </c>
      <c r="AH64" s="40">
        <f t="shared" si="12"/>
        <v>2.0512820512820511</v>
      </c>
      <c r="AI64" s="40">
        <f t="shared" si="13"/>
        <v>1.9920318725099602</v>
      </c>
      <c r="AJ64" s="40">
        <f t="shared" si="14"/>
        <v>7.9840319361277441</v>
      </c>
      <c r="AK64" s="40">
        <f t="shared" si="15"/>
        <v>5.9880239520958085</v>
      </c>
      <c r="AL64" s="40">
        <f t="shared" si="25"/>
        <v>7.9681274900398407</v>
      </c>
      <c r="AM64" s="41">
        <f t="shared" si="16"/>
        <v>6.5030005455537365</v>
      </c>
      <c r="AN64" s="41">
        <f t="shared" si="17"/>
        <v>5.5428259683578833</v>
      </c>
      <c r="AO64" s="40">
        <f t="shared" si="18"/>
        <v>0.96017457719585375</v>
      </c>
      <c r="AP64" s="40">
        <f t="shared" si="19"/>
        <v>3.0114566284779052</v>
      </c>
    </row>
    <row r="65" spans="1:42" s="37" customFormat="1" x14ac:dyDescent="0.2">
      <c r="A65" s="38" t="s">
        <v>108</v>
      </c>
      <c r="B65" s="39">
        <v>113666</v>
      </c>
      <c r="C65" s="39">
        <v>58267</v>
      </c>
      <c r="D65" s="39">
        <v>587</v>
      </c>
      <c r="E65" s="39">
        <v>189</v>
      </c>
      <c r="F65" s="39">
        <v>1083</v>
      </c>
      <c r="G65" s="39">
        <v>3</v>
      </c>
      <c r="H65" s="39">
        <f t="shared" si="24"/>
        <v>1086</v>
      </c>
      <c r="I65" s="39">
        <v>991</v>
      </c>
      <c r="J65" s="39">
        <v>54</v>
      </c>
      <c r="K65" s="39">
        <v>516</v>
      </c>
      <c r="L65" s="39">
        <v>421</v>
      </c>
      <c r="M65" s="39">
        <f t="shared" si="0"/>
        <v>1602</v>
      </c>
      <c r="N65" s="39">
        <v>1038</v>
      </c>
      <c r="O65" s="39">
        <v>9</v>
      </c>
      <c r="P65" s="39">
        <v>8</v>
      </c>
      <c r="Q65" s="39">
        <v>7</v>
      </c>
      <c r="R65" s="39">
        <f t="shared" si="1"/>
        <v>45</v>
      </c>
      <c r="S65" s="35">
        <v>684</v>
      </c>
      <c r="T65" s="43">
        <v>632</v>
      </c>
      <c r="U65" s="39">
        <v>52</v>
      </c>
      <c r="V65" s="39">
        <f t="shared" si="2"/>
        <v>97</v>
      </c>
      <c r="W65" s="39">
        <v>113660</v>
      </c>
      <c r="X65" s="39">
        <v>58273</v>
      </c>
      <c r="Y65" s="40">
        <f t="shared" si="3"/>
        <v>5.1642531627751485</v>
      </c>
      <c r="Z65" s="40">
        <f t="shared" si="4"/>
        <v>1.6627663505357804</v>
      </c>
      <c r="AA65" s="40">
        <f t="shared" si="5"/>
        <v>32.197614991482112</v>
      </c>
      <c r="AB65" s="40">
        <f t="shared" si="6"/>
        <v>9.5543082364119432</v>
      </c>
      <c r="AC65" s="40">
        <f t="shared" si="7"/>
        <v>9.5279151197367717</v>
      </c>
      <c r="AD65" s="40">
        <f t="shared" si="8"/>
        <v>47.513812154696133</v>
      </c>
      <c r="AE65" s="40">
        <f t="shared" si="9"/>
        <v>38.766114180478823</v>
      </c>
      <c r="AF65" s="40">
        <f t="shared" si="10"/>
        <v>14.093924304541375</v>
      </c>
      <c r="AG65" s="40">
        <f t="shared" si="11"/>
        <v>9.1320183696092059</v>
      </c>
      <c r="AH65" s="40">
        <f t="shared" si="12"/>
        <v>0.39589675012756675</v>
      </c>
      <c r="AI65" s="40">
        <f t="shared" si="13"/>
        <v>2.7624309392265194</v>
      </c>
      <c r="AJ65" s="40">
        <f t="shared" si="14"/>
        <v>8.310249307479225</v>
      </c>
      <c r="AK65" s="40">
        <f t="shared" si="15"/>
        <v>7.3868882733148657</v>
      </c>
      <c r="AL65" s="40">
        <f t="shared" si="25"/>
        <v>9.2081031307550649</v>
      </c>
      <c r="AM65" s="41">
        <f t="shared" si="16"/>
        <v>6.0176306019390147</v>
      </c>
      <c r="AN65" s="41">
        <f t="shared" si="17"/>
        <v>5.5601499129027143</v>
      </c>
      <c r="AO65" s="40">
        <f t="shared" si="18"/>
        <v>0.45748068903629935</v>
      </c>
      <c r="AP65" s="40">
        <f t="shared" si="19"/>
        <v>0.8533774391638661</v>
      </c>
    </row>
    <row r="66" spans="1:42" s="37" customFormat="1" x14ac:dyDescent="0.2">
      <c r="A66" s="38" t="s">
        <v>109</v>
      </c>
      <c r="B66" s="39">
        <v>109006</v>
      </c>
      <c r="C66" s="39">
        <v>55928</v>
      </c>
      <c r="D66" s="39">
        <v>555</v>
      </c>
      <c r="E66" s="39">
        <v>246</v>
      </c>
      <c r="F66" s="39">
        <v>1137</v>
      </c>
      <c r="G66" s="39">
        <v>5</v>
      </c>
      <c r="H66" s="39">
        <f t="shared" si="24"/>
        <v>1142</v>
      </c>
      <c r="I66" s="39">
        <v>947</v>
      </c>
      <c r="J66" s="39">
        <v>61</v>
      </c>
      <c r="K66" s="39">
        <v>830</v>
      </c>
      <c r="L66" s="39">
        <v>705</v>
      </c>
      <c r="M66" s="39">
        <f t="shared" si="0"/>
        <v>1972</v>
      </c>
      <c r="N66" s="39">
        <v>1203</v>
      </c>
      <c r="O66" s="39">
        <v>3</v>
      </c>
      <c r="P66" s="39">
        <v>2</v>
      </c>
      <c r="Q66" s="39">
        <v>0</v>
      </c>
      <c r="R66" s="39">
        <f t="shared" si="1"/>
        <v>-66</v>
      </c>
      <c r="S66" s="35">
        <v>544</v>
      </c>
      <c r="T66" s="43">
        <v>454</v>
      </c>
      <c r="U66" s="39">
        <v>90</v>
      </c>
      <c r="V66" s="39">
        <f t="shared" si="2"/>
        <v>24</v>
      </c>
      <c r="W66" s="39">
        <v>109051</v>
      </c>
      <c r="X66" s="39">
        <v>55932</v>
      </c>
      <c r="Y66" s="40">
        <f t="shared" si="3"/>
        <v>5.0914628552556742</v>
      </c>
      <c r="Z66" s="40">
        <f t="shared" si="4"/>
        <v>2.2567565088160282</v>
      </c>
      <c r="AA66" s="40">
        <f t="shared" si="5"/>
        <v>44.32432432432433</v>
      </c>
      <c r="AB66" s="40">
        <f t="shared" si="6"/>
        <v>10.47648753279636</v>
      </c>
      <c r="AC66" s="40">
        <f t="shared" si="7"/>
        <v>10.430618498064327</v>
      </c>
      <c r="AD66" s="40">
        <f t="shared" si="8"/>
        <v>72.679509632224168</v>
      </c>
      <c r="AE66" s="40">
        <f t="shared" si="9"/>
        <v>61.733800350262705</v>
      </c>
      <c r="AF66" s="40">
        <f t="shared" si="10"/>
        <v>18.090747298313854</v>
      </c>
      <c r="AG66" s="40">
        <f t="shared" si="11"/>
        <v>11.036089756527165</v>
      </c>
      <c r="AH66" s="40">
        <f t="shared" si="12"/>
        <v>-0.60547125846283689</v>
      </c>
      <c r="AI66" s="40">
        <f t="shared" si="13"/>
        <v>4.3782837127845884</v>
      </c>
      <c r="AJ66" s="40">
        <f t="shared" si="14"/>
        <v>2.6385224274406331</v>
      </c>
      <c r="AK66" s="40">
        <f t="shared" si="15"/>
        <v>1.759014951627089</v>
      </c>
      <c r="AL66" s="40">
        <f t="shared" si="25"/>
        <v>4.3782837127845884</v>
      </c>
      <c r="AM66" s="41">
        <f t="shared" si="16"/>
        <v>4.9905509788452012</v>
      </c>
      <c r="AN66" s="41">
        <f t="shared" si="17"/>
        <v>4.1649083536686051</v>
      </c>
      <c r="AO66" s="40">
        <f t="shared" si="18"/>
        <v>0.8256426251765957</v>
      </c>
      <c r="AP66" s="40">
        <f t="shared" si="19"/>
        <v>0.22017136671375886</v>
      </c>
    </row>
    <row r="67" spans="1:42" s="37" customFormat="1" x14ac:dyDescent="0.2">
      <c r="A67" s="38" t="s">
        <v>110</v>
      </c>
      <c r="B67" s="39">
        <v>121006</v>
      </c>
      <c r="C67" s="39">
        <v>62944</v>
      </c>
      <c r="D67" s="39">
        <v>606</v>
      </c>
      <c r="E67" s="39">
        <v>262</v>
      </c>
      <c r="F67" s="39">
        <v>1266</v>
      </c>
      <c r="G67" s="39">
        <v>2</v>
      </c>
      <c r="H67" s="39">
        <f t="shared" si="24"/>
        <v>1268</v>
      </c>
      <c r="I67" s="39">
        <v>1033</v>
      </c>
      <c r="J67" s="39">
        <v>93</v>
      </c>
      <c r="K67" s="39">
        <v>715</v>
      </c>
      <c r="L67" s="39">
        <v>591</v>
      </c>
      <c r="M67" s="39">
        <f t="shared" si="0"/>
        <v>1983</v>
      </c>
      <c r="N67" s="39">
        <v>1417</v>
      </c>
      <c r="O67" s="39">
        <v>11</v>
      </c>
      <c r="P67" s="39">
        <v>7</v>
      </c>
      <c r="Q67" s="39">
        <v>3</v>
      </c>
      <c r="R67" s="39">
        <f t="shared" si="1"/>
        <v>-151</v>
      </c>
      <c r="S67" s="35">
        <v>998</v>
      </c>
      <c r="T67" s="43">
        <v>679</v>
      </c>
      <c r="U67" s="39">
        <v>319</v>
      </c>
      <c r="V67" s="39">
        <f t="shared" si="2"/>
        <v>168</v>
      </c>
      <c r="W67" s="39">
        <v>121163</v>
      </c>
      <c r="X67" s="39">
        <v>63062</v>
      </c>
      <c r="Y67" s="40">
        <f t="shared" si="3"/>
        <v>5.008016131431499</v>
      </c>
      <c r="Z67" s="40">
        <f t="shared" si="4"/>
        <v>2.165181891807018</v>
      </c>
      <c r="AA67" s="40">
        <f t="shared" si="5"/>
        <v>43.234323432343238</v>
      </c>
      <c r="AB67" s="40">
        <f t="shared" si="6"/>
        <v>10.478819232104193</v>
      </c>
      <c r="AC67" s="40">
        <f t="shared" si="7"/>
        <v>10.462291126059863</v>
      </c>
      <c r="AD67" s="40">
        <f t="shared" si="8"/>
        <v>56.388012618296536</v>
      </c>
      <c r="AE67" s="40">
        <f t="shared" si="9"/>
        <v>46.608832807570977</v>
      </c>
      <c r="AF67" s="40">
        <f t="shared" si="10"/>
        <v>16.387617142951587</v>
      </c>
      <c r="AG67" s="40">
        <f t="shared" si="11"/>
        <v>11.710163132406658</v>
      </c>
      <c r="AH67" s="40">
        <f t="shared" si="12"/>
        <v>-1.2478720063467927</v>
      </c>
      <c r="AI67" s="40">
        <f t="shared" si="13"/>
        <v>1.5772870662460567</v>
      </c>
      <c r="AJ67" s="40">
        <f t="shared" si="14"/>
        <v>8.6887835703001581</v>
      </c>
      <c r="AK67" s="40">
        <f t="shared" si="15"/>
        <v>5.5292259083728279</v>
      </c>
      <c r="AL67" s="40">
        <f t="shared" si="25"/>
        <v>3.9432176656151419</v>
      </c>
      <c r="AM67" s="41">
        <f t="shared" si="16"/>
        <v>8.2475249161198612</v>
      </c>
      <c r="AN67" s="41">
        <f t="shared" si="17"/>
        <v>5.6112920020494848</v>
      </c>
      <c r="AO67" s="40">
        <f t="shared" si="18"/>
        <v>2.6362329140703769</v>
      </c>
      <c r="AP67" s="40">
        <f t="shared" si="19"/>
        <v>1.3883609077235839</v>
      </c>
    </row>
    <row r="68" spans="1:42" s="37" customFormat="1" x14ac:dyDescent="0.2">
      <c r="A68" s="38" t="s">
        <v>111</v>
      </c>
      <c r="B68" s="39">
        <v>162673</v>
      </c>
      <c r="C68" s="39">
        <v>83882</v>
      </c>
      <c r="D68" s="39">
        <v>813</v>
      </c>
      <c r="E68" s="39">
        <v>312</v>
      </c>
      <c r="F68" s="39">
        <v>1628</v>
      </c>
      <c r="G68" s="39">
        <v>8</v>
      </c>
      <c r="H68" s="39">
        <f t="shared" si="24"/>
        <v>1636</v>
      </c>
      <c r="I68" s="39">
        <v>1452</v>
      </c>
      <c r="J68" s="39">
        <v>88</v>
      </c>
      <c r="K68" s="39">
        <v>798</v>
      </c>
      <c r="L68" s="39">
        <v>678</v>
      </c>
      <c r="M68" s="39">
        <f t="shared" si="0"/>
        <v>2434</v>
      </c>
      <c r="N68" s="39">
        <v>1578</v>
      </c>
      <c r="O68" s="39">
        <v>12</v>
      </c>
      <c r="P68" s="39">
        <v>7</v>
      </c>
      <c r="Q68" s="39">
        <v>6</v>
      </c>
      <c r="R68" s="39">
        <f t="shared" si="1"/>
        <v>50</v>
      </c>
      <c r="S68" s="35">
        <v>1126</v>
      </c>
      <c r="T68" s="43">
        <v>936</v>
      </c>
      <c r="U68" s="39">
        <v>190</v>
      </c>
      <c r="V68" s="39">
        <f t="shared" si="2"/>
        <v>240</v>
      </c>
      <c r="W68" s="39">
        <v>162832</v>
      </c>
      <c r="X68" s="39">
        <v>83997</v>
      </c>
      <c r="Y68" s="40">
        <f t="shared" si="3"/>
        <v>4.9977562349006899</v>
      </c>
      <c r="Z68" s="40">
        <f t="shared" si="4"/>
        <v>1.9179581122866118</v>
      </c>
      <c r="AA68" s="40">
        <f t="shared" si="5"/>
        <v>38.376383763837637</v>
      </c>
      <c r="AB68" s="40">
        <f t="shared" si="6"/>
        <v>10.056985486220823</v>
      </c>
      <c r="AC68" s="40">
        <f t="shared" si="7"/>
        <v>10.007807073085269</v>
      </c>
      <c r="AD68" s="40">
        <f t="shared" si="8"/>
        <v>48.777506112469439</v>
      </c>
      <c r="AE68" s="40">
        <f t="shared" si="9"/>
        <v>41.442542787286065</v>
      </c>
      <c r="AF68" s="40">
        <f t="shared" si="10"/>
        <v>14.962532196492349</v>
      </c>
      <c r="AG68" s="40">
        <f t="shared" si="11"/>
        <v>9.7004419909880557</v>
      </c>
      <c r="AH68" s="40">
        <f t="shared" si="12"/>
        <v>0.30736508209721347</v>
      </c>
      <c r="AI68" s="40">
        <f t="shared" si="13"/>
        <v>4.8899755501222497</v>
      </c>
      <c r="AJ68" s="40">
        <f t="shared" si="14"/>
        <v>7.3710073710073711</v>
      </c>
      <c r="AK68" s="40">
        <f t="shared" si="15"/>
        <v>4.2997542997542997</v>
      </c>
      <c r="AL68" s="40">
        <f t="shared" si="25"/>
        <v>8.5574572127139366</v>
      </c>
      <c r="AM68" s="41">
        <f t="shared" si="16"/>
        <v>6.9218616488292461</v>
      </c>
      <c r="AN68" s="41">
        <f t="shared" si="17"/>
        <v>5.7538743368598348</v>
      </c>
      <c r="AO68" s="40">
        <f t="shared" si="18"/>
        <v>1.1679873119694111</v>
      </c>
      <c r="AP68" s="40">
        <f t="shared" si="19"/>
        <v>1.4753523940666244</v>
      </c>
    </row>
    <row r="69" spans="1:42" s="37" customFormat="1" x14ac:dyDescent="0.2">
      <c r="A69" s="38" t="s">
        <v>112</v>
      </c>
      <c r="B69" s="39">
        <v>152287</v>
      </c>
      <c r="C69" s="39">
        <v>79098</v>
      </c>
      <c r="D69" s="39">
        <v>770</v>
      </c>
      <c r="E69" s="39">
        <v>361</v>
      </c>
      <c r="F69" s="39">
        <v>1469</v>
      </c>
      <c r="G69" s="39">
        <v>5</v>
      </c>
      <c r="H69" s="39">
        <f t="shared" si="24"/>
        <v>1474</v>
      </c>
      <c r="I69" s="39">
        <v>1290</v>
      </c>
      <c r="J69" s="39">
        <v>78</v>
      </c>
      <c r="K69" s="39">
        <v>961</v>
      </c>
      <c r="L69" s="39">
        <v>842</v>
      </c>
      <c r="M69" s="39">
        <f t="shared" si="0"/>
        <v>2435</v>
      </c>
      <c r="N69" s="39">
        <v>1783</v>
      </c>
      <c r="O69" s="39">
        <v>15</v>
      </c>
      <c r="P69" s="39">
        <v>10</v>
      </c>
      <c r="Q69" s="39">
        <v>6</v>
      </c>
      <c r="R69" s="39">
        <f t="shared" si="1"/>
        <v>-314</v>
      </c>
      <c r="S69" s="35">
        <v>915</v>
      </c>
      <c r="T69" s="43">
        <v>845</v>
      </c>
      <c r="U69" s="39">
        <v>70</v>
      </c>
      <c r="V69" s="39">
        <f t="shared" si="2"/>
        <v>-244</v>
      </c>
      <c r="W69" s="39">
        <v>152136</v>
      </c>
      <c r="X69" s="39">
        <v>78983</v>
      </c>
      <c r="Y69" s="40">
        <f t="shared" si="3"/>
        <v>5.0562424895099385</v>
      </c>
      <c r="Z69" s="40">
        <f t="shared" si="4"/>
        <v>2.3705240762507631</v>
      </c>
      <c r="AA69" s="40">
        <f t="shared" si="5"/>
        <v>46.883116883116884</v>
      </c>
      <c r="AB69" s="40">
        <f t="shared" si="6"/>
        <v>9.6790927656333103</v>
      </c>
      <c r="AC69" s="40">
        <f t="shared" si="7"/>
        <v>9.6462600221949355</v>
      </c>
      <c r="AD69" s="40">
        <f t="shared" si="8"/>
        <v>65.196743554952505</v>
      </c>
      <c r="AE69" s="40">
        <f t="shared" si="9"/>
        <v>57.123473541383987</v>
      </c>
      <c r="AF69" s="40">
        <f t="shared" si="10"/>
        <v>15.989546054489223</v>
      </c>
      <c r="AG69" s="40">
        <f t="shared" si="11"/>
        <v>11.708156310124961</v>
      </c>
      <c r="AH69" s="40">
        <f t="shared" si="12"/>
        <v>-2.0618962879300269</v>
      </c>
      <c r="AI69" s="40">
        <f t="shared" si="13"/>
        <v>3.3921302578018997</v>
      </c>
      <c r="AJ69" s="40">
        <f t="shared" si="14"/>
        <v>10.211027910142954</v>
      </c>
      <c r="AK69" s="40">
        <f t="shared" si="15"/>
        <v>6.8073519400953026</v>
      </c>
      <c r="AL69" s="40">
        <f t="shared" si="25"/>
        <v>7.4626865671641793</v>
      </c>
      <c r="AM69" s="41">
        <f t="shared" si="16"/>
        <v>6.0083920492228495</v>
      </c>
      <c r="AN69" s="41">
        <f t="shared" si="17"/>
        <v>5.5487336410855814</v>
      </c>
      <c r="AO69" s="40">
        <f t="shared" si="18"/>
        <v>0.45965840813726716</v>
      </c>
      <c r="AP69" s="40">
        <f t="shared" si="19"/>
        <v>-1.6022378797927597</v>
      </c>
    </row>
    <row r="70" spans="1:42" s="37" customFormat="1" x14ac:dyDescent="0.2">
      <c r="A70" s="38" t="s">
        <v>113</v>
      </c>
      <c r="B70" s="39">
        <v>54608</v>
      </c>
      <c r="C70" s="39">
        <v>27945</v>
      </c>
      <c r="D70" s="39">
        <v>271</v>
      </c>
      <c r="E70" s="39">
        <v>100</v>
      </c>
      <c r="F70" s="39">
        <v>559</v>
      </c>
      <c r="G70" s="39">
        <v>2</v>
      </c>
      <c r="H70" s="39">
        <f t="shared" si="24"/>
        <v>561</v>
      </c>
      <c r="I70" s="39">
        <v>485</v>
      </c>
      <c r="J70" s="39">
        <v>36</v>
      </c>
      <c r="K70" s="39">
        <v>352</v>
      </c>
      <c r="L70" s="39">
        <v>321</v>
      </c>
      <c r="M70" s="39">
        <f t="shared" si="0"/>
        <v>913</v>
      </c>
      <c r="N70" s="39">
        <v>569</v>
      </c>
      <c r="O70" s="39">
        <v>2</v>
      </c>
      <c r="P70" s="39">
        <v>2</v>
      </c>
      <c r="Q70" s="39">
        <v>1</v>
      </c>
      <c r="R70" s="39">
        <f t="shared" si="1"/>
        <v>-10</v>
      </c>
      <c r="S70" s="35">
        <v>451</v>
      </c>
      <c r="T70" s="43">
        <v>484</v>
      </c>
      <c r="U70" s="39">
        <v>-33</v>
      </c>
      <c r="V70" s="39">
        <f t="shared" si="2"/>
        <v>-43</v>
      </c>
      <c r="W70" s="39">
        <v>54568</v>
      </c>
      <c r="X70" s="39">
        <v>27938</v>
      </c>
      <c r="Y70" s="40">
        <f t="shared" si="3"/>
        <v>4.9626428362144743</v>
      </c>
      <c r="Z70" s="40">
        <f t="shared" si="4"/>
        <v>1.83123351889833</v>
      </c>
      <c r="AA70" s="40">
        <f t="shared" si="5"/>
        <v>36.900369003690038</v>
      </c>
      <c r="AB70" s="40">
        <f t="shared" si="6"/>
        <v>10.273220041019631</v>
      </c>
      <c r="AC70" s="40">
        <f t="shared" si="7"/>
        <v>10.236595370641664</v>
      </c>
      <c r="AD70" s="40">
        <f t="shared" si="8"/>
        <v>62.745098039215684</v>
      </c>
      <c r="AE70" s="40">
        <f t="shared" si="9"/>
        <v>57.219251336898388</v>
      </c>
      <c r="AF70" s="40">
        <f t="shared" si="10"/>
        <v>16.719162027541753</v>
      </c>
      <c r="AG70" s="40">
        <f t="shared" si="11"/>
        <v>10.419718722531497</v>
      </c>
      <c r="AH70" s="40">
        <f t="shared" si="12"/>
        <v>-0.18312335188983297</v>
      </c>
      <c r="AI70" s="40">
        <f t="shared" si="13"/>
        <v>3.5650623885918002</v>
      </c>
      <c r="AJ70" s="40">
        <f t="shared" si="14"/>
        <v>3.5778175313059033</v>
      </c>
      <c r="AK70" s="40">
        <f t="shared" si="15"/>
        <v>3.5778175313059033</v>
      </c>
      <c r="AL70" s="40">
        <f t="shared" si="25"/>
        <v>5.3475935828877006</v>
      </c>
      <c r="AM70" s="41">
        <f t="shared" si="16"/>
        <v>8.2588631702314679</v>
      </c>
      <c r="AN70" s="41">
        <f t="shared" si="17"/>
        <v>8.8631702314679153</v>
      </c>
      <c r="AO70" s="40">
        <f t="shared" si="18"/>
        <v>-0.60430706123644884</v>
      </c>
      <c r="AP70" s="40">
        <f t="shared" si="19"/>
        <v>-0.78743041312628193</v>
      </c>
    </row>
    <row r="71" spans="1:42" s="37" customFormat="1" x14ac:dyDescent="0.2">
      <c r="A71" s="38" t="s">
        <v>114</v>
      </c>
      <c r="B71" s="39">
        <v>74221</v>
      </c>
      <c r="C71" s="39">
        <v>37896</v>
      </c>
      <c r="D71" s="39">
        <v>411</v>
      </c>
      <c r="E71" s="39">
        <v>106</v>
      </c>
      <c r="F71" s="39">
        <v>789</v>
      </c>
      <c r="G71" s="39">
        <v>3</v>
      </c>
      <c r="H71" s="39">
        <f t="shared" si="24"/>
        <v>792</v>
      </c>
      <c r="I71" s="39">
        <v>709</v>
      </c>
      <c r="J71" s="39">
        <v>57</v>
      </c>
      <c r="K71" s="39">
        <v>374</v>
      </c>
      <c r="L71" s="39">
        <v>303</v>
      </c>
      <c r="M71" s="39">
        <f t="shared" si="0"/>
        <v>1166</v>
      </c>
      <c r="N71" s="39">
        <v>781</v>
      </c>
      <c r="O71" s="39">
        <v>3</v>
      </c>
      <c r="P71" s="39">
        <v>2</v>
      </c>
      <c r="Q71" s="39">
        <v>2</v>
      </c>
      <c r="R71" s="39">
        <f t="shared" si="1"/>
        <v>8</v>
      </c>
      <c r="S71" s="35">
        <v>486</v>
      </c>
      <c r="T71" s="43">
        <v>517</v>
      </c>
      <c r="U71" s="39">
        <v>-31</v>
      </c>
      <c r="V71" s="39">
        <f t="shared" si="2"/>
        <v>-23</v>
      </c>
      <c r="W71" s="39">
        <v>74223</v>
      </c>
      <c r="X71" s="39">
        <v>37890</v>
      </c>
      <c r="Y71" s="40">
        <f t="shared" si="3"/>
        <v>5.5375163363468562</v>
      </c>
      <c r="Z71" s="40">
        <f t="shared" si="4"/>
        <v>1.4281672302987025</v>
      </c>
      <c r="AA71" s="40">
        <f t="shared" si="5"/>
        <v>25.790754257907544</v>
      </c>
      <c r="AB71" s="40">
        <f t="shared" si="6"/>
        <v>10.670834399967664</v>
      </c>
      <c r="AC71" s="40">
        <f t="shared" si="7"/>
        <v>10.630414572695059</v>
      </c>
      <c r="AD71" s="40">
        <f t="shared" si="8"/>
        <v>47.222222222222221</v>
      </c>
      <c r="AE71" s="40">
        <f t="shared" si="9"/>
        <v>38.257575757575758</v>
      </c>
      <c r="AF71" s="40">
        <f t="shared" si="10"/>
        <v>15.709839533285727</v>
      </c>
      <c r="AG71" s="40">
        <f t="shared" si="11"/>
        <v>10.52262836663478</v>
      </c>
      <c r="AH71" s="40">
        <f t="shared" si="12"/>
        <v>0.10778620606027943</v>
      </c>
      <c r="AI71" s="40">
        <f t="shared" si="13"/>
        <v>3.7878787878787881</v>
      </c>
      <c r="AJ71" s="40">
        <f t="shared" si="14"/>
        <v>3.8022813688212929</v>
      </c>
      <c r="AK71" s="40">
        <f t="shared" si="15"/>
        <v>2.5348542458808616</v>
      </c>
      <c r="AL71" s="40">
        <f t="shared" si="25"/>
        <v>6.3131313131313131</v>
      </c>
      <c r="AM71" s="41">
        <f t="shared" si="16"/>
        <v>6.5480120181619759</v>
      </c>
      <c r="AN71" s="41">
        <f t="shared" si="17"/>
        <v>6.9656835666455592</v>
      </c>
      <c r="AO71" s="40">
        <f t="shared" si="18"/>
        <v>-0.41767154848358284</v>
      </c>
      <c r="AP71" s="40">
        <f t="shared" si="19"/>
        <v>-0.3098853424233034</v>
      </c>
    </row>
    <row r="72" spans="1:42" s="37" customFormat="1" x14ac:dyDescent="0.2">
      <c r="A72" s="38" t="s">
        <v>115</v>
      </c>
      <c r="B72" s="39">
        <v>43623</v>
      </c>
      <c r="C72" s="39">
        <v>22380</v>
      </c>
      <c r="D72" s="39">
        <v>204</v>
      </c>
      <c r="E72" s="39">
        <v>47</v>
      </c>
      <c r="F72" s="39">
        <v>455</v>
      </c>
      <c r="G72" s="39">
        <v>2</v>
      </c>
      <c r="H72" s="39">
        <f t="shared" si="24"/>
        <v>457</v>
      </c>
      <c r="I72" s="39">
        <v>415</v>
      </c>
      <c r="J72" s="39">
        <v>30</v>
      </c>
      <c r="K72" s="39">
        <v>181</v>
      </c>
      <c r="L72" s="39">
        <v>131</v>
      </c>
      <c r="M72" s="39">
        <f t="shared" si="0"/>
        <v>638</v>
      </c>
      <c r="N72" s="39">
        <v>524</v>
      </c>
      <c r="O72" s="39">
        <v>4</v>
      </c>
      <c r="P72" s="39">
        <v>4</v>
      </c>
      <c r="Q72" s="39">
        <v>4</v>
      </c>
      <c r="R72" s="39">
        <f t="shared" si="1"/>
        <v>-69</v>
      </c>
      <c r="S72" s="35">
        <v>281</v>
      </c>
      <c r="T72" s="43">
        <v>373</v>
      </c>
      <c r="U72" s="39">
        <v>-92</v>
      </c>
      <c r="V72" s="39">
        <f t="shared" si="2"/>
        <v>-161</v>
      </c>
      <c r="W72" s="39">
        <v>43612</v>
      </c>
      <c r="X72" s="39">
        <v>22386</v>
      </c>
      <c r="Y72" s="40">
        <f t="shared" si="3"/>
        <v>4.676432157348188</v>
      </c>
      <c r="Z72" s="40">
        <f t="shared" si="4"/>
        <v>1.0774132911537493</v>
      </c>
      <c r="AA72" s="40">
        <f t="shared" si="5"/>
        <v>23.03921568627451</v>
      </c>
      <c r="AB72" s="40">
        <f t="shared" si="6"/>
        <v>10.476124979941773</v>
      </c>
      <c r="AC72" s="40">
        <f t="shared" si="7"/>
        <v>10.430277605850126</v>
      </c>
      <c r="AD72" s="40">
        <f t="shared" si="8"/>
        <v>39.606126914660834</v>
      </c>
      <c r="AE72" s="40">
        <f t="shared" si="9"/>
        <v>28.665207877461707</v>
      </c>
      <c r="AF72" s="40">
        <f t="shared" si="10"/>
        <v>14.625312335236</v>
      </c>
      <c r="AG72" s="40">
        <f t="shared" si="11"/>
        <v>12.012012012012011</v>
      </c>
      <c r="AH72" s="40">
        <f t="shared" si="12"/>
        <v>-1.5817344061618872</v>
      </c>
      <c r="AI72" s="40">
        <f t="shared" si="13"/>
        <v>4.3763676148796495</v>
      </c>
      <c r="AJ72" s="40">
        <f t="shared" si="14"/>
        <v>8.791208791208792</v>
      </c>
      <c r="AK72" s="40">
        <f t="shared" si="15"/>
        <v>8.791208791208792</v>
      </c>
      <c r="AL72" s="40">
        <f t="shared" si="25"/>
        <v>13.129102844638949</v>
      </c>
      <c r="AM72" s="41">
        <f t="shared" si="16"/>
        <v>6.441556059876671</v>
      </c>
      <c r="AN72" s="41">
        <f t="shared" si="17"/>
        <v>8.5505352680925206</v>
      </c>
      <c r="AO72" s="40">
        <f t="shared" si="18"/>
        <v>-2.1089792082158496</v>
      </c>
      <c r="AP72" s="40">
        <f t="shared" si="19"/>
        <v>-3.6907136143777368</v>
      </c>
    </row>
    <row r="73" spans="1:42" s="37" customFormat="1" x14ac:dyDescent="0.2">
      <c r="A73" s="38" t="s">
        <v>116</v>
      </c>
      <c r="B73" s="39">
        <v>30194</v>
      </c>
      <c r="C73" s="39">
        <v>15348</v>
      </c>
      <c r="D73" s="39">
        <v>190</v>
      </c>
      <c r="E73" s="39">
        <v>31</v>
      </c>
      <c r="F73" s="39">
        <v>394</v>
      </c>
      <c r="G73" s="39">
        <v>1</v>
      </c>
      <c r="H73" s="39">
        <f t="shared" si="24"/>
        <v>395</v>
      </c>
      <c r="I73" s="39">
        <v>375</v>
      </c>
      <c r="J73" s="39">
        <v>19</v>
      </c>
      <c r="K73" s="39">
        <v>128</v>
      </c>
      <c r="L73" s="39">
        <v>90</v>
      </c>
      <c r="M73" s="39">
        <f t="shared" si="0"/>
        <v>523</v>
      </c>
      <c r="N73" s="39">
        <v>326</v>
      </c>
      <c r="O73" s="39">
        <v>6</v>
      </c>
      <c r="P73" s="39">
        <v>5</v>
      </c>
      <c r="Q73" s="39">
        <v>2</v>
      </c>
      <c r="R73" s="39">
        <f t="shared" si="1"/>
        <v>68</v>
      </c>
      <c r="S73" s="35">
        <v>174</v>
      </c>
      <c r="T73" s="43">
        <v>234</v>
      </c>
      <c r="U73" s="39">
        <v>-60</v>
      </c>
      <c r="V73" s="39">
        <f t="shared" si="2"/>
        <v>8</v>
      </c>
      <c r="W73" s="39">
        <v>30206</v>
      </c>
      <c r="X73" s="39">
        <v>15345</v>
      </c>
      <c r="Y73" s="40">
        <f t="shared" si="3"/>
        <v>6.2926409220374913</v>
      </c>
      <c r="Z73" s="40">
        <f t="shared" si="4"/>
        <v>1.0266940451745381</v>
      </c>
      <c r="AA73" s="40">
        <f t="shared" si="5"/>
        <v>16.315789473684212</v>
      </c>
      <c r="AB73" s="40">
        <f t="shared" si="6"/>
        <v>13.082069285288469</v>
      </c>
      <c r="AC73" s="40">
        <f t="shared" si="7"/>
        <v>13.048950122540903</v>
      </c>
      <c r="AD73" s="40">
        <f t="shared" si="8"/>
        <v>32.405063291139243</v>
      </c>
      <c r="AE73" s="40">
        <f t="shared" si="9"/>
        <v>22.784810126582279</v>
      </c>
      <c r="AF73" s="40">
        <f t="shared" si="10"/>
        <v>17.321322116976884</v>
      </c>
      <c r="AG73" s="40">
        <f t="shared" si="11"/>
        <v>10.796847055706433</v>
      </c>
      <c r="AH73" s="40">
        <f t="shared" si="12"/>
        <v>2.2521030668344704</v>
      </c>
      <c r="AI73" s="40">
        <f t="shared" si="13"/>
        <v>2.5316455696202533</v>
      </c>
      <c r="AJ73" s="40">
        <f t="shared" si="14"/>
        <v>15.228426395939087</v>
      </c>
      <c r="AK73" s="40">
        <f t="shared" si="15"/>
        <v>12.690355329949238</v>
      </c>
      <c r="AL73" s="40">
        <f t="shared" si="25"/>
        <v>7.5949367088607591</v>
      </c>
      <c r="AM73" s="41">
        <f t="shared" si="16"/>
        <v>5.762734318076439</v>
      </c>
      <c r="AN73" s="41">
        <f t="shared" si="17"/>
        <v>7.7498840829303832</v>
      </c>
      <c r="AO73" s="40">
        <f t="shared" si="18"/>
        <v>-1.9871497648539447</v>
      </c>
      <c r="AP73" s="40">
        <f t="shared" si="19"/>
        <v>0.26495330198052591</v>
      </c>
    </row>
    <row r="74" spans="1:42" s="37" customFormat="1" x14ac:dyDescent="0.2">
      <c r="A74" s="38" t="s">
        <v>117</v>
      </c>
      <c r="B74" s="39">
        <v>92011</v>
      </c>
      <c r="C74" s="39">
        <v>46106</v>
      </c>
      <c r="D74" s="39">
        <v>545</v>
      </c>
      <c r="E74" s="39">
        <v>109</v>
      </c>
      <c r="F74" s="39">
        <v>1239</v>
      </c>
      <c r="G74" s="39">
        <v>6</v>
      </c>
      <c r="H74" s="39">
        <f t="shared" si="24"/>
        <v>1245</v>
      </c>
      <c r="I74" s="39">
        <v>1167</v>
      </c>
      <c r="J74" s="39">
        <v>65</v>
      </c>
      <c r="K74" s="39">
        <v>382</v>
      </c>
      <c r="L74" s="39">
        <v>296</v>
      </c>
      <c r="M74" s="39">
        <f t="shared" ref="M74:M137" si="26">F74+G74+K74</f>
        <v>1627</v>
      </c>
      <c r="N74" s="39">
        <v>860</v>
      </c>
      <c r="O74" s="39">
        <v>15</v>
      </c>
      <c r="P74" s="39">
        <v>11</v>
      </c>
      <c r="Q74" s="39">
        <v>10</v>
      </c>
      <c r="R74" s="39">
        <f t="shared" ref="R74:R137" si="27">F74-N74</f>
        <v>379</v>
      </c>
      <c r="S74" s="35">
        <v>417</v>
      </c>
      <c r="T74" s="43">
        <v>387</v>
      </c>
      <c r="U74" s="39">
        <v>30</v>
      </c>
      <c r="V74" s="39">
        <f t="shared" ref="V74:V137" si="28">R74+U74</f>
        <v>409</v>
      </c>
      <c r="W74" s="39">
        <v>92300</v>
      </c>
      <c r="X74" s="39">
        <v>46254</v>
      </c>
      <c r="Y74" s="40">
        <f t="shared" ref="Y74:Y137" si="29">D74/B74*1000</f>
        <v>5.923204834204606</v>
      </c>
      <c r="Z74" s="40">
        <f t="shared" ref="Z74:Z137" si="30">E74/B74*1000</f>
        <v>1.1846409668409212</v>
      </c>
      <c r="AA74" s="40">
        <f t="shared" ref="AA74:AA137" si="31">E74/D74*100</f>
        <v>20</v>
      </c>
      <c r="AB74" s="40">
        <f t="shared" ref="AB74:AB137" si="32">H74/B74*1000</f>
        <v>13.530990859788504</v>
      </c>
      <c r="AC74" s="40">
        <f t="shared" ref="AC74:AC137" si="33">F74/B74*1000</f>
        <v>13.465781265283498</v>
      </c>
      <c r="AD74" s="40">
        <f t="shared" ref="AD74:AD137" si="34">K74/H74*100</f>
        <v>30.682730923694777</v>
      </c>
      <c r="AE74" s="40">
        <f t="shared" ref="AE74:AE137" si="35">L74/H74*100</f>
        <v>23.775100401606426</v>
      </c>
      <c r="AF74" s="40">
        <f t="shared" ref="AF74:AF137" si="36">M74/B74*1000</f>
        <v>17.682668376607143</v>
      </c>
      <c r="AG74" s="40">
        <f t="shared" ref="AG74:AG137" si="37">N74/B74*1000</f>
        <v>9.3467085457173606</v>
      </c>
      <c r="AH74" s="40">
        <f t="shared" ref="AH74:AH137" si="38">R74/B74*1000</f>
        <v>4.1190727195661392</v>
      </c>
      <c r="AI74" s="40">
        <f t="shared" ref="AI74:AI137" si="39">G74/H74*1000</f>
        <v>4.8192771084337354</v>
      </c>
      <c r="AJ74" s="40">
        <f t="shared" ref="AJ74:AJ137" si="40">O74/F74*1000</f>
        <v>12.106537530266344</v>
      </c>
      <c r="AK74" s="40">
        <f t="shared" ref="AK74:AK137" si="41">P74/F74*1000</f>
        <v>8.8781275221953191</v>
      </c>
      <c r="AL74" s="40">
        <f t="shared" si="25"/>
        <v>12.85140562248996</v>
      </c>
      <c r="AM74" s="41">
        <f t="shared" ref="AM74:AM137" si="42">S74/B74*1000</f>
        <v>4.5320668180978361</v>
      </c>
      <c r="AN74" s="41">
        <f t="shared" ref="AN74:AN137" si="43">T74/B74*1000</f>
        <v>4.206018845572812</v>
      </c>
      <c r="AO74" s="40">
        <f t="shared" ref="AO74:AO137" si="44">U74/B74*1000</f>
        <v>0.32604797252502421</v>
      </c>
      <c r="AP74" s="40">
        <f t="shared" ref="AP74:AP137" si="45">V74/B74*1000</f>
        <v>4.4451206920911632</v>
      </c>
    </row>
    <row r="75" spans="1:42" s="37" customFormat="1" x14ac:dyDescent="0.2">
      <c r="A75" s="38" t="s">
        <v>118</v>
      </c>
      <c r="B75" s="39">
        <v>38839</v>
      </c>
      <c r="C75" s="39">
        <v>19699</v>
      </c>
      <c r="D75" s="39">
        <v>176</v>
      </c>
      <c r="E75" s="39">
        <v>53</v>
      </c>
      <c r="F75" s="39">
        <v>497</v>
      </c>
      <c r="G75" s="39">
        <v>0</v>
      </c>
      <c r="H75" s="39">
        <f t="shared" si="24"/>
        <v>497</v>
      </c>
      <c r="I75" s="39">
        <v>458</v>
      </c>
      <c r="J75" s="39">
        <v>22</v>
      </c>
      <c r="K75" s="39">
        <v>174</v>
      </c>
      <c r="L75" s="39">
        <v>120</v>
      </c>
      <c r="M75" s="39">
        <f t="shared" si="26"/>
        <v>671</v>
      </c>
      <c r="N75" s="39">
        <v>290</v>
      </c>
      <c r="O75" s="39">
        <v>5</v>
      </c>
      <c r="P75" s="39">
        <v>2</v>
      </c>
      <c r="Q75" s="39">
        <v>2</v>
      </c>
      <c r="R75" s="39">
        <f t="shared" si="27"/>
        <v>207</v>
      </c>
      <c r="S75" s="35">
        <v>265</v>
      </c>
      <c r="T75" s="43">
        <v>226</v>
      </c>
      <c r="U75" s="39">
        <v>39</v>
      </c>
      <c r="V75" s="39">
        <f t="shared" si="28"/>
        <v>246</v>
      </c>
      <c r="W75" s="39">
        <v>38936</v>
      </c>
      <c r="X75" s="39">
        <v>19735</v>
      </c>
      <c r="Y75" s="40">
        <f t="shared" si="29"/>
        <v>4.5315275882489248</v>
      </c>
      <c r="Z75" s="40">
        <f t="shared" si="30"/>
        <v>1.3646077396431422</v>
      </c>
      <c r="AA75" s="40">
        <f t="shared" si="31"/>
        <v>30.113636363636363</v>
      </c>
      <c r="AB75" s="40">
        <f t="shared" si="32"/>
        <v>12.796415973634749</v>
      </c>
      <c r="AC75" s="40">
        <f t="shared" si="33"/>
        <v>12.796415973634749</v>
      </c>
      <c r="AD75" s="40">
        <f t="shared" si="34"/>
        <v>35.010060362173043</v>
      </c>
      <c r="AE75" s="40">
        <f t="shared" si="35"/>
        <v>24.144869215291749</v>
      </c>
      <c r="AF75" s="40">
        <f t="shared" si="36"/>
        <v>17.276448930199024</v>
      </c>
      <c r="AG75" s="40">
        <f t="shared" si="37"/>
        <v>7.466721594273797</v>
      </c>
      <c r="AH75" s="40">
        <f t="shared" si="38"/>
        <v>5.3296943793609515</v>
      </c>
      <c r="AI75" s="40">
        <f t="shared" si="39"/>
        <v>0</v>
      </c>
      <c r="AJ75" s="40">
        <f t="shared" si="40"/>
        <v>10.060362173038229</v>
      </c>
      <c r="AK75" s="40">
        <f t="shared" si="41"/>
        <v>4.0241448692152924</v>
      </c>
      <c r="AL75" s="40">
        <f t="shared" si="25"/>
        <v>4.0241448692152924</v>
      </c>
      <c r="AM75" s="41">
        <f t="shared" si="42"/>
        <v>6.8230386982157114</v>
      </c>
      <c r="AN75" s="41">
        <f t="shared" si="43"/>
        <v>5.8188933803650968</v>
      </c>
      <c r="AO75" s="40">
        <f t="shared" si="44"/>
        <v>1.0041453178506141</v>
      </c>
      <c r="AP75" s="40">
        <f t="shared" si="45"/>
        <v>6.3338396972115651</v>
      </c>
    </row>
    <row r="76" spans="1:42" s="37" customFormat="1" x14ac:dyDescent="0.2">
      <c r="A76" s="38" t="s">
        <v>119</v>
      </c>
      <c r="B76" s="39">
        <v>33126</v>
      </c>
      <c r="C76" s="39">
        <v>16647</v>
      </c>
      <c r="D76" s="39">
        <v>200</v>
      </c>
      <c r="E76" s="39">
        <v>51</v>
      </c>
      <c r="F76" s="39">
        <v>361</v>
      </c>
      <c r="G76" s="39">
        <v>0</v>
      </c>
      <c r="H76" s="39">
        <f t="shared" si="24"/>
        <v>361</v>
      </c>
      <c r="I76" s="39">
        <v>325</v>
      </c>
      <c r="J76" s="39">
        <v>23</v>
      </c>
      <c r="K76" s="39">
        <v>173</v>
      </c>
      <c r="L76" s="39">
        <v>141</v>
      </c>
      <c r="M76" s="39">
        <f t="shared" si="26"/>
        <v>534</v>
      </c>
      <c r="N76" s="39">
        <v>251</v>
      </c>
      <c r="O76" s="39">
        <v>8</v>
      </c>
      <c r="P76" s="39">
        <v>6</v>
      </c>
      <c r="Q76" s="39">
        <v>5</v>
      </c>
      <c r="R76" s="39">
        <f t="shared" si="27"/>
        <v>110</v>
      </c>
      <c r="S76" s="35">
        <v>205</v>
      </c>
      <c r="T76" s="43">
        <v>307</v>
      </c>
      <c r="U76" s="39">
        <v>-102</v>
      </c>
      <c r="V76" s="39">
        <f t="shared" si="28"/>
        <v>8</v>
      </c>
      <c r="W76" s="39">
        <v>33125</v>
      </c>
      <c r="X76" s="39">
        <v>16659</v>
      </c>
      <c r="Y76" s="40">
        <f t="shared" si="29"/>
        <v>6.0375535832880516</v>
      </c>
      <c r="Z76" s="40">
        <f t="shared" si="30"/>
        <v>1.5395761637384531</v>
      </c>
      <c r="AA76" s="40">
        <f t="shared" si="31"/>
        <v>25.5</v>
      </c>
      <c r="AB76" s="40">
        <f t="shared" si="32"/>
        <v>10.897784217834934</v>
      </c>
      <c r="AC76" s="40">
        <f t="shared" si="33"/>
        <v>10.897784217834934</v>
      </c>
      <c r="AD76" s="40">
        <f t="shared" si="34"/>
        <v>47.92243767313019</v>
      </c>
      <c r="AE76" s="40">
        <f t="shared" si="35"/>
        <v>39.05817174515235</v>
      </c>
      <c r="AF76" s="40">
        <f t="shared" si="36"/>
        <v>16.120268067379097</v>
      </c>
      <c r="AG76" s="40">
        <f t="shared" si="37"/>
        <v>7.5771297470265049</v>
      </c>
      <c r="AH76" s="40">
        <f t="shared" si="38"/>
        <v>3.3206544708084285</v>
      </c>
      <c r="AI76" s="40">
        <f t="shared" si="39"/>
        <v>0</v>
      </c>
      <c r="AJ76" s="40">
        <f t="shared" si="40"/>
        <v>22.1606648199446</v>
      </c>
      <c r="AK76" s="40">
        <f t="shared" si="41"/>
        <v>16.62049861495845</v>
      </c>
      <c r="AL76" s="40">
        <f t="shared" si="25"/>
        <v>13.850415512465373</v>
      </c>
      <c r="AM76" s="41">
        <f t="shared" si="42"/>
        <v>6.1884924228702527</v>
      </c>
      <c r="AN76" s="41">
        <f t="shared" si="43"/>
        <v>9.2676447503471593</v>
      </c>
      <c r="AO76" s="40">
        <f t="shared" si="44"/>
        <v>-3.0791523274769061</v>
      </c>
      <c r="AP76" s="40">
        <f t="shared" si="45"/>
        <v>0.24150214333152206</v>
      </c>
    </row>
    <row r="77" spans="1:42" s="37" customFormat="1" x14ac:dyDescent="0.2">
      <c r="A77" s="38" t="s">
        <v>120</v>
      </c>
      <c r="B77" s="39">
        <v>74720</v>
      </c>
      <c r="C77" s="39">
        <v>38304</v>
      </c>
      <c r="D77" s="39">
        <v>345</v>
      </c>
      <c r="E77" s="39">
        <v>135</v>
      </c>
      <c r="F77" s="39">
        <v>768</v>
      </c>
      <c r="G77" s="39">
        <v>3</v>
      </c>
      <c r="H77" s="39">
        <f t="shared" si="24"/>
        <v>771</v>
      </c>
      <c r="I77" s="39">
        <v>673</v>
      </c>
      <c r="J77" s="39">
        <v>41</v>
      </c>
      <c r="K77" s="39">
        <v>450</v>
      </c>
      <c r="L77" s="39">
        <v>386</v>
      </c>
      <c r="M77" s="39">
        <f t="shared" si="26"/>
        <v>1221</v>
      </c>
      <c r="N77" s="39">
        <v>675</v>
      </c>
      <c r="O77" s="39">
        <v>5</v>
      </c>
      <c r="P77" s="39">
        <v>2</v>
      </c>
      <c r="Q77" s="39">
        <v>1</v>
      </c>
      <c r="R77" s="39">
        <f t="shared" si="27"/>
        <v>93</v>
      </c>
      <c r="S77" s="35">
        <v>485</v>
      </c>
      <c r="T77" s="43">
        <v>471</v>
      </c>
      <c r="U77" s="39">
        <v>14</v>
      </c>
      <c r="V77" s="39">
        <f t="shared" si="28"/>
        <v>107</v>
      </c>
      <c r="W77" s="39">
        <v>74736</v>
      </c>
      <c r="X77" s="39">
        <v>38313</v>
      </c>
      <c r="Y77" s="40">
        <f t="shared" si="29"/>
        <v>4.6172376873661669</v>
      </c>
      <c r="Z77" s="40">
        <f t="shared" si="30"/>
        <v>1.806745182012848</v>
      </c>
      <c r="AA77" s="40">
        <f t="shared" si="31"/>
        <v>39.130434782608695</v>
      </c>
      <c r="AB77" s="40">
        <f t="shared" si="32"/>
        <v>10.318522483940043</v>
      </c>
      <c r="AC77" s="40">
        <f t="shared" si="33"/>
        <v>10.278372591006423</v>
      </c>
      <c r="AD77" s="40">
        <f t="shared" si="34"/>
        <v>58.365758754863819</v>
      </c>
      <c r="AE77" s="40">
        <f t="shared" si="35"/>
        <v>50.06485084306096</v>
      </c>
      <c r="AF77" s="40">
        <f t="shared" si="36"/>
        <v>16.341006423982869</v>
      </c>
      <c r="AG77" s="40">
        <f t="shared" si="37"/>
        <v>9.0337259100642395</v>
      </c>
      <c r="AH77" s="40">
        <f t="shared" si="38"/>
        <v>1.2446466809421843</v>
      </c>
      <c r="AI77" s="40">
        <f t="shared" si="39"/>
        <v>3.8910505836575875</v>
      </c>
      <c r="AJ77" s="40">
        <f t="shared" si="40"/>
        <v>6.510416666666667</v>
      </c>
      <c r="AK77" s="40">
        <f t="shared" si="41"/>
        <v>2.6041666666666665</v>
      </c>
      <c r="AL77" s="40">
        <f t="shared" si="25"/>
        <v>5.1880674448767836</v>
      </c>
      <c r="AM77" s="41">
        <f t="shared" si="42"/>
        <v>6.4908993576017133</v>
      </c>
      <c r="AN77" s="41">
        <f t="shared" si="43"/>
        <v>6.3035331905781584</v>
      </c>
      <c r="AO77" s="40">
        <f t="shared" si="44"/>
        <v>0.1873661670235546</v>
      </c>
      <c r="AP77" s="40">
        <f t="shared" si="45"/>
        <v>1.4320128479657388</v>
      </c>
    </row>
    <row r="78" spans="1:42" s="37" customFormat="1" x14ac:dyDescent="0.2">
      <c r="A78" s="38" t="s">
        <v>121</v>
      </c>
      <c r="B78" s="39">
        <v>97884</v>
      </c>
      <c r="C78" s="39">
        <v>50004</v>
      </c>
      <c r="D78" s="39">
        <v>523</v>
      </c>
      <c r="E78" s="39">
        <v>236</v>
      </c>
      <c r="F78" s="39">
        <v>936</v>
      </c>
      <c r="G78" s="39">
        <v>3</v>
      </c>
      <c r="H78" s="39">
        <f t="shared" si="24"/>
        <v>939</v>
      </c>
      <c r="I78" s="39">
        <v>809</v>
      </c>
      <c r="J78" s="39">
        <v>52</v>
      </c>
      <c r="K78" s="39">
        <v>595</v>
      </c>
      <c r="L78" s="39">
        <v>511</v>
      </c>
      <c r="M78" s="39">
        <f t="shared" si="26"/>
        <v>1534</v>
      </c>
      <c r="N78" s="39">
        <v>735</v>
      </c>
      <c r="O78" s="39">
        <v>10</v>
      </c>
      <c r="P78" s="39">
        <v>9</v>
      </c>
      <c r="Q78" s="39">
        <v>7</v>
      </c>
      <c r="R78" s="39">
        <f t="shared" si="27"/>
        <v>201</v>
      </c>
      <c r="S78" s="35">
        <v>549</v>
      </c>
      <c r="T78" s="43">
        <v>570</v>
      </c>
      <c r="U78" s="39">
        <v>-21</v>
      </c>
      <c r="V78" s="39">
        <f t="shared" si="28"/>
        <v>180</v>
      </c>
      <c r="W78" s="39">
        <v>98015</v>
      </c>
      <c r="X78" s="39">
        <v>50077</v>
      </c>
      <c r="Y78" s="40">
        <f t="shared" si="29"/>
        <v>5.3430591312165419</v>
      </c>
      <c r="Z78" s="40">
        <f t="shared" si="30"/>
        <v>2.4110171223080381</v>
      </c>
      <c r="AA78" s="40">
        <f t="shared" si="31"/>
        <v>45.124282982791584</v>
      </c>
      <c r="AB78" s="40">
        <f t="shared" si="32"/>
        <v>9.5929876179968119</v>
      </c>
      <c r="AC78" s="40">
        <f t="shared" si="33"/>
        <v>9.5623390952556093</v>
      </c>
      <c r="AD78" s="40">
        <f t="shared" si="34"/>
        <v>63.365282215122477</v>
      </c>
      <c r="AE78" s="40">
        <f t="shared" si="35"/>
        <v>54.419595314164006</v>
      </c>
      <c r="AF78" s="40">
        <f t="shared" si="36"/>
        <v>15.671611295002247</v>
      </c>
      <c r="AG78" s="40">
        <f t="shared" si="37"/>
        <v>7.5088880715949484</v>
      </c>
      <c r="AH78" s="40">
        <f t="shared" si="38"/>
        <v>2.0534510236606591</v>
      </c>
      <c r="AI78" s="40">
        <f t="shared" si="39"/>
        <v>3.1948881789137378</v>
      </c>
      <c r="AJ78" s="40">
        <f t="shared" si="40"/>
        <v>10.683760683760683</v>
      </c>
      <c r="AK78" s="40">
        <f t="shared" si="41"/>
        <v>9.6153846153846168</v>
      </c>
      <c r="AL78" s="40">
        <f t="shared" si="25"/>
        <v>10.649627263045794</v>
      </c>
      <c r="AM78" s="41">
        <f t="shared" si="42"/>
        <v>5.6086796616403083</v>
      </c>
      <c r="AN78" s="41">
        <f t="shared" si="43"/>
        <v>5.8232193208287359</v>
      </c>
      <c r="AO78" s="40">
        <f t="shared" si="44"/>
        <v>-0.21453965918842713</v>
      </c>
      <c r="AP78" s="40">
        <f t="shared" si="45"/>
        <v>1.8389113644722326</v>
      </c>
    </row>
    <row r="79" spans="1:42" s="37" customFormat="1" x14ac:dyDescent="0.2">
      <c r="A79" s="38" t="s">
        <v>122</v>
      </c>
      <c r="B79" s="39">
        <v>53420</v>
      </c>
      <c r="C79" s="39">
        <v>26243</v>
      </c>
      <c r="D79" s="39">
        <v>351</v>
      </c>
      <c r="E79" s="39">
        <v>20</v>
      </c>
      <c r="F79" s="39">
        <v>973</v>
      </c>
      <c r="G79" s="39">
        <v>6</v>
      </c>
      <c r="H79" s="39">
        <f t="shared" si="24"/>
        <v>979</v>
      </c>
      <c r="I79" s="39">
        <v>948</v>
      </c>
      <c r="J79" s="39">
        <v>57</v>
      </c>
      <c r="K79" s="39">
        <v>135</v>
      </c>
      <c r="L79" s="39">
        <v>54</v>
      </c>
      <c r="M79" s="39">
        <f t="shared" si="26"/>
        <v>1114</v>
      </c>
      <c r="N79" s="39">
        <v>401</v>
      </c>
      <c r="O79" s="39">
        <v>15</v>
      </c>
      <c r="P79" s="39">
        <v>11</v>
      </c>
      <c r="Q79" s="39">
        <v>8</v>
      </c>
      <c r="R79" s="39">
        <f t="shared" si="27"/>
        <v>572</v>
      </c>
      <c r="S79" s="35">
        <v>191</v>
      </c>
      <c r="T79" s="43">
        <v>272</v>
      </c>
      <c r="U79" s="39">
        <v>-81</v>
      </c>
      <c r="V79" s="39">
        <f t="shared" si="28"/>
        <v>491</v>
      </c>
      <c r="W79" s="39">
        <v>53638</v>
      </c>
      <c r="X79" s="39">
        <v>26372</v>
      </c>
      <c r="Y79" s="40">
        <f t="shared" si="29"/>
        <v>6.5705728191688513</v>
      </c>
      <c r="Z79" s="40">
        <f t="shared" si="30"/>
        <v>0.37439161362785478</v>
      </c>
      <c r="AA79" s="40">
        <f t="shared" si="31"/>
        <v>5.6980056980056979</v>
      </c>
      <c r="AB79" s="40">
        <f t="shared" si="32"/>
        <v>18.326469487083489</v>
      </c>
      <c r="AC79" s="40">
        <f t="shared" si="33"/>
        <v>18.214152002995132</v>
      </c>
      <c r="AD79" s="40">
        <f t="shared" si="34"/>
        <v>13.789581205311544</v>
      </c>
      <c r="AE79" s="40">
        <f t="shared" si="35"/>
        <v>5.5158324821246172</v>
      </c>
      <c r="AF79" s="40">
        <f t="shared" si="36"/>
        <v>20.853612879071505</v>
      </c>
      <c r="AG79" s="40">
        <f t="shared" si="37"/>
        <v>7.5065518532384878</v>
      </c>
      <c r="AH79" s="40">
        <f t="shared" si="38"/>
        <v>10.707600149756646</v>
      </c>
      <c r="AI79" s="40">
        <f t="shared" si="39"/>
        <v>6.1287027579162405</v>
      </c>
      <c r="AJ79" s="40">
        <f t="shared" si="40"/>
        <v>15.416238437821173</v>
      </c>
      <c r="AK79" s="40">
        <f t="shared" si="41"/>
        <v>11.305241521068858</v>
      </c>
      <c r="AL79" s="40">
        <f t="shared" si="25"/>
        <v>14.300306435137896</v>
      </c>
      <c r="AM79" s="41">
        <f t="shared" si="42"/>
        <v>3.575439910146013</v>
      </c>
      <c r="AN79" s="41">
        <f t="shared" si="43"/>
        <v>5.0917259453388244</v>
      </c>
      <c r="AO79" s="40">
        <f t="shared" si="44"/>
        <v>-1.5162860351928118</v>
      </c>
      <c r="AP79" s="40">
        <f t="shared" si="45"/>
        <v>9.1913141145638324</v>
      </c>
    </row>
    <row r="80" spans="1:42" s="37" customFormat="1" x14ac:dyDescent="0.2">
      <c r="A80" s="38" t="s">
        <v>123</v>
      </c>
      <c r="B80" s="39">
        <v>59638</v>
      </c>
      <c r="C80" s="39">
        <v>30532</v>
      </c>
      <c r="D80" s="39">
        <v>286</v>
      </c>
      <c r="E80" s="39">
        <v>81</v>
      </c>
      <c r="F80" s="39">
        <v>694</v>
      </c>
      <c r="G80" s="39">
        <v>4</v>
      </c>
      <c r="H80" s="39">
        <f t="shared" si="24"/>
        <v>698</v>
      </c>
      <c r="I80" s="39">
        <v>640</v>
      </c>
      <c r="J80" s="39">
        <v>28</v>
      </c>
      <c r="K80" s="39">
        <v>276</v>
      </c>
      <c r="L80" s="39">
        <v>212</v>
      </c>
      <c r="M80" s="39">
        <f t="shared" si="26"/>
        <v>974</v>
      </c>
      <c r="N80" s="39">
        <v>613</v>
      </c>
      <c r="O80" s="39">
        <v>7</v>
      </c>
      <c r="P80" s="39">
        <v>5</v>
      </c>
      <c r="Q80" s="39">
        <v>3</v>
      </c>
      <c r="R80" s="39">
        <f t="shared" si="27"/>
        <v>81</v>
      </c>
      <c r="S80" s="35">
        <v>392</v>
      </c>
      <c r="T80" s="43">
        <v>316</v>
      </c>
      <c r="U80" s="39">
        <v>76</v>
      </c>
      <c r="V80" s="39">
        <f t="shared" si="28"/>
        <v>157</v>
      </c>
      <c r="W80" s="39">
        <v>59715</v>
      </c>
      <c r="X80" s="39">
        <v>30592</v>
      </c>
      <c r="Y80" s="40">
        <f t="shared" si="29"/>
        <v>4.7956001207283947</v>
      </c>
      <c r="Z80" s="40">
        <f t="shared" si="30"/>
        <v>1.3581944397867132</v>
      </c>
      <c r="AA80" s="40">
        <f t="shared" si="31"/>
        <v>28.321678321678323</v>
      </c>
      <c r="AB80" s="40">
        <f t="shared" si="32"/>
        <v>11.703947147791675</v>
      </c>
      <c r="AC80" s="40">
        <f t="shared" si="33"/>
        <v>11.636875817431839</v>
      </c>
      <c r="AD80" s="40">
        <f t="shared" si="34"/>
        <v>39.541547277936964</v>
      </c>
      <c r="AE80" s="40">
        <f t="shared" si="35"/>
        <v>30.372492836676219</v>
      </c>
      <c r="AF80" s="40">
        <f t="shared" si="36"/>
        <v>16.331868942620478</v>
      </c>
      <c r="AG80" s="40">
        <f t="shared" si="37"/>
        <v>10.278681377645125</v>
      </c>
      <c r="AH80" s="40">
        <f t="shared" si="38"/>
        <v>1.3581944397867132</v>
      </c>
      <c r="AI80" s="40">
        <f t="shared" si="39"/>
        <v>5.7306590257879657</v>
      </c>
      <c r="AJ80" s="40">
        <f t="shared" si="40"/>
        <v>10.086455331412104</v>
      </c>
      <c r="AK80" s="40">
        <f t="shared" si="41"/>
        <v>7.2046109510086449</v>
      </c>
      <c r="AL80" s="40">
        <f t="shared" si="25"/>
        <v>10.02865329512894</v>
      </c>
      <c r="AM80" s="41">
        <f t="shared" si="42"/>
        <v>6.5729903752640935</v>
      </c>
      <c r="AN80" s="41">
        <f t="shared" si="43"/>
        <v>5.2986350984271775</v>
      </c>
      <c r="AO80" s="40">
        <f t="shared" si="44"/>
        <v>1.274355276836916</v>
      </c>
      <c r="AP80" s="40">
        <f t="shared" si="45"/>
        <v>2.6325497166236289</v>
      </c>
    </row>
    <row r="81" spans="1:42" s="37" customFormat="1" x14ac:dyDescent="0.2">
      <c r="A81" s="38" t="s">
        <v>224</v>
      </c>
      <c r="B81" s="39">
        <v>16902</v>
      </c>
      <c r="C81" s="39">
        <v>8613</v>
      </c>
      <c r="D81" s="39">
        <v>71</v>
      </c>
      <c r="E81" s="39">
        <v>29</v>
      </c>
      <c r="F81" s="39">
        <v>153</v>
      </c>
      <c r="G81" s="39">
        <v>0</v>
      </c>
      <c r="H81" s="39">
        <f t="shared" si="24"/>
        <v>153</v>
      </c>
      <c r="I81" s="39">
        <v>134</v>
      </c>
      <c r="J81" s="39">
        <v>10</v>
      </c>
      <c r="K81" s="39">
        <v>84</v>
      </c>
      <c r="L81" s="39">
        <v>70</v>
      </c>
      <c r="M81" s="39">
        <f t="shared" si="26"/>
        <v>237</v>
      </c>
      <c r="N81" s="39">
        <v>226</v>
      </c>
      <c r="O81" s="39">
        <v>1</v>
      </c>
      <c r="P81" s="39">
        <v>0</v>
      </c>
      <c r="Q81" s="39">
        <v>0</v>
      </c>
      <c r="R81" s="39">
        <f t="shared" si="27"/>
        <v>-73</v>
      </c>
      <c r="S81" s="35">
        <v>182</v>
      </c>
      <c r="T81" s="43">
        <v>182</v>
      </c>
      <c r="U81" s="39">
        <v>0</v>
      </c>
      <c r="V81" s="39">
        <f t="shared" si="28"/>
        <v>-73</v>
      </c>
      <c r="W81" s="39">
        <v>16832</v>
      </c>
      <c r="X81" s="39">
        <v>8583</v>
      </c>
      <c r="Y81" s="40">
        <f t="shared" si="29"/>
        <v>4.2006863093125073</v>
      </c>
      <c r="Z81" s="40">
        <f t="shared" si="30"/>
        <v>1.7157732812684889</v>
      </c>
      <c r="AA81" s="40">
        <f t="shared" si="31"/>
        <v>40.845070422535215</v>
      </c>
      <c r="AB81" s="40">
        <f t="shared" si="32"/>
        <v>9.052183173588924</v>
      </c>
      <c r="AC81" s="40">
        <f t="shared" si="33"/>
        <v>9.052183173588924</v>
      </c>
      <c r="AD81" s="40">
        <f t="shared" si="34"/>
        <v>54.901960784313729</v>
      </c>
      <c r="AE81" s="40">
        <f t="shared" si="35"/>
        <v>45.751633986928105</v>
      </c>
      <c r="AF81" s="40">
        <f t="shared" si="36"/>
        <v>14.022009229676963</v>
      </c>
      <c r="AG81" s="40">
        <f t="shared" si="37"/>
        <v>13.371198674713051</v>
      </c>
      <c r="AH81" s="40">
        <f t="shared" si="38"/>
        <v>-4.3190155011241274</v>
      </c>
      <c r="AI81" s="40">
        <f t="shared" si="39"/>
        <v>0</v>
      </c>
      <c r="AJ81" s="40">
        <f t="shared" si="40"/>
        <v>6.5359477124183005</v>
      </c>
      <c r="AK81" s="40">
        <f t="shared" si="41"/>
        <v>0</v>
      </c>
      <c r="AL81" s="40">
        <f t="shared" si="25"/>
        <v>0</v>
      </c>
      <c r="AM81" s="41">
        <f t="shared" si="42"/>
        <v>10.767956454857412</v>
      </c>
      <c r="AN81" s="41">
        <f t="shared" si="43"/>
        <v>10.767956454857412</v>
      </c>
      <c r="AO81" s="40">
        <f t="shared" si="44"/>
        <v>0</v>
      </c>
      <c r="AP81" s="40">
        <f t="shared" si="45"/>
        <v>-4.3190155011241274</v>
      </c>
    </row>
    <row r="82" spans="1:42" s="37" customFormat="1" x14ac:dyDescent="0.2">
      <c r="A82" s="38" t="s">
        <v>124</v>
      </c>
      <c r="B82" s="39">
        <v>34014</v>
      </c>
      <c r="C82" s="39">
        <v>17001</v>
      </c>
      <c r="D82" s="39">
        <v>171</v>
      </c>
      <c r="E82" s="39">
        <v>19</v>
      </c>
      <c r="F82" s="39">
        <v>530</v>
      </c>
      <c r="G82" s="39">
        <v>1</v>
      </c>
      <c r="H82" s="39">
        <f t="shared" si="24"/>
        <v>531</v>
      </c>
      <c r="I82" s="39">
        <v>519</v>
      </c>
      <c r="J82" s="39">
        <v>24</v>
      </c>
      <c r="K82" s="39">
        <v>92</v>
      </c>
      <c r="L82" s="39">
        <v>47</v>
      </c>
      <c r="M82" s="39">
        <f t="shared" si="26"/>
        <v>623</v>
      </c>
      <c r="N82" s="39">
        <v>202</v>
      </c>
      <c r="O82" s="39">
        <v>5</v>
      </c>
      <c r="P82" s="39">
        <v>3</v>
      </c>
      <c r="Q82" s="39">
        <v>2</v>
      </c>
      <c r="R82" s="39">
        <f t="shared" si="27"/>
        <v>328</v>
      </c>
      <c r="S82" s="35">
        <v>137</v>
      </c>
      <c r="T82" s="43">
        <v>224</v>
      </c>
      <c r="U82" s="39">
        <v>-87</v>
      </c>
      <c r="V82" s="39">
        <f t="shared" si="28"/>
        <v>241</v>
      </c>
      <c r="W82" s="39">
        <v>34123</v>
      </c>
      <c r="X82" s="39">
        <v>17066</v>
      </c>
      <c r="Y82" s="40">
        <f t="shared" si="29"/>
        <v>5.0273416828364796</v>
      </c>
      <c r="Z82" s="40">
        <f t="shared" si="30"/>
        <v>0.5585935203151644</v>
      </c>
      <c r="AA82" s="40">
        <f t="shared" si="31"/>
        <v>11.111111111111111</v>
      </c>
      <c r="AB82" s="40">
        <f t="shared" si="32"/>
        <v>15.611218909860645</v>
      </c>
      <c r="AC82" s="40">
        <f t="shared" si="33"/>
        <v>15.58181925089669</v>
      </c>
      <c r="AD82" s="40">
        <f t="shared" si="34"/>
        <v>17.325800376647834</v>
      </c>
      <c r="AE82" s="40">
        <f t="shared" si="35"/>
        <v>8.8512241054613927</v>
      </c>
      <c r="AF82" s="40">
        <f t="shared" si="36"/>
        <v>18.315987534544597</v>
      </c>
      <c r="AG82" s="40">
        <f t="shared" si="37"/>
        <v>5.9387311107191154</v>
      </c>
      <c r="AH82" s="40">
        <f t="shared" si="38"/>
        <v>9.6430881401775732</v>
      </c>
      <c r="AI82" s="40">
        <f t="shared" si="39"/>
        <v>1.8832391713747645</v>
      </c>
      <c r="AJ82" s="40">
        <f t="shared" si="40"/>
        <v>9.4339622641509422</v>
      </c>
      <c r="AK82" s="40">
        <f t="shared" si="41"/>
        <v>5.6603773584905657</v>
      </c>
      <c r="AL82" s="40">
        <f t="shared" si="25"/>
        <v>5.6497175141242941</v>
      </c>
      <c r="AM82" s="41">
        <f t="shared" si="42"/>
        <v>4.0277532780619749</v>
      </c>
      <c r="AN82" s="41">
        <f t="shared" si="43"/>
        <v>6.5855236079261479</v>
      </c>
      <c r="AO82" s="40">
        <f t="shared" si="44"/>
        <v>-2.5577703298641739</v>
      </c>
      <c r="AP82" s="40">
        <f t="shared" si="45"/>
        <v>7.0853178103134002</v>
      </c>
    </row>
    <row r="83" spans="1:42" s="37" customFormat="1" x14ac:dyDescent="0.2">
      <c r="A83" s="38" t="s">
        <v>125</v>
      </c>
      <c r="B83" s="39">
        <v>155823</v>
      </c>
      <c r="C83" s="39">
        <v>79796</v>
      </c>
      <c r="D83" s="39">
        <v>839</v>
      </c>
      <c r="E83" s="39">
        <v>270</v>
      </c>
      <c r="F83" s="39">
        <v>1825</v>
      </c>
      <c r="G83" s="39">
        <v>5</v>
      </c>
      <c r="H83" s="39">
        <f t="shared" si="24"/>
        <v>1830</v>
      </c>
      <c r="I83" s="39">
        <v>1659</v>
      </c>
      <c r="J83" s="39">
        <v>96</v>
      </c>
      <c r="K83" s="39">
        <v>890</v>
      </c>
      <c r="L83" s="39">
        <v>667</v>
      </c>
      <c r="M83" s="39">
        <f t="shared" si="26"/>
        <v>2720</v>
      </c>
      <c r="N83" s="39">
        <v>1320</v>
      </c>
      <c r="O83" s="39">
        <v>12</v>
      </c>
      <c r="P83" s="39">
        <v>5</v>
      </c>
      <c r="Q83" s="39">
        <v>3</v>
      </c>
      <c r="R83" s="39">
        <f t="shared" si="27"/>
        <v>505</v>
      </c>
      <c r="S83" s="35">
        <v>871</v>
      </c>
      <c r="T83" s="43">
        <v>744</v>
      </c>
      <c r="U83" s="39">
        <v>127</v>
      </c>
      <c r="V83" s="39">
        <f t="shared" si="28"/>
        <v>632</v>
      </c>
      <c r="W83" s="39">
        <v>156145</v>
      </c>
      <c r="X83" s="39">
        <v>79963</v>
      </c>
      <c r="Y83" s="40">
        <f t="shared" si="29"/>
        <v>5.3843142539933124</v>
      </c>
      <c r="Z83" s="40">
        <f t="shared" si="30"/>
        <v>1.732735218805953</v>
      </c>
      <c r="AA83" s="40">
        <f t="shared" si="31"/>
        <v>32.181168057210968</v>
      </c>
      <c r="AB83" s="40">
        <f t="shared" si="32"/>
        <v>11.744094260795903</v>
      </c>
      <c r="AC83" s="40">
        <f t="shared" si="33"/>
        <v>11.712006571558756</v>
      </c>
      <c r="AD83" s="40">
        <f t="shared" si="34"/>
        <v>48.633879781420767</v>
      </c>
      <c r="AE83" s="40">
        <f t="shared" si="35"/>
        <v>36.448087431693985</v>
      </c>
      <c r="AF83" s="40">
        <f t="shared" si="36"/>
        <v>17.455702945008117</v>
      </c>
      <c r="AG83" s="40">
        <f t="shared" si="37"/>
        <v>8.4711499586068797</v>
      </c>
      <c r="AH83" s="40">
        <f t="shared" si="38"/>
        <v>3.240856612951875</v>
      </c>
      <c r="AI83" s="40">
        <f t="shared" si="39"/>
        <v>2.7322404371584699</v>
      </c>
      <c r="AJ83" s="40">
        <f t="shared" si="40"/>
        <v>6.5753424657534252</v>
      </c>
      <c r="AK83" s="40">
        <f t="shared" si="41"/>
        <v>2.7397260273972601</v>
      </c>
      <c r="AL83" s="40">
        <f t="shared" si="25"/>
        <v>4.3715846994535523</v>
      </c>
      <c r="AM83" s="41">
        <f t="shared" si="42"/>
        <v>5.5896754651110552</v>
      </c>
      <c r="AN83" s="41">
        <f t="shared" si="43"/>
        <v>4.7746481584875147</v>
      </c>
      <c r="AO83" s="40">
        <f t="shared" si="44"/>
        <v>0.81502730662354084</v>
      </c>
      <c r="AP83" s="40">
        <f t="shared" si="45"/>
        <v>4.0558839195754155</v>
      </c>
    </row>
    <row r="84" spans="1:42" s="37" customFormat="1" x14ac:dyDescent="0.2">
      <c r="A84" s="38" t="s">
        <v>126</v>
      </c>
      <c r="B84" s="39">
        <v>112929</v>
      </c>
      <c r="C84" s="39">
        <v>59001</v>
      </c>
      <c r="D84" s="39">
        <v>512</v>
      </c>
      <c r="E84" s="39">
        <v>291</v>
      </c>
      <c r="F84" s="39">
        <v>1028</v>
      </c>
      <c r="G84" s="39">
        <v>5</v>
      </c>
      <c r="H84" s="39">
        <f t="shared" si="24"/>
        <v>1033</v>
      </c>
      <c r="I84" s="39">
        <v>866</v>
      </c>
      <c r="J84" s="39">
        <v>66</v>
      </c>
      <c r="K84" s="39">
        <v>827</v>
      </c>
      <c r="L84" s="39">
        <v>713</v>
      </c>
      <c r="M84" s="39">
        <f t="shared" si="26"/>
        <v>1860</v>
      </c>
      <c r="N84" s="39">
        <v>992</v>
      </c>
      <c r="O84" s="39">
        <v>11</v>
      </c>
      <c r="P84" s="39">
        <v>11</v>
      </c>
      <c r="Q84" s="39">
        <v>6</v>
      </c>
      <c r="R84" s="39">
        <f t="shared" si="27"/>
        <v>36</v>
      </c>
      <c r="S84" s="35">
        <v>980</v>
      </c>
      <c r="T84" s="43">
        <v>831</v>
      </c>
      <c r="U84" s="39">
        <v>149</v>
      </c>
      <c r="V84" s="39">
        <f t="shared" si="28"/>
        <v>185</v>
      </c>
      <c r="W84" s="39">
        <v>112995</v>
      </c>
      <c r="X84" s="39">
        <v>59019</v>
      </c>
      <c r="Y84" s="40">
        <f t="shared" si="29"/>
        <v>4.5338221360323745</v>
      </c>
      <c r="Z84" s="40">
        <f t="shared" si="30"/>
        <v>2.5768403155965256</v>
      </c>
      <c r="AA84" s="40">
        <f t="shared" si="31"/>
        <v>56.8359375</v>
      </c>
      <c r="AB84" s="40">
        <f t="shared" si="32"/>
        <v>9.1473403642996924</v>
      </c>
      <c r="AC84" s="40">
        <f t="shared" si="33"/>
        <v>9.1030647575025014</v>
      </c>
      <c r="AD84" s="40">
        <f t="shared" si="34"/>
        <v>80.058083252662144</v>
      </c>
      <c r="AE84" s="40">
        <f t="shared" si="35"/>
        <v>69.02226524685382</v>
      </c>
      <c r="AF84" s="40">
        <f t="shared" si="36"/>
        <v>16.47052572855511</v>
      </c>
      <c r="AG84" s="40">
        <f t="shared" si="37"/>
        <v>8.7842803885627259</v>
      </c>
      <c r="AH84" s="40">
        <f t="shared" si="38"/>
        <v>0.3187843689397763</v>
      </c>
      <c r="AI84" s="40">
        <f t="shared" si="39"/>
        <v>4.8402710551790902</v>
      </c>
      <c r="AJ84" s="40">
        <f t="shared" si="40"/>
        <v>10.700389105058365</v>
      </c>
      <c r="AK84" s="40">
        <f t="shared" si="41"/>
        <v>10.700389105058365</v>
      </c>
      <c r="AL84" s="40">
        <f t="shared" si="25"/>
        <v>10.648596321393997</v>
      </c>
      <c r="AM84" s="41">
        <f t="shared" si="42"/>
        <v>8.6780189322494667</v>
      </c>
      <c r="AN84" s="41">
        <f t="shared" si="43"/>
        <v>7.3586058496931699</v>
      </c>
      <c r="AO84" s="40">
        <f t="shared" si="44"/>
        <v>1.3194130825562964</v>
      </c>
      <c r="AP84" s="40">
        <f t="shared" si="45"/>
        <v>1.6381974514960729</v>
      </c>
    </row>
    <row r="85" spans="1:42" s="37" customFormat="1" x14ac:dyDescent="0.2">
      <c r="A85" s="38" t="s">
        <v>127</v>
      </c>
      <c r="B85" s="39">
        <v>16992</v>
      </c>
      <c r="C85" s="39">
        <v>8758</v>
      </c>
      <c r="D85" s="39">
        <v>84</v>
      </c>
      <c r="E85" s="39">
        <v>30</v>
      </c>
      <c r="F85" s="39">
        <v>162</v>
      </c>
      <c r="G85" s="39">
        <v>1</v>
      </c>
      <c r="H85" s="39">
        <f t="shared" si="24"/>
        <v>163</v>
      </c>
      <c r="I85" s="39">
        <v>136</v>
      </c>
      <c r="J85" s="39">
        <v>10</v>
      </c>
      <c r="K85" s="39">
        <v>94</v>
      </c>
      <c r="L85" s="39">
        <v>81</v>
      </c>
      <c r="M85" s="39">
        <f t="shared" si="26"/>
        <v>257</v>
      </c>
      <c r="N85" s="39">
        <v>216</v>
      </c>
      <c r="O85" s="39">
        <v>1</v>
      </c>
      <c r="P85" s="39">
        <v>0</v>
      </c>
      <c r="Q85" s="39">
        <v>0</v>
      </c>
      <c r="R85" s="39">
        <f t="shared" si="27"/>
        <v>-54</v>
      </c>
      <c r="S85" s="35">
        <v>185</v>
      </c>
      <c r="T85" s="43">
        <v>203</v>
      </c>
      <c r="U85" s="39">
        <v>-18</v>
      </c>
      <c r="V85" s="39">
        <f t="shared" si="28"/>
        <v>-72</v>
      </c>
      <c r="W85" s="39">
        <v>16934</v>
      </c>
      <c r="X85" s="39">
        <v>8731</v>
      </c>
      <c r="Y85" s="40">
        <f t="shared" si="29"/>
        <v>4.9435028248587578</v>
      </c>
      <c r="Z85" s="40">
        <f t="shared" si="30"/>
        <v>1.7655367231638417</v>
      </c>
      <c r="AA85" s="40">
        <f t="shared" si="31"/>
        <v>35.714285714285715</v>
      </c>
      <c r="AB85" s="40">
        <f t="shared" si="32"/>
        <v>9.5927495291902058</v>
      </c>
      <c r="AC85" s="40">
        <f t="shared" si="33"/>
        <v>9.5338983050847457</v>
      </c>
      <c r="AD85" s="40">
        <f t="shared" si="34"/>
        <v>57.668711656441715</v>
      </c>
      <c r="AE85" s="40">
        <f t="shared" si="35"/>
        <v>49.693251533742334</v>
      </c>
      <c r="AF85" s="40">
        <f t="shared" si="36"/>
        <v>15.124764595103578</v>
      </c>
      <c r="AG85" s="40">
        <f t="shared" si="37"/>
        <v>12.711864406779663</v>
      </c>
      <c r="AH85" s="40">
        <f t="shared" si="38"/>
        <v>-3.1779661016949157</v>
      </c>
      <c r="AI85" s="40">
        <f t="shared" si="39"/>
        <v>6.1349693251533743</v>
      </c>
      <c r="AJ85" s="40">
        <f t="shared" si="40"/>
        <v>6.1728395061728394</v>
      </c>
      <c r="AK85" s="40">
        <f t="shared" si="41"/>
        <v>0</v>
      </c>
      <c r="AL85" s="40">
        <f t="shared" si="25"/>
        <v>6.1349693251533743</v>
      </c>
      <c r="AM85" s="41">
        <f t="shared" si="42"/>
        <v>10.887476459510358</v>
      </c>
      <c r="AN85" s="41">
        <f t="shared" si="43"/>
        <v>11.946798493408663</v>
      </c>
      <c r="AO85" s="40">
        <f t="shared" si="44"/>
        <v>-1.0593220338983051</v>
      </c>
      <c r="AP85" s="40">
        <f t="shared" si="45"/>
        <v>-4.2372881355932206</v>
      </c>
    </row>
    <row r="86" spans="1:42" s="37" customFormat="1" x14ac:dyDescent="0.2">
      <c r="A86" s="38" t="s">
        <v>128</v>
      </c>
      <c r="B86" s="39">
        <v>66115</v>
      </c>
      <c r="C86" s="39">
        <v>33955</v>
      </c>
      <c r="D86" s="39">
        <v>319</v>
      </c>
      <c r="E86" s="39">
        <v>114</v>
      </c>
      <c r="F86" s="39">
        <v>723</v>
      </c>
      <c r="G86" s="39">
        <v>3</v>
      </c>
      <c r="H86" s="39">
        <f t="shared" si="24"/>
        <v>726</v>
      </c>
      <c r="I86" s="39">
        <v>616</v>
      </c>
      <c r="J86" s="39">
        <v>51</v>
      </c>
      <c r="K86" s="39">
        <v>479</v>
      </c>
      <c r="L86" s="39">
        <v>387</v>
      </c>
      <c r="M86" s="39">
        <f t="shared" si="26"/>
        <v>1205</v>
      </c>
      <c r="N86" s="39">
        <v>693</v>
      </c>
      <c r="O86" s="39">
        <v>11</v>
      </c>
      <c r="P86" s="39">
        <v>8</v>
      </c>
      <c r="Q86" s="39">
        <v>6</v>
      </c>
      <c r="R86" s="39">
        <f t="shared" si="27"/>
        <v>30</v>
      </c>
      <c r="S86" s="35">
        <v>359</v>
      </c>
      <c r="T86" s="43">
        <v>493</v>
      </c>
      <c r="U86" s="39">
        <v>-134</v>
      </c>
      <c r="V86" s="39">
        <f t="shared" si="28"/>
        <v>-104</v>
      </c>
      <c r="W86" s="39">
        <v>66078</v>
      </c>
      <c r="X86" s="39">
        <v>33945</v>
      </c>
      <c r="Y86" s="40">
        <f t="shared" si="29"/>
        <v>4.8249262648415634</v>
      </c>
      <c r="Z86" s="40">
        <f t="shared" si="30"/>
        <v>1.7242683203509037</v>
      </c>
      <c r="AA86" s="40">
        <f t="shared" si="31"/>
        <v>35.736677115987462</v>
      </c>
      <c r="AB86" s="40">
        <f t="shared" si="32"/>
        <v>10.980866671708387</v>
      </c>
      <c r="AC86" s="40">
        <f t="shared" si="33"/>
        <v>10.93549118959389</v>
      </c>
      <c r="AD86" s="40">
        <f t="shared" si="34"/>
        <v>65.977961432506888</v>
      </c>
      <c r="AE86" s="40">
        <f t="shared" si="35"/>
        <v>53.305785123966942</v>
      </c>
      <c r="AF86" s="40">
        <f t="shared" si="36"/>
        <v>18.225818649323148</v>
      </c>
      <c r="AG86" s="40">
        <f t="shared" si="37"/>
        <v>10.481736368448914</v>
      </c>
      <c r="AH86" s="40">
        <f t="shared" si="38"/>
        <v>0.45375482114497467</v>
      </c>
      <c r="AI86" s="40">
        <f t="shared" si="39"/>
        <v>4.1322314049586781</v>
      </c>
      <c r="AJ86" s="40">
        <f t="shared" si="40"/>
        <v>15.214384508990317</v>
      </c>
      <c r="AK86" s="40">
        <f t="shared" si="41"/>
        <v>11.065006915629322</v>
      </c>
      <c r="AL86" s="40">
        <f t="shared" si="25"/>
        <v>12.396694214876034</v>
      </c>
      <c r="AM86" s="41">
        <f t="shared" si="42"/>
        <v>5.4299326930348633</v>
      </c>
      <c r="AN86" s="41">
        <f t="shared" si="43"/>
        <v>7.4567042274824171</v>
      </c>
      <c r="AO86" s="40">
        <f t="shared" si="44"/>
        <v>-2.0267715344475534</v>
      </c>
      <c r="AP86" s="40">
        <f t="shared" si="45"/>
        <v>-1.573016713302579</v>
      </c>
    </row>
    <row r="87" spans="1:42" s="37" customFormat="1" x14ac:dyDescent="0.2">
      <c r="A87" s="38" t="s">
        <v>129</v>
      </c>
      <c r="B87" s="39">
        <v>34069</v>
      </c>
      <c r="C87" s="39">
        <v>17184</v>
      </c>
      <c r="D87" s="39">
        <v>146</v>
      </c>
      <c r="E87" s="39">
        <v>45</v>
      </c>
      <c r="F87" s="39">
        <v>355</v>
      </c>
      <c r="G87" s="39">
        <v>1</v>
      </c>
      <c r="H87" s="39">
        <f t="shared" si="24"/>
        <v>356</v>
      </c>
      <c r="I87" s="39">
        <v>326</v>
      </c>
      <c r="J87" s="39">
        <v>26</v>
      </c>
      <c r="K87" s="39">
        <v>153</v>
      </c>
      <c r="L87" s="39">
        <v>150</v>
      </c>
      <c r="M87" s="39">
        <f t="shared" si="26"/>
        <v>509</v>
      </c>
      <c r="N87" s="39">
        <v>364</v>
      </c>
      <c r="O87" s="39">
        <v>4</v>
      </c>
      <c r="P87" s="39">
        <v>2</v>
      </c>
      <c r="Q87" s="39">
        <v>1</v>
      </c>
      <c r="R87" s="39">
        <f t="shared" si="27"/>
        <v>-9</v>
      </c>
      <c r="S87" s="35">
        <v>185</v>
      </c>
      <c r="T87" s="43">
        <v>266</v>
      </c>
      <c r="U87" s="39">
        <v>-81</v>
      </c>
      <c r="V87" s="39">
        <f t="shared" si="28"/>
        <v>-90</v>
      </c>
      <c r="W87" s="39">
        <v>34014</v>
      </c>
      <c r="X87" s="39">
        <v>17156</v>
      </c>
      <c r="Y87" s="40">
        <f t="shared" si="29"/>
        <v>4.2854207637441659</v>
      </c>
      <c r="Z87" s="40">
        <f t="shared" si="30"/>
        <v>1.3208488655375854</v>
      </c>
      <c r="AA87" s="40">
        <f t="shared" si="31"/>
        <v>30.82191780821918</v>
      </c>
      <c r="AB87" s="40">
        <f t="shared" si="32"/>
        <v>10.449382136252899</v>
      </c>
      <c r="AC87" s="40">
        <f t="shared" si="33"/>
        <v>10.420029939240951</v>
      </c>
      <c r="AD87" s="40">
        <f t="shared" si="34"/>
        <v>42.977528089887642</v>
      </c>
      <c r="AE87" s="40">
        <f t="shared" si="35"/>
        <v>42.134831460674157</v>
      </c>
      <c r="AF87" s="40">
        <f t="shared" si="36"/>
        <v>14.940268279080689</v>
      </c>
      <c r="AG87" s="40">
        <f t="shared" si="37"/>
        <v>10.684199712348468</v>
      </c>
      <c r="AH87" s="40">
        <f t="shared" si="38"/>
        <v>-0.2641697731075171</v>
      </c>
      <c r="AI87" s="40">
        <f t="shared" si="39"/>
        <v>2.8089887640449436</v>
      </c>
      <c r="AJ87" s="40">
        <f t="shared" si="40"/>
        <v>11.267605633802818</v>
      </c>
      <c r="AK87" s="40">
        <f t="shared" si="41"/>
        <v>5.6338028169014089</v>
      </c>
      <c r="AL87" s="40">
        <f t="shared" si="25"/>
        <v>5.6179775280898872</v>
      </c>
      <c r="AM87" s="41">
        <f t="shared" si="42"/>
        <v>5.4301564472100736</v>
      </c>
      <c r="AN87" s="41">
        <f t="shared" si="43"/>
        <v>7.8076844051777279</v>
      </c>
      <c r="AO87" s="40">
        <f t="shared" si="44"/>
        <v>-2.3775279579676538</v>
      </c>
      <c r="AP87" s="40">
        <f t="shared" si="45"/>
        <v>-2.6416977310751708</v>
      </c>
    </row>
    <row r="88" spans="1:42" s="37" customFormat="1" x14ac:dyDescent="0.2">
      <c r="A88" s="38" t="s">
        <v>130</v>
      </c>
      <c r="B88" s="39">
        <v>23050</v>
      </c>
      <c r="C88" s="39">
        <v>11901</v>
      </c>
      <c r="D88" s="39">
        <v>100</v>
      </c>
      <c r="E88" s="39">
        <v>40</v>
      </c>
      <c r="F88" s="39">
        <v>284</v>
      </c>
      <c r="G88" s="39">
        <v>1</v>
      </c>
      <c r="H88" s="39">
        <f t="shared" si="24"/>
        <v>285</v>
      </c>
      <c r="I88" s="39">
        <v>246</v>
      </c>
      <c r="J88" s="39">
        <v>16</v>
      </c>
      <c r="K88" s="39">
        <v>134</v>
      </c>
      <c r="L88" s="39">
        <v>106</v>
      </c>
      <c r="M88" s="39">
        <f t="shared" si="26"/>
        <v>419</v>
      </c>
      <c r="N88" s="39">
        <v>344</v>
      </c>
      <c r="O88" s="39">
        <v>1</v>
      </c>
      <c r="P88" s="39">
        <v>1</v>
      </c>
      <c r="Q88" s="39">
        <v>1</v>
      </c>
      <c r="R88" s="39">
        <f t="shared" si="27"/>
        <v>-60</v>
      </c>
      <c r="S88" s="35">
        <v>212</v>
      </c>
      <c r="T88" s="43">
        <v>158</v>
      </c>
      <c r="U88" s="39">
        <v>54</v>
      </c>
      <c r="V88" s="39">
        <f t="shared" si="28"/>
        <v>-6</v>
      </c>
      <c r="W88" s="39">
        <v>23031</v>
      </c>
      <c r="X88" s="39">
        <v>11885</v>
      </c>
      <c r="Y88" s="40">
        <f t="shared" si="29"/>
        <v>4.3383947939262475</v>
      </c>
      <c r="Z88" s="40">
        <f t="shared" si="30"/>
        <v>1.7353579175704987</v>
      </c>
      <c r="AA88" s="40">
        <f t="shared" si="31"/>
        <v>40</v>
      </c>
      <c r="AB88" s="40">
        <f t="shared" si="32"/>
        <v>12.364425162689804</v>
      </c>
      <c r="AC88" s="40">
        <f t="shared" si="33"/>
        <v>12.321041214750542</v>
      </c>
      <c r="AD88" s="40">
        <f t="shared" si="34"/>
        <v>47.017543859649123</v>
      </c>
      <c r="AE88" s="40">
        <f t="shared" si="35"/>
        <v>37.192982456140349</v>
      </c>
      <c r="AF88" s="40">
        <f t="shared" si="36"/>
        <v>18.177874186550977</v>
      </c>
      <c r="AG88" s="40">
        <f t="shared" si="37"/>
        <v>14.924078091106292</v>
      </c>
      <c r="AH88" s="40">
        <f t="shared" si="38"/>
        <v>-2.6030368763557483</v>
      </c>
      <c r="AI88" s="40">
        <f t="shared" si="39"/>
        <v>3.5087719298245617</v>
      </c>
      <c r="AJ88" s="40">
        <f t="shared" si="40"/>
        <v>3.5211267605633805</v>
      </c>
      <c r="AK88" s="40">
        <f t="shared" si="41"/>
        <v>3.5211267605633805</v>
      </c>
      <c r="AL88" s="40">
        <f t="shared" si="25"/>
        <v>7.0175438596491233</v>
      </c>
      <c r="AM88" s="41">
        <f t="shared" si="42"/>
        <v>9.1973969631236443</v>
      </c>
      <c r="AN88" s="41">
        <f t="shared" si="43"/>
        <v>6.8546637744034706</v>
      </c>
      <c r="AO88" s="40">
        <f t="shared" si="44"/>
        <v>2.3427331887201737</v>
      </c>
      <c r="AP88" s="40">
        <f t="shared" si="45"/>
        <v>-0.26030368763557482</v>
      </c>
    </row>
    <row r="89" spans="1:42" s="37" customFormat="1" x14ac:dyDescent="0.2">
      <c r="A89" s="38" t="s">
        <v>131</v>
      </c>
      <c r="B89" s="39">
        <v>73047</v>
      </c>
      <c r="C89" s="39">
        <v>38149</v>
      </c>
      <c r="D89" s="39">
        <v>358</v>
      </c>
      <c r="E89" s="39">
        <v>155</v>
      </c>
      <c r="F89" s="39">
        <v>816</v>
      </c>
      <c r="G89" s="39">
        <v>4</v>
      </c>
      <c r="H89" s="39">
        <f t="shared" si="24"/>
        <v>820</v>
      </c>
      <c r="I89" s="39">
        <v>623</v>
      </c>
      <c r="J89" s="39">
        <v>84</v>
      </c>
      <c r="K89" s="39">
        <v>556</v>
      </c>
      <c r="L89" s="39">
        <v>489</v>
      </c>
      <c r="M89" s="39">
        <f t="shared" si="26"/>
        <v>1376</v>
      </c>
      <c r="N89" s="39">
        <v>923</v>
      </c>
      <c r="O89" s="39">
        <v>14</v>
      </c>
      <c r="P89" s="39">
        <v>9</v>
      </c>
      <c r="Q89" s="39">
        <v>5</v>
      </c>
      <c r="R89" s="39">
        <f t="shared" si="27"/>
        <v>-107</v>
      </c>
      <c r="S89" s="35">
        <v>484</v>
      </c>
      <c r="T89" s="43">
        <v>439</v>
      </c>
      <c r="U89" s="39">
        <v>45</v>
      </c>
      <c r="V89" s="39">
        <f t="shared" si="28"/>
        <v>-62</v>
      </c>
      <c r="W89" s="39">
        <v>73024</v>
      </c>
      <c r="X89" s="39">
        <v>38144</v>
      </c>
      <c r="Y89" s="40">
        <f t="shared" si="29"/>
        <v>4.9009541801853604</v>
      </c>
      <c r="Z89" s="40">
        <f t="shared" si="30"/>
        <v>2.1219215025942204</v>
      </c>
      <c r="AA89" s="40">
        <f t="shared" si="31"/>
        <v>43.296089385474865</v>
      </c>
      <c r="AB89" s="40">
        <f t="shared" si="32"/>
        <v>11.225649239530714</v>
      </c>
      <c r="AC89" s="40">
        <f t="shared" si="33"/>
        <v>11.170889974947636</v>
      </c>
      <c r="AD89" s="40">
        <f t="shared" si="34"/>
        <v>67.804878048780495</v>
      </c>
      <c r="AE89" s="40">
        <f t="shared" si="35"/>
        <v>59.634146341463413</v>
      </c>
      <c r="AF89" s="40">
        <f t="shared" si="36"/>
        <v>18.837187016578369</v>
      </c>
      <c r="AG89" s="40">
        <f t="shared" si="37"/>
        <v>12.635700302544937</v>
      </c>
      <c r="AH89" s="40">
        <f t="shared" si="38"/>
        <v>-1.4648103275973003</v>
      </c>
      <c r="AI89" s="40">
        <f t="shared" si="39"/>
        <v>4.8780487804878048</v>
      </c>
      <c r="AJ89" s="40">
        <f t="shared" si="40"/>
        <v>17.156862745098042</v>
      </c>
      <c r="AK89" s="40">
        <f t="shared" si="41"/>
        <v>11.029411764705882</v>
      </c>
      <c r="AL89" s="40">
        <f t="shared" si="25"/>
        <v>10.97560975609756</v>
      </c>
      <c r="AM89" s="41">
        <f t="shared" si="42"/>
        <v>6.6258710145522741</v>
      </c>
      <c r="AN89" s="41">
        <f t="shared" si="43"/>
        <v>6.0098292879926625</v>
      </c>
      <c r="AO89" s="40">
        <f t="shared" si="44"/>
        <v>0.61604172655961231</v>
      </c>
      <c r="AP89" s="40">
        <f t="shared" si="45"/>
        <v>-0.84876860103768814</v>
      </c>
    </row>
    <row r="90" spans="1:42" s="37" customFormat="1" x14ac:dyDescent="0.2">
      <c r="A90" s="38" t="s">
        <v>132</v>
      </c>
      <c r="B90" s="39">
        <v>23586</v>
      </c>
      <c r="C90" s="39">
        <v>12117</v>
      </c>
      <c r="D90" s="39">
        <v>115</v>
      </c>
      <c r="E90" s="39">
        <v>44</v>
      </c>
      <c r="F90" s="39">
        <v>241</v>
      </c>
      <c r="G90" s="39">
        <v>1</v>
      </c>
      <c r="H90" s="39">
        <f t="shared" si="24"/>
        <v>242</v>
      </c>
      <c r="I90" s="39">
        <v>206</v>
      </c>
      <c r="J90" s="39">
        <v>11</v>
      </c>
      <c r="K90" s="39">
        <v>120</v>
      </c>
      <c r="L90" s="39">
        <v>102</v>
      </c>
      <c r="M90" s="39">
        <f t="shared" si="26"/>
        <v>362</v>
      </c>
      <c r="N90" s="39">
        <v>307</v>
      </c>
      <c r="O90" s="39">
        <v>1</v>
      </c>
      <c r="P90" s="39">
        <v>0</v>
      </c>
      <c r="Q90" s="39">
        <v>0</v>
      </c>
      <c r="R90" s="39">
        <f t="shared" si="27"/>
        <v>-66</v>
      </c>
      <c r="S90" s="35">
        <v>287</v>
      </c>
      <c r="T90" s="43">
        <v>252</v>
      </c>
      <c r="U90" s="39">
        <v>35</v>
      </c>
      <c r="V90" s="39">
        <f t="shared" si="28"/>
        <v>-31</v>
      </c>
      <c r="W90" s="39">
        <v>23567</v>
      </c>
      <c r="X90" s="39">
        <v>12120</v>
      </c>
      <c r="Y90" s="40">
        <f t="shared" si="29"/>
        <v>4.875773764097346</v>
      </c>
      <c r="Z90" s="40">
        <f t="shared" si="30"/>
        <v>1.865513440176376</v>
      </c>
      <c r="AA90" s="40">
        <f t="shared" si="31"/>
        <v>38.260869565217391</v>
      </c>
      <c r="AB90" s="40">
        <f t="shared" si="32"/>
        <v>10.260323920970068</v>
      </c>
      <c r="AC90" s="40">
        <f t="shared" si="33"/>
        <v>10.217925888238785</v>
      </c>
      <c r="AD90" s="40">
        <f t="shared" si="34"/>
        <v>49.586776859504134</v>
      </c>
      <c r="AE90" s="40">
        <f t="shared" si="35"/>
        <v>42.148760330578511</v>
      </c>
      <c r="AF90" s="40">
        <f t="shared" si="36"/>
        <v>15.348087848723818</v>
      </c>
      <c r="AG90" s="40">
        <f t="shared" si="37"/>
        <v>13.01619604850335</v>
      </c>
      <c r="AH90" s="40">
        <f t="shared" si="38"/>
        <v>-2.7982701602645634</v>
      </c>
      <c r="AI90" s="40">
        <f t="shared" si="39"/>
        <v>4.1322314049586781</v>
      </c>
      <c r="AJ90" s="40">
        <f t="shared" si="40"/>
        <v>4.1493775933609962</v>
      </c>
      <c r="AK90" s="40">
        <f t="shared" si="41"/>
        <v>0</v>
      </c>
      <c r="AL90" s="40">
        <f t="shared" si="25"/>
        <v>4.1322314049586781</v>
      </c>
      <c r="AM90" s="41">
        <f t="shared" si="42"/>
        <v>12.168235393877723</v>
      </c>
      <c r="AN90" s="41">
        <f t="shared" si="43"/>
        <v>10.68430424828288</v>
      </c>
      <c r="AO90" s="40">
        <f t="shared" si="44"/>
        <v>1.4839311455948443</v>
      </c>
      <c r="AP90" s="40">
        <f t="shared" si="45"/>
        <v>-1.3143390146697194</v>
      </c>
    </row>
    <row r="91" spans="1:42" s="37" customFormat="1" x14ac:dyDescent="0.2">
      <c r="A91" s="38" t="s">
        <v>133</v>
      </c>
      <c r="B91" s="39">
        <v>40955</v>
      </c>
      <c r="C91" s="39">
        <v>20930</v>
      </c>
      <c r="D91" s="39">
        <v>204</v>
      </c>
      <c r="E91" s="39">
        <v>87</v>
      </c>
      <c r="F91" s="39">
        <v>500</v>
      </c>
      <c r="G91" s="39">
        <v>2</v>
      </c>
      <c r="H91" s="39">
        <f t="shared" si="24"/>
        <v>502</v>
      </c>
      <c r="I91" s="39">
        <v>359</v>
      </c>
      <c r="J91" s="39">
        <v>40</v>
      </c>
      <c r="K91" s="39">
        <v>322</v>
      </c>
      <c r="L91" s="39">
        <v>254</v>
      </c>
      <c r="M91" s="39">
        <f t="shared" si="26"/>
        <v>824</v>
      </c>
      <c r="N91" s="39">
        <v>472</v>
      </c>
      <c r="O91" s="39">
        <v>5</v>
      </c>
      <c r="P91" s="39">
        <v>4</v>
      </c>
      <c r="Q91" s="39">
        <v>4</v>
      </c>
      <c r="R91" s="39">
        <f t="shared" si="27"/>
        <v>28</v>
      </c>
      <c r="S91" s="35">
        <v>369</v>
      </c>
      <c r="T91" s="43">
        <v>467</v>
      </c>
      <c r="U91" s="39">
        <v>-98</v>
      </c>
      <c r="V91" s="39">
        <f t="shared" si="28"/>
        <v>-70</v>
      </c>
      <c r="W91" s="39">
        <v>40900</v>
      </c>
      <c r="X91" s="39">
        <v>20906</v>
      </c>
      <c r="Y91" s="40">
        <f t="shared" si="29"/>
        <v>4.981076791600537</v>
      </c>
      <c r="Z91" s="40">
        <f t="shared" si="30"/>
        <v>2.1242827493590526</v>
      </c>
      <c r="AA91" s="40">
        <f t="shared" si="31"/>
        <v>42.647058823529413</v>
      </c>
      <c r="AB91" s="40">
        <f t="shared" si="32"/>
        <v>12.257355634232695</v>
      </c>
      <c r="AC91" s="40">
        <f t="shared" si="33"/>
        <v>12.208521548040533</v>
      </c>
      <c r="AD91" s="40">
        <f t="shared" si="34"/>
        <v>64.143426294820713</v>
      </c>
      <c r="AE91" s="40">
        <f t="shared" si="35"/>
        <v>50.597609561752989</v>
      </c>
      <c r="AF91" s="40">
        <f t="shared" si="36"/>
        <v>20.119643511170796</v>
      </c>
      <c r="AG91" s="40">
        <f t="shared" si="37"/>
        <v>11.524844341350262</v>
      </c>
      <c r="AH91" s="40">
        <f t="shared" si="38"/>
        <v>0.68367720669026977</v>
      </c>
      <c r="AI91" s="40">
        <f t="shared" si="39"/>
        <v>3.9840637450199203</v>
      </c>
      <c r="AJ91" s="40">
        <f t="shared" si="40"/>
        <v>10</v>
      </c>
      <c r="AK91" s="40">
        <f t="shared" si="41"/>
        <v>8</v>
      </c>
      <c r="AL91" s="40">
        <f t="shared" si="25"/>
        <v>11.952191235059761</v>
      </c>
      <c r="AM91" s="41">
        <f t="shared" si="42"/>
        <v>9.0098889024539126</v>
      </c>
      <c r="AN91" s="41">
        <f t="shared" si="43"/>
        <v>11.402759125869856</v>
      </c>
      <c r="AO91" s="40">
        <f t="shared" si="44"/>
        <v>-2.3928702234159442</v>
      </c>
      <c r="AP91" s="40">
        <f t="shared" si="45"/>
        <v>-1.7091930167256746</v>
      </c>
    </row>
    <row r="92" spans="1:42" s="37" customFormat="1" x14ac:dyDescent="0.2">
      <c r="A92" s="38" t="s">
        <v>134</v>
      </c>
      <c r="B92" s="39">
        <v>82185</v>
      </c>
      <c r="C92" s="39">
        <v>42315</v>
      </c>
      <c r="D92" s="39">
        <v>380</v>
      </c>
      <c r="E92" s="39">
        <v>140</v>
      </c>
      <c r="F92" s="39">
        <v>1035</v>
      </c>
      <c r="G92" s="39">
        <v>8</v>
      </c>
      <c r="H92" s="39">
        <f t="shared" si="24"/>
        <v>1043</v>
      </c>
      <c r="I92" s="39">
        <v>738</v>
      </c>
      <c r="J92" s="39">
        <v>133</v>
      </c>
      <c r="K92" s="39">
        <v>688</v>
      </c>
      <c r="L92" s="39">
        <v>582</v>
      </c>
      <c r="M92" s="39">
        <f t="shared" si="26"/>
        <v>1731</v>
      </c>
      <c r="N92" s="39">
        <v>914</v>
      </c>
      <c r="O92" s="39">
        <v>10</v>
      </c>
      <c r="P92" s="39">
        <v>8</v>
      </c>
      <c r="Q92" s="39">
        <v>5</v>
      </c>
      <c r="R92" s="39">
        <f t="shared" si="27"/>
        <v>121</v>
      </c>
      <c r="S92" s="35">
        <v>580</v>
      </c>
      <c r="T92" s="43">
        <v>518</v>
      </c>
      <c r="U92" s="39">
        <v>62</v>
      </c>
      <c r="V92" s="39">
        <f t="shared" si="28"/>
        <v>183</v>
      </c>
      <c r="W92" s="39">
        <v>82289</v>
      </c>
      <c r="X92" s="39">
        <v>42362</v>
      </c>
      <c r="Y92" s="40">
        <f t="shared" si="29"/>
        <v>4.6237147898034916</v>
      </c>
      <c r="Z92" s="40">
        <f t="shared" si="30"/>
        <v>1.7034738699276024</v>
      </c>
      <c r="AA92" s="40">
        <f t="shared" si="31"/>
        <v>36.84210526315789</v>
      </c>
      <c r="AB92" s="40">
        <f t="shared" si="32"/>
        <v>12.690880330960637</v>
      </c>
      <c r="AC92" s="40">
        <f t="shared" si="33"/>
        <v>12.593538966964775</v>
      </c>
      <c r="AD92" s="40">
        <f t="shared" si="34"/>
        <v>65.963566634707576</v>
      </c>
      <c r="AE92" s="40">
        <f t="shared" si="35"/>
        <v>55.800575263662509</v>
      </c>
      <c r="AF92" s="40">
        <f t="shared" si="36"/>
        <v>21.062237634604855</v>
      </c>
      <c r="AG92" s="40">
        <f t="shared" si="37"/>
        <v>11.121250836527347</v>
      </c>
      <c r="AH92" s="40">
        <f t="shared" si="38"/>
        <v>1.4722881304374278</v>
      </c>
      <c r="AI92" s="40">
        <f t="shared" si="39"/>
        <v>7.6701821668264616</v>
      </c>
      <c r="AJ92" s="40">
        <f t="shared" si="40"/>
        <v>9.6618357487922708</v>
      </c>
      <c r="AK92" s="40">
        <f t="shared" si="41"/>
        <v>7.7294685990338161</v>
      </c>
      <c r="AL92" s="40">
        <f t="shared" si="25"/>
        <v>12.464046021093003</v>
      </c>
      <c r="AM92" s="41">
        <f t="shared" si="42"/>
        <v>7.0572488897000669</v>
      </c>
      <c r="AN92" s="41">
        <f t="shared" si="43"/>
        <v>6.3028533187321294</v>
      </c>
      <c r="AO92" s="40">
        <f t="shared" si="44"/>
        <v>0.75439557096793819</v>
      </c>
      <c r="AP92" s="40">
        <f t="shared" si="45"/>
        <v>2.2266837014053658</v>
      </c>
    </row>
    <row r="93" spans="1:42" s="37" customFormat="1" x14ac:dyDescent="0.2">
      <c r="A93" s="38" t="s">
        <v>135</v>
      </c>
      <c r="B93" s="39">
        <v>46788</v>
      </c>
      <c r="C93" s="39">
        <v>24066</v>
      </c>
      <c r="D93" s="39">
        <v>237</v>
      </c>
      <c r="E93" s="39">
        <v>88</v>
      </c>
      <c r="F93" s="39">
        <v>504</v>
      </c>
      <c r="G93" s="39">
        <v>0</v>
      </c>
      <c r="H93" s="39">
        <f t="shared" si="24"/>
        <v>504</v>
      </c>
      <c r="I93" s="39">
        <v>419</v>
      </c>
      <c r="J93" s="39">
        <v>42</v>
      </c>
      <c r="K93" s="39">
        <v>298</v>
      </c>
      <c r="L93" s="39">
        <v>238</v>
      </c>
      <c r="M93" s="39">
        <f t="shared" si="26"/>
        <v>802</v>
      </c>
      <c r="N93" s="39">
        <v>554</v>
      </c>
      <c r="O93" s="39">
        <v>8</v>
      </c>
      <c r="P93" s="39">
        <v>7</v>
      </c>
      <c r="Q93" s="39">
        <v>3</v>
      </c>
      <c r="R93" s="39">
        <f t="shared" si="27"/>
        <v>-50</v>
      </c>
      <c r="S93" s="35">
        <v>351</v>
      </c>
      <c r="T93" s="43">
        <v>337</v>
      </c>
      <c r="U93" s="39">
        <v>14</v>
      </c>
      <c r="V93" s="39">
        <f t="shared" si="28"/>
        <v>-36</v>
      </c>
      <c r="W93" s="39">
        <v>46840</v>
      </c>
      <c r="X93" s="39">
        <v>24093</v>
      </c>
      <c r="Y93" s="40">
        <f t="shared" si="29"/>
        <v>5.0654013849705049</v>
      </c>
      <c r="Z93" s="40">
        <f t="shared" si="30"/>
        <v>1.8808241429426349</v>
      </c>
      <c r="AA93" s="40">
        <f t="shared" si="31"/>
        <v>37.130801687763714</v>
      </c>
      <c r="AB93" s="40">
        <f t="shared" si="32"/>
        <v>10.771992818671455</v>
      </c>
      <c r="AC93" s="40">
        <f t="shared" si="33"/>
        <v>10.771992818671455</v>
      </c>
      <c r="AD93" s="40">
        <f t="shared" si="34"/>
        <v>59.126984126984127</v>
      </c>
      <c r="AE93" s="40">
        <f t="shared" si="35"/>
        <v>47.222222222222221</v>
      </c>
      <c r="AF93" s="40">
        <f t="shared" si="36"/>
        <v>17.141147302727198</v>
      </c>
      <c r="AG93" s="40">
        <f t="shared" si="37"/>
        <v>11.840642899888859</v>
      </c>
      <c r="AH93" s="40">
        <f t="shared" si="38"/>
        <v>-1.0686500812174062</v>
      </c>
      <c r="AI93" s="40">
        <f t="shared" si="39"/>
        <v>0</v>
      </c>
      <c r="AJ93" s="40">
        <f t="shared" si="40"/>
        <v>15.873015873015872</v>
      </c>
      <c r="AK93" s="40">
        <f t="shared" si="41"/>
        <v>13.888888888888888</v>
      </c>
      <c r="AL93" s="40">
        <f t="shared" si="25"/>
        <v>5.9523809523809517</v>
      </c>
      <c r="AM93" s="41">
        <f t="shared" si="42"/>
        <v>7.5019235701461913</v>
      </c>
      <c r="AN93" s="41">
        <f t="shared" si="43"/>
        <v>7.2027015474053178</v>
      </c>
      <c r="AO93" s="40">
        <f t="shared" si="44"/>
        <v>0.29922202274087373</v>
      </c>
      <c r="AP93" s="40">
        <f t="shared" si="45"/>
        <v>-0.76942805847653251</v>
      </c>
    </row>
    <row r="94" spans="1:42" s="37" customFormat="1" x14ac:dyDescent="0.2">
      <c r="A94" s="38" t="s">
        <v>136</v>
      </c>
      <c r="B94" s="39">
        <v>67899</v>
      </c>
      <c r="C94" s="39">
        <v>35202</v>
      </c>
      <c r="D94" s="39">
        <v>338</v>
      </c>
      <c r="E94" s="39">
        <v>201</v>
      </c>
      <c r="F94" s="39">
        <v>700</v>
      </c>
      <c r="G94" s="39">
        <v>3</v>
      </c>
      <c r="H94" s="39">
        <f t="shared" si="24"/>
        <v>703</v>
      </c>
      <c r="I94" s="39">
        <v>597</v>
      </c>
      <c r="J94" s="39">
        <v>35</v>
      </c>
      <c r="K94" s="39">
        <v>405</v>
      </c>
      <c r="L94" s="39">
        <v>387</v>
      </c>
      <c r="M94" s="39">
        <f t="shared" si="26"/>
        <v>1108</v>
      </c>
      <c r="N94" s="39">
        <v>671</v>
      </c>
      <c r="O94" s="39">
        <v>6</v>
      </c>
      <c r="P94" s="39">
        <v>5</v>
      </c>
      <c r="Q94" s="39">
        <v>5</v>
      </c>
      <c r="R94" s="39">
        <f t="shared" si="27"/>
        <v>29</v>
      </c>
      <c r="S94" s="35">
        <v>605</v>
      </c>
      <c r="T94" s="43">
        <v>508</v>
      </c>
      <c r="U94" s="39">
        <v>97</v>
      </c>
      <c r="V94" s="39">
        <f t="shared" si="28"/>
        <v>126</v>
      </c>
      <c r="W94" s="39">
        <v>67955</v>
      </c>
      <c r="X94" s="39">
        <v>35254</v>
      </c>
      <c r="Y94" s="40">
        <f t="shared" si="29"/>
        <v>4.9779820026804522</v>
      </c>
      <c r="Z94" s="40">
        <f t="shared" si="30"/>
        <v>2.9602792382803869</v>
      </c>
      <c r="AA94" s="40">
        <f t="shared" si="31"/>
        <v>59.467455621301781</v>
      </c>
      <c r="AB94" s="40">
        <f t="shared" si="32"/>
        <v>10.353613455279165</v>
      </c>
      <c r="AC94" s="40">
        <f t="shared" si="33"/>
        <v>10.309430183066024</v>
      </c>
      <c r="AD94" s="40">
        <f t="shared" si="34"/>
        <v>57.610241820768138</v>
      </c>
      <c r="AE94" s="40">
        <f t="shared" si="35"/>
        <v>55.049786628733997</v>
      </c>
      <c r="AF94" s="40">
        <f t="shared" si="36"/>
        <v>16.318355204053081</v>
      </c>
      <c r="AG94" s="40">
        <f t="shared" si="37"/>
        <v>9.8823252183390036</v>
      </c>
      <c r="AH94" s="40">
        <f t="shared" si="38"/>
        <v>0.42710496472702103</v>
      </c>
      <c r="AI94" s="40">
        <f t="shared" si="39"/>
        <v>4.2674253200568995</v>
      </c>
      <c r="AJ94" s="40">
        <f t="shared" si="40"/>
        <v>8.5714285714285712</v>
      </c>
      <c r="AK94" s="40">
        <f t="shared" si="41"/>
        <v>7.1428571428571423</v>
      </c>
      <c r="AL94" s="40">
        <f t="shared" si="25"/>
        <v>11.379800853485065</v>
      </c>
      <c r="AM94" s="41">
        <f t="shared" si="42"/>
        <v>8.9102932296499215</v>
      </c>
      <c r="AN94" s="41">
        <f t="shared" si="43"/>
        <v>7.4817007614250572</v>
      </c>
      <c r="AO94" s="40">
        <f t="shared" si="44"/>
        <v>1.4285924682248634</v>
      </c>
      <c r="AP94" s="40">
        <f t="shared" si="45"/>
        <v>1.8556974329518843</v>
      </c>
    </row>
    <row r="95" spans="1:42" s="37" customFormat="1" x14ac:dyDescent="0.2">
      <c r="A95" s="38" t="s">
        <v>137</v>
      </c>
      <c r="B95" s="39">
        <v>27805</v>
      </c>
      <c r="C95" s="39">
        <v>14254</v>
      </c>
      <c r="D95" s="39">
        <v>128</v>
      </c>
      <c r="E95" s="39">
        <v>48</v>
      </c>
      <c r="F95" s="39">
        <v>256</v>
      </c>
      <c r="G95" s="39">
        <v>1</v>
      </c>
      <c r="H95" s="39">
        <f t="shared" si="24"/>
        <v>257</v>
      </c>
      <c r="I95" s="39">
        <v>235</v>
      </c>
      <c r="J95" s="39">
        <v>9</v>
      </c>
      <c r="K95" s="39">
        <v>147</v>
      </c>
      <c r="L95" s="39">
        <v>118</v>
      </c>
      <c r="M95" s="39">
        <f t="shared" si="26"/>
        <v>404</v>
      </c>
      <c r="N95" s="39">
        <v>340</v>
      </c>
      <c r="O95" s="39">
        <v>2</v>
      </c>
      <c r="P95" s="39">
        <v>2</v>
      </c>
      <c r="Q95" s="39">
        <v>0</v>
      </c>
      <c r="R95" s="39">
        <f t="shared" si="27"/>
        <v>-84</v>
      </c>
      <c r="S95" s="35">
        <v>230</v>
      </c>
      <c r="T95" s="43">
        <v>245</v>
      </c>
      <c r="U95" s="39">
        <v>-15</v>
      </c>
      <c r="V95" s="39">
        <f t="shared" si="28"/>
        <v>-99</v>
      </c>
      <c r="W95" s="39">
        <v>27780</v>
      </c>
      <c r="X95" s="39">
        <v>14236</v>
      </c>
      <c r="Y95" s="40">
        <f t="shared" si="29"/>
        <v>4.603488581190434</v>
      </c>
      <c r="Z95" s="40">
        <f t="shared" si="30"/>
        <v>1.7263082179464126</v>
      </c>
      <c r="AA95" s="40">
        <f t="shared" si="31"/>
        <v>37.5</v>
      </c>
      <c r="AB95" s="40">
        <f t="shared" si="32"/>
        <v>9.2429419169214171</v>
      </c>
      <c r="AC95" s="40">
        <f t="shared" si="33"/>
        <v>9.2069771623808681</v>
      </c>
      <c r="AD95" s="40">
        <f t="shared" si="34"/>
        <v>57.198443579766533</v>
      </c>
      <c r="AE95" s="40">
        <f t="shared" si="35"/>
        <v>45.914396887159533</v>
      </c>
      <c r="AF95" s="40">
        <f t="shared" si="36"/>
        <v>14.529760834382305</v>
      </c>
      <c r="AG95" s="40">
        <f t="shared" si="37"/>
        <v>12.228016543787088</v>
      </c>
      <c r="AH95" s="40">
        <f t="shared" si="38"/>
        <v>-3.0210393814062217</v>
      </c>
      <c r="AI95" s="40">
        <f t="shared" si="39"/>
        <v>3.8910505836575875</v>
      </c>
      <c r="AJ95" s="40">
        <f t="shared" si="40"/>
        <v>7.8125</v>
      </c>
      <c r="AK95" s="40">
        <f t="shared" si="41"/>
        <v>7.8125</v>
      </c>
      <c r="AL95" s="40">
        <f t="shared" si="25"/>
        <v>3.8910505836575875</v>
      </c>
      <c r="AM95" s="41">
        <f t="shared" si="42"/>
        <v>8.2718935443265593</v>
      </c>
      <c r="AN95" s="41">
        <f t="shared" si="43"/>
        <v>8.8113648624348127</v>
      </c>
      <c r="AO95" s="40">
        <f t="shared" si="44"/>
        <v>-0.53947131810825399</v>
      </c>
      <c r="AP95" s="40">
        <f t="shared" si="45"/>
        <v>-3.5605106995144755</v>
      </c>
    </row>
    <row r="96" spans="1:42" s="37" customFormat="1" x14ac:dyDescent="0.2">
      <c r="A96" s="38" t="s">
        <v>138</v>
      </c>
      <c r="B96" s="39">
        <v>48568</v>
      </c>
      <c r="C96" s="39">
        <v>24858</v>
      </c>
      <c r="D96" s="39">
        <v>251</v>
      </c>
      <c r="E96" s="39">
        <v>124</v>
      </c>
      <c r="F96" s="39">
        <v>540</v>
      </c>
      <c r="G96" s="39">
        <v>0</v>
      </c>
      <c r="H96" s="39">
        <f t="shared" si="24"/>
        <v>540</v>
      </c>
      <c r="I96" s="39">
        <v>452</v>
      </c>
      <c r="J96" s="39">
        <v>25</v>
      </c>
      <c r="K96" s="39">
        <v>331</v>
      </c>
      <c r="L96" s="39">
        <v>288</v>
      </c>
      <c r="M96" s="39">
        <f t="shared" si="26"/>
        <v>871</v>
      </c>
      <c r="N96" s="39">
        <v>498</v>
      </c>
      <c r="O96" s="39">
        <v>3</v>
      </c>
      <c r="P96" s="39">
        <v>3</v>
      </c>
      <c r="Q96" s="39">
        <v>1</v>
      </c>
      <c r="R96" s="39">
        <f t="shared" si="27"/>
        <v>42</v>
      </c>
      <c r="S96" s="35">
        <v>368</v>
      </c>
      <c r="T96" s="43">
        <v>302</v>
      </c>
      <c r="U96" s="39">
        <v>66</v>
      </c>
      <c r="V96" s="39">
        <f t="shared" si="28"/>
        <v>108</v>
      </c>
      <c r="W96" s="39">
        <v>48617</v>
      </c>
      <c r="X96" s="39">
        <v>24880</v>
      </c>
      <c r="Y96" s="40">
        <f t="shared" si="29"/>
        <v>5.1680118596606821</v>
      </c>
      <c r="Z96" s="40">
        <f t="shared" si="30"/>
        <v>2.5531213968044799</v>
      </c>
      <c r="AA96" s="40">
        <f t="shared" si="31"/>
        <v>49.402390438247011</v>
      </c>
      <c r="AB96" s="40">
        <f t="shared" si="32"/>
        <v>11.118431889309834</v>
      </c>
      <c r="AC96" s="40">
        <f t="shared" si="33"/>
        <v>11.118431889309834</v>
      </c>
      <c r="AD96" s="40">
        <f t="shared" si="34"/>
        <v>61.296296296296291</v>
      </c>
      <c r="AE96" s="40">
        <f t="shared" si="35"/>
        <v>53.333333333333336</v>
      </c>
      <c r="AF96" s="40">
        <f t="shared" si="36"/>
        <v>17.933618843683085</v>
      </c>
      <c r="AG96" s="40">
        <f t="shared" si="37"/>
        <v>10.253664964585735</v>
      </c>
      <c r="AH96" s="40">
        <f t="shared" si="38"/>
        <v>0.86476692472409822</v>
      </c>
      <c r="AI96" s="40">
        <f t="shared" si="39"/>
        <v>0</v>
      </c>
      <c r="AJ96" s="40">
        <f t="shared" si="40"/>
        <v>5.5555555555555554</v>
      </c>
      <c r="AK96" s="40">
        <f t="shared" si="41"/>
        <v>5.5555555555555554</v>
      </c>
      <c r="AL96" s="40">
        <f t="shared" si="25"/>
        <v>1.8518518518518519</v>
      </c>
      <c r="AM96" s="41">
        <f t="shared" si="42"/>
        <v>7.5770054356778127</v>
      </c>
      <c r="AN96" s="41">
        <f t="shared" si="43"/>
        <v>6.2180859825399439</v>
      </c>
      <c r="AO96" s="40">
        <f t="shared" si="44"/>
        <v>1.3589194531378685</v>
      </c>
      <c r="AP96" s="40">
        <f t="shared" si="45"/>
        <v>2.2236863778619669</v>
      </c>
    </row>
    <row r="97" spans="1:42" s="37" customFormat="1" x14ac:dyDescent="0.2">
      <c r="A97" s="38" t="s">
        <v>139</v>
      </c>
      <c r="B97" s="39">
        <v>74248</v>
      </c>
      <c r="C97" s="39">
        <v>37426</v>
      </c>
      <c r="D97" s="39">
        <v>445</v>
      </c>
      <c r="E97" s="39">
        <v>59</v>
      </c>
      <c r="F97" s="39">
        <v>1053</v>
      </c>
      <c r="G97" s="39">
        <v>5</v>
      </c>
      <c r="H97" s="39">
        <f t="shared" si="24"/>
        <v>1058</v>
      </c>
      <c r="I97" s="39">
        <v>956</v>
      </c>
      <c r="J97" s="39">
        <v>79</v>
      </c>
      <c r="K97" s="39">
        <v>269</v>
      </c>
      <c r="L97" s="39">
        <v>157</v>
      </c>
      <c r="M97" s="39">
        <f t="shared" si="26"/>
        <v>1327</v>
      </c>
      <c r="N97" s="39">
        <v>583</v>
      </c>
      <c r="O97" s="39">
        <v>13</v>
      </c>
      <c r="P97" s="39">
        <v>9</v>
      </c>
      <c r="Q97" s="39">
        <v>5</v>
      </c>
      <c r="R97" s="39">
        <f t="shared" si="27"/>
        <v>470</v>
      </c>
      <c r="S97" s="35">
        <v>325</v>
      </c>
      <c r="T97" s="43">
        <v>337</v>
      </c>
      <c r="U97" s="39">
        <v>-12</v>
      </c>
      <c r="V97" s="39">
        <f t="shared" si="28"/>
        <v>458</v>
      </c>
      <c r="W97" s="39">
        <v>74524</v>
      </c>
      <c r="X97" s="39">
        <v>37544</v>
      </c>
      <c r="Y97" s="40">
        <f t="shared" si="29"/>
        <v>5.9934274323887511</v>
      </c>
      <c r="Z97" s="40">
        <f t="shared" si="30"/>
        <v>0.79463419890098053</v>
      </c>
      <c r="AA97" s="40">
        <f t="shared" si="31"/>
        <v>13.258426966292136</v>
      </c>
      <c r="AB97" s="40">
        <f t="shared" si="32"/>
        <v>14.249542075207414</v>
      </c>
      <c r="AC97" s="40">
        <f t="shared" si="33"/>
        <v>14.182200193944619</v>
      </c>
      <c r="AD97" s="40">
        <f t="shared" si="34"/>
        <v>25.42533081285444</v>
      </c>
      <c r="AE97" s="40">
        <f t="shared" si="35"/>
        <v>14.839319470699433</v>
      </c>
      <c r="AF97" s="40">
        <f t="shared" si="36"/>
        <v>17.87253528714578</v>
      </c>
      <c r="AG97" s="40">
        <f t="shared" si="37"/>
        <v>7.852063355241893</v>
      </c>
      <c r="AH97" s="40">
        <f t="shared" si="38"/>
        <v>6.3301368387027264</v>
      </c>
      <c r="AI97" s="40">
        <f t="shared" si="39"/>
        <v>4.7258979206049148</v>
      </c>
      <c r="AJ97" s="40">
        <f t="shared" si="40"/>
        <v>12.345679012345679</v>
      </c>
      <c r="AK97" s="40">
        <f t="shared" si="41"/>
        <v>8.5470085470085486</v>
      </c>
      <c r="AL97" s="40">
        <f t="shared" si="25"/>
        <v>9.4517958412098295</v>
      </c>
      <c r="AM97" s="41">
        <f t="shared" si="42"/>
        <v>4.3772222820816724</v>
      </c>
      <c r="AN97" s="41">
        <f t="shared" si="43"/>
        <v>4.5388427971123804</v>
      </c>
      <c r="AO97" s="40">
        <f t="shared" si="44"/>
        <v>-0.1616205150307079</v>
      </c>
      <c r="AP97" s="40">
        <f t="shared" si="45"/>
        <v>6.1685163236720175</v>
      </c>
    </row>
    <row r="98" spans="1:42" s="37" customFormat="1" x14ac:dyDescent="0.2">
      <c r="A98" s="38" t="s">
        <v>140</v>
      </c>
      <c r="B98" s="39">
        <v>65038</v>
      </c>
      <c r="C98" s="39">
        <v>33049</v>
      </c>
      <c r="D98" s="39">
        <v>349</v>
      </c>
      <c r="E98" s="39">
        <v>71</v>
      </c>
      <c r="F98" s="39">
        <v>775</v>
      </c>
      <c r="G98" s="39">
        <v>3</v>
      </c>
      <c r="H98" s="39">
        <f t="shared" si="24"/>
        <v>778</v>
      </c>
      <c r="I98" s="39">
        <v>710</v>
      </c>
      <c r="J98" s="39">
        <v>42</v>
      </c>
      <c r="K98" s="39">
        <v>252</v>
      </c>
      <c r="L98" s="39">
        <v>194</v>
      </c>
      <c r="M98" s="39">
        <f t="shared" si="26"/>
        <v>1030</v>
      </c>
      <c r="N98" s="39">
        <v>485</v>
      </c>
      <c r="O98" s="39">
        <v>5</v>
      </c>
      <c r="P98" s="39">
        <v>4</v>
      </c>
      <c r="Q98" s="39">
        <v>4</v>
      </c>
      <c r="R98" s="39">
        <f t="shared" si="27"/>
        <v>290</v>
      </c>
      <c r="S98" s="35">
        <v>326</v>
      </c>
      <c r="T98" s="43">
        <v>386</v>
      </c>
      <c r="U98" s="39">
        <v>-60</v>
      </c>
      <c r="V98" s="39">
        <f t="shared" si="28"/>
        <v>230</v>
      </c>
      <c r="W98" s="39">
        <v>65112</v>
      </c>
      <c r="X98" s="39">
        <v>33102</v>
      </c>
      <c r="Y98" s="40">
        <f t="shared" si="29"/>
        <v>5.3660936683169842</v>
      </c>
      <c r="Z98" s="40">
        <f t="shared" si="30"/>
        <v>1.0916694855315352</v>
      </c>
      <c r="AA98" s="40">
        <f t="shared" si="31"/>
        <v>20.343839541547279</v>
      </c>
      <c r="AB98" s="40">
        <f t="shared" si="32"/>
        <v>11.962237461176544</v>
      </c>
      <c r="AC98" s="40">
        <f t="shared" si="33"/>
        <v>11.916110581506196</v>
      </c>
      <c r="AD98" s="40">
        <f t="shared" si="34"/>
        <v>32.390745501285345</v>
      </c>
      <c r="AE98" s="40">
        <f t="shared" si="35"/>
        <v>24.935732647814909</v>
      </c>
      <c r="AF98" s="40">
        <f t="shared" si="36"/>
        <v>15.836895353485653</v>
      </c>
      <c r="AG98" s="40">
        <f t="shared" si="37"/>
        <v>7.4571788800393621</v>
      </c>
      <c r="AH98" s="40">
        <f t="shared" si="38"/>
        <v>4.4589317014668346</v>
      </c>
      <c r="AI98" s="40">
        <f t="shared" si="39"/>
        <v>3.8560411311053984</v>
      </c>
      <c r="AJ98" s="40">
        <f t="shared" si="40"/>
        <v>6.4516129032258061</v>
      </c>
      <c r="AK98" s="40">
        <f t="shared" si="41"/>
        <v>5.161290322580645</v>
      </c>
      <c r="AL98" s="40">
        <f t="shared" si="25"/>
        <v>8.9974293059125969</v>
      </c>
      <c r="AM98" s="41">
        <f t="shared" si="42"/>
        <v>5.0124542575109938</v>
      </c>
      <c r="AN98" s="41">
        <f t="shared" si="43"/>
        <v>5.9349918509179256</v>
      </c>
      <c r="AO98" s="40">
        <f t="shared" si="44"/>
        <v>-0.92253759340693131</v>
      </c>
      <c r="AP98" s="40">
        <f t="shared" si="45"/>
        <v>3.5363941080599033</v>
      </c>
    </row>
    <row r="99" spans="1:42" s="37" customFormat="1" x14ac:dyDescent="0.2">
      <c r="A99" s="38" t="s">
        <v>141</v>
      </c>
      <c r="B99" s="39">
        <v>60070</v>
      </c>
      <c r="C99" s="39">
        <v>30260</v>
      </c>
      <c r="D99" s="39">
        <v>307</v>
      </c>
      <c r="E99" s="39">
        <v>88</v>
      </c>
      <c r="F99" s="39">
        <v>1131</v>
      </c>
      <c r="G99" s="39">
        <v>4</v>
      </c>
      <c r="H99" s="39">
        <f t="shared" si="24"/>
        <v>1135</v>
      </c>
      <c r="I99" s="39">
        <v>906</v>
      </c>
      <c r="J99" s="39">
        <v>96</v>
      </c>
      <c r="K99" s="39">
        <v>245</v>
      </c>
      <c r="L99" s="39">
        <v>143</v>
      </c>
      <c r="M99" s="39">
        <f t="shared" si="26"/>
        <v>1380</v>
      </c>
      <c r="N99" s="39">
        <v>499</v>
      </c>
      <c r="O99" s="39">
        <v>23</v>
      </c>
      <c r="P99" s="39">
        <v>13</v>
      </c>
      <c r="Q99" s="39">
        <v>12</v>
      </c>
      <c r="R99" s="39">
        <f t="shared" si="27"/>
        <v>632</v>
      </c>
      <c r="S99" s="35">
        <v>355</v>
      </c>
      <c r="T99" s="43">
        <v>392</v>
      </c>
      <c r="U99" s="39">
        <v>-37</v>
      </c>
      <c r="V99" s="39">
        <f t="shared" si="28"/>
        <v>595</v>
      </c>
      <c r="W99" s="39">
        <v>60322</v>
      </c>
      <c r="X99" s="39">
        <v>30362</v>
      </c>
      <c r="Y99" s="40">
        <f t="shared" si="29"/>
        <v>5.110704178458465</v>
      </c>
      <c r="Z99" s="40">
        <f t="shared" si="30"/>
        <v>1.4649575495255536</v>
      </c>
      <c r="AA99" s="40">
        <f t="shared" si="31"/>
        <v>28.664495114006517</v>
      </c>
      <c r="AB99" s="40">
        <f t="shared" si="32"/>
        <v>18.894622939903446</v>
      </c>
      <c r="AC99" s="40">
        <f t="shared" si="33"/>
        <v>18.828033960379557</v>
      </c>
      <c r="AD99" s="40">
        <f t="shared" si="34"/>
        <v>21.58590308370044</v>
      </c>
      <c r="AE99" s="40">
        <f t="shared" si="35"/>
        <v>12.599118942731277</v>
      </c>
      <c r="AF99" s="40">
        <f t="shared" si="36"/>
        <v>22.973197935741634</v>
      </c>
      <c r="AG99" s="40">
        <f t="shared" si="37"/>
        <v>8.3069751956051263</v>
      </c>
      <c r="AH99" s="40">
        <f t="shared" si="38"/>
        <v>10.521058764774429</v>
      </c>
      <c r="AI99" s="40">
        <f t="shared" si="39"/>
        <v>3.5242290748898681</v>
      </c>
      <c r="AJ99" s="40">
        <f t="shared" si="40"/>
        <v>20.335985853227232</v>
      </c>
      <c r="AK99" s="40">
        <f t="shared" si="41"/>
        <v>11.494252873563218</v>
      </c>
      <c r="AL99" s="40">
        <f t="shared" si="25"/>
        <v>14.096916299559473</v>
      </c>
      <c r="AM99" s="41">
        <f t="shared" si="42"/>
        <v>5.9097719327451301</v>
      </c>
      <c r="AN99" s="41">
        <f t="shared" si="43"/>
        <v>6.5257199933411023</v>
      </c>
      <c r="AO99" s="40">
        <f t="shared" si="44"/>
        <v>-0.61594806059597129</v>
      </c>
      <c r="AP99" s="40">
        <f t="shared" si="45"/>
        <v>9.9051107041784583</v>
      </c>
    </row>
    <row r="100" spans="1:42" s="37" customFormat="1" x14ac:dyDescent="0.2">
      <c r="A100" s="38" t="s">
        <v>142</v>
      </c>
      <c r="B100" s="39">
        <v>30615</v>
      </c>
      <c r="C100" s="39">
        <v>15625</v>
      </c>
      <c r="D100" s="39">
        <v>162</v>
      </c>
      <c r="E100" s="39">
        <v>46</v>
      </c>
      <c r="F100" s="39">
        <v>478</v>
      </c>
      <c r="G100" s="39">
        <v>1</v>
      </c>
      <c r="H100" s="39">
        <f t="shared" si="24"/>
        <v>479</v>
      </c>
      <c r="I100" s="39">
        <v>400</v>
      </c>
      <c r="J100" s="39">
        <v>38</v>
      </c>
      <c r="K100" s="39">
        <v>160</v>
      </c>
      <c r="L100" s="39">
        <v>111</v>
      </c>
      <c r="M100" s="39">
        <f t="shared" si="26"/>
        <v>639</v>
      </c>
      <c r="N100" s="39">
        <v>291</v>
      </c>
      <c r="O100" s="39">
        <v>3</v>
      </c>
      <c r="P100" s="39">
        <v>0</v>
      </c>
      <c r="Q100" s="39">
        <v>0</v>
      </c>
      <c r="R100" s="39">
        <f t="shared" si="27"/>
        <v>187</v>
      </c>
      <c r="S100" s="35">
        <v>254</v>
      </c>
      <c r="T100" s="43">
        <v>243</v>
      </c>
      <c r="U100" s="39">
        <v>11</v>
      </c>
      <c r="V100" s="39">
        <f t="shared" si="28"/>
        <v>198</v>
      </c>
      <c r="W100" s="39">
        <v>30714</v>
      </c>
      <c r="X100" s="39">
        <v>15658</v>
      </c>
      <c r="Y100" s="40">
        <f t="shared" si="29"/>
        <v>5.2915237628613427</v>
      </c>
      <c r="Z100" s="40">
        <f t="shared" si="30"/>
        <v>1.5025314388371713</v>
      </c>
      <c r="AA100" s="40">
        <f t="shared" si="31"/>
        <v>28.39506172839506</v>
      </c>
      <c r="AB100" s="40">
        <f t="shared" si="32"/>
        <v>15.645925200065326</v>
      </c>
      <c r="AC100" s="40">
        <f t="shared" si="33"/>
        <v>15.613261473134084</v>
      </c>
      <c r="AD100" s="40">
        <f t="shared" si="34"/>
        <v>33.40292275574113</v>
      </c>
      <c r="AE100" s="40">
        <f t="shared" si="35"/>
        <v>23.173277661795407</v>
      </c>
      <c r="AF100" s="40">
        <f t="shared" si="36"/>
        <v>20.872121509064183</v>
      </c>
      <c r="AG100" s="40">
        <f t="shared" si="37"/>
        <v>9.5051445369916703</v>
      </c>
      <c r="AH100" s="40">
        <f t="shared" si="38"/>
        <v>6.1081169361424141</v>
      </c>
      <c r="AI100" s="40">
        <f t="shared" si="39"/>
        <v>2.0876826722338202</v>
      </c>
      <c r="AJ100" s="40">
        <f t="shared" si="40"/>
        <v>6.2761506276150625</v>
      </c>
      <c r="AK100" s="40">
        <f t="shared" si="41"/>
        <v>0</v>
      </c>
      <c r="AL100" s="40">
        <f t="shared" si="25"/>
        <v>2.0876826722338202</v>
      </c>
      <c r="AM100" s="41">
        <f t="shared" si="42"/>
        <v>8.2965866405356845</v>
      </c>
      <c r="AN100" s="41">
        <f t="shared" si="43"/>
        <v>7.9372856442920146</v>
      </c>
      <c r="AO100" s="40">
        <f t="shared" si="44"/>
        <v>0.3593009962436714</v>
      </c>
      <c r="AP100" s="40">
        <f t="shared" si="45"/>
        <v>6.4674179323860859</v>
      </c>
    </row>
    <row r="101" spans="1:42" s="37" customFormat="1" x14ac:dyDescent="0.2">
      <c r="A101" s="38" t="s">
        <v>143</v>
      </c>
      <c r="B101" s="39">
        <v>12912</v>
      </c>
      <c r="C101" s="39">
        <v>6659</v>
      </c>
      <c r="D101" s="39">
        <v>54</v>
      </c>
      <c r="E101" s="39">
        <v>7</v>
      </c>
      <c r="F101" s="39">
        <v>144</v>
      </c>
      <c r="G101" s="39">
        <v>3</v>
      </c>
      <c r="H101" s="39">
        <f t="shared" si="24"/>
        <v>147</v>
      </c>
      <c r="I101" s="39">
        <v>120</v>
      </c>
      <c r="J101" s="39">
        <v>17</v>
      </c>
      <c r="K101" s="39">
        <v>43</v>
      </c>
      <c r="L101" s="39">
        <v>33</v>
      </c>
      <c r="M101" s="39">
        <f t="shared" si="26"/>
        <v>190</v>
      </c>
      <c r="N101" s="39">
        <v>167</v>
      </c>
      <c r="O101" s="39">
        <v>4</v>
      </c>
      <c r="P101" s="39">
        <v>2</v>
      </c>
      <c r="Q101" s="39">
        <v>1</v>
      </c>
      <c r="R101" s="39">
        <f t="shared" si="27"/>
        <v>-23</v>
      </c>
      <c r="S101" s="35">
        <v>96</v>
      </c>
      <c r="T101" s="43">
        <v>146</v>
      </c>
      <c r="U101" s="39">
        <v>-50</v>
      </c>
      <c r="V101" s="39">
        <f t="shared" si="28"/>
        <v>-73</v>
      </c>
      <c r="W101" s="39">
        <v>12893</v>
      </c>
      <c r="X101" s="39">
        <v>6646</v>
      </c>
      <c r="Y101" s="40">
        <f t="shared" si="29"/>
        <v>4.1821561338289959</v>
      </c>
      <c r="Z101" s="40">
        <f t="shared" si="30"/>
        <v>0.54213135068153662</v>
      </c>
      <c r="AA101" s="40">
        <f t="shared" si="31"/>
        <v>12.962962962962962</v>
      </c>
      <c r="AB101" s="40">
        <f t="shared" si="32"/>
        <v>11.384758364312267</v>
      </c>
      <c r="AC101" s="40">
        <f t="shared" si="33"/>
        <v>11.152416356877323</v>
      </c>
      <c r="AD101" s="40">
        <f t="shared" si="34"/>
        <v>29.251700680272108</v>
      </c>
      <c r="AE101" s="40">
        <f t="shared" si="35"/>
        <v>22.448979591836736</v>
      </c>
      <c r="AF101" s="40">
        <f t="shared" si="36"/>
        <v>14.714993804213135</v>
      </c>
      <c r="AG101" s="40">
        <f t="shared" si="37"/>
        <v>12.933705080545229</v>
      </c>
      <c r="AH101" s="40">
        <f t="shared" si="38"/>
        <v>-1.7812887236679058</v>
      </c>
      <c r="AI101" s="40">
        <f t="shared" si="39"/>
        <v>20.408163265306122</v>
      </c>
      <c r="AJ101" s="40">
        <f t="shared" si="40"/>
        <v>27.777777777777775</v>
      </c>
      <c r="AK101" s="40">
        <f t="shared" si="41"/>
        <v>13.888888888888888</v>
      </c>
      <c r="AL101" s="40">
        <f t="shared" si="25"/>
        <v>27.210884353741495</v>
      </c>
      <c r="AM101" s="41">
        <f t="shared" si="42"/>
        <v>7.4349442379182156</v>
      </c>
      <c r="AN101" s="41">
        <f t="shared" si="43"/>
        <v>11.307311028500619</v>
      </c>
      <c r="AO101" s="40">
        <f t="shared" si="44"/>
        <v>-3.872366790582404</v>
      </c>
      <c r="AP101" s="40">
        <f t="shared" si="45"/>
        <v>-5.6536555142503095</v>
      </c>
    </row>
    <row r="102" spans="1:42" s="37" customFormat="1" x14ac:dyDescent="0.2">
      <c r="A102" s="38" t="s">
        <v>144</v>
      </c>
      <c r="B102" s="39">
        <v>101887</v>
      </c>
      <c r="C102" s="39">
        <v>52376</v>
      </c>
      <c r="D102" s="39">
        <v>515</v>
      </c>
      <c r="E102" s="39">
        <v>187</v>
      </c>
      <c r="F102" s="39">
        <v>1262</v>
      </c>
      <c r="G102" s="39">
        <v>9</v>
      </c>
      <c r="H102" s="39">
        <f t="shared" si="24"/>
        <v>1271</v>
      </c>
      <c r="I102" s="39">
        <v>1082</v>
      </c>
      <c r="J102" s="39">
        <v>89</v>
      </c>
      <c r="K102" s="39">
        <v>640</v>
      </c>
      <c r="L102" s="39">
        <v>503</v>
      </c>
      <c r="M102" s="39">
        <f t="shared" si="26"/>
        <v>1911</v>
      </c>
      <c r="N102" s="39">
        <v>695</v>
      </c>
      <c r="O102" s="39">
        <v>8</v>
      </c>
      <c r="P102" s="39">
        <v>4</v>
      </c>
      <c r="Q102" s="39">
        <v>3</v>
      </c>
      <c r="R102" s="39">
        <f t="shared" si="27"/>
        <v>567</v>
      </c>
      <c r="S102" s="35">
        <v>679</v>
      </c>
      <c r="T102" s="43">
        <v>646</v>
      </c>
      <c r="U102" s="39">
        <v>33</v>
      </c>
      <c r="V102" s="39">
        <f t="shared" si="28"/>
        <v>600</v>
      </c>
      <c r="W102" s="39">
        <v>102065</v>
      </c>
      <c r="X102" s="39">
        <v>52482</v>
      </c>
      <c r="Y102" s="40">
        <f t="shared" si="29"/>
        <v>5.0546193331828393</v>
      </c>
      <c r="Z102" s="40">
        <f t="shared" si="30"/>
        <v>1.8353666316605652</v>
      </c>
      <c r="AA102" s="40">
        <f t="shared" si="31"/>
        <v>36.310679611650485</v>
      </c>
      <c r="AB102" s="40">
        <f t="shared" si="32"/>
        <v>12.474604218398815</v>
      </c>
      <c r="AC102" s="40">
        <f t="shared" si="33"/>
        <v>12.386271065003385</v>
      </c>
      <c r="AD102" s="40">
        <f t="shared" si="34"/>
        <v>50.354051927616048</v>
      </c>
      <c r="AE102" s="40">
        <f t="shared" si="35"/>
        <v>39.575137686860742</v>
      </c>
      <c r="AF102" s="40">
        <f t="shared" si="36"/>
        <v>18.756072904295934</v>
      </c>
      <c r="AG102" s="40">
        <f t="shared" si="37"/>
        <v>6.8212824010914055</v>
      </c>
      <c r="AH102" s="40">
        <f t="shared" si="38"/>
        <v>5.564988663911981</v>
      </c>
      <c r="AI102" s="40">
        <f t="shared" si="39"/>
        <v>7.0810385523210071</v>
      </c>
      <c r="AJ102" s="40">
        <f t="shared" si="40"/>
        <v>6.3391442155309035</v>
      </c>
      <c r="AK102" s="40">
        <f t="shared" si="41"/>
        <v>3.1695721077654517</v>
      </c>
      <c r="AL102" s="40">
        <f t="shared" si="25"/>
        <v>9.4413847364280095</v>
      </c>
      <c r="AM102" s="41">
        <f t="shared" si="42"/>
        <v>6.6642456839439772</v>
      </c>
      <c r="AN102" s="41">
        <f t="shared" si="43"/>
        <v>6.3403574548274069</v>
      </c>
      <c r="AO102" s="40">
        <f t="shared" si="44"/>
        <v>0.32388822911657034</v>
      </c>
      <c r="AP102" s="40">
        <f t="shared" si="45"/>
        <v>5.8888768930285513</v>
      </c>
    </row>
    <row r="103" spans="1:42" s="37" customFormat="1" x14ac:dyDescent="0.2">
      <c r="A103" s="38" t="s">
        <v>145</v>
      </c>
      <c r="B103" s="39">
        <v>158164</v>
      </c>
      <c r="C103" s="39">
        <v>81055</v>
      </c>
      <c r="D103" s="39">
        <v>881</v>
      </c>
      <c r="E103" s="39">
        <v>200</v>
      </c>
      <c r="F103" s="39">
        <v>2160</v>
      </c>
      <c r="G103" s="39">
        <v>11</v>
      </c>
      <c r="H103" s="39">
        <f t="shared" si="24"/>
        <v>2171</v>
      </c>
      <c r="I103" s="39">
        <v>1871</v>
      </c>
      <c r="J103" s="39">
        <v>169</v>
      </c>
      <c r="K103" s="39">
        <v>738</v>
      </c>
      <c r="L103" s="39">
        <v>402</v>
      </c>
      <c r="M103" s="39">
        <f t="shared" si="26"/>
        <v>2909</v>
      </c>
      <c r="N103" s="39">
        <v>1282</v>
      </c>
      <c r="O103" s="39">
        <v>29</v>
      </c>
      <c r="P103" s="39">
        <v>16</v>
      </c>
      <c r="Q103" s="39">
        <v>9</v>
      </c>
      <c r="R103" s="39">
        <f t="shared" si="27"/>
        <v>878</v>
      </c>
      <c r="S103" s="35">
        <v>962</v>
      </c>
      <c r="T103" s="43">
        <v>881</v>
      </c>
      <c r="U103" s="39">
        <v>81</v>
      </c>
      <c r="V103" s="39">
        <f t="shared" si="28"/>
        <v>959</v>
      </c>
      <c r="W103" s="39">
        <v>158629</v>
      </c>
      <c r="X103" s="39">
        <v>81281</v>
      </c>
      <c r="Y103" s="40">
        <f t="shared" si="29"/>
        <v>5.5701676740598369</v>
      </c>
      <c r="Z103" s="40">
        <f t="shared" si="30"/>
        <v>1.2645102551781695</v>
      </c>
      <c r="AA103" s="40">
        <f t="shared" si="31"/>
        <v>22.701475595913735</v>
      </c>
      <c r="AB103" s="40">
        <f t="shared" si="32"/>
        <v>13.72625881995903</v>
      </c>
      <c r="AC103" s="40">
        <f t="shared" si="33"/>
        <v>13.65671075592423</v>
      </c>
      <c r="AD103" s="40">
        <f t="shared" si="34"/>
        <v>33.993551358820817</v>
      </c>
      <c r="AE103" s="40">
        <f t="shared" si="35"/>
        <v>18.516812528788577</v>
      </c>
      <c r="AF103" s="40">
        <f t="shared" si="36"/>
        <v>18.392301661566474</v>
      </c>
      <c r="AG103" s="40">
        <f t="shared" si="37"/>
        <v>8.1055107356920661</v>
      </c>
      <c r="AH103" s="40">
        <f t="shared" si="38"/>
        <v>5.5512000202321641</v>
      </c>
      <c r="AI103" s="40">
        <f t="shared" si="39"/>
        <v>5.0667894979272221</v>
      </c>
      <c r="AJ103" s="40">
        <f t="shared" si="40"/>
        <v>13.425925925925926</v>
      </c>
      <c r="AK103" s="40">
        <f t="shared" si="41"/>
        <v>7.4074074074074074</v>
      </c>
      <c r="AL103" s="40">
        <f t="shared" si="25"/>
        <v>9.2123445416858587</v>
      </c>
      <c r="AM103" s="41">
        <f t="shared" si="42"/>
        <v>6.0822943274069949</v>
      </c>
      <c r="AN103" s="41">
        <f t="shared" si="43"/>
        <v>5.5701676740598369</v>
      </c>
      <c r="AO103" s="40">
        <f t="shared" si="44"/>
        <v>0.51212665334715857</v>
      </c>
      <c r="AP103" s="40">
        <f t="shared" si="45"/>
        <v>6.0633266735793221</v>
      </c>
    </row>
    <row r="104" spans="1:42" s="37" customFormat="1" x14ac:dyDescent="0.2">
      <c r="A104" s="38" t="s">
        <v>146</v>
      </c>
      <c r="B104" s="39">
        <v>51886</v>
      </c>
      <c r="C104" s="39">
        <v>25953</v>
      </c>
      <c r="D104" s="39">
        <v>293</v>
      </c>
      <c r="E104" s="39">
        <v>28</v>
      </c>
      <c r="F104" s="39">
        <v>1007</v>
      </c>
      <c r="G104" s="39">
        <v>5</v>
      </c>
      <c r="H104" s="39">
        <f t="shared" si="24"/>
        <v>1012</v>
      </c>
      <c r="I104" s="39">
        <v>816</v>
      </c>
      <c r="J104" s="39">
        <v>90</v>
      </c>
      <c r="K104" s="39">
        <v>197</v>
      </c>
      <c r="L104" s="39">
        <v>101</v>
      </c>
      <c r="M104" s="39">
        <f t="shared" si="26"/>
        <v>1209</v>
      </c>
      <c r="N104" s="39">
        <v>455</v>
      </c>
      <c r="O104" s="39">
        <v>12</v>
      </c>
      <c r="P104" s="39">
        <v>8</v>
      </c>
      <c r="Q104" s="39">
        <v>5</v>
      </c>
      <c r="R104" s="39">
        <f t="shared" si="27"/>
        <v>552</v>
      </c>
      <c r="S104" s="35">
        <v>250</v>
      </c>
      <c r="T104" s="43">
        <v>353</v>
      </c>
      <c r="U104" s="39">
        <v>-103</v>
      </c>
      <c r="V104" s="39">
        <f t="shared" si="28"/>
        <v>449</v>
      </c>
      <c r="W104" s="39">
        <v>52071</v>
      </c>
      <c r="X104" s="39">
        <v>26057</v>
      </c>
      <c r="Y104" s="40">
        <f t="shared" si="29"/>
        <v>5.646995335928767</v>
      </c>
      <c r="Z104" s="40">
        <f t="shared" si="30"/>
        <v>0.53964460548124737</v>
      </c>
      <c r="AA104" s="40">
        <f t="shared" si="31"/>
        <v>9.5563139931740615</v>
      </c>
      <c r="AB104" s="40">
        <f t="shared" si="32"/>
        <v>19.504297883822225</v>
      </c>
      <c r="AC104" s="40">
        <f t="shared" si="33"/>
        <v>19.407932775700576</v>
      </c>
      <c r="AD104" s="40">
        <f t="shared" si="34"/>
        <v>19.466403162055336</v>
      </c>
      <c r="AE104" s="40">
        <f t="shared" si="35"/>
        <v>9.9802371541501991</v>
      </c>
      <c r="AF104" s="40">
        <f t="shared" si="36"/>
        <v>23.301083143815287</v>
      </c>
      <c r="AG104" s="40">
        <f t="shared" si="37"/>
        <v>8.7692248390702687</v>
      </c>
      <c r="AH104" s="40">
        <f t="shared" si="38"/>
        <v>10.638707936630306</v>
      </c>
      <c r="AI104" s="40">
        <f t="shared" si="39"/>
        <v>4.9407114624505928</v>
      </c>
      <c r="AJ104" s="40">
        <f t="shared" si="40"/>
        <v>11.916583912611719</v>
      </c>
      <c r="AK104" s="40">
        <f t="shared" si="41"/>
        <v>7.944389275074478</v>
      </c>
      <c r="AL104" s="40">
        <f t="shared" si="25"/>
        <v>9.8814229249011856</v>
      </c>
      <c r="AM104" s="41">
        <f t="shared" si="42"/>
        <v>4.8182554060825655</v>
      </c>
      <c r="AN104" s="41">
        <f t="shared" si="43"/>
        <v>6.8033766333885826</v>
      </c>
      <c r="AO104" s="40">
        <f t="shared" si="44"/>
        <v>-1.9851212273060173</v>
      </c>
      <c r="AP104" s="40">
        <f t="shared" si="45"/>
        <v>8.6535867093242889</v>
      </c>
    </row>
    <row r="105" spans="1:42" s="37" customFormat="1" x14ac:dyDescent="0.2">
      <c r="A105" s="38" t="s">
        <v>147</v>
      </c>
      <c r="B105" s="39">
        <v>39467</v>
      </c>
      <c r="C105" s="39">
        <v>19881</v>
      </c>
      <c r="D105" s="39">
        <v>189</v>
      </c>
      <c r="E105" s="39">
        <v>36</v>
      </c>
      <c r="F105" s="39">
        <v>490</v>
      </c>
      <c r="G105" s="39">
        <v>1</v>
      </c>
      <c r="H105" s="39">
        <f t="shared" si="24"/>
        <v>491</v>
      </c>
      <c r="I105" s="39">
        <v>460</v>
      </c>
      <c r="J105" s="39">
        <v>34</v>
      </c>
      <c r="K105" s="39">
        <v>189</v>
      </c>
      <c r="L105" s="39">
        <v>132</v>
      </c>
      <c r="M105" s="39">
        <f t="shared" si="26"/>
        <v>680</v>
      </c>
      <c r="N105" s="39">
        <v>353</v>
      </c>
      <c r="O105" s="39">
        <v>6</v>
      </c>
      <c r="P105" s="39">
        <v>5</v>
      </c>
      <c r="Q105" s="39">
        <v>3</v>
      </c>
      <c r="R105" s="39">
        <f t="shared" si="27"/>
        <v>137</v>
      </c>
      <c r="S105" s="35">
        <v>172</v>
      </c>
      <c r="T105" s="43">
        <v>237</v>
      </c>
      <c r="U105" s="39">
        <v>-65</v>
      </c>
      <c r="V105" s="39">
        <f t="shared" si="28"/>
        <v>72</v>
      </c>
      <c r="W105" s="39">
        <v>39488</v>
      </c>
      <c r="X105" s="39">
        <v>19890</v>
      </c>
      <c r="Y105" s="40">
        <f t="shared" si="29"/>
        <v>4.7888109053133006</v>
      </c>
      <c r="Z105" s="40">
        <f t="shared" si="30"/>
        <v>0.91215445815491425</v>
      </c>
      <c r="AA105" s="40">
        <f t="shared" si="31"/>
        <v>19.047619047619047</v>
      </c>
      <c r="AB105" s="40">
        <f t="shared" si="32"/>
        <v>12.440773304279524</v>
      </c>
      <c r="AC105" s="40">
        <f t="shared" si="33"/>
        <v>12.415435680441888</v>
      </c>
      <c r="AD105" s="40">
        <f t="shared" si="34"/>
        <v>38.492871690427698</v>
      </c>
      <c r="AE105" s="40">
        <f t="shared" si="35"/>
        <v>26.883910386965375</v>
      </c>
      <c r="AF105" s="40">
        <f t="shared" si="36"/>
        <v>17.229584209592826</v>
      </c>
      <c r="AG105" s="40">
        <f t="shared" si="37"/>
        <v>8.9441812146856865</v>
      </c>
      <c r="AH105" s="40">
        <f t="shared" si="38"/>
        <v>3.4712544657562012</v>
      </c>
      <c r="AI105" s="40">
        <f t="shared" si="39"/>
        <v>2.0366598778004072</v>
      </c>
      <c r="AJ105" s="40">
        <f t="shared" si="40"/>
        <v>12.244897959183673</v>
      </c>
      <c r="AK105" s="40">
        <f t="shared" si="41"/>
        <v>10.204081632653061</v>
      </c>
      <c r="AL105" s="40">
        <f t="shared" si="25"/>
        <v>8.146639511201629</v>
      </c>
      <c r="AM105" s="41">
        <f t="shared" si="42"/>
        <v>4.3580713000734788</v>
      </c>
      <c r="AN105" s="41">
        <f t="shared" si="43"/>
        <v>6.0050168495198522</v>
      </c>
      <c r="AO105" s="40">
        <f t="shared" si="44"/>
        <v>-1.6469455494463729</v>
      </c>
      <c r="AP105" s="40">
        <f t="shared" si="45"/>
        <v>1.8243089163098285</v>
      </c>
    </row>
    <row r="106" spans="1:42" s="37" customFormat="1" x14ac:dyDescent="0.2">
      <c r="A106" s="38" t="s">
        <v>148</v>
      </c>
      <c r="B106" s="39">
        <v>49254</v>
      </c>
      <c r="C106" s="39">
        <v>24638</v>
      </c>
      <c r="D106" s="39">
        <v>236</v>
      </c>
      <c r="E106" s="39">
        <v>32</v>
      </c>
      <c r="F106" s="39">
        <v>836</v>
      </c>
      <c r="G106" s="39">
        <v>5</v>
      </c>
      <c r="H106" s="39">
        <f t="shared" ref="H106:H169" si="46">SUM(F106:G106)</f>
        <v>841</v>
      </c>
      <c r="I106" s="39">
        <v>751</v>
      </c>
      <c r="J106" s="39">
        <v>64</v>
      </c>
      <c r="K106" s="39">
        <v>154</v>
      </c>
      <c r="L106" s="39">
        <v>68</v>
      </c>
      <c r="M106" s="39">
        <f t="shared" si="26"/>
        <v>995</v>
      </c>
      <c r="N106" s="39">
        <v>414</v>
      </c>
      <c r="O106" s="39">
        <v>9</v>
      </c>
      <c r="P106" s="39">
        <v>5</v>
      </c>
      <c r="Q106" s="39">
        <v>3</v>
      </c>
      <c r="R106" s="39">
        <f t="shared" si="27"/>
        <v>422</v>
      </c>
      <c r="S106" s="35">
        <v>212</v>
      </c>
      <c r="T106" s="43">
        <v>233</v>
      </c>
      <c r="U106" s="39">
        <v>-21</v>
      </c>
      <c r="V106" s="39">
        <f t="shared" si="28"/>
        <v>401</v>
      </c>
      <c r="W106" s="39">
        <v>49405</v>
      </c>
      <c r="X106" s="39">
        <v>24739</v>
      </c>
      <c r="Y106" s="40">
        <f t="shared" si="29"/>
        <v>4.7914890161205186</v>
      </c>
      <c r="Z106" s="40">
        <f t="shared" si="30"/>
        <v>0.64969342591464652</v>
      </c>
      <c r="AA106" s="40">
        <f t="shared" si="31"/>
        <v>13.559322033898304</v>
      </c>
      <c r="AB106" s="40">
        <f t="shared" si="32"/>
        <v>17.074755349819302</v>
      </c>
      <c r="AC106" s="40">
        <f t="shared" si="33"/>
        <v>16.973240752020143</v>
      </c>
      <c r="AD106" s="40">
        <f t="shared" si="34"/>
        <v>18.311533888228297</v>
      </c>
      <c r="AE106" s="40">
        <f t="shared" si="35"/>
        <v>8.0856123662306789</v>
      </c>
      <c r="AF106" s="40">
        <f t="shared" si="36"/>
        <v>20.201404962033539</v>
      </c>
      <c r="AG106" s="40">
        <f t="shared" si="37"/>
        <v>8.4054086977707403</v>
      </c>
      <c r="AH106" s="40">
        <f t="shared" si="38"/>
        <v>8.5678320542494006</v>
      </c>
      <c r="AI106" s="40">
        <f t="shared" si="39"/>
        <v>5.9453032104637336</v>
      </c>
      <c r="AJ106" s="40">
        <f t="shared" si="40"/>
        <v>10.76555023923445</v>
      </c>
      <c r="AK106" s="40">
        <f t="shared" si="41"/>
        <v>5.9808612440191391</v>
      </c>
      <c r="AL106" s="40">
        <f t="shared" ref="AL106:AL120" si="47">(G106+Q106)/(F106+G106)*1000</f>
        <v>9.5124851367419723</v>
      </c>
      <c r="AM106" s="41">
        <f t="shared" si="42"/>
        <v>4.3042189466845331</v>
      </c>
      <c r="AN106" s="41">
        <f t="shared" si="43"/>
        <v>4.7305802574410194</v>
      </c>
      <c r="AO106" s="40">
        <f t="shared" si="44"/>
        <v>-0.42636131075648676</v>
      </c>
      <c r="AP106" s="40">
        <f t="shared" si="45"/>
        <v>8.1414707434929152</v>
      </c>
    </row>
    <row r="107" spans="1:42" s="37" customFormat="1" x14ac:dyDescent="0.2">
      <c r="A107" s="38" t="s">
        <v>149</v>
      </c>
      <c r="B107" s="39">
        <v>20295</v>
      </c>
      <c r="C107" s="39">
        <v>10283</v>
      </c>
      <c r="D107" s="39">
        <v>98</v>
      </c>
      <c r="E107" s="39">
        <v>18</v>
      </c>
      <c r="F107" s="39">
        <v>241</v>
      </c>
      <c r="G107" s="39">
        <v>1</v>
      </c>
      <c r="H107" s="39">
        <f t="shared" si="46"/>
        <v>242</v>
      </c>
      <c r="I107" s="39">
        <v>218</v>
      </c>
      <c r="J107" s="39">
        <v>10</v>
      </c>
      <c r="K107" s="39">
        <v>83</v>
      </c>
      <c r="L107" s="39">
        <v>49</v>
      </c>
      <c r="M107" s="39">
        <f t="shared" si="26"/>
        <v>325</v>
      </c>
      <c r="N107" s="39">
        <v>204</v>
      </c>
      <c r="O107" s="39">
        <v>0</v>
      </c>
      <c r="P107" s="39">
        <v>0</v>
      </c>
      <c r="Q107" s="39">
        <v>0</v>
      </c>
      <c r="R107" s="39">
        <f t="shared" si="27"/>
        <v>37</v>
      </c>
      <c r="S107" s="35">
        <v>81</v>
      </c>
      <c r="T107" s="43">
        <v>158</v>
      </c>
      <c r="U107" s="39">
        <v>-77</v>
      </c>
      <c r="V107" s="39">
        <f t="shared" si="28"/>
        <v>-40</v>
      </c>
      <c r="W107" s="39">
        <v>20288</v>
      </c>
      <c r="X107" s="39">
        <v>10291</v>
      </c>
      <c r="Y107" s="40">
        <f t="shared" si="29"/>
        <v>4.8287755604828773</v>
      </c>
      <c r="Z107" s="40">
        <f t="shared" si="30"/>
        <v>0.88691796008869184</v>
      </c>
      <c r="AA107" s="40">
        <f t="shared" si="31"/>
        <v>18.367346938775512</v>
      </c>
      <c r="AB107" s="40">
        <f t="shared" si="32"/>
        <v>11.924119241192411</v>
      </c>
      <c r="AC107" s="40">
        <f t="shared" si="33"/>
        <v>11.874846021187485</v>
      </c>
      <c r="AD107" s="40">
        <f t="shared" si="34"/>
        <v>34.29752066115703</v>
      </c>
      <c r="AE107" s="40">
        <f t="shared" si="35"/>
        <v>20.24793388429752</v>
      </c>
      <c r="AF107" s="40">
        <f t="shared" si="36"/>
        <v>16.01379650160138</v>
      </c>
      <c r="AG107" s="40">
        <f t="shared" si="37"/>
        <v>10.051736881005173</v>
      </c>
      <c r="AH107" s="40">
        <f t="shared" si="38"/>
        <v>1.823109140182311</v>
      </c>
      <c r="AI107" s="40">
        <f t="shared" si="39"/>
        <v>4.1322314049586781</v>
      </c>
      <c r="AJ107" s="40">
        <f t="shared" si="40"/>
        <v>0</v>
      </c>
      <c r="AK107" s="40">
        <f t="shared" si="41"/>
        <v>0</v>
      </c>
      <c r="AL107" s="40">
        <f t="shared" si="47"/>
        <v>4.1322314049586781</v>
      </c>
      <c r="AM107" s="41">
        <f t="shared" si="42"/>
        <v>3.9911308203991132</v>
      </c>
      <c r="AN107" s="41">
        <f t="shared" si="43"/>
        <v>7.7851687607785172</v>
      </c>
      <c r="AO107" s="40">
        <f t="shared" si="44"/>
        <v>-3.794037940379404</v>
      </c>
      <c r="AP107" s="40">
        <f t="shared" si="45"/>
        <v>-1.9709288001970928</v>
      </c>
    </row>
    <row r="108" spans="1:42" s="37" customFormat="1" x14ac:dyDescent="0.2">
      <c r="A108" s="38" t="s">
        <v>150</v>
      </c>
      <c r="B108" s="39">
        <v>33213</v>
      </c>
      <c r="C108" s="39">
        <v>16905</v>
      </c>
      <c r="D108" s="39">
        <v>198</v>
      </c>
      <c r="E108" s="39">
        <v>24</v>
      </c>
      <c r="F108" s="39">
        <v>444</v>
      </c>
      <c r="G108" s="39">
        <v>5</v>
      </c>
      <c r="H108" s="39">
        <f t="shared" si="46"/>
        <v>449</v>
      </c>
      <c r="I108" s="39">
        <v>417</v>
      </c>
      <c r="J108" s="39">
        <v>31</v>
      </c>
      <c r="K108" s="39">
        <v>126</v>
      </c>
      <c r="L108" s="39">
        <v>79</v>
      </c>
      <c r="M108" s="39">
        <f t="shared" si="26"/>
        <v>575</v>
      </c>
      <c r="N108" s="39">
        <v>275</v>
      </c>
      <c r="O108" s="39">
        <v>3</v>
      </c>
      <c r="P108" s="39">
        <v>1</v>
      </c>
      <c r="Q108" s="39">
        <v>1</v>
      </c>
      <c r="R108" s="39">
        <f t="shared" si="27"/>
        <v>169</v>
      </c>
      <c r="S108" s="35">
        <v>184</v>
      </c>
      <c r="T108" s="43">
        <v>281</v>
      </c>
      <c r="U108" s="39">
        <v>-97</v>
      </c>
      <c r="V108" s="39">
        <f t="shared" si="28"/>
        <v>72</v>
      </c>
      <c r="W108" s="39">
        <v>33215</v>
      </c>
      <c r="X108" s="39">
        <v>16918</v>
      </c>
      <c r="Y108" s="40">
        <f t="shared" si="29"/>
        <v>5.9615210911390122</v>
      </c>
      <c r="Z108" s="40">
        <f t="shared" si="30"/>
        <v>0.72260861710775903</v>
      </c>
      <c r="AA108" s="40">
        <f t="shared" si="31"/>
        <v>12.121212121212121</v>
      </c>
      <c r="AB108" s="40">
        <f t="shared" si="32"/>
        <v>13.518802878390991</v>
      </c>
      <c r="AC108" s="40">
        <f t="shared" si="33"/>
        <v>13.368259416493542</v>
      </c>
      <c r="AD108" s="40">
        <f t="shared" si="34"/>
        <v>28.06236080178174</v>
      </c>
      <c r="AE108" s="40">
        <f t="shared" si="35"/>
        <v>17.594654788418708</v>
      </c>
      <c r="AF108" s="40">
        <f t="shared" si="36"/>
        <v>17.312498118206726</v>
      </c>
      <c r="AG108" s="40">
        <f t="shared" si="37"/>
        <v>8.2798904043597386</v>
      </c>
      <c r="AH108" s="40">
        <f t="shared" si="38"/>
        <v>5.0883690121338034</v>
      </c>
      <c r="AI108" s="40">
        <f t="shared" si="39"/>
        <v>11.135857461024498</v>
      </c>
      <c r="AJ108" s="40">
        <f t="shared" si="40"/>
        <v>6.756756756756757</v>
      </c>
      <c r="AK108" s="40">
        <f t="shared" si="41"/>
        <v>2.2522522522522523</v>
      </c>
      <c r="AL108" s="40">
        <f t="shared" si="47"/>
        <v>13.363028953229399</v>
      </c>
      <c r="AM108" s="41">
        <f t="shared" si="42"/>
        <v>5.5399993978261524</v>
      </c>
      <c r="AN108" s="41">
        <f t="shared" si="43"/>
        <v>8.4605425586366785</v>
      </c>
      <c r="AO108" s="40">
        <f t="shared" si="44"/>
        <v>-2.9205431608105261</v>
      </c>
      <c r="AP108" s="40">
        <f t="shared" si="45"/>
        <v>2.1678258513232769</v>
      </c>
    </row>
    <row r="109" spans="1:42" s="37" customFormat="1" x14ac:dyDescent="0.2">
      <c r="A109" s="38" t="s">
        <v>151</v>
      </c>
      <c r="B109" s="39">
        <v>74145</v>
      </c>
      <c r="C109" s="39">
        <v>37614</v>
      </c>
      <c r="D109" s="39">
        <v>416</v>
      </c>
      <c r="E109" s="39">
        <v>71</v>
      </c>
      <c r="F109" s="39">
        <v>1121</v>
      </c>
      <c r="G109" s="39">
        <v>11</v>
      </c>
      <c r="H109" s="39">
        <f t="shared" si="46"/>
        <v>1132</v>
      </c>
      <c r="I109" s="39">
        <v>953</v>
      </c>
      <c r="J109" s="39">
        <v>120</v>
      </c>
      <c r="K109" s="39">
        <v>310</v>
      </c>
      <c r="L109" s="39">
        <v>241</v>
      </c>
      <c r="M109" s="39">
        <f t="shared" si="26"/>
        <v>1442</v>
      </c>
      <c r="N109" s="39">
        <v>622</v>
      </c>
      <c r="O109" s="39">
        <v>12</v>
      </c>
      <c r="P109" s="39">
        <v>10</v>
      </c>
      <c r="Q109" s="39">
        <v>5</v>
      </c>
      <c r="R109" s="39">
        <f t="shared" si="27"/>
        <v>499</v>
      </c>
      <c r="S109" s="35">
        <v>398</v>
      </c>
      <c r="T109" s="43">
        <v>416</v>
      </c>
      <c r="U109" s="39">
        <v>-18</v>
      </c>
      <c r="V109" s="39">
        <f t="shared" si="28"/>
        <v>481</v>
      </c>
      <c r="W109" s="39">
        <v>74395</v>
      </c>
      <c r="X109" s="39">
        <v>37717</v>
      </c>
      <c r="Y109" s="40">
        <f t="shared" si="29"/>
        <v>5.610627823858656</v>
      </c>
      <c r="Z109" s="40">
        <f t="shared" si="30"/>
        <v>0.95758311416818398</v>
      </c>
      <c r="AA109" s="40">
        <f t="shared" si="31"/>
        <v>17.067307692307693</v>
      </c>
      <c r="AB109" s="40">
        <f t="shared" si="32"/>
        <v>15.267381482230764</v>
      </c>
      <c r="AC109" s="40">
        <f t="shared" si="33"/>
        <v>15.119023534965271</v>
      </c>
      <c r="AD109" s="40">
        <f t="shared" si="34"/>
        <v>27.385159010600706</v>
      </c>
      <c r="AE109" s="40">
        <f t="shared" si="35"/>
        <v>21.289752650176677</v>
      </c>
      <c r="AF109" s="40">
        <f t="shared" si="36"/>
        <v>19.448378177894668</v>
      </c>
      <c r="AG109" s="40">
        <f t="shared" si="37"/>
        <v>8.3889675635578929</v>
      </c>
      <c r="AH109" s="40">
        <f t="shared" si="38"/>
        <v>6.7300559714073778</v>
      </c>
      <c r="AI109" s="40">
        <f t="shared" si="39"/>
        <v>9.7173144876325086</v>
      </c>
      <c r="AJ109" s="40">
        <f t="shared" si="40"/>
        <v>10.704727921498661</v>
      </c>
      <c r="AK109" s="40">
        <f t="shared" si="41"/>
        <v>8.9206066012488847</v>
      </c>
      <c r="AL109" s="40">
        <f t="shared" si="47"/>
        <v>14.134275618374557</v>
      </c>
      <c r="AM109" s="41">
        <f t="shared" si="42"/>
        <v>5.3678602737878478</v>
      </c>
      <c r="AN109" s="41">
        <f t="shared" si="43"/>
        <v>5.610627823858656</v>
      </c>
      <c r="AO109" s="40">
        <f t="shared" si="44"/>
        <v>-0.24276755007080719</v>
      </c>
      <c r="AP109" s="40">
        <f t="shared" si="45"/>
        <v>6.4872884213365705</v>
      </c>
    </row>
    <row r="110" spans="1:42" s="37" customFormat="1" x14ac:dyDescent="0.2">
      <c r="A110" s="38" t="s">
        <v>152</v>
      </c>
      <c r="B110" s="39">
        <v>29965</v>
      </c>
      <c r="C110" s="39">
        <v>15178</v>
      </c>
      <c r="D110" s="39">
        <v>187</v>
      </c>
      <c r="E110" s="39">
        <v>30</v>
      </c>
      <c r="F110" s="39">
        <v>441</v>
      </c>
      <c r="G110" s="39">
        <v>1</v>
      </c>
      <c r="H110" s="39">
        <f t="shared" si="46"/>
        <v>442</v>
      </c>
      <c r="I110" s="39">
        <v>344</v>
      </c>
      <c r="J110" s="39">
        <v>42</v>
      </c>
      <c r="K110" s="39">
        <v>154</v>
      </c>
      <c r="L110" s="39">
        <v>121</v>
      </c>
      <c r="M110" s="39">
        <f t="shared" si="26"/>
        <v>596</v>
      </c>
      <c r="N110" s="39">
        <v>328</v>
      </c>
      <c r="O110" s="39">
        <v>8</v>
      </c>
      <c r="P110" s="39">
        <v>4</v>
      </c>
      <c r="Q110" s="39">
        <v>3</v>
      </c>
      <c r="R110" s="39">
        <f t="shared" si="27"/>
        <v>113</v>
      </c>
      <c r="S110" s="35">
        <v>135</v>
      </c>
      <c r="T110" s="43">
        <v>327</v>
      </c>
      <c r="U110" s="39">
        <v>-192</v>
      </c>
      <c r="V110" s="39">
        <f t="shared" si="28"/>
        <v>-79</v>
      </c>
      <c r="W110" s="39">
        <v>29925</v>
      </c>
      <c r="X110" s="39">
        <v>15149</v>
      </c>
      <c r="Y110" s="40">
        <f t="shared" si="29"/>
        <v>6.2406140497246785</v>
      </c>
      <c r="Z110" s="40">
        <f t="shared" si="30"/>
        <v>1.0011680293675955</v>
      </c>
      <c r="AA110" s="40">
        <f t="shared" si="31"/>
        <v>16.042780748663102</v>
      </c>
      <c r="AB110" s="40">
        <f t="shared" si="32"/>
        <v>14.75054229934924</v>
      </c>
      <c r="AC110" s="40">
        <f t="shared" si="33"/>
        <v>14.717170031703654</v>
      </c>
      <c r="AD110" s="40">
        <f t="shared" si="34"/>
        <v>34.841628959276015</v>
      </c>
      <c r="AE110" s="40">
        <f t="shared" si="35"/>
        <v>27.375565610859731</v>
      </c>
      <c r="AF110" s="40">
        <f t="shared" si="36"/>
        <v>19.889871516769563</v>
      </c>
      <c r="AG110" s="40">
        <f t="shared" si="37"/>
        <v>10.946103787752378</v>
      </c>
      <c r="AH110" s="40">
        <f t="shared" si="38"/>
        <v>3.7710662439512763</v>
      </c>
      <c r="AI110" s="40">
        <f t="shared" si="39"/>
        <v>2.2624434389140275</v>
      </c>
      <c r="AJ110" s="40">
        <f t="shared" si="40"/>
        <v>18.140589569160998</v>
      </c>
      <c r="AK110" s="40">
        <f t="shared" si="41"/>
        <v>9.0702947845804989</v>
      </c>
      <c r="AL110" s="40">
        <f t="shared" si="47"/>
        <v>9.0497737556561102</v>
      </c>
      <c r="AM110" s="41">
        <f t="shared" si="42"/>
        <v>4.5052561321541802</v>
      </c>
      <c r="AN110" s="41">
        <f t="shared" si="43"/>
        <v>10.91273152010679</v>
      </c>
      <c r="AO110" s="40">
        <f t="shared" si="44"/>
        <v>-6.4074753879526112</v>
      </c>
      <c r="AP110" s="40">
        <f t="shared" si="45"/>
        <v>-2.6364091440013349</v>
      </c>
    </row>
    <row r="111" spans="1:42" s="37" customFormat="1" x14ac:dyDescent="0.2">
      <c r="A111" s="38" t="s">
        <v>153</v>
      </c>
      <c r="B111" s="39">
        <v>66251</v>
      </c>
      <c r="C111" s="39">
        <v>34901</v>
      </c>
      <c r="D111" s="39">
        <v>347</v>
      </c>
      <c r="E111" s="39">
        <v>126</v>
      </c>
      <c r="F111" s="39">
        <v>793</v>
      </c>
      <c r="G111" s="39">
        <v>2</v>
      </c>
      <c r="H111" s="39">
        <f t="shared" si="46"/>
        <v>795</v>
      </c>
      <c r="I111" s="39">
        <v>671</v>
      </c>
      <c r="J111" s="39">
        <v>80</v>
      </c>
      <c r="K111" s="39">
        <v>480</v>
      </c>
      <c r="L111" s="39">
        <v>417</v>
      </c>
      <c r="M111" s="39">
        <f t="shared" si="26"/>
        <v>1275</v>
      </c>
      <c r="N111" s="39">
        <v>560</v>
      </c>
      <c r="O111" s="39">
        <v>9</v>
      </c>
      <c r="P111" s="39">
        <v>8</v>
      </c>
      <c r="Q111" s="39">
        <v>5</v>
      </c>
      <c r="R111" s="39">
        <f t="shared" si="27"/>
        <v>233</v>
      </c>
      <c r="S111" s="35">
        <v>2434</v>
      </c>
      <c r="T111" s="43">
        <v>1561</v>
      </c>
      <c r="U111" s="39">
        <v>873</v>
      </c>
      <c r="V111" s="39">
        <f t="shared" si="28"/>
        <v>1106</v>
      </c>
      <c r="W111" s="39">
        <v>66853</v>
      </c>
      <c r="X111" s="39">
        <v>35179</v>
      </c>
      <c r="Y111" s="40">
        <f t="shared" si="29"/>
        <v>5.2376567900861879</v>
      </c>
      <c r="Z111" s="40">
        <f t="shared" si="30"/>
        <v>1.9018580851609788</v>
      </c>
      <c r="AA111" s="40">
        <f t="shared" si="31"/>
        <v>36.311239193083573</v>
      </c>
      <c r="AB111" s="40">
        <f t="shared" si="32"/>
        <v>11.999818870658556</v>
      </c>
      <c r="AC111" s="40">
        <f t="shared" si="33"/>
        <v>11.969630647084571</v>
      </c>
      <c r="AD111" s="40">
        <f t="shared" si="34"/>
        <v>60.377358490566039</v>
      </c>
      <c r="AE111" s="40">
        <f t="shared" si="35"/>
        <v>52.452830188679243</v>
      </c>
      <c r="AF111" s="40">
        <f t="shared" si="36"/>
        <v>19.244992528414667</v>
      </c>
      <c r="AG111" s="40">
        <f t="shared" si="37"/>
        <v>8.4527026007154618</v>
      </c>
      <c r="AH111" s="40">
        <f t="shared" si="38"/>
        <v>3.5169280463691117</v>
      </c>
      <c r="AI111" s="40">
        <f t="shared" si="39"/>
        <v>2.5157232704402515</v>
      </c>
      <c r="AJ111" s="40">
        <f t="shared" si="40"/>
        <v>11.349306431273645</v>
      </c>
      <c r="AK111" s="40">
        <f t="shared" si="41"/>
        <v>10.088272383354351</v>
      </c>
      <c r="AL111" s="40">
        <f t="shared" si="47"/>
        <v>8.8050314465408803</v>
      </c>
      <c r="AM111" s="41">
        <f t="shared" si="42"/>
        <v>36.739068089538272</v>
      </c>
      <c r="AN111" s="41">
        <f t="shared" si="43"/>
        <v>23.561908499494347</v>
      </c>
      <c r="AO111" s="40">
        <f t="shared" si="44"/>
        <v>13.177159590043924</v>
      </c>
      <c r="AP111" s="40">
        <f t="shared" si="45"/>
        <v>16.694087636413038</v>
      </c>
    </row>
    <row r="112" spans="1:42" s="37" customFormat="1" x14ac:dyDescent="0.2">
      <c r="A112" s="38" t="s">
        <v>154</v>
      </c>
      <c r="B112" s="39">
        <v>82365</v>
      </c>
      <c r="C112" s="39">
        <v>42288</v>
      </c>
      <c r="D112" s="39">
        <v>418</v>
      </c>
      <c r="E112" s="39">
        <v>164</v>
      </c>
      <c r="F112" s="39">
        <v>888</v>
      </c>
      <c r="G112" s="39">
        <v>3</v>
      </c>
      <c r="H112" s="39">
        <f t="shared" si="46"/>
        <v>891</v>
      </c>
      <c r="I112" s="39">
        <v>710</v>
      </c>
      <c r="J112" s="39">
        <v>78</v>
      </c>
      <c r="K112" s="39">
        <v>707</v>
      </c>
      <c r="L112" s="39">
        <v>610</v>
      </c>
      <c r="M112" s="39">
        <f t="shared" si="26"/>
        <v>1598</v>
      </c>
      <c r="N112" s="39">
        <v>441</v>
      </c>
      <c r="O112" s="39">
        <v>5</v>
      </c>
      <c r="P112" s="39">
        <v>3</v>
      </c>
      <c r="Q112" s="39">
        <v>2</v>
      </c>
      <c r="R112" s="39">
        <f t="shared" si="27"/>
        <v>447</v>
      </c>
      <c r="S112" s="35">
        <v>1521</v>
      </c>
      <c r="T112" s="43">
        <v>2039</v>
      </c>
      <c r="U112" s="39">
        <v>-518</v>
      </c>
      <c r="V112" s="39">
        <f t="shared" si="28"/>
        <v>-71</v>
      </c>
      <c r="W112" s="39">
        <v>82285</v>
      </c>
      <c r="X112" s="39">
        <v>42290</v>
      </c>
      <c r="Y112" s="40">
        <f t="shared" si="29"/>
        <v>5.0749711649365628</v>
      </c>
      <c r="Z112" s="40">
        <f t="shared" si="30"/>
        <v>1.991137012080374</v>
      </c>
      <c r="AA112" s="40">
        <f t="shared" si="31"/>
        <v>39.23444976076555</v>
      </c>
      <c r="AB112" s="40">
        <f t="shared" si="32"/>
        <v>10.817701693680569</v>
      </c>
      <c r="AC112" s="40">
        <f t="shared" si="33"/>
        <v>10.781278455654709</v>
      </c>
      <c r="AD112" s="40">
        <f t="shared" si="34"/>
        <v>79.349046015712688</v>
      </c>
      <c r="AE112" s="40">
        <f t="shared" si="35"/>
        <v>68.462401795735133</v>
      </c>
      <c r="AF112" s="40">
        <f t="shared" si="36"/>
        <v>19.40144478844169</v>
      </c>
      <c r="AG112" s="40">
        <f t="shared" si="37"/>
        <v>5.3542159898014932</v>
      </c>
      <c r="AH112" s="40">
        <f t="shared" si="38"/>
        <v>5.4270624658532141</v>
      </c>
      <c r="AI112" s="40">
        <f t="shared" si="39"/>
        <v>3.3670033670033668</v>
      </c>
      <c r="AJ112" s="40">
        <f t="shared" si="40"/>
        <v>5.6306306306306304</v>
      </c>
      <c r="AK112" s="40">
        <f t="shared" si="41"/>
        <v>3.3783783783783785</v>
      </c>
      <c r="AL112" s="40">
        <f t="shared" si="47"/>
        <v>5.6116722783389443</v>
      </c>
      <c r="AM112" s="41">
        <f t="shared" si="42"/>
        <v>18.466581679111272</v>
      </c>
      <c r="AN112" s="41">
        <f t="shared" si="43"/>
        <v>24.755660778243186</v>
      </c>
      <c r="AO112" s="40">
        <f t="shared" si="44"/>
        <v>-6.2890790991319134</v>
      </c>
      <c r="AP112" s="40">
        <f t="shared" si="45"/>
        <v>-0.86201663327869837</v>
      </c>
    </row>
    <row r="113" spans="1:42" s="37" customFormat="1" x14ac:dyDescent="0.2">
      <c r="A113" s="38" t="s">
        <v>155</v>
      </c>
      <c r="B113" s="39">
        <v>32099</v>
      </c>
      <c r="C113" s="39">
        <v>16463</v>
      </c>
      <c r="D113" s="39">
        <v>155</v>
      </c>
      <c r="E113" s="39">
        <v>50</v>
      </c>
      <c r="F113" s="39">
        <v>313</v>
      </c>
      <c r="G113" s="39">
        <v>0</v>
      </c>
      <c r="H113" s="39">
        <f t="shared" si="46"/>
        <v>313</v>
      </c>
      <c r="I113" s="39">
        <v>240</v>
      </c>
      <c r="J113" s="39">
        <v>23</v>
      </c>
      <c r="K113" s="39">
        <v>222</v>
      </c>
      <c r="L113" s="39">
        <v>202</v>
      </c>
      <c r="M113" s="39">
        <f t="shared" si="26"/>
        <v>535</v>
      </c>
      <c r="N113" s="39">
        <v>129</v>
      </c>
      <c r="O113" s="39">
        <v>6</v>
      </c>
      <c r="P113" s="39">
        <v>4</v>
      </c>
      <c r="Q113" s="39">
        <v>1</v>
      </c>
      <c r="R113" s="39">
        <f t="shared" si="27"/>
        <v>184</v>
      </c>
      <c r="S113" s="35">
        <v>781</v>
      </c>
      <c r="T113" s="43">
        <v>1066</v>
      </c>
      <c r="U113" s="39">
        <v>-285</v>
      </c>
      <c r="V113" s="39">
        <f t="shared" si="28"/>
        <v>-101</v>
      </c>
      <c r="W113" s="39">
        <v>32069</v>
      </c>
      <c r="X113" s="39">
        <v>16451</v>
      </c>
      <c r="Y113" s="40">
        <f t="shared" si="29"/>
        <v>4.8288108663821303</v>
      </c>
      <c r="Z113" s="40">
        <f t="shared" si="30"/>
        <v>1.5576809246393968</v>
      </c>
      <c r="AA113" s="40">
        <f t="shared" si="31"/>
        <v>32.258064516129032</v>
      </c>
      <c r="AB113" s="40">
        <f t="shared" si="32"/>
        <v>9.7510825882426246</v>
      </c>
      <c r="AC113" s="40">
        <f t="shared" si="33"/>
        <v>9.7510825882426246</v>
      </c>
      <c r="AD113" s="40">
        <f t="shared" si="34"/>
        <v>70.926517571884986</v>
      </c>
      <c r="AE113" s="40">
        <f t="shared" si="35"/>
        <v>64.5367412140575</v>
      </c>
      <c r="AF113" s="40">
        <f t="shared" si="36"/>
        <v>16.667185893641548</v>
      </c>
      <c r="AG113" s="40">
        <f t="shared" si="37"/>
        <v>4.0188167855696442</v>
      </c>
      <c r="AH113" s="40">
        <f t="shared" si="38"/>
        <v>5.7322658026729805</v>
      </c>
      <c r="AI113" s="40">
        <f t="shared" si="39"/>
        <v>0</v>
      </c>
      <c r="AJ113" s="40">
        <f t="shared" si="40"/>
        <v>19.169329073482427</v>
      </c>
      <c r="AK113" s="40">
        <f t="shared" si="41"/>
        <v>12.779552715654951</v>
      </c>
      <c r="AL113" s="40">
        <f t="shared" si="47"/>
        <v>3.1948881789137378</v>
      </c>
      <c r="AM113" s="41">
        <f t="shared" si="42"/>
        <v>24.33097604286738</v>
      </c>
      <c r="AN113" s="41">
        <f t="shared" si="43"/>
        <v>33.20975731331194</v>
      </c>
      <c r="AO113" s="40">
        <f t="shared" si="44"/>
        <v>-8.878781270444561</v>
      </c>
      <c r="AP113" s="40">
        <f t="shared" si="45"/>
        <v>-3.1465154677715819</v>
      </c>
    </row>
    <row r="114" spans="1:42" s="37" customFormat="1" x14ac:dyDescent="0.2">
      <c r="A114" s="38" t="s">
        <v>156</v>
      </c>
      <c r="B114" s="39">
        <v>60472</v>
      </c>
      <c r="C114" s="39">
        <v>31526</v>
      </c>
      <c r="D114" s="39">
        <v>404</v>
      </c>
      <c r="E114" s="39">
        <v>93</v>
      </c>
      <c r="F114" s="39">
        <v>622</v>
      </c>
      <c r="G114" s="39">
        <v>2</v>
      </c>
      <c r="H114" s="39">
        <f t="shared" si="46"/>
        <v>624</v>
      </c>
      <c r="I114" s="39">
        <v>514</v>
      </c>
      <c r="J114" s="39">
        <v>46</v>
      </c>
      <c r="K114" s="39">
        <v>393</v>
      </c>
      <c r="L114" s="39">
        <v>332</v>
      </c>
      <c r="M114" s="39">
        <f t="shared" si="26"/>
        <v>1017</v>
      </c>
      <c r="N114" s="39">
        <v>630</v>
      </c>
      <c r="O114" s="39">
        <v>11</v>
      </c>
      <c r="P114" s="39">
        <v>7</v>
      </c>
      <c r="Q114" s="39">
        <v>3</v>
      </c>
      <c r="R114" s="39">
        <f t="shared" si="27"/>
        <v>-8</v>
      </c>
      <c r="S114" s="35">
        <v>1382</v>
      </c>
      <c r="T114" s="43">
        <v>1617</v>
      </c>
      <c r="U114" s="39">
        <v>-235</v>
      </c>
      <c r="V114" s="39">
        <f t="shared" si="28"/>
        <v>-243</v>
      </c>
      <c r="W114" s="39">
        <v>60399</v>
      </c>
      <c r="X114" s="39">
        <v>31492</v>
      </c>
      <c r="Y114" s="40">
        <f t="shared" si="29"/>
        <v>6.6807778806720464</v>
      </c>
      <c r="Z114" s="40">
        <f t="shared" si="30"/>
        <v>1.5379018388675751</v>
      </c>
      <c r="AA114" s="40">
        <f t="shared" si="31"/>
        <v>23.019801980198022</v>
      </c>
      <c r="AB114" s="40">
        <f t="shared" si="32"/>
        <v>10.318825241434052</v>
      </c>
      <c r="AC114" s="40">
        <f t="shared" si="33"/>
        <v>10.285752083608942</v>
      </c>
      <c r="AD114" s="40">
        <f t="shared" si="34"/>
        <v>62.980769230769226</v>
      </c>
      <c r="AE114" s="40">
        <f t="shared" si="35"/>
        <v>53.205128205128204</v>
      </c>
      <c r="AF114" s="40">
        <f t="shared" si="36"/>
        <v>16.817700754067996</v>
      </c>
      <c r="AG114" s="40">
        <f t="shared" si="37"/>
        <v>10.41804471490938</v>
      </c>
      <c r="AH114" s="40">
        <f t="shared" si="38"/>
        <v>-0.13229263130043656</v>
      </c>
      <c r="AI114" s="40">
        <f t="shared" si="39"/>
        <v>3.2051282051282048</v>
      </c>
      <c r="AJ114" s="40">
        <f t="shared" si="40"/>
        <v>17.684887459807076</v>
      </c>
      <c r="AK114" s="40">
        <f t="shared" si="41"/>
        <v>11.254019292604502</v>
      </c>
      <c r="AL114" s="40">
        <f t="shared" si="47"/>
        <v>8.0128205128205128</v>
      </c>
      <c r="AM114" s="41">
        <f t="shared" si="42"/>
        <v>22.853552057150416</v>
      </c>
      <c r="AN114" s="41">
        <f t="shared" si="43"/>
        <v>26.739648101600739</v>
      </c>
      <c r="AO114" s="40">
        <f t="shared" si="44"/>
        <v>-3.8860960444503241</v>
      </c>
      <c r="AP114" s="40">
        <f t="shared" si="45"/>
        <v>-4.0183886757507601</v>
      </c>
    </row>
    <row r="115" spans="1:42" s="37" customFormat="1" x14ac:dyDescent="0.2">
      <c r="A115" s="38" t="s">
        <v>157</v>
      </c>
      <c r="B115" s="39">
        <v>102141</v>
      </c>
      <c r="C115" s="39">
        <v>51259</v>
      </c>
      <c r="D115" s="39">
        <v>593</v>
      </c>
      <c r="E115" s="39">
        <v>88</v>
      </c>
      <c r="F115" s="39">
        <v>1374</v>
      </c>
      <c r="G115" s="39">
        <v>9</v>
      </c>
      <c r="H115" s="39">
        <f t="shared" si="46"/>
        <v>1383</v>
      </c>
      <c r="I115" s="39">
        <v>1110</v>
      </c>
      <c r="J115" s="39">
        <v>144</v>
      </c>
      <c r="K115" s="39">
        <v>605</v>
      </c>
      <c r="L115" s="39">
        <v>481</v>
      </c>
      <c r="M115" s="39">
        <f t="shared" si="26"/>
        <v>1988</v>
      </c>
      <c r="N115" s="39">
        <v>1053</v>
      </c>
      <c r="O115" s="39">
        <v>29</v>
      </c>
      <c r="P115" s="39">
        <v>19</v>
      </c>
      <c r="Q115" s="39">
        <v>10</v>
      </c>
      <c r="R115" s="39">
        <f t="shared" si="27"/>
        <v>321</v>
      </c>
      <c r="S115" s="35">
        <v>1427</v>
      </c>
      <c r="T115" s="43">
        <v>889</v>
      </c>
      <c r="U115" s="39">
        <v>538</v>
      </c>
      <c r="V115" s="39">
        <f t="shared" si="28"/>
        <v>859</v>
      </c>
      <c r="W115" s="39">
        <v>102489</v>
      </c>
      <c r="X115" s="39">
        <v>51483</v>
      </c>
      <c r="Y115" s="40">
        <f t="shared" si="29"/>
        <v>5.8056999637755657</v>
      </c>
      <c r="Z115" s="40">
        <f t="shared" si="30"/>
        <v>0.86155412615893723</v>
      </c>
      <c r="AA115" s="40">
        <f t="shared" si="31"/>
        <v>14.839797639123104</v>
      </c>
      <c r="AB115" s="40">
        <f t="shared" si="32"/>
        <v>13.540106323611477</v>
      </c>
      <c r="AC115" s="40">
        <f t="shared" si="33"/>
        <v>13.451992833436131</v>
      </c>
      <c r="AD115" s="40">
        <f t="shared" si="34"/>
        <v>43.745480838756329</v>
      </c>
      <c r="AE115" s="40">
        <f t="shared" si="35"/>
        <v>34.779464931308752</v>
      </c>
      <c r="AF115" s="40">
        <f t="shared" si="36"/>
        <v>19.46329094095417</v>
      </c>
      <c r="AG115" s="40">
        <f t="shared" si="37"/>
        <v>10.309278350515465</v>
      </c>
      <c r="AH115" s="40">
        <f t="shared" si="38"/>
        <v>3.1427144829206681</v>
      </c>
      <c r="AI115" s="40">
        <f t="shared" si="39"/>
        <v>6.5075921908893708</v>
      </c>
      <c r="AJ115" s="40">
        <f t="shared" si="40"/>
        <v>21.106259097525474</v>
      </c>
      <c r="AK115" s="40">
        <f t="shared" si="41"/>
        <v>13.828238719068414</v>
      </c>
      <c r="AL115" s="40">
        <f t="shared" si="47"/>
        <v>13.73825018076645</v>
      </c>
      <c r="AM115" s="41">
        <f t="shared" si="42"/>
        <v>13.970883386690947</v>
      </c>
      <c r="AN115" s="41">
        <f t="shared" si="43"/>
        <v>8.7036547517647183</v>
      </c>
      <c r="AO115" s="40">
        <f t="shared" si="44"/>
        <v>5.2672286349262292</v>
      </c>
      <c r="AP115" s="40">
        <f t="shared" si="45"/>
        <v>8.4099431178468986</v>
      </c>
    </row>
    <row r="116" spans="1:42" s="37" customFormat="1" x14ac:dyDescent="0.2">
      <c r="A116" s="38" t="s">
        <v>158</v>
      </c>
      <c r="B116" s="39">
        <v>107967</v>
      </c>
      <c r="C116" s="39">
        <v>55521</v>
      </c>
      <c r="D116" s="39">
        <v>594</v>
      </c>
      <c r="E116" s="39">
        <v>182</v>
      </c>
      <c r="F116" s="39">
        <v>1378</v>
      </c>
      <c r="G116" s="39">
        <v>7</v>
      </c>
      <c r="H116" s="39">
        <f t="shared" si="46"/>
        <v>1385</v>
      </c>
      <c r="I116" s="39">
        <v>1111</v>
      </c>
      <c r="J116" s="39">
        <v>152</v>
      </c>
      <c r="K116" s="39">
        <v>688</v>
      </c>
      <c r="L116" s="39">
        <v>555</v>
      </c>
      <c r="M116" s="39">
        <f t="shared" si="26"/>
        <v>2073</v>
      </c>
      <c r="N116" s="39">
        <v>1075</v>
      </c>
      <c r="O116" s="39">
        <v>25</v>
      </c>
      <c r="P116" s="39">
        <v>16</v>
      </c>
      <c r="Q116" s="39">
        <v>12</v>
      </c>
      <c r="R116" s="39">
        <f t="shared" si="27"/>
        <v>303</v>
      </c>
      <c r="S116" s="35">
        <v>681</v>
      </c>
      <c r="T116" s="43">
        <v>692</v>
      </c>
      <c r="U116" s="39">
        <v>-11</v>
      </c>
      <c r="V116" s="39">
        <f t="shared" si="28"/>
        <v>292</v>
      </c>
      <c r="W116" s="39">
        <v>108035</v>
      </c>
      <c r="X116" s="39">
        <v>55570</v>
      </c>
      <c r="Y116" s="40">
        <f t="shared" si="29"/>
        <v>5.5016810692155937</v>
      </c>
      <c r="Z116" s="40">
        <f t="shared" si="30"/>
        <v>1.6857002602647104</v>
      </c>
      <c r="AA116" s="40">
        <f t="shared" si="31"/>
        <v>30.63973063973064</v>
      </c>
      <c r="AB116" s="40">
        <f t="shared" si="32"/>
        <v>12.827993738827605</v>
      </c>
      <c r="AC116" s="40">
        <f t="shared" si="33"/>
        <v>12.763159113432808</v>
      </c>
      <c r="AD116" s="40">
        <f t="shared" si="34"/>
        <v>49.675090252707584</v>
      </c>
      <c r="AE116" s="40">
        <f t="shared" si="35"/>
        <v>40.072202166064983</v>
      </c>
      <c r="AF116" s="40">
        <f t="shared" si="36"/>
        <v>19.200311206201892</v>
      </c>
      <c r="AG116" s="40">
        <f t="shared" si="37"/>
        <v>9.9567460427723287</v>
      </c>
      <c r="AH116" s="40">
        <f t="shared" si="38"/>
        <v>2.8064130706604793</v>
      </c>
      <c r="AI116" s="40">
        <f t="shared" si="39"/>
        <v>5.0541516245487363</v>
      </c>
      <c r="AJ116" s="40">
        <f t="shared" si="40"/>
        <v>18.142235123367197</v>
      </c>
      <c r="AK116" s="40">
        <f t="shared" si="41"/>
        <v>11.611030478955007</v>
      </c>
      <c r="AL116" s="40">
        <f t="shared" si="47"/>
        <v>13.718411552346572</v>
      </c>
      <c r="AM116" s="41">
        <f t="shared" si="42"/>
        <v>6.3074828419794935</v>
      </c>
      <c r="AN116" s="41">
        <f t="shared" si="43"/>
        <v>6.4093658247427454</v>
      </c>
      <c r="AO116" s="40">
        <f t="shared" si="44"/>
        <v>-0.10188298276325174</v>
      </c>
      <c r="AP116" s="40">
        <f t="shared" si="45"/>
        <v>2.7045300878972278</v>
      </c>
    </row>
    <row r="117" spans="1:42" s="37" customFormat="1" x14ac:dyDescent="0.2">
      <c r="A117" s="38" t="s">
        <v>159</v>
      </c>
      <c r="B117" s="39">
        <v>61249</v>
      </c>
      <c r="C117" s="39">
        <v>31574</v>
      </c>
      <c r="D117" s="39">
        <v>314</v>
      </c>
      <c r="E117" s="39">
        <v>113</v>
      </c>
      <c r="F117" s="39">
        <v>739</v>
      </c>
      <c r="G117" s="39">
        <v>1</v>
      </c>
      <c r="H117" s="39">
        <f t="shared" si="46"/>
        <v>740</v>
      </c>
      <c r="I117" s="39">
        <v>579</v>
      </c>
      <c r="J117" s="39">
        <v>58</v>
      </c>
      <c r="K117" s="39">
        <v>423</v>
      </c>
      <c r="L117" s="39">
        <v>353</v>
      </c>
      <c r="M117" s="39">
        <f t="shared" si="26"/>
        <v>1163</v>
      </c>
      <c r="N117" s="39">
        <v>739</v>
      </c>
      <c r="O117" s="39">
        <v>9</v>
      </c>
      <c r="P117" s="39">
        <v>8</v>
      </c>
      <c r="Q117" s="39">
        <v>7</v>
      </c>
      <c r="R117" s="39">
        <f t="shared" si="27"/>
        <v>0</v>
      </c>
      <c r="S117" s="35">
        <v>389</v>
      </c>
      <c r="T117" s="43">
        <v>311</v>
      </c>
      <c r="U117" s="39">
        <v>78</v>
      </c>
      <c r="V117" s="39">
        <f t="shared" si="28"/>
        <v>78</v>
      </c>
      <c r="W117" s="39">
        <v>61352</v>
      </c>
      <c r="X117" s="39">
        <v>31651</v>
      </c>
      <c r="Y117" s="40">
        <f t="shared" si="29"/>
        <v>5.1266143120704015</v>
      </c>
      <c r="Z117" s="40">
        <f t="shared" si="30"/>
        <v>1.8449280804584565</v>
      </c>
      <c r="AA117" s="40">
        <f t="shared" si="31"/>
        <v>35.987261146496813</v>
      </c>
      <c r="AB117" s="40">
        <f t="shared" si="32"/>
        <v>12.081829907427059</v>
      </c>
      <c r="AC117" s="40">
        <f t="shared" si="33"/>
        <v>12.065503110254861</v>
      </c>
      <c r="AD117" s="40">
        <f t="shared" si="34"/>
        <v>57.162162162162168</v>
      </c>
      <c r="AE117" s="40">
        <f t="shared" si="35"/>
        <v>47.702702702702702</v>
      </c>
      <c r="AF117" s="40">
        <f t="shared" si="36"/>
        <v>18.988065111267122</v>
      </c>
      <c r="AG117" s="40">
        <f t="shared" si="37"/>
        <v>12.065503110254861</v>
      </c>
      <c r="AH117" s="40">
        <f t="shared" si="38"/>
        <v>0</v>
      </c>
      <c r="AI117" s="40">
        <f t="shared" si="39"/>
        <v>1.3513513513513513</v>
      </c>
      <c r="AJ117" s="40">
        <f t="shared" si="40"/>
        <v>12.178619756427604</v>
      </c>
      <c r="AK117" s="40">
        <f t="shared" si="41"/>
        <v>10.825439783491206</v>
      </c>
      <c r="AL117" s="40">
        <f t="shared" si="47"/>
        <v>10.810810810810811</v>
      </c>
      <c r="AM117" s="41">
        <f t="shared" si="42"/>
        <v>6.3511240999853058</v>
      </c>
      <c r="AN117" s="41">
        <f t="shared" si="43"/>
        <v>5.0776339205538052</v>
      </c>
      <c r="AO117" s="40">
        <f t="shared" si="44"/>
        <v>1.2734901794315008</v>
      </c>
      <c r="AP117" s="40">
        <f t="shared" si="45"/>
        <v>1.2734901794315008</v>
      </c>
    </row>
    <row r="118" spans="1:42" s="37" customFormat="1" x14ac:dyDescent="0.2">
      <c r="A118" s="38" t="s">
        <v>160</v>
      </c>
      <c r="B118" s="39">
        <v>23552</v>
      </c>
      <c r="C118" s="39">
        <v>12066</v>
      </c>
      <c r="D118" s="39">
        <v>126</v>
      </c>
      <c r="E118" s="39">
        <v>24</v>
      </c>
      <c r="F118" s="39">
        <v>273</v>
      </c>
      <c r="G118" s="39">
        <v>2</v>
      </c>
      <c r="H118" s="39">
        <f t="shared" si="46"/>
        <v>275</v>
      </c>
      <c r="I118" s="39">
        <v>246</v>
      </c>
      <c r="J118" s="39">
        <v>27</v>
      </c>
      <c r="K118" s="39">
        <v>127</v>
      </c>
      <c r="L118" s="39">
        <v>98</v>
      </c>
      <c r="M118" s="39">
        <f t="shared" si="26"/>
        <v>402</v>
      </c>
      <c r="N118" s="39">
        <v>315</v>
      </c>
      <c r="O118" s="39">
        <v>2</v>
      </c>
      <c r="P118" s="39">
        <v>2</v>
      </c>
      <c r="Q118" s="39">
        <v>2</v>
      </c>
      <c r="R118" s="39">
        <f t="shared" si="27"/>
        <v>-42</v>
      </c>
      <c r="S118" s="35">
        <v>154</v>
      </c>
      <c r="T118" s="43">
        <v>239</v>
      </c>
      <c r="U118" s="39">
        <v>-85</v>
      </c>
      <c r="V118" s="39">
        <f t="shared" si="28"/>
        <v>-127</v>
      </c>
      <c r="W118" s="39">
        <v>23505</v>
      </c>
      <c r="X118" s="39">
        <v>12042</v>
      </c>
      <c r="Y118" s="40">
        <f t="shared" si="29"/>
        <v>5.3498641304347831</v>
      </c>
      <c r="Z118" s="40">
        <f t="shared" si="30"/>
        <v>1.0190217391304348</v>
      </c>
      <c r="AA118" s="40">
        <f t="shared" si="31"/>
        <v>19.047619047619047</v>
      </c>
      <c r="AB118" s="40">
        <f t="shared" si="32"/>
        <v>11.676290760869566</v>
      </c>
      <c r="AC118" s="40">
        <f t="shared" si="33"/>
        <v>11.591372282608695</v>
      </c>
      <c r="AD118" s="40">
        <f t="shared" si="34"/>
        <v>46.18181818181818</v>
      </c>
      <c r="AE118" s="40">
        <f t="shared" si="35"/>
        <v>35.63636363636364</v>
      </c>
      <c r="AF118" s="40">
        <f t="shared" si="36"/>
        <v>17.068614130434785</v>
      </c>
      <c r="AG118" s="40">
        <f t="shared" si="37"/>
        <v>13.374660326086955</v>
      </c>
      <c r="AH118" s="40">
        <f t="shared" si="38"/>
        <v>-1.7832880434782608</v>
      </c>
      <c r="AI118" s="40">
        <f t="shared" si="39"/>
        <v>7.2727272727272725</v>
      </c>
      <c r="AJ118" s="40">
        <f t="shared" si="40"/>
        <v>7.3260073260073257</v>
      </c>
      <c r="AK118" s="40">
        <f t="shared" si="41"/>
        <v>7.3260073260073257</v>
      </c>
      <c r="AL118" s="40">
        <f t="shared" si="47"/>
        <v>14.545454545454545</v>
      </c>
      <c r="AM118" s="41">
        <f t="shared" si="42"/>
        <v>6.538722826086957</v>
      </c>
      <c r="AN118" s="41">
        <f t="shared" si="43"/>
        <v>10.147758152173914</v>
      </c>
      <c r="AO118" s="40">
        <f t="shared" si="44"/>
        <v>-3.6090353260869565</v>
      </c>
      <c r="AP118" s="40">
        <f t="shared" si="45"/>
        <v>-5.3923233695652169</v>
      </c>
    </row>
    <row r="119" spans="1:42" s="37" customFormat="1" x14ac:dyDescent="0.2">
      <c r="A119" s="38" t="s">
        <v>161</v>
      </c>
      <c r="B119" s="39">
        <v>89703</v>
      </c>
      <c r="C119" s="39">
        <v>45474</v>
      </c>
      <c r="D119" s="39">
        <v>503</v>
      </c>
      <c r="E119" s="39">
        <v>146</v>
      </c>
      <c r="F119" s="39">
        <v>1341</v>
      </c>
      <c r="G119" s="39">
        <v>2</v>
      </c>
      <c r="H119" s="39">
        <f t="shared" si="46"/>
        <v>1343</v>
      </c>
      <c r="I119" s="39">
        <v>1018</v>
      </c>
      <c r="J119" s="39">
        <v>135</v>
      </c>
      <c r="K119" s="39">
        <v>491</v>
      </c>
      <c r="L119" s="39">
        <v>335</v>
      </c>
      <c r="M119" s="39">
        <f t="shared" si="26"/>
        <v>1834</v>
      </c>
      <c r="N119" s="39">
        <v>742</v>
      </c>
      <c r="O119" s="39">
        <v>14</v>
      </c>
      <c r="P119" s="39">
        <v>5</v>
      </c>
      <c r="Q119" s="39">
        <v>4</v>
      </c>
      <c r="R119" s="39">
        <f t="shared" si="27"/>
        <v>599</v>
      </c>
      <c r="S119" s="35">
        <v>601</v>
      </c>
      <c r="T119" s="43">
        <v>629</v>
      </c>
      <c r="U119" s="39">
        <v>-28</v>
      </c>
      <c r="V119" s="39">
        <f t="shared" si="28"/>
        <v>571</v>
      </c>
      <c r="W119" s="39">
        <v>89929</v>
      </c>
      <c r="X119" s="39">
        <v>45555</v>
      </c>
      <c r="Y119" s="40">
        <f t="shared" si="29"/>
        <v>5.6073932867351148</v>
      </c>
      <c r="Z119" s="40">
        <f t="shared" si="30"/>
        <v>1.6275932800463753</v>
      </c>
      <c r="AA119" s="40">
        <f t="shared" si="31"/>
        <v>29.025844930417495</v>
      </c>
      <c r="AB119" s="40">
        <f t="shared" si="32"/>
        <v>14.971628596590971</v>
      </c>
      <c r="AC119" s="40">
        <f t="shared" si="33"/>
        <v>14.949332798234172</v>
      </c>
      <c r="AD119" s="40">
        <f t="shared" si="34"/>
        <v>36.559940431868945</v>
      </c>
      <c r="AE119" s="40">
        <f t="shared" si="35"/>
        <v>24.944154877140729</v>
      </c>
      <c r="AF119" s="40">
        <f t="shared" si="36"/>
        <v>20.445247093185291</v>
      </c>
      <c r="AG119" s="40">
        <f t="shared" si="37"/>
        <v>8.2717411903726745</v>
      </c>
      <c r="AH119" s="40">
        <f t="shared" si="38"/>
        <v>6.6775916078614985</v>
      </c>
      <c r="AI119" s="40">
        <f t="shared" si="39"/>
        <v>1.4892032762472078</v>
      </c>
      <c r="AJ119" s="40">
        <f t="shared" si="40"/>
        <v>10.439970171513796</v>
      </c>
      <c r="AK119" s="40">
        <f t="shared" si="41"/>
        <v>3.7285607755406414</v>
      </c>
      <c r="AL119" s="40">
        <f t="shared" si="47"/>
        <v>4.4676098287416233</v>
      </c>
      <c r="AM119" s="41">
        <f t="shared" si="42"/>
        <v>6.6998874062182985</v>
      </c>
      <c r="AN119" s="41">
        <f t="shared" si="43"/>
        <v>7.0120285832134934</v>
      </c>
      <c r="AO119" s="40">
        <f t="shared" si="44"/>
        <v>-0.31214117699519522</v>
      </c>
      <c r="AP119" s="40">
        <f t="shared" si="45"/>
        <v>6.3654504308663036</v>
      </c>
    </row>
    <row r="120" spans="1:42" s="37" customFormat="1" x14ac:dyDescent="0.2">
      <c r="A120" s="38" t="s">
        <v>162</v>
      </c>
      <c r="B120" s="39">
        <v>101555</v>
      </c>
      <c r="C120" s="39">
        <v>52403</v>
      </c>
      <c r="D120" s="39">
        <v>578</v>
      </c>
      <c r="E120" s="39">
        <v>130</v>
      </c>
      <c r="F120" s="39">
        <v>1336</v>
      </c>
      <c r="G120" s="39">
        <v>8</v>
      </c>
      <c r="H120" s="39">
        <f t="shared" si="46"/>
        <v>1344</v>
      </c>
      <c r="I120" s="39">
        <v>1080</v>
      </c>
      <c r="J120" s="39">
        <v>117</v>
      </c>
      <c r="K120" s="39">
        <v>645</v>
      </c>
      <c r="L120" s="39">
        <v>478</v>
      </c>
      <c r="M120" s="39">
        <f t="shared" si="26"/>
        <v>1989</v>
      </c>
      <c r="N120" s="39">
        <v>1082</v>
      </c>
      <c r="O120" s="39">
        <v>15</v>
      </c>
      <c r="P120" s="39">
        <v>9</v>
      </c>
      <c r="Q120" s="39">
        <v>7</v>
      </c>
      <c r="R120" s="39">
        <f t="shared" si="27"/>
        <v>254</v>
      </c>
      <c r="S120" s="35">
        <v>551</v>
      </c>
      <c r="T120" s="43">
        <v>601</v>
      </c>
      <c r="U120" s="39">
        <v>-50</v>
      </c>
      <c r="V120" s="39">
        <f t="shared" si="28"/>
        <v>204</v>
      </c>
      <c r="W120" s="39">
        <v>101653</v>
      </c>
      <c r="X120" s="39">
        <v>52484</v>
      </c>
      <c r="Y120" s="40">
        <f t="shared" si="29"/>
        <v>5.6914972182561172</v>
      </c>
      <c r="Z120" s="40">
        <f t="shared" si="30"/>
        <v>1.2800945300576043</v>
      </c>
      <c r="AA120" s="40">
        <f t="shared" si="31"/>
        <v>22.491349480968857</v>
      </c>
      <c r="AB120" s="40">
        <f t="shared" si="32"/>
        <v>13.23420806459554</v>
      </c>
      <c r="AC120" s="40">
        <f t="shared" si="33"/>
        <v>13.155433016591994</v>
      </c>
      <c r="AD120" s="40">
        <f t="shared" si="34"/>
        <v>47.991071428571431</v>
      </c>
      <c r="AE120" s="40">
        <f t="shared" si="35"/>
        <v>35.56547619047619</v>
      </c>
      <c r="AF120" s="40">
        <f t="shared" si="36"/>
        <v>19.585446309881345</v>
      </c>
      <c r="AG120" s="40">
        <f t="shared" si="37"/>
        <v>10.654325242479445</v>
      </c>
      <c r="AH120" s="40">
        <f t="shared" si="38"/>
        <v>2.5011077741125498</v>
      </c>
      <c r="AI120" s="40">
        <f t="shared" si="39"/>
        <v>5.9523809523809517</v>
      </c>
      <c r="AJ120" s="40">
        <f t="shared" si="40"/>
        <v>11.22754491017964</v>
      </c>
      <c r="AK120" s="40">
        <f t="shared" si="41"/>
        <v>6.7365269461077846</v>
      </c>
      <c r="AL120" s="40">
        <f t="shared" si="47"/>
        <v>11.160714285714286</v>
      </c>
      <c r="AM120" s="41">
        <f t="shared" si="42"/>
        <v>5.4256314312441534</v>
      </c>
      <c r="AN120" s="41">
        <f t="shared" si="43"/>
        <v>5.9179754812663088</v>
      </c>
      <c r="AO120" s="40">
        <f t="shared" si="44"/>
        <v>-0.49234405002215548</v>
      </c>
      <c r="AP120" s="40">
        <f t="shared" si="45"/>
        <v>2.0087637240903944</v>
      </c>
    </row>
    <row r="121" spans="1:42" s="37" customFormat="1" ht="4.5" customHeight="1" x14ac:dyDescent="0.2">
      <c r="A121" s="38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5"/>
      <c r="T121" s="43"/>
      <c r="U121" s="39"/>
      <c r="V121" s="39"/>
      <c r="W121" s="39"/>
      <c r="X121" s="39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1"/>
      <c r="AN121" s="41"/>
      <c r="AO121" s="40"/>
      <c r="AP121" s="40"/>
    </row>
    <row r="122" spans="1:42" s="37" customFormat="1" x14ac:dyDescent="0.2">
      <c r="A122" s="38" t="s">
        <v>163</v>
      </c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5"/>
      <c r="T122" s="43"/>
      <c r="U122" s="39"/>
      <c r="V122" s="39"/>
      <c r="W122" s="39"/>
      <c r="X122" s="39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1"/>
      <c r="AN122" s="41"/>
      <c r="AO122" s="40"/>
      <c r="AP122" s="40"/>
    </row>
    <row r="123" spans="1:42" s="37" customFormat="1" x14ac:dyDescent="0.2">
      <c r="A123" s="38" t="s">
        <v>100</v>
      </c>
      <c r="B123" s="39">
        <v>20834</v>
      </c>
      <c r="C123" s="39">
        <v>10632</v>
      </c>
      <c r="D123" s="39">
        <v>96</v>
      </c>
      <c r="E123" s="39">
        <v>51</v>
      </c>
      <c r="F123" s="39">
        <v>214</v>
      </c>
      <c r="G123" s="39">
        <v>0</v>
      </c>
      <c r="H123" s="39">
        <f t="shared" si="46"/>
        <v>214</v>
      </c>
      <c r="I123" s="39">
        <v>193</v>
      </c>
      <c r="J123" s="39">
        <v>12</v>
      </c>
      <c r="K123" s="39">
        <v>126</v>
      </c>
      <c r="L123" s="39">
        <v>113</v>
      </c>
      <c r="M123" s="39">
        <f t="shared" si="26"/>
        <v>340</v>
      </c>
      <c r="N123" s="39">
        <v>130</v>
      </c>
      <c r="O123" s="39">
        <v>1</v>
      </c>
      <c r="P123" s="39">
        <v>1</v>
      </c>
      <c r="Q123" s="39">
        <v>1</v>
      </c>
      <c r="R123" s="39">
        <f t="shared" si="27"/>
        <v>84</v>
      </c>
      <c r="S123" s="35">
        <v>245</v>
      </c>
      <c r="T123" s="43">
        <v>251</v>
      </c>
      <c r="U123" s="39">
        <v>-6</v>
      </c>
      <c r="V123" s="39">
        <f t="shared" si="28"/>
        <v>78</v>
      </c>
      <c r="W123" s="39">
        <v>20864</v>
      </c>
      <c r="X123" s="39">
        <v>10667</v>
      </c>
      <c r="Y123" s="40">
        <f t="shared" si="29"/>
        <v>4.6078525487184416</v>
      </c>
      <c r="Z123" s="40">
        <f t="shared" si="30"/>
        <v>2.4479216665066721</v>
      </c>
      <c r="AA123" s="40">
        <f t="shared" si="31"/>
        <v>53.125</v>
      </c>
      <c r="AB123" s="40">
        <f t="shared" si="32"/>
        <v>10.27167130651819</v>
      </c>
      <c r="AC123" s="40">
        <f t="shared" si="33"/>
        <v>10.27167130651819</v>
      </c>
      <c r="AD123" s="40">
        <f t="shared" si="34"/>
        <v>58.878504672897193</v>
      </c>
      <c r="AE123" s="40">
        <f t="shared" si="35"/>
        <v>52.803738317757009</v>
      </c>
      <c r="AF123" s="40">
        <f t="shared" si="36"/>
        <v>16.319477776711146</v>
      </c>
      <c r="AG123" s="40">
        <f t="shared" si="37"/>
        <v>6.2398003263895552</v>
      </c>
      <c r="AH123" s="40">
        <f t="shared" si="38"/>
        <v>4.0318709801286365</v>
      </c>
      <c r="AI123" s="40">
        <f t="shared" si="39"/>
        <v>0</v>
      </c>
      <c r="AJ123" s="40">
        <f t="shared" si="40"/>
        <v>4.6728971962616823</v>
      </c>
      <c r="AK123" s="40">
        <f t="shared" si="41"/>
        <v>4.6728971962616823</v>
      </c>
      <c r="AL123" s="40">
        <f t="shared" ref="AL123:AL186" si="48">(G123+Q123)/(F123+G123)*1000</f>
        <v>4.6728971962616823</v>
      </c>
      <c r="AM123" s="41">
        <f t="shared" si="42"/>
        <v>11.759623692041854</v>
      </c>
      <c r="AN123" s="41">
        <f t="shared" si="43"/>
        <v>12.047614476336756</v>
      </c>
      <c r="AO123" s="40">
        <f t="shared" si="44"/>
        <v>-0.2879907842949026</v>
      </c>
      <c r="AP123" s="40">
        <f t="shared" si="45"/>
        <v>3.7438801958337331</v>
      </c>
    </row>
    <row r="124" spans="1:42" s="37" customFormat="1" x14ac:dyDescent="0.2">
      <c r="A124" s="38" t="s">
        <v>126</v>
      </c>
      <c r="B124" s="39">
        <v>85090</v>
      </c>
      <c r="C124" s="39">
        <v>44654</v>
      </c>
      <c r="D124" s="39">
        <v>370</v>
      </c>
      <c r="E124" s="39">
        <v>253</v>
      </c>
      <c r="F124" s="39">
        <v>764</v>
      </c>
      <c r="G124" s="39">
        <v>5</v>
      </c>
      <c r="H124" s="39">
        <f t="shared" si="46"/>
        <v>769</v>
      </c>
      <c r="I124" s="39">
        <v>629</v>
      </c>
      <c r="J124" s="39">
        <v>55</v>
      </c>
      <c r="K124" s="39">
        <v>722</v>
      </c>
      <c r="L124" s="39">
        <v>628</v>
      </c>
      <c r="M124" s="39">
        <f t="shared" si="26"/>
        <v>1491</v>
      </c>
      <c r="N124" s="39">
        <v>616</v>
      </c>
      <c r="O124" s="39">
        <v>7</v>
      </c>
      <c r="P124" s="39">
        <v>7</v>
      </c>
      <c r="Q124" s="39">
        <v>3</v>
      </c>
      <c r="R124" s="39">
        <f t="shared" si="27"/>
        <v>148</v>
      </c>
      <c r="S124" s="35">
        <v>1015</v>
      </c>
      <c r="T124" s="43">
        <v>1030</v>
      </c>
      <c r="U124" s="39">
        <v>-15</v>
      </c>
      <c r="V124" s="39">
        <f t="shared" si="28"/>
        <v>133</v>
      </c>
      <c r="W124" s="39">
        <v>85052</v>
      </c>
      <c r="X124" s="39">
        <v>44617</v>
      </c>
      <c r="Y124" s="40">
        <f t="shared" si="29"/>
        <v>4.3483370548830651</v>
      </c>
      <c r="Z124" s="40">
        <f t="shared" si="30"/>
        <v>2.9733223645551767</v>
      </c>
      <c r="AA124" s="40">
        <f t="shared" si="31"/>
        <v>68.378378378378386</v>
      </c>
      <c r="AB124" s="40">
        <f t="shared" si="32"/>
        <v>9.0374897167704784</v>
      </c>
      <c r="AC124" s="40">
        <f t="shared" si="33"/>
        <v>8.9787284052180052</v>
      </c>
      <c r="AD124" s="40">
        <f t="shared" si="34"/>
        <v>93.888166449934985</v>
      </c>
      <c r="AE124" s="40">
        <f t="shared" si="35"/>
        <v>81.664499349804942</v>
      </c>
      <c r="AF124" s="40">
        <f t="shared" si="36"/>
        <v>17.522623104947701</v>
      </c>
      <c r="AG124" s="40">
        <f t="shared" si="37"/>
        <v>7.2393935832647784</v>
      </c>
      <c r="AH124" s="40">
        <f t="shared" si="38"/>
        <v>1.7393348219532259</v>
      </c>
      <c r="AI124" s="40">
        <f t="shared" si="39"/>
        <v>6.5019505851755524</v>
      </c>
      <c r="AJ124" s="40">
        <f t="shared" si="40"/>
        <v>9.1623036649214651</v>
      </c>
      <c r="AK124" s="40">
        <f t="shared" si="41"/>
        <v>9.1623036649214651</v>
      </c>
      <c r="AL124" s="40">
        <f t="shared" si="48"/>
        <v>10.403120936280885</v>
      </c>
      <c r="AM124" s="41">
        <f t="shared" si="42"/>
        <v>11.928546245152193</v>
      </c>
      <c r="AN124" s="41">
        <f t="shared" si="43"/>
        <v>12.104830179809614</v>
      </c>
      <c r="AO124" s="40">
        <f t="shared" si="44"/>
        <v>-0.17628393465742156</v>
      </c>
      <c r="AP124" s="40">
        <f t="shared" si="45"/>
        <v>1.5630508872958044</v>
      </c>
    </row>
    <row r="125" spans="1:42" s="37" customFormat="1" x14ac:dyDescent="0.2">
      <c r="A125" s="38" t="s">
        <v>127</v>
      </c>
      <c r="B125" s="39">
        <v>10582</v>
      </c>
      <c r="C125" s="39">
        <v>5451</v>
      </c>
      <c r="D125" s="39">
        <v>55</v>
      </c>
      <c r="E125" s="39">
        <v>24</v>
      </c>
      <c r="F125" s="39">
        <v>102</v>
      </c>
      <c r="G125" s="39">
        <v>0</v>
      </c>
      <c r="H125" s="39">
        <f t="shared" si="46"/>
        <v>102</v>
      </c>
      <c r="I125" s="39">
        <v>82</v>
      </c>
      <c r="J125" s="39">
        <v>6</v>
      </c>
      <c r="K125" s="39">
        <v>65</v>
      </c>
      <c r="L125" s="39">
        <v>58</v>
      </c>
      <c r="M125" s="39">
        <f t="shared" si="26"/>
        <v>167</v>
      </c>
      <c r="N125" s="39">
        <v>141</v>
      </c>
      <c r="O125" s="39">
        <v>0</v>
      </c>
      <c r="P125" s="39">
        <v>0</v>
      </c>
      <c r="Q125" s="39">
        <v>0</v>
      </c>
      <c r="R125" s="39">
        <f t="shared" si="27"/>
        <v>-39</v>
      </c>
      <c r="S125" s="35">
        <v>136</v>
      </c>
      <c r="T125" s="43">
        <v>164</v>
      </c>
      <c r="U125" s="39">
        <v>-28</v>
      </c>
      <c r="V125" s="39">
        <f t="shared" si="28"/>
        <v>-67</v>
      </c>
      <c r="W125" s="39">
        <v>10529</v>
      </c>
      <c r="X125" s="39">
        <v>5423</v>
      </c>
      <c r="Y125" s="40">
        <f t="shared" si="29"/>
        <v>5.1975051975051976</v>
      </c>
      <c r="Z125" s="40">
        <f t="shared" si="30"/>
        <v>2.268002268002268</v>
      </c>
      <c r="AA125" s="40">
        <f t="shared" si="31"/>
        <v>43.636363636363633</v>
      </c>
      <c r="AB125" s="40">
        <f t="shared" si="32"/>
        <v>9.6390096390096396</v>
      </c>
      <c r="AC125" s="40">
        <f t="shared" si="33"/>
        <v>9.6390096390096396</v>
      </c>
      <c r="AD125" s="40">
        <f t="shared" si="34"/>
        <v>63.725490196078425</v>
      </c>
      <c r="AE125" s="40">
        <f t="shared" si="35"/>
        <v>56.862745098039213</v>
      </c>
      <c r="AF125" s="40">
        <f t="shared" si="36"/>
        <v>15.781515781515782</v>
      </c>
      <c r="AG125" s="40">
        <f t="shared" si="37"/>
        <v>13.324513324513324</v>
      </c>
      <c r="AH125" s="40">
        <f t="shared" si="38"/>
        <v>-3.6855036855036856</v>
      </c>
      <c r="AI125" s="40">
        <f t="shared" si="39"/>
        <v>0</v>
      </c>
      <c r="AJ125" s="40">
        <f t="shared" si="40"/>
        <v>0</v>
      </c>
      <c r="AK125" s="40">
        <f t="shared" si="41"/>
        <v>0</v>
      </c>
      <c r="AL125" s="40">
        <f t="shared" si="48"/>
        <v>0</v>
      </c>
      <c r="AM125" s="41">
        <f t="shared" si="42"/>
        <v>12.852012852012852</v>
      </c>
      <c r="AN125" s="41">
        <f t="shared" si="43"/>
        <v>15.498015498015498</v>
      </c>
      <c r="AO125" s="40">
        <f t="shared" si="44"/>
        <v>-2.6460026460026462</v>
      </c>
      <c r="AP125" s="40">
        <f t="shared" si="45"/>
        <v>-6.3315063315063318</v>
      </c>
    </row>
    <row r="126" spans="1:42" s="37" customFormat="1" x14ac:dyDescent="0.2">
      <c r="A126" s="38" t="s">
        <v>139</v>
      </c>
      <c r="B126" s="39">
        <v>33192</v>
      </c>
      <c r="C126" s="39">
        <v>16772</v>
      </c>
      <c r="D126" s="39">
        <v>164</v>
      </c>
      <c r="E126" s="39">
        <v>53</v>
      </c>
      <c r="F126" s="39">
        <v>418</v>
      </c>
      <c r="G126" s="39">
        <v>1</v>
      </c>
      <c r="H126" s="39">
        <f t="shared" si="46"/>
        <v>419</v>
      </c>
      <c r="I126" s="39">
        <v>389</v>
      </c>
      <c r="J126" s="39">
        <v>31</v>
      </c>
      <c r="K126" s="39">
        <v>146</v>
      </c>
      <c r="L126" s="39">
        <v>93</v>
      </c>
      <c r="M126" s="39">
        <f t="shared" si="26"/>
        <v>565</v>
      </c>
      <c r="N126" s="39">
        <v>158</v>
      </c>
      <c r="O126" s="39">
        <v>5</v>
      </c>
      <c r="P126" s="39">
        <v>4</v>
      </c>
      <c r="Q126" s="39">
        <v>2</v>
      </c>
      <c r="R126" s="39">
        <f t="shared" si="27"/>
        <v>260</v>
      </c>
      <c r="S126" s="35">
        <v>242</v>
      </c>
      <c r="T126" s="43">
        <v>316</v>
      </c>
      <c r="U126" s="39">
        <v>-74</v>
      </c>
      <c r="V126" s="39">
        <f t="shared" si="28"/>
        <v>186</v>
      </c>
      <c r="W126" s="39">
        <v>33253</v>
      </c>
      <c r="X126" s="39">
        <v>16791</v>
      </c>
      <c r="Y126" s="40">
        <f t="shared" si="29"/>
        <v>4.9409496264160042</v>
      </c>
      <c r="Z126" s="40">
        <f t="shared" si="30"/>
        <v>1.5967703060978549</v>
      </c>
      <c r="AA126" s="40">
        <f t="shared" si="31"/>
        <v>32.31707317073171</v>
      </c>
      <c r="AB126" s="40">
        <f t="shared" si="32"/>
        <v>12.623523740660401</v>
      </c>
      <c r="AC126" s="40">
        <f t="shared" si="33"/>
        <v>12.593395999035911</v>
      </c>
      <c r="AD126" s="40">
        <f t="shared" si="34"/>
        <v>34.844868735083537</v>
      </c>
      <c r="AE126" s="40">
        <f t="shared" si="35"/>
        <v>22.195704057279237</v>
      </c>
      <c r="AF126" s="40">
        <f t="shared" si="36"/>
        <v>17.022174017835624</v>
      </c>
      <c r="AG126" s="40">
        <f t="shared" si="37"/>
        <v>4.7601831766690772</v>
      </c>
      <c r="AH126" s="40">
        <f t="shared" si="38"/>
        <v>7.8332128223668356</v>
      </c>
      <c r="AI126" s="40">
        <f t="shared" si="39"/>
        <v>2.3866348448687353</v>
      </c>
      <c r="AJ126" s="40">
        <f t="shared" si="40"/>
        <v>11.961722488038278</v>
      </c>
      <c r="AK126" s="40">
        <f t="shared" si="41"/>
        <v>9.5693779904306222</v>
      </c>
      <c r="AL126" s="40">
        <f t="shared" si="48"/>
        <v>7.1599045346062056</v>
      </c>
      <c r="AM126" s="41">
        <f t="shared" si="42"/>
        <v>7.2909134731260545</v>
      </c>
      <c r="AN126" s="41">
        <f t="shared" si="43"/>
        <v>9.5203663533381544</v>
      </c>
      <c r="AO126" s="40">
        <f t="shared" si="44"/>
        <v>-2.2294528802120994</v>
      </c>
      <c r="AP126" s="40">
        <f t="shared" si="45"/>
        <v>5.6037599421547357</v>
      </c>
    </row>
    <row r="127" spans="1:42" s="37" customFormat="1" x14ac:dyDescent="0.2">
      <c r="A127" s="38" t="s">
        <v>164</v>
      </c>
      <c r="B127" s="39">
        <v>5013</v>
      </c>
      <c r="C127" s="39">
        <v>2569</v>
      </c>
      <c r="D127" s="39">
        <v>27</v>
      </c>
      <c r="E127" s="39">
        <v>6</v>
      </c>
      <c r="F127" s="39">
        <v>41</v>
      </c>
      <c r="G127" s="39">
        <v>0</v>
      </c>
      <c r="H127" s="39">
        <f t="shared" si="46"/>
        <v>41</v>
      </c>
      <c r="I127" s="39">
        <v>41</v>
      </c>
      <c r="J127" s="39">
        <v>3</v>
      </c>
      <c r="K127" s="39">
        <v>23</v>
      </c>
      <c r="L127" s="39">
        <v>15</v>
      </c>
      <c r="M127" s="39">
        <f t="shared" si="26"/>
        <v>64</v>
      </c>
      <c r="N127" s="39">
        <v>45</v>
      </c>
      <c r="O127" s="39">
        <v>0</v>
      </c>
      <c r="P127" s="39">
        <v>0</v>
      </c>
      <c r="Q127" s="39">
        <v>0</v>
      </c>
      <c r="R127" s="39">
        <f t="shared" si="27"/>
        <v>-4</v>
      </c>
      <c r="S127" s="35">
        <v>120</v>
      </c>
      <c r="T127" s="43">
        <v>69</v>
      </c>
      <c r="U127" s="39">
        <v>51</v>
      </c>
      <c r="V127" s="39">
        <f t="shared" si="28"/>
        <v>47</v>
      </c>
      <c r="W127" s="39">
        <v>5027</v>
      </c>
      <c r="X127" s="39">
        <v>2579</v>
      </c>
      <c r="Y127" s="40">
        <f t="shared" si="29"/>
        <v>5.3859964093357275</v>
      </c>
      <c r="Z127" s="40">
        <f t="shared" si="30"/>
        <v>1.1968880909634949</v>
      </c>
      <c r="AA127" s="40">
        <f t="shared" si="31"/>
        <v>22.222222222222221</v>
      </c>
      <c r="AB127" s="40">
        <f t="shared" si="32"/>
        <v>8.1787352882505484</v>
      </c>
      <c r="AC127" s="40">
        <f t="shared" si="33"/>
        <v>8.1787352882505484</v>
      </c>
      <c r="AD127" s="40">
        <f t="shared" si="34"/>
        <v>56.09756097560976</v>
      </c>
      <c r="AE127" s="40">
        <f t="shared" si="35"/>
        <v>36.585365853658537</v>
      </c>
      <c r="AF127" s="40">
        <f t="shared" si="36"/>
        <v>12.766806303610613</v>
      </c>
      <c r="AG127" s="40">
        <f t="shared" si="37"/>
        <v>8.9766606822262123</v>
      </c>
      <c r="AH127" s="40">
        <f t="shared" si="38"/>
        <v>-0.79792539397566331</v>
      </c>
      <c r="AI127" s="40">
        <f t="shared" si="39"/>
        <v>0</v>
      </c>
      <c r="AJ127" s="40">
        <f t="shared" si="40"/>
        <v>0</v>
      </c>
      <c r="AK127" s="40">
        <f t="shared" si="41"/>
        <v>0</v>
      </c>
      <c r="AL127" s="40">
        <f t="shared" si="48"/>
        <v>0</v>
      </c>
      <c r="AM127" s="41">
        <f t="shared" si="42"/>
        <v>23.937761819269898</v>
      </c>
      <c r="AN127" s="41">
        <f t="shared" si="43"/>
        <v>13.76421304608019</v>
      </c>
      <c r="AO127" s="40">
        <f t="shared" si="44"/>
        <v>10.173548773189706</v>
      </c>
      <c r="AP127" s="40">
        <f t="shared" si="45"/>
        <v>9.3756233792140442</v>
      </c>
    </row>
    <row r="128" spans="1:42" s="37" customFormat="1" x14ac:dyDescent="0.2">
      <c r="A128" s="38" t="s">
        <v>165</v>
      </c>
      <c r="B128" s="39">
        <v>452253</v>
      </c>
      <c r="C128" s="39">
        <v>239398</v>
      </c>
      <c r="D128" s="39">
        <v>2058</v>
      </c>
      <c r="E128" s="39">
        <v>1243</v>
      </c>
      <c r="F128" s="39">
        <v>3416</v>
      </c>
      <c r="G128" s="39">
        <v>13</v>
      </c>
      <c r="H128" s="39">
        <f t="shared" si="46"/>
        <v>3429</v>
      </c>
      <c r="I128" s="39">
        <v>2848</v>
      </c>
      <c r="J128" s="39">
        <v>167</v>
      </c>
      <c r="K128" s="39">
        <v>3196</v>
      </c>
      <c r="L128" s="39">
        <v>2886</v>
      </c>
      <c r="M128" s="39">
        <f t="shared" si="26"/>
        <v>6625</v>
      </c>
      <c r="N128" s="39">
        <v>3958</v>
      </c>
      <c r="O128" s="39">
        <v>24</v>
      </c>
      <c r="P128" s="39">
        <v>15</v>
      </c>
      <c r="Q128" s="39">
        <v>12</v>
      </c>
      <c r="R128" s="39">
        <f t="shared" si="27"/>
        <v>-542</v>
      </c>
      <c r="S128" s="35">
        <v>4152</v>
      </c>
      <c r="T128" s="43">
        <v>3375</v>
      </c>
      <c r="U128" s="39">
        <v>777</v>
      </c>
      <c r="V128" s="39">
        <f t="shared" si="28"/>
        <v>235</v>
      </c>
      <c r="W128" s="39">
        <v>452288</v>
      </c>
      <c r="X128" s="39">
        <v>239501</v>
      </c>
      <c r="Y128" s="40">
        <f t="shared" si="29"/>
        <v>4.5505502451061686</v>
      </c>
      <c r="Z128" s="40">
        <f t="shared" si="30"/>
        <v>2.7484615911890025</v>
      </c>
      <c r="AA128" s="40">
        <f t="shared" si="31"/>
        <v>60.398445092322639</v>
      </c>
      <c r="AB128" s="40">
        <f t="shared" si="32"/>
        <v>7.5820392567876826</v>
      </c>
      <c r="AC128" s="40">
        <f t="shared" si="33"/>
        <v>7.5532942843939122</v>
      </c>
      <c r="AD128" s="40">
        <f t="shared" si="34"/>
        <v>93.205016039661714</v>
      </c>
      <c r="AE128" s="40">
        <f t="shared" si="35"/>
        <v>84.164479440069996</v>
      </c>
      <c r="AF128" s="40">
        <f t="shared" si="36"/>
        <v>14.648880162210091</v>
      </c>
      <c r="AG128" s="40">
        <f t="shared" si="37"/>
        <v>8.7517385180418934</v>
      </c>
      <c r="AH128" s="40">
        <f t="shared" si="38"/>
        <v>-1.1984442336479801</v>
      </c>
      <c r="AI128" s="40">
        <f t="shared" si="39"/>
        <v>3.79119276757072</v>
      </c>
      <c r="AJ128" s="40">
        <f t="shared" si="40"/>
        <v>7.0257611241217797</v>
      </c>
      <c r="AK128" s="40">
        <f t="shared" si="41"/>
        <v>4.3911007025761117</v>
      </c>
      <c r="AL128" s="40">
        <f t="shared" si="48"/>
        <v>7.2907553222513855</v>
      </c>
      <c r="AM128" s="41">
        <f t="shared" si="42"/>
        <v>9.1807019522258564</v>
      </c>
      <c r="AN128" s="41">
        <f t="shared" si="43"/>
        <v>7.4626370637674047</v>
      </c>
      <c r="AO128" s="40">
        <f t="shared" si="44"/>
        <v>1.7180648884584513</v>
      </c>
      <c r="AP128" s="40">
        <f t="shared" si="45"/>
        <v>0.51962065481047104</v>
      </c>
    </row>
    <row r="129" spans="1:42" s="37" customFormat="1" x14ac:dyDescent="0.2">
      <c r="A129" s="38" t="s">
        <v>128</v>
      </c>
      <c r="B129" s="39">
        <v>23017</v>
      </c>
      <c r="C129" s="39">
        <v>11825</v>
      </c>
      <c r="D129" s="39">
        <v>105</v>
      </c>
      <c r="E129" s="39">
        <v>61</v>
      </c>
      <c r="F129" s="39">
        <v>278</v>
      </c>
      <c r="G129" s="39">
        <v>3</v>
      </c>
      <c r="H129" s="39">
        <f t="shared" si="46"/>
        <v>281</v>
      </c>
      <c r="I129" s="39">
        <v>229</v>
      </c>
      <c r="J129" s="39">
        <v>23</v>
      </c>
      <c r="K129" s="39">
        <v>194</v>
      </c>
      <c r="L129" s="39">
        <v>148</v>
      </c>
      <c r="M129" s="39">
        <f t="shared" si="26"/>
        <v>475</v>
      </c>
      <c r="N129" s="39">
        <v>159</v>
      </c>
      <c r="O129" s="39">
        <v>5</v>
      </c>
      <c r="P129" s="39">
        <v>4</v>
      </c>
      <c r="Q129" s="39">
        <v>3</v>
      </c>
      <c r="R129" s="39">
        <f t="shared" si="27"/>
        <v>119</v>
      </c>
      <c r="S129" s="35">
        <v>188</v>
      </c>
      <c r="T129" s="43">
        <v>288</v>
      </c>
      <c r="U129" s="39">
        <v>-100</v>
      </c>
      <c r="V129" s="39">
        <f t="shared" si="28"/>
        <v>19</v>
      </c>
      <c r="W129" s="39">
        <v>23007</v>
      </c>
      <c r="X129" s="39">
        <v>11812</v>
      </c>
      <c r="Y129" s="40">
        <f t="shared" si="29"/>
        <v>4.5618455923882353</v>
      </c>
      <c r="Z129" s="40">
        <f t="shared" si="30"/>
        <v>2.6502150584350699</v>
      </c>
      <c r="AA129" s="40">
        <f t="shared" si="31"/>
        <v>58.095238095238102</v>
      </c>
      <c r="AB129" s="40">
        <f t="shared" si="32"/>
        <v>12.208367728200894</v>
      </c>
      <c r="AC129" s="40">
        <f t="shared" si="33"/>
        <v>12.078029282704088</v>
      </c>
      <c r="AD129" s="40">
        <f t="shared" si="34"/>
        <v>69.039145907473312</v>
      </c>
      <c r="AE129" s="40">
        <f t="shared" si="35"/>
        <v>52.669039145907469</v>
      </c>
      <c r="AF129" s="40">
        <f t="shared" si="36"/>
        <v>20.636920536994396</v>
      </c>
      <c r="AG129" s="40">
        <f t="shared" si="37"/>
        <v>6.9079376113307553</v>
      </c>
      <c r="AH129" s="40">
        <f t="shared" si="38"/>
        <v>5.1700916713733331</v>
      </c>
      <c r="AI129" s="40">
        <f t="shared" si="39"/>
        <v>10.676156583629894</v>
      </c>
      <c r="AJ129" s="40">
        <f t="shared" si="40"/>
        <v>17.985611510791365</v>
      </c>
      <c r="AK129" s="40">
        <f t="shared" si="41"/>
        <v>14.388489208633095</v>
      </c>
      <c r="AL129" s="40">
        <f t="shared" si="48"/>
        <v>21.352313167259787</v>
      </c>
      <c r="AM129" s="41">
        <f t="shared" si="42"/>
        <v>8.1678759177998863</v>
      </c>
      <c r="AN129" s="41">
        <f t="shared" si="43"/>
        <v>12.512490767693444</v>
      </c>
      <c r="AO129" s="40">
        <f t="shared" si="44"/>
        <v>-4.3446148498935564</v>
      </c>
      <c r="AP129" s="40">
        <f t="shared" si="45"/>
        <v>0.82547682147977586</v>
      </c>
    </row>
    <row r="130" spans="1:42" s="37" customFormat="1" x14ac:dyDescent="0.2">
      <c r="A130" s="38" t="s">
        <v>166</v>
      </c>
      <c r="B130" s="39">
        <v>5716</v>
      </c>
      <c r="C130" s="39">
        <v>2967</v>
      </c>
      <c r="D130" s="39">
        <v>22</v>
      </c>
      <c r="E130" s="39">
        <v>9</v>
      </c>
      <c r="F130" s="39">
        <v>51</v>
      </c>
      <c r="G130" s="39">
        <v>0</v>
      </c>
      <c r="H130" s="39">
        <f t="shared" si="46"/>
        <v>51</v>
      </c>
      <c r="I130" s="39">
        <v>48</v>
      </c>
      <c r="J130" s="39">
        <v>5</v>
      </c>
      <c r="K130" s="39">
        <v>38</v>
      </c>
      <c r="L130" s="39">
        <v>32</v>
      </c>
      <c r="M130" s="39">
        <f t="shared" si="26"/>
        <v>89</v>
      </c>
      <c r="N130" s="39">
        <v>39</v>
      </c>
      <c r="O130" s="39">
        <v>1</v>
      </c>
      <c r="P130" s="39">
        <v>0</v>
      </c>
      <c r="Q130" s="39">
        <v>0</v>
      </c>
      <c r="R130" s="39">
        <f t="shared" si="27"/>
        <v>12</v>
      </c>
      <c r="S130" s="35">
        <v>78</v>
      </c>
      <c r="T130" s="43">
        <v>57</v>
      </c>
      <c r="U130" s="39">
        <v>21</v>
      </c>
      <c r="V130" s="39">
        <f t="shared" si="28"/>
        <v>33</v>
      </c>
      <c r="W130" s="39">
        <v>5724</v>
      </c>
      <c r="X130" s="39">
        <v>2970</v>
      </c>
      <c r="Y130" s="40">
        <f t="shared" si="29"/>
        <v>3.848845346396081</v>
      </c>
      <c r="Z130" s="40">
        <f t="shared" si="30"/>
        <v>1.5745276417074878</v>
      </c>
      <c r="AA130" s="40">
        <f t="shared" si="31"/>
        <v>40.909090909090914</v>
      </c>
      <c r="AB130" s="40">
        <f t="shared" si="32"/>
        <v>8.9223233030090974</v>
      </c>
      <c r="AC130" s="40">
        <f t="shared" si="33"/>
        <v>8.9223233030090974</v>
      </c>
      <c r="AD130" s="40">
        <f t="shared" si="34"/>
        <v>74.509803921568633</v>
      </c>
      <c r="AE130" s="40">
        <f t="shared" si="35"/>
        <v>62.745098039215684</v>
      </c>
      <c r="AF130" s="40">
        <f t="shared" si="36"/>
        <v>15.570328901329601</v>
      </c>
      <c r="AG130" s="40">
        <f t="shared" si="37"/>
        <v>6.82295311406578</v>
      </c>
      <c r="AH130" s="40">
        <f t="shared" si="38"/>
        <v>2.099370188943317</v>
      </c>
      <c r="AI130" s="40">
        <f t="shared" si="39"/>
        <v>0</v>
      </c>
      <c r="AJ130" s="40">
        <f t="shared" si="40"/>
        <v>19.607843137254903</v>
      </c>
      <c r="AK130" s="40">
        <f t="shared" si="41"/>
        <v>0</v>
      </c>
      <c r="AL130" s="40">
        <f t="shared" si="48"/>
        <v>0</v>
      </c>
      <c r="AM130" s="41">
        <f t="shared" si="42"/>
        <v>13.64590622813156</v>
      </c>
      <c r="AN130" s="41">
        <f t="shared" si="43"/>
        <v>9.9720083974807565</v>
      </c>
      <c r="AO130" s="40">
        <f t="shared" si="44"/>
        <v>3.6738978306508048</v>
      </c>
      <c r="AP130" s="40">
        <f t="shared" si="45"/>
        <v>5.7732680195941217</v>
      </c>
    </row>
    <row r="131" spans="1:42" s="37" customFormat="1" x14ac:dyDescent="0.2">
      <c r="A131" s="38" t="s">
        <v>116</v>
      </c>
      <c r="B131" s="39">
        <v>12188</v>
      </c>
      <c r="C131" s="39">
        <v>6244</v>
      </c>
      <c r="D131" s="39">
        <v>76</v>
      </c>
      <c r="E131" s="39">
        <v>19</v>
      </c>
      <c r="F131" s="39">
        <v>154</v>
      </c>
      <c r="G131" s="39">
        <v>0</v>
      </c>
      <c r="H131" s="39">
        <f t="shared" si="46"/>
        <v>154</v>
      </c>
      <c r="I131" s="39">
        <v>146</v>
      </c>
      <c r="J131" s="39">
        <v>8</v>
      </c>
      <c r="K131" s="39">
        <v>61</v>
      </c>
      <c r="L131" s="39">
        <v>48</v>
      </c>
      <c r="M131" s="39">
        <f t="shared" si="26"/>
        <v>215</v>
      </c>
      <c r="N131" s="39">
        <v>120</v>
      </c>
      <c r="O131" s="39">
        <v>2</v>
      </c>
      <c r="P131" s="39">
        <v>1</v>
      </c>
      <c r="Q131" s="39">
        <v>0</v>
      </c>
      <c r="R131" s="39">
        <f t="shared" si="27"/>
        <v>34</v>
      </c>
      <c r="S131" s="35">
        <v>80</v>
      </c>
      <c r="T131" s="43">
        <v>153</v>
      </c>
      <c r="U131" s="39">
        <v>-73</v>
      </c>
      <c r="V131" s="39">
        <f t="shared" si="28"/>
        <v>-39</v>
      </c>
      <c r="W131" s="39">
        <v>12156</v>
      </c>
      <c r="X131" s="39">
        <v>6221</v>
      </c>
      <c r="Y131" s="40">
        <f t="shared" si="29"/>
        <v>6.2356416147029865</v>
      </c>
      <c r="Z131" s="40">
        <f t="shared" si="30"/>
        <v>1.5589104036757466</v>
      </c>
      <c r="AA131" s="40">
        <f t="shared" si="31"/>
        <v>25</v>
      </c>
      <c r="AB131" s="40">
        <f t="shared" si="32"/>
        <v>12.63537906137184</v>
      </c>
      <c r="AC131" s="40">
        <f t="shared" si="33"/>
        <v>12.63537906137184</v>
      </c>
      <c r="AD131" s="40">
        <f t="shared" si="34"/>
        <v>39.61038961038961</v>
      </c>
      <c r="AE131" s="40">
        <f t="shared" si="35"/>
        <v>31.168831168831169</v>
      </c>
      <c r="AF131" s="40">
        <f t="shared" si="36"/>
        <v>17.640301936330815</v>
      </c>
      <c r="AG131" s="40">
        <f t="shared" si="37"/>
        <v>9.8457499179520838</v>
      </c>
      <c r="AH131" s="40">
        <f t="shared" si="38"/>
        <v>2.7896291434197571</v>
      </c>
      <c r="AI131" s="40">
        <f t="shared" si="39"/>
        <v>0</v>
      </c>
      <c r="AJ131" s="40">
        <f t="shared" si="40"/>
        <v>12.987012987012989</v>
      </c>
      <c r="AK131" s="40">
        <f t="shared" si="41"/>
        <v>6.4935064935064943</v>
      </c>
      <c r="AL131" s="40">
        <f t="shared" si="48"/>
        <v>0</v>
      </c>
      <c r="AM131" s="41">
        <f t="shared" si="42"/>
        <v>6.5638332786347231</v>
      </c>
      <c r="AN131" s="41">
        <f t="shared" si="43"/>
        <v>12.553331145388906</v>
      </c>
      <c r="AO131" s="40">
        <f t="shared" si="44"/>
        <v>-5.9894978667541849</v>
      </c>
      <c r="AP131" s="40">
        <f t="shared" si="45"/>
        <v>-3.1998687233344274</v>
      </c>
    </row>
    <row r="132" spans="1:42" s="37" customFormat="1" x14ac:dyDescent="0.2">
      <c r="A132" s="38" t="s">
        <v>117</v>
      </c>
      <c r="B132" s="39">
        <v>26566</v>
      </c>
      <c r="C132" s="39">
        <v>13533</v>
      </c>
      <c r="D132" s="39">
        <v>151</v>
      </c>
      <c r="E132" s="39">
        <v>54</v>
      </c>
      <c r="F132" s="39">
        <v>343</v>
      </c>
      <c r="G132" s="39">
        <v>2</v>
      </c>
      <c r="H132" s="39">
        <f t="shared" si="46"/>
        <v>345</v>
      </c>
      <c r="I132" s="39">
        <v>318</v>
      </c>
      <c r="J132" s="39">
        <v>24</v>
      </c>
      <c r="K132" s="39">
        <v>158</v>
      </c>
      <c r="L132" s="39">
        <v>128</v>
      </c>
      <c r="M132" s="39">
        <f t="shared" si="26"/>
        <v>503</v>
      </c>
      <c r="N132" s="39">
        <v>203</v>
      </c>
      <c r="O132" s="39">
        <v>5</v>
      </c>
      <c r="P132" s="39">
        <v>4</v>
      </c>
      <c r="Q132" s="39">
        <v>4</v>
      </c>
      <c r="R132" s="39">
        <f t="shared" si="27"/>
        <v>140</v>
      </c>
      <c r="S132" s="35">
        <v>316</v>
      </c>
      <c r="T132" s="43">
        <v>422</v>
      </c>
      <c r="U132" s="39">
        <v>-106</v>
      </c>
      <c r="V132" s="39">
        <f t="shared" si="28"/>
        <v>34</v>
      </c>
      <c r="W132" s="39">
        <v>26509</v>
      </c>
      <c r="X132" s="39">
        <v>13495</v>
      </c>
      <c r="Y132" s="40">
        <f t="shared" si="29"/>
        <v>5.6839569374388317</v>
      </c>
      <c r="Z132" s="40">
        <f t="shared" si="30"/>
        <v>2.0326733418655425</v>
      </c>
      <c r="AA132" s="40">
        <f t="shared" si="31"/>
        <v>35.76158940397351</v>
      </c>
      <c r="AB132" s="40">
        <f t="shared" si="32"/>
        <v>12.98652412858541</v>
      </c>
      <c r="AC132" s="40">
        <f t="shared" si="33"/>
        <v>12.911239930738539</v>
      </c>
      <c r="AD132" s="40">
        <f t="shared" si="34"/>
        <v>45.79710144927536</v>
      </c>
      <c r="AE132" s="40">
        <f t="shared" si="35"/>
        <v>37.10144927536232</v>
      </c>
      <c r="AF132" s="40">
        <f t="shared" si="36"/>
        <v>18.933975758488291</v>
      </c>
      <c r="AG132" s="40">
        <f t="shared" si="37"/>
        <v>7.6413460814575025</v>
      </c>
      <c r="AH132" s="40">
        <f t="shared" si="38"/>
        <v>5.2698938492810354</v>
      </c>
      <c r="AI132" s="40">
        <f t="shared" si="39"/>
        <v>5.7971014492753623</v>
      </c>
      <c r="AJ132" s="40">
        <f t="shared" si="40"/>
        <v>14.577259475218659</v>
      </c>
      <c r="AK132" s="40">
        <f t="shared" si="41"/>
        <v>11.661807580174926</v>
      </c>
      <c r="AL132" s="40">
        <f t="shared" si="48"/>
        <v>17.391304347826086</v>
      </c>
      <c r="AM132" s="41">
        <f t="shared" si="42"/>
        <v>11.894903259805767</v>
      </c>
      <c r="AN132" s="41">
        <f t="shared" si="43"/>
        <v>15.88496574568998</v>
      </c>
      <c r="AO132" s="40">
        <f t="shared" si="44"/>
        <v>-3.9900624858842129</v>
      </c>
      <c r="AP132" s="40">
        <f t="shared" si="45"/>
        <v>1.279831363396823</v>
      </c>
    </row>
    <row r="133" spans="1:42" s="37" customFormat="1" x14ac:dyDescent="0.2">
      <c r="A133" s="38" t="s">
        <v>167</v>
      </c>
      <c r="B133" s="39">
        <v>5100</v>
      </c>
      <c r="C133" s="39">
        <v>2593</v>
      </c>
      <c r="D133" s="39">
        <v>22</v>
      </c>
      <c r="E133" s="39">
        <v>12</v>
      </c>
      <c r="F133" s="39">
        <v>65</v>
      </c>
      <c r="G133" s="39">
        <v>1</v>
      </c>
      <c r="H133" s="39">
        <f t="shared" si="46"/>
        <v>66</v>
      </c>
      <c r="I133" s="39">
        <v>48</v>
      </c>
      <c r="J133" s="39">
        <v>4</v>
      </c>
      <c r="K133" s="39">
        <v>42</v>
      </c>
      <c r="L133" s="39">
        <v>29</v>
      </c>
      <c r="M133" s="39">
        <f t="shared" si="26"/>
        <v>108</v>
      </c>
      <c r="N133" s="39">
        <v>19</v>
      </c>
      <c r="O133" s="39">
        <v>0</v>
      </c>
      <c r="P133" s="39">
        <v>0</v>
      </c>
      <c r="Q133" s="39">
        <v>0</v>
      </c>
      <c r="R133" s="39">
        <f t="shared" si="27"/>
        <v>46</v>
      </c>
      <c r="S133" s="35">
        <v>75</v>
      </c>
      <c r="T133" s="43">
        <v>91</v>
      </c>
      <c r="U133" s="39">
        <v>-16</v>
      </c>
      <c r="V133" s="39">
        <f t="shared" si="28"/>
        <v>30</v>
      </c>
      <c r="W133" s="39">
        <v>5117</v>
      </c>
      <c r="X133" s="39">
        <v>2597</v>
      </c>
      <c r="Y133" s="40">
        <f t="shared" si="29"/>
        <v>4.3137254901960782</v>
      </c>
      <c r="Z133" s="40">
        <f t="shared" si="30"/>
        <v>2.3529411764705879</v>
      </c>
      <c r="AA133" s="40">
        <f t="shared" si="31"/>
        <v>54.54545454545454</v>
      </c>
      <c r="AB133" s="40">
        <f t="shared" si="32"/>
        <v>12.941176470588236</v>
      </c>
      <c r="AC133" s="40">
        <f t="shared" si="33"/>
        <v>12.745098039215685</v>
      </c>
      <c r="AD133" s="40">
        <f t="shared" si="34"/>
        <v>63.636363636363633</v>
      </c>
      <c r="AE133" s="40">
        <f t="shared" si="35"/>
        <v>43.939393939393938</v>
      </c>
      <c r="AF133" s="40">
        <f t="shared" si="36"/>
        <v>21.176470588235293</v>
      </c>
      <c r="AG133" s="40">
        <f t="shared" si="37"/>
        <v>3.7254901960784315</v>
      </c>
      <c r="AH133" s="40">
        <f t="shared" si="38"/>
        <v>9.0196078431372548</v>
      </c>
      <c r="AI133" s="40">
        <f t="shared" si="39"/>
        <v>15.151515151515152</v>
      </c>
      <c r="AJ133" s="40">
        <f t="shared" si="40"/>
        <v>0</v>
      </c>
      <c r="AK133" s="40">
        <f t="shared" si="41"/>
        <v>0</v>
      </c>
      <c r="AL133" s="40">
        <f t="shared" si="48"/>
        <v>15.151515151515152</v>
      </c>
      <c r="AM133" s="41">
        <f t="shared" si="42"/>
        <v>14.705882352941176</v>
      </c>
      <c r="AN133" s="41">
        <f t="shared" si="43"/>
        <v>17.843137254901958</v>
      </c>
      <c r="AO133" s="40">
        <f t="shared" si="44"/>
        <v>-3.1372549019607843</v>
      </c>
      <c r="AP133" s="40">
        <f t="shared" si="45"/>
        <v>5.8823529411764701</v>
      </c>
    </row>
    <row r="134" spans="1:42" s="37" customFormat="1" x14ac:dyDescent="0.2">
      <c r="A134" s="38" t="s">
        <v>129</v>
      </c>
      <c r="B134" s="39">
        <v>15346</v>
      </c>
      <c r="C134" s="39">
        <v>7743</v>
      </c>
      <c r="D134" s="39">
        <v>76</v>
      </c>
      <c r="E134" s="39">
        <v>31</v>
      </c>
      <c r="F134" s="39">
        <v>177</v>
      </c>
      <c r="G134" s="39">
        <v>0</v>
      </c>
      <c r="H134" s="39">
        <f t="shared" si="46"/>
        <v>177</v>
      </c>
      <c r="I134" s="39">
        <v>153</v>
      </c>
      <c r="J134" s="39">
        <v>16</v>
      </c>
      <c r="K134" s="39">
        <v>75</v>
      </c>
      <c r="L134" s="39">
        <v>73</v>
      </c>
      <c r="M134" s="39">
        <f t="shared" si="26"/>
        <v>252</v>
      </c>
      <c r="N134" s="39">
        <v>135</v>
      </c>
      <c r="O134" s="39">
        <v>3</v>
      </c>
      <c r="P134" s="39">
        <v>2</v>
      </c>
      <c r="Q134" s="39">
        <v>1</v>
      </c>
      <c r="R134" s="39">
        <f t="shared" si="27"/>
        <v>42</v>
      </c>
      <c r="S134" s="35">
        <v>123</v>
      </c>
      <c r="T134" s="43">
        <v>167</v>
      </c>
      <c r="U134" s="39">
        <v>-44</v>
      </c>
      <c r="V134" s="39">
        <f t="shared" si="28"/>
        <v>-2</v>
      </c>
      <c r="W134" s="39">
        <v>15345</v>
      </c>
      <c r="X134" s="39">
        <v>7743</v>
      </c>
      <c r="Y134" s="40">
        <f t="shared" si="29"/>
        <v>4.9524306008080279</v>
      </c>
      <c r="Z134" s="40">
        <f t="shared" si="30"/>
        <v>2.0200703766453798</v>
      </c>
      <c r="AA134" s="40">
        <f t="shared" si="31"/>
        <v>40.789473684210527</v>
      </c>
      <c r="AB134" s="40">
        <f t="shared" si="32"/>
        <v>11.533950215039749</v>
      </c>
      <c r="AC134" s="40">
        <f t="shared" si="33"/>
        <v>11.533950215039749</v>
      </c>
      <c r="AD134" s="40">
        <f t="shared" si="34"/>
        <v>42.372881355932201</v>
      </c>
      <c r="AE134" s="40">
        <f t="shared" si="35"/>
        <v>41.242937853107343</v>
      </c>
      <c r="AF134" s="40">
        <f t="shared" si="36"/>
        <v>16.421217255310829</v>
      </c>
      <c r="AG134" s="40">
        <f t="shared" si="37"/>
        <v>8.7970806724879438</v>
      </c>
      <c r="AH134" s="40">
        <f t="shared" si="38"/>
        <v>2.7368695425518048</v>
      </c>
      <c r="AI134" s="40">
        <f t="shared" si="39"/>
        <v>0</v>
      </c>
      <c r="AJ134" s="40">
        <f t="shared" si="40"/>
        <v>16.949152542372882</v>
      </c>
      <c r="AK134" s="40">
        <f t="shared" si="41"/>
        <v>11.299435028248588</v>
      </c>
      <c r="AL134" s="40">
        <f t="shared" si="48"/>
        <v>5.6497175141242941</v>
      </c>
      <c r="AM134" s="41">
        <f t="shared" si="42"/>
        <v>8.0151179460445707</v>
      </c>
      <c r="AN134" s="41">
        <f t="shared" si="43"/>
        <v>10.882314609670273</v>
      </c>
      <c r="AO134" s="40">
        <f t="shared" si="44"/>
        <v>-2.8671966636257005</v>
      </c>
      <c r="AP134" s="40">
        <f t="shared" si="45"/>
        <v>-0.13032712107389546</v>
      </c>
    </row>
    <row r="135" spans="1:42" s="37" customFormat="1" x14ac:dyDescent="0.2">
      <c r="A135" s="38" t="s">
        <v>168</v>
      </c>
      <c r="B135" s="39">
        <v>4782</v>
      </c>
      <c r="C135" s="39">
        <v>2418</v>
      </c>
      <c r="D135" s="39">
        <v>27</v>
      </c>
      <c r="E135" s="39">
        <v>6</v>
      </c>
      <c r="F135" s="39">
        <v>89</v>
      </c>
      <c r="G135" s="39">
        <v>0</v>
      </c>
      <c r="H135" s="39">
        <f t="shared" si="46"/>
        <v>89</v>
      </c>
      <c r="I135" s="39">
        <v>67</v>
      </c>
      <c r="J135" s="39">
        <v>7</v>
      </c>
      <c r="K135" s="39">
        <v>31</v>
      </c>
      <c r="L135" s="39">
        <v>23</v>
      </c>
      <c r="M135" s="39">
        <f t="shared" si="26"/>
        <v>120</v>
      </c>
      <c r="N135" s="39">
        <v>43</v>
      </c>
      <c r="O135" s="39">
        <v>1</v>
      </c>
      <c r="P135" s="39">
        <v>1</v>
      </c>
      <c r="Q135" s="39">
        <v>1</v>
      </c>
      <c r="R135" s="39">
        <f t="shared" si="27"/>
        <v>46</v>
      </c>
      <c r="S135" s="35">
        <v>76</v>
      </c>
      <c r="T135" s="43">
        <v>40</v>
      </c>
      <c r="U135" s="39">
        <v>36</v>
      </c>
      <c r="V135" s="39">
        <f t="shared" si="28"/>
        <v>82</v>
      </c>
      <c r="W135" s="39">
        <v>4817</v>
      </c>
      <c r="X135" s="39">
        <v>2432</v>
      </c>
      <c r="Y135" s="40">
        <f t="shared" si="29"/>
        <v>5.6461731493099121</v>
      </c>
      <c r="Z135" s="40">
        <f t="shared" si="30"/>
        <v>1.2547051442910915</v>
      </c>
      <c r="AA135" s="40">
        <f t="shared" si="31"/>
        <v>22.222222222222221</v>
      </c>
      <c r="AB135" s="40">
        <f t="shared" si="32"/>
        <v>18.611459640317857</v>
      </c>
      <c r="AC135" s="40">
        <f t="shared" si="33"/>
        <v>18.611459640317857</v>
      </c>
      <c r="AD135" s="40">
        <f t="shared" si="34"/>
        <v>34.831460674157306</v>
      </c>
      <c r="AE135" s="40">
        <f t="shared" si="35"/>
        <v>25.842696629213485</v>
      </c>
      <c r="AF135" s="40">
        <f t="shared" si="36"/>
        <v>25.094102885821833</v>
      </c>
      <c r="AG135" s="40">
        <f t="shared" si="37"/>
        <v>8.9920535340861569</v>
      </c>
      <c r="AH135" s="40">
        <f t="shared" si="38"/>
        <v>9.6194061062317022</v>
      </c>
      <c r="AI135" s="40">
        <f t="shared" si="39"/>
        <v>0</v>
      </c>
      <c r="AJ135" s="40">
        <f t="shared" si="40"/>
        <v>11.235955056179774</v>
      </c>
      <c r="AK135" s="40">
        <f t="shared" si="41"/>
        <v>11.235955056179774</v>
      </c>
      <c r="AL135" s="40">
        <f t="shared" si="48"/>
        <v>11.235955056179774</v>
      </c>
      <c r="AM135" s="41">
        <f t="shared" si="42"/>
        <v>15.892931827687161</v>
      </c>
      <c r="AN135" s="41">
        <f t="shared" si="43"/>
        <v>8.3647009619406116</v>
      </c>
      <c r="AO135" s="40">
        <f t="shared" si="44"/>
        <v>7.5282308657465498</v>
      </c>
      <c r="AP135" s="40">
        <f t="shared" si="45"/>
        <v>17.147636971978251</v>
      </c>
    </row>
    <row r="136" spans="1:42" s="37" customFormat="1" x14ac:dyDescent="0.2">
      <c r="A136" s="38" t="s">
        <v>118</v>
      </c>
      <c r="B136" s="39">
        <v>19688</v>
      </c>
      <c r="C136" s="39">
        <v>10104</v>
      </c>
      <c r="D136" s="39">
        <v>104</v>
      </c>
      <c r="E136" s="39">
        <v>43</v>
      </c>
      <c r="F136" s="39">
        <v>246</v>
      </c>
      <c r="G136" s="39">
        <v>0</v>
      </c>
      <c r="H136" s="39">
        <f t="shared" si="46"/>
        <v>246</v>
      </c>
      <c r="I136" s="39">
        <v>217</v>
      </c>
      <c r="J136" s="39">
        <v>10</v>
      </c>
      <c r="K136" s="39">
        <v>115</v>
      </c>
      <c r="L136" s="39">
        <v>82</v>
      </c>
      <c r="M136" s="39">
        <f t="shared" si="26"/>
        <v>361</v>
      </c>
      <c r="N136" s="39">
        <v>107</v>
      </c>
      <c r="O136" s="39">
        <v>3</v>
      </c>
      <c r="P136" s="39">
        <v>0</v>
      </c>
      <c r="Q136" s="39">
        <v>0</v>
      </c>
      <c r="R136" s="39">
        <f t="shared" si="27"/>
        <v>139</v>
      </c>
      <c r="S136" s="35">
        <v>269</v>
      </c>
      <c r="T136" s="43">
        <v>217</v>
      </c>
      <c r="U136" s="39">
        <v>52</v>
      </c>
      <c r="V136" s="39">
        <f t="shared" si="28"/>
        <v>191</v>
      </c>
      <c r="W136" s="39">
        <v>19753</v>
      </c>
      <c r="X136" s="39">
        <v>10137</v>
      </c>
      <c r="Y136" s="40">
        <f t="shared" si="29"/>
        <v>5.2824055262088585</v>
      </c>
      <c r="Z136" s="40">
        <f t="shared" si="30"/>
        <v>2.1840715156440469</v>
      </c>
      <c r="AA136" s="40">
        <f t="shared" si="31"/>
        <v>41.346153846153847</v>
      </c>
      <c r="AB136" s="40">
        <f t="shared" si="32"/>
        <v>12.494920763917106</v>
      </c>
      <c r="AC136" s="40">
        <f t="shared" si="33"/>
        <v>12.494920763917106</v>
      </c>
      <c r="AD136" s="40">
        <f t="shared" si="34"/>
        <v>46.747967479674799</v>
      </c>
      <c r="AE136" s="40">
        <f t="shared" si="35"/>
        <v>33.333333333333329</v>
      </c>
      <c r="AF136" s="40">
        <f t="shared" si="36"/>
        <v>18.336042259244209</v>
      </c>
      <c r="AG136" s="40">
        <f t="shared" si="37"/>
        <v>5.4347826086956523</v>
      </c>
      <c r="AH136" s="40">
        <f t="shared" si="38"/>
        <v>7.0601381552214546</v>
      </c>
      <c r="AI136" s="40">
        <f t="shared" si="39"/>
        <v>0</v>
      </c>
      <c r="AJ136" s="40">
        <f t="shared" si="40"/>
        <v>12.195121951219512</v>
      </c>
      <c r="AK136" s="40">
        <f t="shared" si="41"/>
        <v>0</v>
      </c>
      <c r="AL136" s="40">
        <f t="shared" si="48"/>
        <v>0</v>
      </c>
      <c r="AM136" s="41">
        <f t="shared" si="42"/>
        <v>13.663145062982528</v>
      </c>
      <c r="AN136" s="41">
        <f t="shared" si="43"/>
        <v>11.021942299878098</v>
      </c>
      <c r="AO136" s="40">
        <f t="shared" si="44"/>
        <v>2.6412027631044293</v>
      </c>
      <c r="AP136" s="40">
        <f t="shared" si="45"/>
        <v>9.701340918325883</v>
      </c>
    </row>
    <row r="137" spans="1:42" s="37" customFormat="1" x14ac:dyDescent="0.2">
      <c r="A137" s="38" t="s">
        <v>169</v>
      </c>
      <c r="B137" s="39">
        <v>26265</v>
      </c>
      <c r="C137" s="39">
        <v>13225</v>
      </c>
      <c r="D137" s="39">
        <v>87</v>
      </c>
      <c r="E137" s="39">
        <v>57</v>
      </c>
      <c r="F137" s="39">
        <v>263</v>
      </c>
      <c r="G137" s="39">
        <v>1</v>
      </c>
      <c r="H137" s="39">
        <f t="shared" si="46"/>
        <v>264</v>
      </c>
      <c r="I137" s="39">
        <v>229</v>
      </c>
      <c r="J137" s="39">
        <v>13</v>
      </c>
      <c r="K137" s="39">
        <v>158</v>
      </c>
      <c r="L137" s="39">
        <v>140</v>
      </c>
      <c r="M137" s="39">
        <f t="shared" si="26"/>
        <v>422</v>
      </c>
      <c r="N137" s="39">
        <v>167</v>
      </c>
      <c r="O137" s="39">
        <v>3</v>
      </c>
      <c r="P137" s="39">
        <v>2</v>
      </c>
      <c r="Q137" s="39">
        <v>2</v>
      </c>
      <c r="R137" s="39">
        <f t="shared" si="27"/>
        <v>96</v>
      </c>
      <c r="S137" s="35">
        <v>347</v>
      </c>
      <c r="T137" s="43">
        <v>284</v>
      </c>
      <c r="U137" s="39">
        <v>63</v>
      </c>
      <c r="V137" s="39">
        <f t="shared" si="28"/>
        <v>159</v>
      </c>
      <c r="W137" s="39">
        <v>26327</v>
      </c>
      <c r="X137" s="39">
        <v>13256</v>
      </c>
      <c r="Y137" s="40">
        <f t="shared" si="29"/>
        <v>3.3123929183323813</v>
      </c>
      <c r="Z137" s="40">
        <f t="shared" si="30"/>
        <v>2.1701884637350086</v>
      </c>
      <c r="AA137" s="40">
        <f t="shared" si="31"/>
        <v>65.517241379310349</v>
      </c>
      <c r="AB137" s="40">
        <f t="shared" si="32"/>
        <v>10.051399200456881</v>
      </c>
      <c r="AC137" s="40">
        <f t="shared" si="33"/>
        <v>10.013325718636969</v>
      </c>
      <c r="AD137" s="40">
        <f t="shared" si="34"/>
        <v>59.848484848484851</v>
      </c>
      <c r="AE137" s="40">
        <f t="shared" si="35"/>
        <v>53.030303030303031</v>
      </c>
      <c r="AF137" s="40">
        <f t="shared" si="36"/>
        <v>16.067009328003046</v>
      </c>
      <c r="AG137" s="40">
        <f t="shared" si="37"/>
        <v>6.3582714639253757</v>
      </c>
      <c r="AH137" s="40">
        <f t="shared" si="38"/>
        <v>3.6550542547115934</v>
      </c>
      <c r="AI137" s="40">
        <f t="shared" si="39"/>
        <v>3.7878787878787881</v>
      </c>
      <c r="AJ137" s="40">
        <f t="shared" si="40"/>
        <v>11.406844106463879</v>
      </c>
      <c r="AK137" s="40">
        <f t="shared" si="41"/>
        <v>7.6045627376425857</v>
      </c>
      <c r="AL137" s="40">
        <f t="shared" si="48"/>
        <v>11.363636363636363</v>
      </c>
      <c r="AM137" s="41">
        <f t="shared" si="42"/>
        <v>13.211498191509614</v>
      </c>
      <c r="AN137" s="41">
        <f t="shared" si="43"/>
        <v>10.812868836855131</v>
      </c>
      <c r="AO137" s="40">
        <f t="shared" si="44"/>
        <v>2.3986293546544832</v>
      </c>
      <c r="AP137" s="40">
        <f t="shared" si="45"/>
        <v>6.0536836093660762</v>
      </c>
    </row>
    <row r="138" spans="1:42" s="37" customFormat="1" x14ac:dyDescent="0.2">
      <c r="A138" s="38" t="s">
        <v>170</v>
      </c>
      <c r="B138" s="39">
        <v>1589</v>
      </c>
      <c r="C138" s="39">
        <v>836</v>
      </c>
      <c r="D138" s="39">
        <v>7</v>
      </c>
      <c r="E138" s="39">
        <v>8</v>
      </c>
      <c r="F138" s="39">
        <v>11</v>
      </c>
      <c r="G138" s="39">
        <v>0</v>
      </c>
      <c r="H138" s="39">
        <f t="shared" si="46"/>
        <v>11</v>
      </c>
      <c r="I138" s="39">
        <v>10</v>
      </c>
      <c r="J138" s="39">
        <v>0</v>
      </c>
      <c r="K138" s="39">
        <v>12</v>
      </c>
      <c r="L138" s="39">
        <v>12</v>
      </c>
      <c r="M138" s="39">
        <f t="shared" ref="M138:M201" si="49">F138+G138+K138</f>
        <v>23</v>
      </c>
      <c r="N138" s="39">
        <v>14</v>
      </c>
      <c r="O138" s="39">
        <v>0</v>
      </c>
      <c r="P138" s="39">
        <v>0</v>
      </c>
      <c r="Q138" s="39">
        <v>0</v>
      </c>
      <c r="R138" s="39">
        <f t="shared" ref="R138:R201" si="50">F138-N138</f>
        <v>-3</v>
      </c>
      <c r="S138" s="35">
        <v>15</v>
      </c>
      <c r="T138" s="43">
        <v>48</v>
      </c>
      <c r="U138" s="39">
        <v>-33</v>
      </c>
      <c r="V138" s="39">
        <f t="shared" ref="V138:V201" si="51">R138+U138</f>
        <v>-36</v>
      </c>
      <c r="W138" s="39">
        <v>1572</v>
      </c>
      <c r="X138" s="39">
        <v>827</v>
      </c>
      <c r="Y138" s="40">
        <f t="shared" ref="Y138:Y201" si="52">D138/B138*1000</f>
        <v>4.4052863436123353</v>
      </c>
      <c r="Z138" s="40">
        <f t="shared" ref="Z138:Z201" si="53">E138/B138*1000</f>
        <v>5.0346129641283826</v>
      </c>
      <c r="AA138" s="40">
        <f t="shared" ref="AA138:AA201" si="54">E138/D138*100</f>
        <v>114.28571428571428</v>
      </c>
      <c r="AB138" s="40">
        <f t="shared" ref="AB138:AB201" si="55">H138/B138*1000</f>
        <v>6.9225928256765261</v>
      </c>
      <c r="AC138" s="40">
        <f t="shared" ref="AC138:AC201" si="56">F138/B138*1000</f>
        <v>6.9225928256765261</v>
      </c>
      <c r="AD138" s="40">
        <f t="shared" ref="AD138:AD201" si="57">K138/H138*100</f>
        <v>109.09090909090908</v>
      </c>
      <c r="AE138" s="40">
        <f t="shared" ref="AE138:AE201" si="58">L138/H138*100</f>
        <v>109.09090909090908</v>
      </c>
      <c r="AF138" s="40">
        <f t="shared" ref="AF138:AF201" si="59">M138/B138*1000</f>
        <v>14.4745122718691</v>
      </c>
      <c r="AG138" s="40">
        <f t="shared" ref="AG138:AG201" si="60">N138/B138*1000</f>
        <v>8.8105726872246706</v>
      </c>
      <c r="AH138" s="40">
        <f t="shared" ref="AH138:AH201" si="61">R138/B138*1000</f>
        <v>-1.8879798615481436</v>
      </c>
      <c r="AI138" s="40">
        <f t="shared" ref="AI138:AI201" si="62">G138/H138*1000</f>
        <v>0</v>
      </c>
      <c r="AJ138" s="40">
        <f t="shared" ref="AJ138:AJ201" si="63">O138/F138*1000</f>
        <v>0</v>
      </c>
      <c r="AK138" s="40">
        <f t="shared" ref="AK138:AK201" si="64">P138/F138*1000</f>
        <v>0</v>
      </c>
      <c r="AL138" s="40">
        <f t="shared" si="48"/>
        <v>0</v>
      </c>
      <c r="AM138" s="41">
        <f t="shared" ref="AM138:AM201" si="65">S138/B138*1000</f>
        <v>9.4398993077407187</v>
      </c>
      <c r="AN138" s="41">
        <f t="shared" ref="AN138:AN201" si="66">T138/B138*1000</f>
        <v>30.207677784770297</v>
      </c>
      <c r="AO138" s="40">
        <f t="shared" ref="AO138:AO201" si="67">U138/B138*1000</f>
        <v>-20.76777847702958</v>
      </c>
      <c r="AP138" s="40">
        <f t="shared" ref="AP138:AP201" si="68">V138/B138*1000</f>
        <v>-22.655758338577723</v>
      </c>
    </row>
    <row r="139" spans="1:42" s="37" customFormat="1" x14ac:dyDescent="0.2">
      <c r="A139" s="38" t="s">
        <v>93</v>
      </c>
      <c r="B139" s="39">
        <v>23838</v>
      </c>
      <c r="C139" s="39">
        <v>12281</v>
      </c>
      <c r="D139" s="39">
        <v>139</v>
      </c>
      <c r="E139" s="39">
        <v>63</v>
      </c>
      <c r="F139" s="39">
        <v>236</v>
      </c>
      <c r="G139" s="39">
        <v>1</v>
      </c>
      <c r="H139" s="39">
        <f t="shared" si="46"/>
        <v>237</v>
      </c>
      <c r="I139" s="39">
        <v>199</v>
      </c>
      <c r="J139" s="39">
        <v>10</v>
      </c>
      <c r="K139" s="39">
        <v>208</v>
      </c>
      <c r="L139" s="39">
        <v>178</v>
      </c>
      <c r="M139" s="39">
        <f t="shared" si="49"/>
        <v>445</v>
      </c>
      <c r="N139" s="39">
        <v>129</v>
      </c>
      <c r="O139" s="39">
        <v>0</v>
      </c>
      <c r="P139" s="39">
        <v>0</v>
      </c>
      <c r="Q139" s="39">
        <v>0</v>
      </c>
      <c r="R139" s="39">
        <f t="shared" si="50"/>
        <v>107</v>
      </c>
      <c r="S139" s="35">
        <v>336</v>
      </c>
      <c r="T139" s="43">
        <v>430</v>
      </c>
      <c r="U139" s="39">
        <v>-94</v>
      </c>
      <c r="V139" s="39">
        <f t="shared" si="51"/>
        <v>13</v>
      </c>
      <c r="W139" s="39">
        <v>23804</v>
      </c>
      <c r="X139" s="39">
        <v>12265</v>
      </c>
      <c r="Y139" s="40">
        <f t="shared" si="52"/>
        <v>5.8310260927930191</v>
      </c>
      <c r="Z139" s="40">
        <f t="shared" si="53"/>
        <v>2.642839164359426</v>
      </c>
      <c r="AA139" s="40">
        <f t="shared" si="54"/>
        <v>45.323741007194243</v>
      </c>
      <c r="AB139" s="40">
        <f t="shared" si="55"/>
        <v>9.9421092373521276</v>
      </c>
      <c r="AC139" s="40">
        <f t="shared" si="56"/>
        <v>9.900159409346422</v>
      </c>
      <c r="AD139" s="40">
        <f t="shared" si="57"/>
        <v>87.763713080168785</v>
      </c>
      <c r="AE139" s="40">
        <f t="shared" si="58"/>
        <v>75.105485232067508</v>
      </c>
      <c r="AF139" s="40">
        <f t="shared" si="59"/>
        <v>18.667673462538804</v>
      </c>
      <c r="AG139" s="40">
        <f t="shared" si="60"/>
        <v>5.4115278127359678</v>
      </c>
      <c r="AH139" s="40">
        <f t="shared" si="61"/>
        <v>4.4886315966104533</v>
      </c>
      <c r="AI139" s="40">
        <f t="shared" si="62"/>
        <v>4.2194092827004219</v>
      </c>
      <c r="AJ139" s="40">
        <f t="shared" si="63"/>
        <v>0</v>
      </c>
      <c r="AK139" s="40">
        <f t="shared" si="64"/>
        <v>0</v>
      </c>
      <c r="AL139" s="40">
        <f t="shared" si="48"/>
        <v>4.2194092827004219</v>
      </c>
      <c r="AM139" s="41">
        <f t="shared" si="65"/>
        <v>14.09514220991694</v>
      </c>
      <c r="AN139" s="41">
        <f t="shared" si="66"/>
        <v>18.038426042453224</v>
      </c>
      <c r="AO139" s="40">
        <f t="shared" si="67"/>
        <v>-3.9432838325362871</v>
      </c>
      <c r="AP139" s="40">
        <f t="shared" si="68"/>
        <v>0.5453477640741673</v>
      </c>
    </row>
    <row r="140" spans="1:42" s="37" customFormat="1" x14ac:dyDescent="0.2">
      <c r="A140" s="38" t="s">
        <v>171</v>
      </c>
      <c r="B140" s="39">
        <v>10278</v>
      </c>
      <c r="C140" s="39">
        <v>5364</v>
      </c>
      <c r="D140" s="39">
        <v>50</v>
      </c>
      <c r="E140" s="39">
        <v>25</v>
      </c>
      <c r="F140" s="39">
        <v>130</v>
      </c>
      <c r="G140" s="39">
        <v>0</v>
      </c>
      <c r="H140" s="39">
        <f t="shared" si="46"/>
        <v>130</v>
      </c>
      <c r="I140" s="39">
        <v>95</v>
      </c>
      <c r="J140" s="39">
        <v>19</v>
      </c>
      <c r="K140" s="39">
        <v>114</v>
      </c>
      <c r="L140" s="39">
        <v>105</v>
      </c>
      <c r="M140" s="39">
        <f t="shared" si="49"/>
        <v>244</v>
      </c>
      <c r="N140" s="39">
        <v>115</v>
      </c>
      <c r="O140" s="39">
        <v>3</v>
      </c>
      <c r="P140" s="39">
        <v>2</v>
      </c>
      <c r="Q140" s="39">
        <v>1</v>
      </c>
      <c r="R140" s="39">
        <f t="shared" si="50"/>
        <v>15</v>
      </c>
      <c r="S140" s="35">
        <v>116</v>
      </c>
      <c r="T140" s="43">
        <v>99</v>
      </c>
      <c r="U140" s="39">
        <v>17</v>
      </c>
      <c r="V140" s="39">
        <f t="shared" si="51"/>
        <v>32</v>
      </c>
      <c r="W140" s="39">
        <v>10300</v>
      </c>
      <c r="X140" s="39">
        <v>5375</v>
      </c>
      <c r="Y140" s="40">
        <f t="shared" si="52"/>
        <v>4.8647596808717646</v>
      </c>
      <c r="Z140" s="40">
        <f t="shared" si="53"/>
        <v>2.4323798404358823</v>
      </c>
      <c r="AA140" s="40">
        <f t="shared" si="54"/>
        <v>50</v>
      </c>
      <c r="AB140" s="40">
        <f t="shared" si="55"/>
        <v>12.648375170266588</v>
      </c>
      <c r="AC140" s="40">
        <f t="shared" si="56"/>
        <v>12.648375170266588</v>
      </c>
      <c r="AD140" s="40">
        <f t="shared" si="57"/>
        <v>87.692307692307693</v>
      </c>
      <c r="AE140" s="40">
        <f t="shared" si="58"/>
        <v>80.769230769230774</v>
      </c>
      <c r="AF140" s="40">
        <f t="shared" si="59"/>
        <v>23.740027242654214</v>
      </c>
      <c r="AG140" s="40">
        <f t="shared" si="60"/>
        <v>11.188947266005059</v>
      </c>
      <c r="AH140" s="40">
        <f t="shared" si="61"/>
        <v>1.4594279042615295</v>
      </c>
      <c r="AI140" s="40">
        <f t="shared" si="62"/>
        <v>0</v>
      </c>
      <c r="AJ140" s="40">
        <f t="shared" si="63"/>
        <v>23.076923076923077</v>
      </c>
      <c r="AK140" s="40">
        <f t="shared" si="64"/>
        <v>15.384615384615385</v>
      </c>
      <c r="AL140" s="40">
        <f t="shared" si="48"/>
        <v>7.6923076923076925</v>
      </c>
      <c r="AM140" s="41">
        <f t="shared" si="65"/>
        <v>11.286242459622494</v>
      </c>
      <c r="AN140" s="41">
        <f t="shared" si="66"/>
        <v>9.6322241681260952</v>
      </c>
      <c r="AO140" s="40">
        <f t="shared" si="67"/>
        <v>1.6540182914964001</v>
      </c>
      <c r="AP140" s="40">
        <f t="shared" si="68"/>
        <v>3.1134461957579296</v>
      </c>
    </row>
    <row r="141" spans="1:42" s="37" customFormat="1" x14ac:dyDescent="0.2">
      <c r="A141" s="38" t="s">
        <v>94</v>
      </c>
      <c r="B141" s="39">
        <v>16747</v>
      </c>
      <c r="C141" s="39">
        <v>8704</v>
      </c>
      <c r="D141" s="39">
        <v>95</v>
      </c>
      <c r="E141" s="39">
        <v>60</v>
      </c>
      <c r="F141" s="39">
        <v>170</v>
      </c>
      <c r="G141" s="39">
        <v>0</v>
      </c>
      <c r="H141" s="39">
        <f t="shared" si="46"/>
        <v>170</v>
      </c>
      <c r="I141" s="39">
        <v>146</v>
      </c>
      <c r="J141" s="39">
        <v>8</v>
      </c>
      <c r="K141" s="39">
        <v>150</v>
      </c>
      <c r="L141" s="39">
        <v>128</v>
      </c>
      <c r="M141" s="39">
        <f t="shared" si="49"/>
        <v>320</v>
      </c>
      <c r="N141" s="39">
        <v>145</v>
      </c>
      <c r="O141" s="39">
        <v>2</v>
      </c>
      <c r="P141" s="39">
        <v>2</v>
      </c>
      <c r="Q141" s="39">
        <v>1</v>
      </c>
      <c r="R141" s="39">
        <f t="shared" si="50"/>
        <v>25</v>
      </c>
      <c r="S141" s="35">
        <v>253</v>
      </c>
      <c r="T141" s="43">
        <v>376</v>
      </c>
      <c r="U141" s="39">
        <v>-123</v>
      </c>
      <c r="V141" s="39">
        <f t="shared" si="51"/>
        <v>-98</v>
      </c>
      <c r="W141" s="39">
        <v>16665</v>
      </c>
      <c r="X141" s="39">
        <v>8665</v>
      </c>
      <c r="Y141" s="40">
        <f t="shared" si="52"/>
        <v>5.6726577894548278</v>
      </c>
      <c r="Z141" s="40">
        <f t="shared" si="53"/>
        <v>3.5827312354451544</v>
      </c>
      <c r="AA141" s="40">
        <f t="shared" si="54"/>
        <v>63.157894736842103</v>
      </c>
      <c r="AB141" s="40">
        <f t="shared" si="55"/>
        <v>10.151071833761272</v>
      </c>
      <c r="AC141" s="40">
        <f t="shared" si="56"/>
        <v>10.151071833761272</v>
      </c>
      <c r="AD141" s="40">
        <f t="shared" si="57"/>
        <v>88.235294117647058</v>
      </c>
      <c r="AE141" s="40">
        <f t="shared" si="58"/>
        <v>75.294117647058826</v>
      </c>
      <c r="AF141" s="40">
        <f t="shared" si="59"/>
        <v>19.107899922374159</v>
      </c>
      <c r="AG141" s="40">
        <f t="shared" si="60"/>
        <v>8.6582671523257897</v>
      </c>
      <c r="AH141" s="40">
        <f t="shared" si="61"/>
        <v>1.492804681435481</v>
      </c>
      <c r="AI141" s="40">
        <f t="shared" si="62"/>
        <v>0</v>
      </c>
      <c r="AJ141" s="40">
        <f t="shared" si="63"/>
        <v>11.76470588235294</v>
      </c>
      <c r="AK141" s="40">
        <f t="shared" si="64"/>
        <v>11.76470588235294</v>
      </c>
      <c r="AL141" s="40">
        <f t="shared" si="48"/>
        <v>5.8823529411764701</v>
      </c>
      <c r="AM141" s="41">
        <f t="shared" si="65"/>
        <v>15.107183376127066</v>
      </c>
      <c r="AN141" s="41">
        <f t="shared" si="66"/>
        <v>22.451782408789633</v>
      </c>
      <c r="AO141" s="40">
        <f t="shared" si="67"/>
        <v>-7.3445990326625665</v>
      </c>
      <c r="AP141" s="40">
        <f t="shared" si="68"/>
        <v>-5.8517943512270856</v>
      </c>
    </row>
    <row r="142" spans="1:42" s="37" customFormat="1" x14ac:dyDescent="0.2">
      <c r="A142" s="38" t="s">
        <v>172</v>
      </c>
      <c r="B142" s="39">
        <v>5249</v>
      </c>
      <c r="C142" s="39">
        <v>2671</v>
      </c>
      <c r="D142" s="39">
        <v>22</v>
      </c>
      <c r="E142" s="39">
        <v>9</v>
      </c>
      <c r="F142" s="39">
        <v>54</v>
      </c>
      <c r="G142" s="39">
        <v>0</v>
      </c>
      <c r="H142" s="39">
        <f t="shared" si="46"/>
        <v>54</v>
      </c>
      <c r="I142" s="39">
        <v>48</v>
      </c>
      <c r="J142" s="39">
        <v>2</v>
      </c>
      <c r="K142" s="39">
        <v>23</v>
      </c>
      <c r="L142" s="39">
        <v>18</v>
      </c>
      <c r="M142" s="39">
        <f t="shared" si="49"/>
        <v>77</v>
      </c>
      <c r="N142" s="39">
        <v>49</v>
      </c>
      <c r="O142" s="39">
        <v>0</v>
      </c>
      <c r="P142" s="39">
        <v>0</v>
      </c>
      <c r="Q142" s="39">
        <v>0</v>
      </c>
      <c r="R142" s="39">
        <f t="shared" si="50"/>
        <v>5</v>
      </c>
      <c r="S142" s="35">
        <v>55</v>
      </c>
      <c r="T142" s="43">
        <v>66</v>
      </c>
      <c r="U142" s="39">
        <v>-11</v>
      </c>
      <c r="V142" s="39">
        <f t="shared" si="51"/>
        <v>-6</v>
      </c>
      <c r="W142" s="39">
        <v>5243</v>
      </c>
      <c r="X142" s="39">
        <v>2663</v>
      </c>
      <c r="Y142" s="40">
        <f t="shared" si="52"/>
        <v>4.1912745284816149</v>
      </c>
      <c r="Z142" s="40">
        <f t="shared" si="53"/>
        <v>1.7146123071061155</v>
      </c>
      <c r="AA142" s="40">
        <f t="shared" si="54"/>
        <v>40.909090909090914</v>
      </c>
      <c r="AB142" s="40">
        <f t="shared" si="55"/>
        <v>10.287673842636693</v>
      </c>
      <c r="AC142" s="40">
        <f t="shared" si="56"/>
        <v>10.287673842636693</v>
      </c>
      <c r="AD142" s="40">
        <f t="shared" si="57"/>
        <v>42.592592592592595</v>
      </c>
      <c r="AE142" s="40">
        <f t="shared" si="58"/>
        <v>33.333333333333329</v>
      </c>
      <c r="AF142" s="40">
        <f t="shared" si="59"/>
        <v>14.669460849685654</v>
      </c>
      <c r="AG142" s="40">
        <f t="shared" si="60"/>
        <v>9.3351114497999621</v>
      </c>
      <c r="AH142" s="40">
        <f t="shared" si="61"/>
        <v>0.95256239283673083</v>
      </c>
      <c r="AI142" s="40">
        <f t="shared" si="62"/>
        <v>0</v>
      </c>
      <c r="AJ142" s="40">
        <f t="shared" si="63"/>
        <v>0</v>
      </c>
      <c r="AK142" s="40">
        <f t="shared" si="64"/>
        <v>0</v>
      </c>
      <c r="AL142" s="40">
        <f t="shared" si="48"/>
        <v>0</v>
      </c>
      <c r="AM142" s="41">
        <f t="shared" si="65"/>
        <v>10.47818632120404</v>
      </c>
      <c r="AN142" s="41">
        <f t="shared" si="66"/>
        <v>12.573823585444847</v>
      </c>
      <c r="AO142" s="40">
        <f t="shared" si="67"/>
        <v>-2.0956372642408074</v>
      </c>
      <c r="AP142" s="40">
        <f t="shared" si="68"/>
        <v>-1.143074871404077</v>
      </c>
    </row>
    <row r="143" spans="1:42" s="37" customFormat="1" x14ac:dyDescent="0.2">
      <c r="A143" s="38" t="s">
        <v>152</v>
      </c>
      <c r="B143" s="39">
        <v>6379</v>
      </c>
      <c r="C143" s="39">
        <v>3238</v>
      </c>
      <c r="D143" s="39">
        <v>40</v>
      </c>
      <c r="E143" s="39">
        <v>14</v>
      </c>
      <c r="F143" s="39">
        <v>88</v>
      </c>
      <c r="G143" s="39">
        <v>0</v>
      </c>
      <c r="H143" s="39">
        <f t="shared" si="46"/>
        <v>88</v>
      </c>
      <c r="I143" s="39">
        <v>70</v>
      </c>
      <c r="J143" s="39">
        <v>7</v>
      </c>
      <c r="K143" s="39">
        <v>38</v>
      </c>
      <c r="L143" s="39">
        <v>31</v>
      </c>
      <c r="M143" s="39">
        <f t="shared" si="49"/>
        <v>126</v>
      </c>
      <c r="N143" s="39">
        <v>55</v>
      </c>
      <c r="O143" s="39">
        <v>2</v>
      </c>
      <c r="P143" s="39">
        <v>2</v>
      </c>
      <c r="Q143" s="39">
        <v>2</v>
      </c>
      <c r="R143" s="39">
        <f t="shared" si="50"/>
        <v>33</v>
      </c>
      <c r="S143" s="35">
        <v>63</v>
      </c>
      <c r="T143" s="43">
        <v>83</v>
      </c>
      <c r="U143" s="39">
        <v>-20</v>
      </c>
      <c r="V143" s="39">
        <f t="shared" si="51"/>
        <v>13</v>
      </c>
      <c r="W143" s="39">
        <v>6374</v>
      </c>
      <c r="X143" s="39">
        <v>3226</v>
      </c>
      <c r="Y143" s="40">
        <f t="shared" si="52"/>
        <v>6.270575325286095</v>
      </c>
      <c r="Z143" s="40">
        <f t="shared" si="53"/>
        <v>2.1947013638501329</v>
      </c>
      <c r="AA143" s="40">
        <f t="shared" si="54"/>
        <v>35</v>
      </c>
      <c r="AB143" s="40">
        <f t="shared" si="55"/>
        <v>13.795265715629409</v>
      </c>
      <c r="AC143" s="40">
        <f t="shared" si="56"/>
        <v>13.795265715629409</v>
      </c>
      <c r="AD143" s="40">
        <f t="shared" si="57"/>
        <v>43.18181818181818</v>
      </c>
      <c r="AE143" s="40">
        <f t="shared" si="58"/>
        <v>35.227272727272727</v>
      </c>
      <c r="AF143" s="40">
        <f t="shared" si="59"/>
        <v>19.752312274651199</v>
      </c>
      <c r="AG143" s="40">
        <f t="shared" si="60"/>
        <v>8.6220410722683809</v>
      </c>
      <c r="AH143" s="40">
        <f t="shared" si="61"/>
        <v>5.1732246433610278</v>
      </c>
      <c r="AI143" s="40">
        <f t="shared" si="62"/>
        <v>0</v>
      </c>
      <c r="AJ143" s="40">
        <f t="shared" si="63"/>
        <v>22.727272727272727</v>
      </c>
      <c r="AK143" s="40">
        <f t="shared" si="64"/>
        <v>22.727272727272727</v>
      </c>
      <c r="AL143" s="40">
        <f t="shared" si="48"/>
        <v>22.727272727272727</v>
      </c>
      <c r="AM143" s="41">
        <f t="shared" si="65"/>
        <v>9.8761561373255997</v>
      </c>
      <c r="AN143" s="41">
        <f t="shared" si="66"/>
        <v>13.011443799968648</v>
      </c>
      <c r="AO143" s="40">
        <f t="shared" si="67"/>
        <v>-3.1352876626430475</v>
      </c>
      <c r="AP143" s="40">
        <f t="shared" si="68"/>
        <v>2.0379369807179808</v>
      </c>
    </row>
    <row r="144" spans="1:42" s="37" customFormat="1" x14ac:dyDescent="0.2">
      <c r="A144" s="38" t="s">
        <v>173</v>
      </c>
      <c r="B144" s="39">
        <v>4313</v>
      </c>
      <c r="C144" s="39">
        <v>2161</v>
      </c>
      <c r="D144" s="39">
        <v>22</v>
      </c>
      <c r="E144" s="39">
        <v>1</v>
      </c>
      <c r="F144" s="39">
        <v>62</v>
      </c>
      <c r="G144" s="39">
        <v>0</v>
      </c>
      <c r="H144" s="39">
        <f t="shared" si="46"/>
        <v>62</v>
      </c>
      <c r="I144" s="39">
        <v>53</v>
      </c>
      <c r="J144" s="39">
        <v>3</v>
      </c>
      <c r="K144" s="39">
        <v>20</v>
      </c>
      <c r="L144" s="39">
        <v>8</v>
      </c>
      <c r="M144" s="39">
        <f t="shared" si="49"/>
        <v>82</v>
      </c>
      <c r="N144" s="39">
        <v>21</v>
      </c>
      <c r="O144" s="39">
        <v>0</v>
      </c>
      <c r="P144" s="39">
        <v>0</v>
      </c>
      <c r="Q144" s="39">
        <v>0</v>
      </c>
      <c r="R144" s="39">
        <f t="shared" si="50"/>
        <v>41</v>
      </c>
      <c r="S144" s="35">
        <v>57</v>
      </c>
      <c r="T144" s="43">
        <v>63</v>
      </c>
      <c r="U144" s="39">
        <v>-6</v>
      </c>
      <c r="V144" s="39">
        <f t="shared" si="51"/>
        <v>35</v>
      </c>
      <c r="W144" s="39">
        <v>4306</v>
      </c>
      <c r="X144" s="39">
        <v>2161</v>
      </c>
      <c r="Y144" s="40">
        <f t="shared" si="52"/>
        <v>5.1008578715511241</v>
      </c>
      <c r="Z144" s="40">
        <f t="shared" si="53"/>
        <v>0.23185717597959657</v>
      </c>
      <c r="AA144" s="40">
        <f t="shared" si="54"/>
        <v>4.5454545454545459</v>
      </c>
      <c r="AB144" s="40">
        <f t="shared" si="55"/>
        <v>14.375144910734987</v>
      </c>
      <c r="AC144" s="40">
        <f t="shared" si="56"/>
        <v>14.375144910734987</v>
      </c>
      <c r="AD144" s="40">
        <f t="shared" si="57"/>
        <v>32.258064516129032</v>
      </c>
      <c r="AE144" s="40">
        <f t="shared" si="58"/>
        <v>12.903225806451612</v>
      </c>
      <c r="AF144" s="40">
        <f t="shared" si="59"/>
        <v>19.012288430326919</v>
      </c>
      <c r="AG144" s="40">
        <f t="shared" si="60"/>
        <v>4.8690006955715273</v>
      </c>
      <c r="AH144" s="40">
        <f t="shared" si="61"/>
        <v>9.5061442151634594</v>
      </c>
      <c r="AI144" s="40">
        <f t="shared" si="62"/>
        <v>0</v>
      </c>
      <c r="AJ144" s="40">
        <f t="shared" si="63"/>
        <v>0</v>
      </c>
      <c r="AK144" s="40">
        <f t="shared" si="64"/>
        <v>0</v>
      </c>
      <c r="AL144" s="40">
        <f t="shared" si="48"/>
        <v>0</v>
      </c>
      <c r="AM144" s="41">
        <f t="shared" si="65"/>
        <v>13.215859030837004</v>
      </c>
      <c r="AN144" s="41">
        <f t="shared" si="66"/>
        <v>14.607002086714584</v>
      </c>
      <c r="AO144" s="40">
        <f t="shared" si="67"/>
        <v>-1.3911430558775792</v>
      </c>
      <c r="AP144" s="40">
        <f t="shared" si="68"/>
        <v>8.11500115928588</v>
      </c>
    </row>
    <row r="145" spans="1:42" s="37" customFormat="1" x14ac:dyDescent="0.2">
      <c r="A145" s="38" t="s">
        <v>174</v>
      </c>
      <c r="B145" s="39">
        <v>18214</v>
      </c>
      <c r="C145" s="39">
        <v>9308</v>
      </c>
      <c r="D145" s="39">
        <v>92</v>
      </c>
      <c r="E145" s="39">
        <v>35</v>
      </c>
      <c r="F145" s="39">
        <v>174</v>
      </c>
      <c r="G145" s="39">
        <v>0</v>
      </c>
      <c r="H145" s="39">
        <f t="shared" si="46"/>
        <v>174</v>
      </c>
      <c r="I145" s="39">
        <v>143</v>
      </c>
      <c r="J145" s="39">
        <v>24</v>
      </c>
      <c r="K145" s="39">
        <v>117</v>
      </c>
      <c r="L145" s="39">
        <v>96</v>
      </c>
      <c r="M145" s="39">
        <f t="shared" si="49"/>
        <v>291</v>
      </c>
      <c r="N145" s="39">
        <v>155</v>
      </c>
      <c r="O145" s="39">
        <v>1</v>
      </c>
      <c r="P145" s="39">
        <v>1</v>
      </c>
      <c r="Q145" s="39">
        <v>0</v>
      </c>
      <c r="R145" s="39">
        <f t="shared" si="50"/>
        <v>19</v>
      </c>
      <c r="S145" s="35">
        <v>126</v>
      </c>
      <c r="T145" s="43">
        <v>143</v>
      </c>
      <c r="U145" s="39">
        <v>-17</v>
      </c>
      <c r="V145" s="39">
        <f t="shared" si="51"/>
        <v>2</v>
      </c>
      <c r="W145" s="39">
        <v>18192</v>
      </c>
      <c r="X145" s="39">
        <v>9296</v>
      </c>
      <c r="Y145" s="40">
        <f t="shared" si="52"/>
        <v>5.0510596244646973</v>
      </c>
      <c r="Z145" s="40">
        <f t="shared" si="53"/>
        <v>1.9215987701767869</v>
      </c>
      <c r="AA145" s="40">
        <f t="shared" si="54"/>
        <v>38.04347826086957</v>
      </c>
      <c r="AB145" s="40">
        <f t="shared" si="55"/>
        <v>9.5530910288788853</v>
      </c>
      <c r="AC145" s="40">
        <f t="shared" si="56"/>
        <v>9.5530910288788853</v>
      </c>
      <c r="AD145" s="40">
        <f t="shared" si="57"/>
        <v>67.241379310344826</v>
      </c>
      <c r="AE145" s="40">
        <f t="shared" si="58"/>
        <v>55.172413793103445</v>
      </c>
      <c r="AF145" s="40">
        <f t="shared" si="59"/>
        <v>15.976721203469859</v>
      </c>
      <c r="AG145" s="40">
        <f t="shared" si="60"/>
        <v>8.5099374107829142</v>
      </c>
      <c r="AH145" s="40">
        <f t="shared" si="61"/>
        <v>1.04315361809597</v>
      </c>
      <c r="AI145" s="40">
        <f t="shared" si="62"/>
        <v>0</v>
      </c>
      <c r="AJ145" s="40">
        <f t="shared" si="63"/>
        <v>5.7471264367816088</v>
      </c>
      <c r="AK145" s="40">
        <f t="shared" si="64"/>
        <v>5.7471264367816088</v>
      </c>
      <c r="AL145" s="40">
        <f t="shared" si="48"/>
        <v>0</v>
      </c>
      <c r="AM145" s="41">
        <f t="shared" si="65"/>
        <v>6.917755572636433</v>
      </c>
      <c r="AN145" s="41">
        <f t="shared" si="66"/>
        <v>7.8511035467223014</v>
      </c>
      <c r="AO145" s="40">
        <f t="shared" si="67"/>
        <v>-0.933347974085868</v>
      </c>
      <c r="AP145" s="40">
        <f t="shared" si="68"/>
        <v>0.10980564401010212</v>
      </c>
    </row>
    <row r="146" spans="1:42" s="37" customFormat="1" x14ac:dyDescent="0.2">
      <c r="A146" s="38" t="s">
        <v>175</v>
      </c>
      <c r="B146" s="39">
        <v>3508</v>
      </c>
      <c r="C146" s="39">
        <v>1796</v>
      </c>
      <c r="D146" s="39">
        <v>17</v>
      </c>
      <c r="E146" s="39">
        <v>6</v>
      </c>
      <c r="F146" s="39">
        <v>53</v>
      </c>
      <c r="G146" s="39">
        <v>0</v>
      </c>
      <c r="H146" s="39">
        <f t="shared" si="46"/>
        <v>53</v>
      </c>
      <c r="I146" s="39">
        <v>45</v>
      </c>
      <c r="J146" s="39">
        <v>8</v>
      </c>
      <c r="K146" s="39">
        <v>18</v>
      </c>
      <c r="L146" s="39">
        <v>15</v>
      </c>
      <c r="M146" s="39">
        <f t="shared" si="49"/>
        <v>71</v>
      </c>
      <c r="N146" s="39">
        <v>12</v>
      </c>
      <c r="O146" s="39">
        <v>0</v>
      </c>
      <c r="P146" s="39">
        <v>0</v>
      </c>
      <c r="Q146" s="39">
        <v>0</v>
      </c>
      <c r="R146" s="39">
        <f t="shared" si="50"/>
        <v>41</v>
      </c>
      <c r="S146" s="35">
        <v>44</v>
      </c>
      <c r="T146" s="43">
        <v>57</v>
      </c>
      <c r="U146" s="39">
        <v>-13</v>
      </c>
      <c r="V146" s="39">
        <f t="shared" si="51"/>
        <v>28</v>
      </c>
      <c r="W146" s="39">
        <v>3512</v>
      </c>
      <c r="X146" s="39">
        <v>1807</v>
      </c>
      <c r="Y146" s="40">
        <f t="shared" si="52"/>
        <v>4.8460661345496012</v>
      </c>
      <c r="Z146" s="40">
        <f t="shared" si="53"/>
        <v>1.7103762827822122</v>
      </c>
      <c r="AA146" s="40">
        <f t="shared" si="54"/>
        <v>35.294117647058826</v>
      </c>
      <c r="AB146" s="40">
        <f t="shared" si="55"/>
        <v>15.108323831242872</v>
      </c>
      <c r="AC146" s="40">
        <f t="shared" si="56"/>
        <v>15.108323831242872</v>
      </c>
      <c r="AD146" s="40">
        <f t="shared" si="57"/>
        <v>33.962264150943398</v>
      </c>
      <c r="AE146" s="40">
        <f t="shared" si="58"/>
        <v>28.30188679245283</v>
      </c>
      <c r="AF146" s="40">
        <f t="shared" si="59"/>
        <v>20.239452679589512</v>
      </c>
      <c r="AG146" s="40">
        <f t="shared" si="60"/>
        <v>3.4207525655644244</v>
      </c>
      <c r="AH146" s="40">
        <f t="shared" si="61"/>
        <v>11.687571265678448</v>
      </c>
      <c r="AI146" s="40">
        <f t="shared" si="62"/>
        <v>0</v>
      </c>
      <c r="AJ146" s="40">
        <f t="shared" si="63"/>
        <v>0</v>
      </c>
      <c r="AK146" s="40">
        <f t="shared" si="64"/>
        <v>0</v>
      </c>
      <c r="AL146" s="40">
        <f t="shared" si="48"/>
        <v>0</v>
      </c>
      <c r="AM146" s="41">
        <f t="shared" si="65"/>
        <v>12.542759407069555</v>
      </c>
      <c r="AN146" s="41">
        <f t="shared" si="66"/>
        <v>16.248574686431013</v>
      </c>
      <c r="AO146" s="40">
        <f t="shared" si="67"/>
        <v>-3.7058152793614596</v>
      </c>
      <c r="AP146" s="40">
        <f t="shared" si="68"/>
        <v>7.9817559863169896</v>
      </c>
    </row>
    <row r="147" spans="1:42" s="37" customFormat="1" x14ac:dyDescent="0.2">
      <c r="A147" s="38" t="s">
        <v>95</v>
      </c>
      <c r="B147" s="39">
        <v>24145</v>
      </c>
      <c r="C147" s="39">
        <v>12399</v>
      </c>
      <c r="D147" s="39">
        <v>120</v>
      </c>
      <c r="E147" s="39">
        <v>39</v>
      </c>
      <c r="F147" s="39">
        <v>242</v>
      </c>
      <c r="G147" s="39">
        <v>0</v>
      </c>
      <c r="H147" s="39">
        <f t="shared" si="46"/>
        <v>242</v>
      </c>
      <c r="I147" s="39">
        <v>223</v>
      </c>
      <c r="J147" s="39">
        <v>9</v>
      </c>
      <c r="K147" s="39">
        <v>142</v>
      </c>
      <c r="L147" s="39">
        <v>119</v>
      </c>
      <c r="M147" s="39">
        <f t="shared" si="49"/>
        <v>384</v>
      </c>
      <c r="N147" s="39">
        <v>198</v>
      </c>
      <c r="O147" s="39">
        <v>1</v>
      </c>
      <c r="P147" s="39">
        <v>0</v>
      </c>
      <c r="Q147" s="39">
        <v>0</v>
      </c>
      <c r="R147" s="39">
        <f t="shared" si="50"/>
        <v>44</v>
      </c>
      <c r="S147" s="35">
        <v>260</v>
      </c>
      <c r="T147" s="43">
        <v>223</v>
      </c>
      <c r="U147" s="39">
        <v>37</v>
      </c>
      <c r="V147" s="39">
        <f t="shared" si="51"/>
        <v>81</v>
      </c>
      <c r="W147" s="39">
        <v>24202</v>
      </c>
      <c r="X147" s="39">
        <v>12439</v>
      </c>
      <c r="Y147" s="40">
        <f t="shared" si="52"/>
        <v>4.9699730793124868</v>
      </c>
      <c r="Z147" s="40">
        <f t="shared" si="53"/>
        <v>1.6152412507765583</v>
      </c>
      <c r="AA147" s="40">
        <f t="shared" si="54"/>
        <v>32.5</v>
      </c>
      <c r="AB147" s="40">
        <f t="shared" si="55"/>
        <v>10.022779043280183</v>
      </c>
      <c r="AC147" s="40">
        <f t="shared" si="56"/>
        <v>10.022779043280183</v>
      </c>
      <c r="AD147" s="40">
        <f t="shared" si="57"/>
        <v>58.677685950413228</v>
      </c>
      <c r="AE147" s="40">
        <f t="shared" si="58"/>
        <v>49.173553719008268</v>
      </c>
      <c r="AF147" s="40">
        <f t="shared" si="59"/>
        <v>15.90391385379996</v>
      </c>
      <c r="AG147" s="40">
        <f t="shared" si="60"/>
        <v>8.2004555808656043</v>
      </c>
      <c r="AH147" s="40">
        <f t="shared" si="61"/>
        <v>1.8223234624145788</v>
      </c>
      <c r="AI147" s="40">
        <f t="shared" si="62"/>
        <v>0</v>
      </c>
      <c r="AJ147" s="40">
        <f t="shared" si="63"/>
        <v>4.1322314049586781</v>
      </c>
      <c r="AK147" s="40">
        <f t="shared" si="64"/>
        <v>0</v>
      </c>
      <c r="AL147" s="40">
        <f t="shared" si="48"/>
        <v>0</v>
      </c>
      <c r="AM147" s="41">
        <f t="shared" si="65"/>
        <v>10.768275005177056</v>
      </c>
      <c r="AN147" s="41">
        <f t="shared" si="66"/>
        <v>9.235866639055704</v>
      </c>
      <c r="AO147" s="40">
        <f t="shared" si="67"/>
        <v>1.5324083661213501</v>
      </c>
      <c r="AP147" s="40">
        <f t="shared" si="68"/>
        <v>3.3547318285359289</v>
      </c>
    </row>
    <row r="148" spans="1:42" s="37" customFormat="1" x14ac:dyDescent="0.2">
      <c r="A148" s="38" t="s">
        <v>176</v>
      </c>
      <c r="B148" s="39">
        <v>7501</v>
      </c>
      <c r="C148" s="39">
        <v>3829</v>
      </c>
      <c r="D148" s="39">
        <v>33</v>
      </c>
      <c r="E148" s="39">
        <v>16</v>
      </c>
      <c r="F148" s="39">
        <v>114</v>
      </c>
      <c r="G148" s="39">
        <v>0</v>
      </c>
      <c r="H148" s="39">
        <f t="shared" si="46"/>
        <v>114</v>
      </c>
      <c r="I148" s="39">
        <v>83</v>
      </c>
      <c r="J148" s="39">
        <v>11</v>
      </c>
      <c r="K148" s="39">
        <v>79</v>
      </c>
      <c r="L148" s="39">
        <v>65</v>
      </c>
      <c r="M148" s="39">
        <f t="shared" si="49"/>
        <v>193</v>
      </c>
      <c r="N148" s="39">
        <v>80</v>
      </c>
      <c r="O148" s="39">
        <v>1</v>
      </c>
      <c r="P148" s="39">
        <v>1</v>
      </c>
      <c r="Q148" s="39">
        <v>1</v>
      </c>
      <c r="R148" s="39">
        <f t="shared" si="50"/>
        <v>34</v>
      </c>
      <c r="S148" s="35">
        <v>114</v>
      </c>
      <c r="T148" s="43">
        <v>110</v>
      </c>
      <c r="U148" s="39">
        <v>4</v>
      </c>
      <c r="V148" s="39">
        <f t="shared" si="51"/>
        <v>38</v>
      </c>
      <c r="W148" s="39">
        <v>7522</v>
      </c>
      <c r="X148" s="39">
        <v>3846</v>
      </c>
      <c r="Y148" s="40">
        <f t="shared" si="52"/>
        <v>4.3994134115451278</v>
      </c>
      <c r="Z148" s="40">
        <f t="shared" si="53"/>
        <v>2.1330489268097583</v>
      </c>
      <c r="AA148" s="40">
        <f t="shared" si="54"/>
        <v>48.484848484848484</v>
      </c>
      <c r="AB148" s="40">
        <f t="shared" si="55"/>
        <v>15.197973603519531</v>
      </c>
      <c r="AC148" s="40">
        <f t="shared" si="56"/>
        <v>15.197973603519531</v>
      </c>
      <c r="AD148" s="40">
        <f t="shared" si="57"/>
        <v>69.298245614035096</v>
      </c>
      <c r="AE148" s="40">
        <f t="shared" si="58"/>
        <v>57.017543859649123</v>
      </c>
      <c r="AF148" s="40">
        <f t="shared" si="59"/>
        <v>25.729902679642713</v>
      </c>
      <c r="AG148" s="40">
        <f t="shared" si="60"/>
        <v>10.665244634048793</v>
      </c>
      <c r="AH148" s="40">
        <f t="shared" si="61"/>
        <v>4.5327289694707371</v>
      </c>
      <c r="AI148" s="40">
        <f t="shared" si="62"/>
        <v>0</v>
      </c>
      <c r="AJ148" s="40">
        <f t="shared" si="63"/>
        <v>8.7719298245614024</v>
      </c>
      <c r="AK148" s="40">
        <f t="shared" si="64"/>
        <v>8.7719298245614024</v>
      </c>
      <c r="AL148" s="40">
        <f t="shared" si="48"/>
        <v>8.7719298245614024</v>
      </c>
      <c r="AM148" s="41">
        <f t="shared" si="65"/>
        <v>15.197973603519531</v>
      </c>
      <c r="AN148" s="41">
        <f t="shared" si="66"/>
        <v>14.664711371817091</v>
      </c>
      <c r="AO148" s="40">
        <f t="shared" si="67"/>
        <v>0.53326223170243958</v>
      </c>
      <c r="AP148" s="40">
        <f t="shared" si="68"/>
        <v>5.0659912011731771</v>
      </c>
    </row>
    <row r="149" spans="1:42" s="37" customFormat="1" x14ac:dyDescent="0.2">
      <c r="A149" s="38" t="s">
        <v>177</v>
      </c>
      <c r="B149" s="39">
        <v>11420</v>
      </c>
      <c r="C149" s="39">
        <v>5869</v>
      </c>
      <c r="D149" s="39">
        <v>60</v>
      </c>
      <c r="E149" s="39">
        <v>33</v>
      </c>
      <c r="F149" s="39">
        <v>111</v>
      </c>
      <c r="G149" s="39">
        <v>0</v>
      </c>
      <c r="H149" s="39">
        <f t="shared" si="46"/>
        <v>111</v>
      </c>
      <c r="I149" s="39">
        <v>99</v>
      </c>
      <c r="J149" s="39">
        <v>5</v>
      </c>
      <c r="K149" s="39">
        <v>55</v>
      </c>
      <c r="L149" s="39">
        <v>46</v>
      </c>
      <c r="M149" s="39">
        <f t="shared" si="49"/>
        <v>166</v>
      </c>
      <c r="N149" s="39">
        <v>115</v>
      </c>
      <c r="O149" s="39">
        <v>1</v>
      </c>
      <c r="P149" s="39">
        <v>0</v>
      </c>
      <c r="Q149" s="39">
        <v>0</v>
      </c>
      <c r="R149" s="39">
        <f t="shared" si="50"/>
        <v>-4</v>
      </c>
      <c r="S149" s="35">
        <v>332</v>
      </c>
      <c r="T149" s="43">
        <v>140</v>
      </c>
      <c r="U149" s="39">
        <v>192</v>
      </c>
      <c r="V149" s="39">
        <f t="shared" si="51"/>
        <v>188</v>
      </c>
      <c r="W149" s="39">
        <v>11527</v>
      </c>
      <c r="X149" s="39">
        <v>5927</v>
      </c>
      <c r="Y149" s="40">
        <f t="shared" si="52"/>
        <v>5.2539404553415059</v>
      </c>
      <c r="Z149" s="40">
        <f t="shared" si="53"/>
        <v>2.8896672504378285</v>
      </c>
      <c r="AA149" s="40">
        <f t="shared" si="54"/>
        <v>55.000000000000007</v>
      </c>
      <c r="AB149" s="40">
        <f t="shared" si="55"/>
        <v>9.7197898423817879</v>
      </c>
      <c r="AC149" s="40">
        <f t="shared" si="56"/>
        <v>9.7197898423817879</v>
      </c>
      <c r="AD149" s="40">
        <f t="shared" si="57"/>
        <v>49.549549549549546</v>
      </c>
      <c r="AE149" s="40">
        <f t="shared" si="58"/>
        <v>41.441441441441441</v>
      </c>
      <c r="AF149" s="40">
        <f t="shared" si="59"/>
        <v>14.535901926444835</v>
      </c>
      <c r="AG149" s="40">
        <f t="shared" si="60"/>
        <v>10.070052539404553</v>
      </c>
      <c r="AH149" s="40">
        <f t="shared" si="61"/>
        <v>-0.35026269702276708</v>
      </c>
      <c r="AI149" s="40">
        <f t="shared" si="62"/>
        <v>0</v>
      </c>
      <c r="AJ149" s="40">
        <f t="shared" si="63"/>
        <v>9.0090090090090094</v>
      </c>
      <c r="AK149" s="40">
        <f t="shared" si="64"/>
        <v>0</v>
      </c>
      <c r="AL149" s="40">
        <f t="shared" si="48"/>
        <v>0</v>
      </c>
      <c r="AM149" s="41">
        <f t="shared" si="65"/>
        <v>29.071803852889669</v>
      </c>
      <c r="AN149" s="41">
        <f t="shared" si="66"/>
        <v>12.259194395796849</v>
      </c>
      <c r="AO149" s="40">
        <f t="shared" si="67"/>
        <v>16.812609457092822</v>
      </c>
      <c r="AP149" s="40">
        <f t="shared" si="68"/>
        <v>16.462346760070051</v>
      </c>
    </row>
    <row r="150" spans="1:42" s="37" customFormat="1" x14ac:dyDescent="0.2">
      <c r="A150" s="38" t="s">
        <v>178</v>
      </c>
      <c r="B150" s="39">
        <v>8542</v>
      </c>
      <c r="C150" s="39">
        <v>4271</v>
      </c>
      <c r="D150" s="39">
        <v>32</v>
      </c>
      <c r="E150" s="39">
        <v>8</v>
      </c>
      <c r="F150" s="39">
        <v>78</v>
      </c>
      <c r="G150" s="39">
        <v>0</v>
      </c>
      <c r="H150" s="39">
        <f t="shared" si="46"/>
        <v>78</v>
      </c>
      <c r="I150" s="39">
        <v>77</v>
      </c>
      <c r="J150" s="39">
        <v>5</v>
      </c>
      <c r="K150" s="39">
        <v>45</v>
      </c>
      <c r="L150" s="39">
        <v>45</v>
      </c>
      <c r="M150" s="39">
        <f t="shared" si="49"/>
        <v>123</v>
      </c>
      <c r="N150" s="39">
        <v>92</v>
      </c>
      <c r="O150" s="39">
        <v>0</v>
      </c>
      <c r="P150" s="39">
        <v>0</v>
      </c>
      <c r="Q150" s="39">
        <v>0</v>
      </c>
      <c r="R150" s="39">
        <f t="shared" si="50"/>
        <v>-14</v>
      </c>
      <c r="S150" s="35">
        <v>90</v>
      </c>
      <c r="T150" s="43">
        <v>74</v>
      </c>
      <c r="U150" s="39">
        <v>16</v>
      </c>
      <c r="V150" s="39">
        <f t="shared" si="51"/>
        <v>2</v>
      </c>
      <c r="W150" s="39">
        <v>8536</v>
      </c>
      <c r="X150" s="39">
        <v>4263</v>
      </c>
      <c r="Y150" s="40">
        <f t="shared" si="52"/>
        <v>3.7461952704284713</v>
      </c>
      <c r="Z150" s="40">
        <f t="shared" si="53"/>
        <v>0.93654881760711783</v>
      </c>
      <c r="AA150" s="40">
        <f t="shared" si="54"/>
        <v>25</v>
      </c>
      <c r="AB150" s="40">
        <f t="shared" si="55"/>
        <v>9.1313509716693968</v>
      </c>
      <c r="AC150" s="40">
        <f t="shared" si="56"/>
        <v>9.1313509716693968</v>
      </c>
      <c r="AD150" s="40">
        <f t="shared" si="57"/>
        <v>57.692307692307686</v>
      </c>
      <c r="AE150" s="40">
        <f t="shared" si="58"/>
        <v>57.692307692307686</v>
      </c>
      <c r="AF150" s="40">
        <f t="shared" si="59"/>
        <v>14.399438070709435</v>
      </c>
      <c r="AG150" s="40">
        <f t="shared" si="60"/>
        <v>10.770311402481855</v>
      </c>
      <c r="AH150" s="40">
        <f t="shared" si="61"/>
        <v>-1.6389604308124561</v>
      </c>
      <c r="AI150" s="40">
        <f t="shared" si="62"/>
        <v>0</v>
      </c>
      <c r="AJ150" s="40">
        <f t="shared" si="63"/>
        <v>0</v>
      </c>
      <c r="AK150" s="40">
        <f t="shared" si="64"/>
        <v>0</v>
      </c>
      <c r="AL150" s="40">
        <f t="shared" si="48"/>
        <v>0</v>
      </c>
      <c r="AM150" s="41">
        <f t="shared" si="65"/>
        <v>10.536174198080076</v>
      </c>
      <c r="AN150" s="41">
        <f t="shared" si="66"/>
        <v>8.6630765628658395</v>
      </c>
      <c r="AO150" s="40">
        <f t="shared" si="67"/>
        <v>1.8730976352142357</v>
      </c>
      <c r="AP150" s="40">
        <f t="shared" si="68"/>
        <v>0.23413720440177946</v>
      </c>
    </row>
    <row r="151" spans="1:42" s="37" customFormat="1" x14ac:dyDescent="0.2">
      <c r="A151" s="38" t="s">
        <v>140</v>
      </c>
      <c r="B151" s="39">
        <v>36494</v>
      </c>
      <c r="C151" s="39">
        <v>18594</v>
      </c>
      <c r="D151" s="39">
        <v>181</v>
      </c>
      <c r="E151" s="39">
        <v>59</v>
      </c>
      <c r="F151" s="39">
        <v>422</v>
      </c>
      <c r="G151" s="39">
        <v>1</v>
      </c>
      <c r="H151" s="39">
        <f t="shared" si="46"/>
        <v>423</v>
      </c>
      <c r="I151" s="39">
        <v>380</v>
      </c>
      <c r="J151" s="39">
        <v>21</v>
      </c>
      <c r="K151" s="39">
        <v>180</v>
      </c>
      <c r="L151" s="39">
        <v>148</v>
      </c>
      <c r="M151" s="39">
        <f t="shared" si="49"/>
        <v>603</v>
      </c>
      <c r="N151" s="39">
        <v>190</v>
      </c>
      <c r="O151" s="39">
        <v>3</v>
      </c>
      <c r="P151" s="39">
        <v>2</v>
      </c>
      <c r="Q151" s="39">
        <v>2</v>
      </c>
      <c r="R151" s="39">
        <f t="shared" si="50"/>
        <v>232</v>
      </c>
      <c r="S151" s="35">
        <v>383</v>
      </c>
      <c r="T151" s="43">
        <v>312</v>
      </c>
      <c r="U151" s="39">
        <v>71</v>
      </c>
      <c r="V151" s="39">
        <f t="shared" si="51"/>
        <v>303</v>
      </c>
      <c r="W151" s="39">
        <v>36609</v>
      </c>
      <c r="X151" s="39">
        <v>18642</v>
      </c>
      <c r="Y151" s="40">
        <f t="shared" si="52"/>
        <v>4.959719405929742</v>
      </c>
      <c r="Z151" s="40">
        <f t="shared" si="53"/>
        <v>1.6167041157450539</v>
      </c>
      <c r="AA151" s="40">
        <f t="shared" si="54"/>
        <v>32.596685082872931</v>
      </c>
      <c r="AB151" s="40">
        <f t="shared" si="55"/>
        <v>11.590946456951828</v>
      </c>
      <c r="AC151" s="40">
        <f t="shared" si="56"/>
        <v>11.563544692278183</v>
      </c>
      <c r="AD151" s="40">
        <f t="shared" si="57"/>
        <v>42.553191489361701</v>
      </c>
      <c r="AE151" s="40">
        <f t="shared" si="58"/>
        <v>34.988179669030735</v>
      </c>
      <c r="AF151" s="40">
        <f t="shared" si="59"/>
        <v>16.523264098207925</v>
      </c>
      <c r="AG151" s="40">
        <f t="shared" si="60"/>
        <v>5.2063352879925464</v>
      </c>
      <c r="AH151" s="40">
        <f t="shared" si="61"/>
        <v>6.3572094042856362</v>
      </c>
      <c r="AI151" s="40">
        <f t="shared" si="62"/>
        <v>2.3640661938534278</v>
      </c>
      <c r="AJ151" s="40">
        <f t="shared" si="63"/>
        <v>7.1090047393364921</v>
      </c>
      <c r="AK151" s="40">
        <f t="shared" si="64"/>
        <v>4.7393364928909953</v>
      </c>
      <c r="AL151" s="40">
        <f t="shared" si="48"/>
        <v>7.0921985815602833</v>
      </c>
      <c r="AM151" s="41">
        <f t="shared" si="65"/>
        <v>10.494875870006029</v>
      </c>
      <c r="AN151" s="41">
        <f t="shared" si="66"/>
        <v>8.5493505781772345</v>
      </c>
      <c r="AO151" s="40">
        <f t="shared" si="67"/>
        <v>1.9455252918287937</v>
      </c>
      <c r="AP151" s="40">
        <f t="shared" si="68"/>
        <v>8.3027346961144293</v>
      </c>
    </row>
    <row r="152" spans="1:42" s="37" customFormat="1" x14ac:dyDescent="0.2">
      <c r="A152" s="38" t="s">
        <v>179</v>
      </c>
      <c r="B152" s="39">
        <v>7971</v>
      </c>
      <c r="C152" s="39">
        <v>4159</v>
      </c>
      <c r="D152" s="39">
        <v>43</v>
      </c>
      <c r="E152" s="39">
        <v>12</v>
      </c>
      <c r="F152" s="39">
        <v>78</v>
      </c>
      <c r="G152" s="39">
        <v>1</v>
      </c>
      <c r="H152" s="39">
        <f t="shared" si="46"/>
        <v>79</v>
      </c>
      <c r="I152" s="39">
        <v>60</v>
      </c>
      <c r="J152" s="39">
        <v>6</v>
      </c>
      <c r="K152" s="39">
        <v>44</v>
      </c>
      <c r="L152" s="39">
        <v>38</v>
      </c>
      <c r="M152" s="39">
        <f t="shared" si="49"/>
        <v>123</v>
      </c>
      <c r="N152" s="39">
        <v>103</v>
      </c>
      <c r="O152" s="39">
        <v>0</v>
      </c>
      <c r="P152" s="39">
        <v>0</v>
      </c>
      <c r="Q152" s="39">
        <v>0</v>
      </c>
      <c r="R152" s="39">
        <f t="shared" si="50"/>
        <v>-25</v>
      </c>
      <c r="S152" s="35">
        <v>161</v>
      </c>
      <c r="T152" s="43">
        <v>56</v>
      </c>
      <c r="U152" s="39">
        <v>105</v>
      </c>
      <c r="V152" s="39">
        <f t="shared" si="51"/>
        <v>80</v>
      </c>
      <c r="W152" s="39">
        <v>7987</v>
      </c>
      <c r="X152" s="39">
        <v>4175</v>
      </c>
      <c r="Y152" s="40">
        <f t="shared" si="52"/>
        <v>5.3945552628277502</v>
      </c>
      <c r="Z152" s="40">
        <f t="shared" si="53"/>
        <v>1.5054572826496049</v>
      </c>
      <c r="AA152" s="40">
        <f t="shared" si="54"/>
        <v>27.906976744186046</v>
      </c>
      <c r="AB152" s="40">
        <f t="shared" si="55"/>
        <v>9.9109271107765657</v>
      </c>
      <c r="AC152" s="40">
        <f t="shared" si="56"/>
        <v>9.7854723372224299</v>
      </c>
      <c r="AD152" s="40">
        <f t="shared" si="57"/>
        <v>55.696202531645568</v>
      </c>
      <c r="AE152" s="40">
        <f t="shared" si="58"/>
        <v>48.101265822784811</v>
      </c>
      <c r="AF152" s="40">
        <f t="shared" si="59"/>
        <v>15.430937147158449</v>
      </c>
      <c r="AG152" s="40">
        <f t="shared" si="60"/>
        <v>12.921841676075775</v>
      </c>
      <c r="AH152" s="40">
        <f t="shared" si="61"/>
        <v>-3.1363693388533433</v>
      </c>
      <c r="AI152" s="40">
        <f t="shared" si="62"/>
        <v>12.658227848101266</v>
      </c>
      <c r="AJ152" s="40">
        <f t="shared" si="63"/>
        <v>0</v>
      </c>
      <c r="AK152" s="40">
        <f t="shared" si="64"/>
        <v>0</v>
      </c>
      <c r="AL152" s="40">
        <f t="shared" si="48"/>
        <v>12.658227848101266</v>
      </c>
      <c r="AM152" s="41">
        <f t="shared" si="65"/>
        <v>20.198218542215528</v>
      </c>
      <c r="AN152" s="41">
        <f t="shared" si="66"/>
        <v>7.0254673190314891</v>
      </c>
      <c r="AO152" s="40">
        <f t="shared" si="67"/>
        <v>13.172751223184042</v>
      </c>
      <c r="AP152" s="40">
        <f t="shared" si="68"/>
        <v>10.0363818843307</v>
      </c>
    </row>
    <row r="153" spans="1:42" s="37" customFormat="1" x14ac:dyDescent="0.2">
      <c r="A153" s="38" t="s">
        <v>101</v>
      </c>
      <c r="B153" s="39">
        <v>5418</v>
      </c>
      <c r="C153" s="39">
        <v>2786</v>
      </c>
      <c r="D153" s="39">
        <v>27</v>
      </c>
      <c r="E153" s="39">
        <v>4</v>
      </c>
      <c r="F153" s="39">
        <v>51</v>
      </c>
      <c r="G153" s="39">
        <v>0</v>
      </c>
      <c r="H153" s="39">
        <f t="shared" si="46"/>
        <v>51</v>
      </c>
      <c r="I153" s="39">
        <v>48</v>
      </c>
      <c r="J153" s="39">
        <v>3</v>
      </c>
      <c r="K153" s="39">
        <v>14</v>
      </c>
      <c r="L153" s="39">
        <v>13</v>
      </c>
      <c r="M153" s="39">
        <f t="shared" si="49"/>
        <v>65</v>
      </c>
      <c r="N153" s="39">
        <v>60</v>
      </c>
      <c r="O153" s="39">
        <v>2</v>
      </c>
      <c r="P153" s="39">
        <v>2</v>
      </c>
      <c r="Q153" s="39">
        <v>2</v>
      </c>
      <c r="R153" s="39">
        <f t="shared" si="50"/>
        <v>-9</v>
      </c>
      <c r="S153" s="35">
        <v>85</v>
      </c>
      <c r="T153" s="43">
        <v>120</v>
      </c>
      <c r="U153" s="39">
        <v>-35</v>
      </c>
      <c r="V153" s="39">
        <f t="shared" si="51"/>
        <v>-44</v>
      </c>
      <c r="W153" s="39">
        <v>5402</v>
      </c>
      <c r="X153" s="39">
        <v>2773</v>
      </c>
      <c r="Y153" s="40">
        <f t="shared" si="52"/>
        <v>4.9833887043189362</v>
      </c>
      <c r="Z153" s="40">
        <f t="shared" si="53"/>
        <v>0.73827980804724991</v>
      </c>
      <c r="AA153" s="40">
        <f t="shared" si="54"/>
        <v>14.814814814814813</v>
      </c>
      <c r="AB153" s="40">
        <f t="shared" si="55"/>
        <v>9.4130675526024365</v>
      </c>
      <c r="AC153" s="40">
        <f t="shared" si="56"/>
        <v>9.4130675526024365</v>
      </c>
      <c r="AD153" s="40">
        <f t="shared" si="57"/>
        <v>27.450980392156865</v>
      </c>
      <c r="AE153" s="40">
        <f t="shared" si="58"/>
        <v>25.490196078431371</v>
      </c>
      <c r="AF153" s="40">
        <f t="shared" si="59"/>
        <v>11.99704688076781</v>
      </c>
      <c r="AG153" s="40">
        <f t="shared" si="60"/>
        <v>11.07419712070875</v>
      </c>
      <c r="AH153" s="40">
        <f t="shared" si="61"/>
        <v>-1.6611295681063123</v>
      </c>
      <c r="AI153" s="40">
        <f t="shared" si="62"/>
        <v>0</v>
      </c>
      <c r="AJ153" s="40">
        <f t="shared" si="63"/>
        <v>39.215686274509807</v>
      </c>
      <c r="AK153" s="40">
        <f t="shared" si="64"/>
        <v>39.215686274509807</v>
      </c>
      <c r="AL153" s="40">
        <f t="shared" si="48"/>
        <v>39.215686274509807</v>
      </c>
      <c r="AM153" s="41">
        <f t="shared" si="65"/>
        <v>15.68844592100406</v>
      </c>
      <c r="AN153" s="41">
        <f t="shared" si="66"/>
        <v>22.148394241417499</v>
      </c>
      <c r="AO153" s="40">
        <f t="shared" si="67"/>
        <v>-6.459948320413436</v>
      </c>
      <c r="AP153" s="40">
        <f t="shared" si="68"/>
        <v>-8.1210778885197481</v>
      </c>
    </row>
    <row r="154" spans="1:42" s="37" customFormat="1" x14ac:dyDescent="0.2">
      <c r="A154" s="38" t="s">
        <v>180</v>
      </c>
      <c r="B154" s="39">
        <v>2966</v>
      </c>
      <c r="C154" s="39">
        <v>1480</v>
      </c>
      <c r="D154" s="39">
        <v>11</v>
      </c>
      <c r="E154" s="39">
        <v>4</v>
      </c>
      <c r="F154" s="39">
        <v>41</v>
      </c>
      <c r="G154" s="39">
        <v>0</v>
      </c>
      <c r="H154" s="39">
        <f t="shared" si="46"/>
        <v>41</v>
      </c>
      <c r="I154" s="39">
        <v>30</v>
      </c>
      <c r="J154" s="39">
        <v>1</v>
      </c>
      <c r="K154" s="39">
        <v>32</v>
      </c>
      <c r="L154" s="39">
        <v>23</v>
      </c>
      <c r="M154" s="39">
        <f t="shared" si="49"/>
        <v>73</v>
      </c>
      <c r="N154" s="39">
        <v>20</v>
      </c>
      <c r="O154" s="39">
        <v>0</v>
      </c>
      <c r="P154" s="39">
        <v>0</v>
      </c>
      <c r="Q154" s="39">
        <v>0</v>
      </c>
      <c r="R154" s="39">
        <f t="shared" si="50"/>
        <v>21</v>
      </c>
      <c r="S154" s="35">
        <v>92</v>
      </c>
      <c r="T154" s="43">
        <v>79</v>
      </c>
      <c r="U154" s="39">
        <v>13</v>
      </c>
      <c r="V154" s="39">
        <f t="shared" si="51"/>
        <v>34</v>
      </c>
      <c r="W154" s="39">
        <v>2989</v>
      </c>
      <c r="X154" s="39">
        <v>1493</v>
      </c>
      <c r="Y154" s="40">
        <f t="shared" si="52"/>
        <v>3.7086985839514495</v>
      </c>
      <c r="Z154" s="40">
        <f t="shared" si="53"/>
        <v>1.3486176668914363</v>
      </c>
      <c r="AA154" s="40">
        <f t="shared" si="54"/>
        <v>36.363636363636367</v>
      </c>
      <c r="AB154" s="40">
        <f t="shared" si="55"/>
        <v>13.823331085637223</v>
      </c>
      <c r="AC154" s="40">
        <f t="shared" si="56"/>
        <v>13.823331085637223</v>
      </c>
      <c r="AD154" s="40">
        <f t="shared" si="57"/>
        <v>78.048780487804876</v>
      </c>
      <c r="AE154" s="40">
        <f t="shared" si="58"/>
        <v>56.09756097560976</v>
      </c>
      <c r="AF154" s="40">
        <f t="shared" si="59"/>
        <v>24.612272420768711</v>
      </c>
      <c r="AG154" s="40">
        <f t="shared" si="60"/>
        <v>6.7430883344571813</v>
      </c>
      <c r="AH154" s="40">
        <f t="shared" si="61"/>
        <v>7.0802427511800401</v>
      </c>
      <c r="AI154" s="40">
        <f t="shared" si="62"/>
        <v>0</v>
      </c>
      <c r="AJ154" s="40">
        <f t="shared" si="63"/>
        <v>0</v>
      </c>
      <c r="AK154" s="40">
        <f t="shared" si="64"/>
        <v>0</v>
      </c>
      <c r="AL154" s="40">
        <f t="shared" si="48"/>
        <v>0</v>
      </c>
      <c r="AM154" s="41">
        <f t="shared" si="65"/>
        <v>31.018206338503035</v>
      </c>
      <c r="AN154" s="41">
        <f t="shared" si="66"/>
        <v>26.635198921105868</v>
      </c>
      <c r="AO154" s="40">
        <f t="shared" si="67"/>
        <v>4.3830074173971676</v>
      </c>
      <c r="AP154" s="40">
        <f t="shared" si="68"/>
        <v>11.463250168577209</v>
      </c>
    </row>
    <row r="155" spans="1:42" s="37" customFormat="1" x14ac:dyDescent="0.2">
      <c r="A155" s="38" t="s">
        <v>141</v>
      </c>
      <c r="B155" s="39">
        <v>17233</v>
      </c>
      <c r="C155" s="39">
        <v>8915</v>
      </c>
      <c r="D155" s="39">
        <v>87</v>
      </c>
      <c r="E155" s="39">
        <v>56</v>
      </c>
      <c r="F155" s="39">
        <v>234</v>
      </c>
      <c r="G155" s="39">
        <v>1</v>
      </c>
      <c r="H155" s="39">
        <f t="shared" si="46"/>
        <v>235</v>
      </c>
      <c r="I155" s="39">
        <v>213</v>
      </c>
      <c r="J155" s="39">
        <v>12</v>
      </c>
      <c r="K155" s="39">
        <v>101</v>
      </c>
      <c r="L155" s="39">
        <v>64</v>
      </c>
      <c r="M155" s="39">
        <f t="shared" si="49"/>
        <v>336</v>
      </c>
      <c r="N155" s="39">
        <v>163</v>
      </c>
      <c r="O155" s="39">
        <v>7</v>
      </c>
      <c r="P155" s="39">
        <v>5</v>
      </c>
      <c r="Q155" s="39">
        <v>5</v>
      </c>
      <c r="R155" s="39">
        <f t="shared" si="50"/>
        <v>71</v>
      </c>
      <c r="S155" s="35">
        <v>224</v>
      </c>
      <c r="T155" s="43">
        <v>244</v>
      </c>
      <c r="U155" s="39">
        <v>-20</v>
      </c>
      <c r="V155" s="39">
        <f t="shared" si="51"/>
        <v>51</v>
      </c>
      <c r="W155" s="39">
        <v>17241</v>
      </c>
      <c r="X155" s="39">
        <v>8910</v>
      </c>
      <c r="Y155" s="40">
        <f t="shared" si="52"/>
        <v>5.0484535484245345</v>
      </c>
      <c r="Z155" s="40">
        <f t="shared" si="53"/>
        <v>3.249579295537631</v>
      </c>
      <c r="AA155" s="40">
        <f t="shared" si="54"/>
        <v>64.367816091954026</v>
      </c>
      <c r="AB155" s="40">
        <f t="shared" si="55"/>
        <v>13.636627400916845</v>
      </c>
      <c r="AC155" s="40">
        <f t="shared" si="56"/>
        <v>13.578599199210817</v>
      </c>
      <c r="AD155" s="40">
        <f t="shared" si="57"/>
        <v>42.978723404255319</v>
      </c>
      <c r="AE155" s="40">
        <f t="shared" si="58"/>
        <v>27.23404255319149</v>
      </c>
      <c r="AF155" s="40">
        <f t="shared" si="59"/>
        <v>19.497475773225791</v>
      </c>
      <c r="AG155" s="40">
        <f t="shared" si="60"/>
        <v>9.4585968780827478</v>
      </c>
      <c r="AH155" s="40">
        <f t="shared" si="61"/>
        <v>4.1200023211280676</v>
      </c>
      <c r="AI155" s="40">
        <f t="shared" si="62"/>
        <v>4.2553191489361701</v>
      </c>
      <c r="AJ155" s="40">
        <f t="shared" si="63"/>
        <v>29.914529914529915</v>
      </c>
      <c r="AK155" s="40">
        <f t="shared" si="64"/>
        <v>21.367521367521366</v>
      </c>
      <c r="AL155" s="40">
        <f t="shared" si="48"/>
        <v>25.531914893617021</v>
      </c>
      <c r="AM155" s="41">
        <f t="shared" si="65"/>
        <v>12.998317182150524</v>
      </c>
      <c r="AN155" s="41">
        <f t="shared" si="66"/>
        <v>14.158881216271109</v>
      </c>
      <c r="AO155" s="40">
        <f t="shared" si="67"/>
        <v>-1.1605640341205827</v>
      </c>
      <c r="AP155" s="40">
        <f t="shared" si="68"/>
        <v>2.9594382870074853</v>
      </c>
    </row>
    <row r="156" spans="1:42" s="37" customFormat="1" x14ac:dyDescent="0.2">
      <c r="A156" s="38" t="s">
        <v>181</v>
      </c>
      <c r="B156" s="39">
        <v>11011</v>
      </c>
      <c r="C156" s="39">
        <v>5551</v>
      </c>
      <c r="D156" s="39">
        <v>38</v>
      </c>
      <c r="E156" s="39">
        <v>27</v>
      </c>
      <c r="F156" s="39">
        <v>87</v>
      </c>
      <c r="G156" s="39">
        <v>0</v>
      </c>
      <c r="H156" s="39">
        <f t="shared" si="46"/>
        <v>87</v>
      </c>
      <c r="I156" s="39">
        <v>71</v>
      </c>
      <c r="J156" s="39">
        <v>5</v>
      </c>
      <c r="K156" s="39">
        <v>92</v>
      </c>
      <c r="L156" s="39">
        <v>83</v>
      </c>
      <c r="M156" s="39">
        <f t="shared" si="49"/>
        <v>179</v>
      </c>
      <c r="N156" s="39">
        <v>140</v>
      </c>
      <c r="O156" s="39">
        <v>0</v>
      </c>
      <c r="P156" s="39">
        <v>0</v>
      </c>
      <c r="Q156" s="39">
        <v>0</v>
      </c>
      <c r="R156" s="39">
        <f t="shared" si="50"/>
        <v>-53</v>
      </c>
      <c r="S156" s="35">
        <v>124</v>
      </c>
      <c r="T156" s="43">
        <v>95</v>
      </c>
      <c r="U156" s="39">
        <v>29</v>
      </c>
      <c r="V156" s="39">
        <f t="shared" si="51"/>
        <v>-24</v>
      </c>
      <c r="W156" s="39">
        <v>11012</v>
      </c>
      <c r="X156" s="39">
        <v>5552</v>
      </c>
      <c r="Y156" s="40">
        <f t="shared" si="52"/>
        <v>3.451094360185269</v>
      </c>
      <c r="Z156" s="40">
        <f t="shared" si="53"/>
        <v>2.4520933611842701</v>
      </c>
      <c r="AA156" s="40">
        <f t="shared" si="54"/>
        <v>71.05263157894737</v>
      </c>
      <c r="AB156" s="40">
        <f t="shared" si="55"/>
        <v>7.901189719371537</v>
      </c>
      <c r="AC156" s="40">
        <f t="shared" si="56"/>
        <v>7.901189719371537</v>
      </c>
      <c r="AD156" s="40">
        <f t="shared" si="57"/>
        <v>105.74712643678161</v>
      </c>
      <c r="AE156" s="40">
        <f t="shared" si="58"/>
        <v>95.402298850574709</v>
      </c>
      <c r="AF156" s="40">
        <f t="shared" si="59"/>
        <v>16.256470801925346</v>
      </c>
      <c r="AG156" s="40">
        <f t="shared" si="60"/>
        <v>12.714558169103624</v>
      </c>
      <c r="AH156" s="40">
        <f t="shared" si="61"/>
        <v>-4.8133684497320859</v>
      </c>
      <c r="AI156" s="40">
        <f t="shared" si="62"/>
        <v>0</v>
      </c>
      <c r="AJ156" s="40">
        <f t="shared" si="63"/>
        <v>0</v>
      </c>
      <c r="AK156" s="40">
        <f t="shared" si="64"/>
        <v>0</v>
      </c>
      <c r="AL156" s="40">
        <f t="shared" si="48"/>
        <v>0</v>
      </c>
      <c r="AM156" s="41">
        <f t="shared" si="65"/>
        <v>11.261465806920352</v>
      </c>
      <c r="AN156" s="41">
        <f t="shared" si="66"/>
        <v>8.6277359004631737</v>
      </c>
      <c r="AO156" s="40">
        <f t="shared" si="67"/>
        <v>2.6337299064571793</v>
      </c>
      <c r="AP156" s="40">
        <f t="shared" si="68"/>
        <v>-2.179638543274907</v>
      </c>
    </row>
    <row r="157" spans="1:42" s="37" customFormat="1" x14ac:dyDescent="0.2">
      <c r="A157" s="38" t="s">
        <v>182</v>
      </c>
      <c r="B157" s="39">
        <v>37876</v>
      </c>
      <c r="C157" s="39">
        <v>19781</v>
      </c>
      <c r="D157" s="39">
        <v>200</v>
      </c>
      <c r="E157" s="39">
        <v>143</v>
      </c>
      <c r="F157" s="39">
        <v>369</v>
      </c>
      <c r="G157" s="39">
        <v>1</v>
      </c>
      <c r="H157" s="39">
        <f t="shared" si="46"/>
        <v>370</v>
      </c>
      <c r="I157" s="39">
        <v>291</v>
      </c>
      <c r="J157" s="39">
        <v>20</v>
      </c>
      <c r="K157" s="39">
        <v>364</v>
      </c>
      <c r="L157" s="39">
        <v>309</v>
      </c>
      <c r="M157" s="39">
        <f t="shared" si="49"/>
        <v>734</v>
      </c>
      <c r="N157" s="39">
        <v>331</v>
      </c>
      <c r="O157" s="39">
        <v>1</v>
      </c>
      <c r="P157" s="39">
        <v>1</v>
      </c>
      <c r="Q157" s="39">
        <v>0</v>
      </c>
      <c r="R157" s="39">
        <f t="shared" si="50"/>
        <v>38</v>
      </c>
      <c r="S157" s="35">
        <v>344</v>
      </c>
      <c r="T157" s="43">
        <v>364</v>
      </c>
      <c r="U157" s="39">
        <v>-20</v>
      </c>
      <c r="V157" s="39">
        <f t="shared" si="51"/>
        <v>18</v>
      </c>
      <c r="W157" s="39">
        <v>37894</v>
      </c>
      <c r="X157" s="39">
        <v>19764</v>
      </c>
      <c r="Y157" s="40">
        <f t="shared" si="52"/>
        <v>5.2803886366036537</v>
      </c>
      <c r="Z157" s="40">
        <f t="shared" si="53"/>
        <v>3.7754778751716125</v>
      </c>
      <c r="AA157" s="40">
        <f t="shared" si="54"/>
        <v>71.5</v>
      </c>
      <c r="AB157" s="40">
        <f t="shared" si="55"/>
        <v>9.7687189777167589</v>
      </c>
      <c r="AC157" s="40">
        <f t="shared" si="56"/>
        <v>9.7423170345337429</v>
      </c>
      <c r="AD157" s="40">
        <f t="shared" si="57"/>
        <v>98.378378378378386</v>
      </c>
      <c r="AE157" s="40">
        <f t="shared" si="58"/>
        <v>83.513513513513516</v>
      </c>
      <c r="AF157" s="40">
        <f t="shared" si="59"/>
        <v>19.379026296335411</v>
      </c>
      <c r="AG157" s="40">
        <f t="shared" si="60"/>
        <v>8.7390431935790467</v>
      </c>
      <c r="AH157" s="40">
        <f t="shared" si="61"/>
        <v>1.0032738409546942</v>
      </c>
      <c r="AI157" s="40">
        <f t="shared" si="62"/>
        <v>2.7027027027027026</v>
      </c>
      <c r="AJ157" s="40">
        <f t="shared" si="63"/>
        <v>2.7100271002710028</v>
      </c>
      <c r="AK157" s="40">
        <f t="shared" si="64"/>
        <v>2.7100271002710028</v>
      </c>
      <c r="AL157" s="40">
        <f t="shared" si="48"/>
        <v>2.7027027027027026</v>
      </c>
      <c r="AM157" s="41">
        <f t="shared" si="65"/>
        <v>9.0822684549582853</v>
      </c>
      <c r="AN157" s="41">
        <f t="shared" si="66"/>
        <v>9.6103073186186503</v>
      </c>
      <c r="AO157" s="40">
        <f t="shared" si="67"/>
        <v>-0.52803886366036545</v>
      </c>
      <c r="AP157" s="40">
        <f t="shared" si="68"/>
        <v>0.47523497729432884</v>
      </c>
    </row>
    <row r="158" spans="1:42" s="37" customFormat="1" x14ac:dyDescent="0.2">
      <c r="A158" s="38" t="s">
        <v>183</v>
      </c>
      <c r="B158" s="39">
        <v>241187</v>
      </c>
      <c r="C158" s="39">
        <v>125178</v>
      </c>
      <c r="D158" s="39">
        <v>1324</v>
      </c>
      <c r="E158" s="39">
        <v>433</v>
      </c>
      <c r="F158" s="39">
        <v>2616</v>
      </c>
      <c r="G158" s="39">
        <v>7</v>
      </c>
      <c r="H158" s="39">
        <f t="shared" si="46"/>
        <v>2623</v>
      </c>
      <c r="I158" s="39">
        <v>2135</v>
      </c>
      <c r="J158" s="39">
        <v>227</v>
      </c>
      <c r="K158" s="39">
        <v>1802</v>
      </c>
      <c r="L158" s="39">
        <v>1561</v>
      </c>
      <c r="M158" s="39">
        <f t="shared" si="49"/>
        <v>4425</v>
      </c>
      <c r="N158" s="39">
        <v>1760</v>
      </c>
      <c r="O158" s="39">
        <v>31</v>
      </c>
      <c r="P158" s="39">
        <v>22</v>
      </c>
      <c r="Q158" s="39">
        <v>11</v>
      </c>
      <c r="R158" s="39">
        <f t="shared" si="50"/>
        <v>856</v>
      </c>
      <c r="S158" s="35">
        <v>2020</v>
      </c>
      <c r="T158" s="43">
        <v>2185</v>
      </c>
      <c r="U158" s="39">
        <v>-165</v>
      </c>
      <c r="V158" s="39">
        <f t="shared" si="51"/>
        <v>691</v>
      </c>
      <c r="W158" s="39">
        <v>241606</v>
      </c>
      <c r="X158" s="39">
        <v>125412</v>
      </c>
      <c r="Y158" s="40">
        <f t="shared" si="52"/>
        <v>5.4895164333069362</v>
      </c>
      <c r="Z158" s="40">
        <f t="shared" si="53"/>
        <v>1.7952874740346703</v>
      </c>
      <c r="AA158" s="40">
        <f t="shared" si="54"/>
        <v>32.703927492447136</v>
      </c>
      <c r="AB158" s="40">
        <f t="shared" si="55"/>
        <v>10.875378855410947</v>
      </c>
      <c r="AC158" s="40">
        <f t="shared" si="56"/>
        <v>10.846355732274127</v>
      </c>
      <c r="AD158" s="40">
        <f t="shared" si="57"/>
        <v>68.699961875714834</v>
      </c>
      <c r="AE158" s="40">
        <f t="shared" si="58"/>
        <v>59.512009149828437</v>
      </c>
      <c r="AF158" s="40">
        <f t="shared" si="59"/>
        <v>18.346759982917817</v>
      </c>
      <c r="AG158" s="40">
        <f t="shared" si="60"/>
        <v>7.297242388685957</v>
      </c>
      <c r="AH158" s="40">
        <f t="shared" si="61"/>
        <v>3.5491133435881701</v>
      </c>
      <c r="AI158" s="40">
        <f t="shared" si="62"/>
        <v>2.6686999618757148</v>
      </c>
      <c r="AJ158" s="40">
        <f t="shared" si="63"/>
        <v>11.850152905198776</v>
      </c>
      <c r="AK158" s="40">
        <f t="shared" si="64"/>
        <v>8.4097859327217126</v>
      </c>
      <c r="AL158" s="40">
        <f t="shared" si="48"/>
        <v>6.8623713305375524</v>
      </c>
      <c r="AM158" s="41">
        <f t="shared" si="65"/>
        <v>8.3752441051963835</v>
      </c>
      <c r="AN158" s="41">
        <f t="shared" si="66"/>
        <v>9.0593605791356921</v>
      </c>
      <c r="AO158" s="40">
        <f t="shared" si="67"/>
        <v>-0.68411647393930852</v>
      </c>
      <c r="AP158" s="40">
        <f t="shared" si="68"/>
        <v>2.8649968696488615</v>
      </c>
    </row>
    <row r="159" spans="1:42" s="37" customFormat="1" x14ac:dyDescent="0.2">
      <c r="A159" s="38" t="s">
        <v>184</v>
      </c>
      <c r="B159" s="39">
        <v>8269</v>
      </c>
      <c r="C159" s="39">
        <v>4291</v>
      </c>
      <c r="D159" s="39">
        <v>50</v>
      </c>
      <c r="E159" s="39">
        <v>20</v>
      </c>
      <c r="F159" s="39">
        <v>89</v>
      </c>
      <c r="G159" s="39">
        <v>1</v>
      </c>
      <c r="H159" s="39">
        <f t="shared" si="46"/>
        <v>90</v>
      </c>
      <c r="I159" s="39">
        <v>63</v>
      </c>
      <c r="J159" s="39">
        <v>4</v>
      </c>
      <c r="K159" s="39">
        <v>67</v>
      </c>
      <c r="L159" s="39">
        <v>53</v>
      </c>
      <c r="M159" s="39">
        <f t="shared" si="49"/>
        <v>157</v>
      </c>
      <c r="N159" s="39">
        <v>67</v>
      </c>
      <c r="O159" s="39">
        <v>2</v>
      </c>
      <c r="P159" s="39">
        <v>1</v>
      </c>
      <c r="Q159" s="39">
        <v>1</v>
      </c>
      <c r="R159" s="39">
        <f t="shared" si="50"/>
        <v>22</v>
      </c>
      <c r="S159" s="35">
        <v>96</v>
      </c>
      <c r="T159" s="43">
        <v>130</v>
      </c>
      <c r="U159" s="39">
        <v>-34</v>
      </c>
      <c r="V159" s="39">
        <f t="shared" si="51"/>
        <v>-12</v>
      </c>
      <c r="W159" s="39">
        <v>8266</v>
      </c>
      <c r="X159" s="39">
        <v>4297</v>
      </c>
      <c r="Y159" s="40">
        <f t="shared" si="52"/>
        <v>6.0466803724755112</v>
      </c>
      <c r="Z159" s="40">
        <f t="shared" si="53"/>
        <v>2.4186721489902046</v>
      </c>
      <c r="AA159" s="40">
        <f t="shared" si="54"/>
        <v>40</v>
      </c>
      <c r="AB159" s="40">
        <f t="shared" si="55"/>
        <v>10.884024670455918</v>
      </c>
      <c r="AC159" s="40">
        <f t="shared" si="56"/>
        <v>10.76309106300641</v>
      </c>
      <c r="AD159" s="40">
        <f t="shared" si="57"/>
        <v>74.444444444444443</v>
      </c>
      <c r="AE159" s="40">
        <f t="shared" si="58"/>
        <v>58.888888888888893</v>
      </c>
      <c r="AF159" s="40">
        <f t="shared" si="59"/>
        <v>18.986576369573104</v>
      </c>
      <c r="AG159" s="40">
        <f t="shared" si="60"/>
        <v>8.1025516991171855</v>
      </c>
      <c r="AH159" s="40">
        <f t="shared" si="61"/>
        <v>2.6605393638892245</v>
      </c>
      <c r="AI159" s="40">
        <f t="shared" si="62"/>
        <v>11.111111111111111</v>
      </c>
      <c r="AJ159" s="40">
        <f t="shared" si="63"/>
        <v>22.471910112359549</v>
      </c>
      <c r="AK159" s="40">
        <f t="shared" si="64"/>
        <v>11.235955056179774</v>
      </c>
      <c r="AL159" s="40">
        <f t="shared" si="48"/>
        <v>22.222222222222221</v>
      </c>
      <c r="AM159" s="41">
        <f t="shared" si="65"/>
        <v>11.609626315152981</v>
      </c>
      <c r="AN159" s="41">
        <f t="shared" si="66"/>
        <v>15.721368968436327</v>
      </c>
      <c r="AO159" s="40">
        <f t="shared" si="67"/>
        <v>-4.111742653283347</v>
      </c>
      <c r="AP159" s="40">
        <f t="shared" si="68"/>
        <v>-1.4512032893941227</v>
      </c>
    </row>
    <row r="160" spans="1:42" s="37" customFormat="1" x14ac:dyDescent="0.2">
      <c r="A160" s="38" t="s">
        <v>185</v>
      </c>
      <c r="B160" s="39">
        <v>6617</v>
      </c>
      <c r="C160" s="39">
        <v>3399</v>
      </c>
      <c r="D160" s="39">
        <v>41</v>
      </c>
      <c r="E160" s="39">
        <v>20</v>
      </c>
      <c r="F160" s="39">
        <v>70</v>
      </c>
      <c r="G160" s="39">
        <v>0</v>
      </c>
      <c r="H160" s="39">
        <f t="shared" si="46"/>
        <v>70</v>
      </c>
      <c r="I160" s="39">
        <v>58</v>
      </c>
      <c r="J160" s="39">
        <v>3</v>
      </c>
      <c r="K160" s="39">
        <v>50</v>
      </c>
      <c r="L160" s="39">
        <v>46</v>
      </c>
      <c r="M160" s="39">
        <f t="shared" si="49"/>
        <v>120</v>
      </c>
      <c r="N160" s="39">
        <v>75</v>
      </c>
      <c r="O160" s="39">
        <v>0</v>
      </c>
      <c r="P160" s="39">
        <v>0</v>
      </c>
      <c r="Q160" s="39">
        <v>0</v>
      </c>
      <c r="R160" s="39">
        <f t="shared" si="50"/>
        <v>-5</v>
      </c>
      <c r="S160" s="35">
        <v>100</v>
      </c>
      <c r="T160" s="43">
        <v>83</v>
      </c>
      <c r="U160" s="39">
        <v>17</v>
      </c>
      <c r="V160" s="39">
        <f t="shared" si="51"/>
        <v>12</v>
      </c>
      <c r="W160" s="39">
        <v>6622</v>
      </c>
      <c r="X160" s="39">
        <v>3402</v>
      </c>
      <c r="Y160" s="40">
        <f t="shared" si="52"/>
        <v>6.1961614024482392</v>
      </c>
      <c r="Z160" s="40">
        <f t="shared" si="53"/>
        <v>3.022517757291824</v>
      </c>
      <c r="AA160" s="40">
        <f t="shared" si="54"/>
        <v>48.780487804878049</v>
      </c>
      <c r="AB160" s="40">
        <f t="shared" si="55"/>
        <v>10.578812150521383</v>
      </c>
      <c r="AC160" s="40">
        <f t="shared" si="56"/>
        <v>10.578812150521383</v>
      </c>
      <c r="AD160" s="40">
        <f t="shared" si="57"/>
        <v>71.428571428571431</v>
      </c>
      <c r="AE160" s="40">
        <f t="shared" si="58"/>
        <v>65.714285714285708</v>
      </c>
      <c r="AF160" s="40">
        <f t="shared" si="59"/>
        <v>18.135106543750943</v>
      </c>
      <c r="AG160" s="40">
        <f t="shared" si="60"/>
        <v>11.33444158984434</v>
      </c>
      <c r="AH160" s="40">
        <f t="shared" si="61"/>
        <v>-0.75562943932295601</v>
      </c>
      <c r="AI160" s="40">
        <f t="shared" si="62"/>
        <v>0</v>
      </c>
      <c r="AJ160" s="40">
        <f t="shared" si="63"/>
        <v>0</v>
      </c>
      <c r="AK160" s="40">
        <f t="shared" si="64"/>
        <v>0</v>
      </c>
      <c r="AL160" s="40">
        <f t="shared" si="48"/>
        <v>0</v>
      </c>
      <c r="AM160" s="41">
        <f t="shared" si="65"/>
        <v>15.112588786459121</v>
      </c>
      <c r="AN160" s="41">
        <f t="shared" si="66"/>
        <v>12.54344869276107</v>
      </c>
      <c r="AO160" s="40">
        <f t="shared" si="67"/>
        <v>2.5691400936980502</v>
      </c>
      <c r="AP160" s="40">
        <f t="shared" si="68"/>
        <v>1.8135106543750945</v>
      </c>
    </row>
    <row r="161" spans="1:42" s="37" customFormat="1" x14ac:dyDescent="0.2">
      <c r="A161" s="38" t="s">
        <v>186</v>
      </c>
      <c r="B161" s="39">
        <v>8550</v>
      </c>
      <c r="C161" s="39">
        <v>4387</v>
      </c>
      <c r="D161" s="39">
        <v>58</v>
      </c>
      <c r="E161" s="39">
        <v>9</v>
      </c>
      <c r="F161" s="39">
        <v>120</v>
      </c>
      <c r="G161" s="39">
        <v>0</v>
      </c>
      <c r="H161" s="39">
        <f t="shared" si="46"/>
        <v>120</v>
      </c>
      <c r="I161" s="39">
        <v>79</v>
      </c>
      <c r="J161" s="39">
        <v>17</v>
      </c>
      <c r="K161" s="39">
        <v>53</v>
      </c>
      <c r="L161" s="39">
        <v>36</v>
      </c>
      <c r="M161" s="39">
        <f t="shared" si="49"/>
        <v>173</v>
      </c>
      <c r="N161" s="39">
        <v>78</v>
      </c>
      <c r="O161" s="39">
        <v>1</v>
      </c>
      <c r="P161" s="39">
        <v>0</v>
      </c>
      <c r="Q161" s="39">
        <v>0</v>
      </c>
      <c r="R161" s="39">
        <f t="shared" si="50"/>
        <v>42</v>
      </c>
      <c r="S161" s="35">
        <v>88</v>
      </c>
      <c r="T161" s="43">
        <v>104</v>
      </c>
      <c r="U161" s="39">
        <v>-16</v>
      </c>
      <c r="V161" s="39">
        <f t="shared" si="51"/>
        <v>26</v>
      </c>
      <c r="W161" s="39">
        <v>8547</v>
      </c>
      <c r="X161" s="39">
        <v>4389</v>
      </c>
      <c r="Y161" s="40">
        <f t="shared" si="52"/>
        <v>6.7836257309941521</v>
      </c>
      <c r="Z161" s="40">
        <f t="shared" si="53"/>
        <v>1.0526315789473684</v>
      </c>
      <c r="AA161" s="40">
        <f t="shared" si="54"/>
        <v>15.517241379310345</v>
      </c>
      <c r="AB161" s="40">
        <f t="shared" si="55"/>
        <v>14.035087719298247</v>
      </c>
      <c r="AC161" s="40">
        <f t="shared" si="56"/>
        <v>14.035087719298247</v>
      </c>
      <c r="AD161" s="40">
        <f t="shared" si="57"/>
        <v>44.166666666666664</v>
      </c>
      <c r="AE161" s="40">
        <f t="shared" si="58"/>
        <v>30</v>
      </c>
      <c r="AF161" s="40">
        <f t="shared" si="59"/>
        <v>20.233918128654974</v>
      </c>
      <c r="AG161" s="40">
        <f t="shared" si="60"/>
        <v>9.1228070175438596</v>
      </c>
      <c r="AH161" s="40">
        <f t="shared" si="61"/>
        <v>4.9122807017543861</v>
      </c>
      <c r="AI161" s="40">
        <f t="shared" si="62"/>
        <v>0</v>
      </c>
      <c r="AJ161" s="40">
        <f t="shared" si="63"/>
        <v>8.3333333333333339</v>
      </c>
      <c r="AK161" s="40">
        <f t="shared" si="64"/>
        <v>0</v>
      </c>
      <c r="AL161" s="40">
        <f t="shared" si="48"/>
        <v>0</v>
      </c>
      <c r="AM161" s="41">
        <f t="shared" si="65"/>
        <v>10.292397660818715</v>
      </c>
      <c r="AN161" s="41">
        <f t="shared" si="66"/>
        <v>12.163742690058479</v>
      </c>
      <c r="AO161" s="40">
        <f t="shared" si="67"/>
        <v>-1.8713450292397662</v>
      </c>
      <c r="AP161" s="40">
        <f t="shared" si="68"/>
        <v>3.0409356725146197</v>
      </c>
    </row>
    <row r="162" spans="1:42" s="37" customFormat="1" x14ac:dyDescent="0.2">
      <c r="A162" s="38" t="s">
        <v>130</v>
      </c>
      <c r="B162" s="39">
        <v>8073</v>
      </c>
      <c r="C162" s="39">
        <v>4173</v>
      </c>
      <c r="D162" s="39">
        <v>31</v>
      </c>
      <c r="E162" s="39">
        <v>23</v>
      </c>
      <c r="F162" s="39">
        <v>110</v>
      </c>
      <c r="G162" s="39">
        <v>1</v>
      </c>
      <c r="H162" s="39">
        <f t="shared" si="46"/>
        <v>111</v>
      </c>
      <c r="I162" s="39">
        <v>101</v>
      </c>
      <c r="J162" s="39">
        <v>4</v>
      </c>
      <c r="K162" s="39">
        <v>59</v>
      </c>
      <c r="L162" s="39">
        <v>45</v>
      </c>
      <c r="M162" s="39">
        <f t="shared" si="49"/>
        <v>170</v>
      </c>
      <c r="N162" s="39">
        <v>110</v>
      </c>
      <c r="O162" s="39">
        <v>1</v>
      </c>
      <c r="P162" s="39">
        <v>1</v>
      </c>
      <c r="Q162" s="39">
        <v>1</v>
      </c>
      <c r="R162" s="39">
        <f t="shared" si="50"/>
        <v>0</v>
      </c>
      <c r="S162" s="35">
        <v>104</v>
      </c>
      <c r="T162" s="43">
        <v>95</v>
      </c>
      <c r="U162" s="39">
        <v>9</v>
      </c>
      <c r="V162" s="39">
        <f t="shared" si="51"/>
        <v>9</v>
      </c>
      <c r="W162" s="39">
        <v>8054</v>
      </c>
      <c r="X162" s="39">
        <v>4164</v>
      </c>
      <c r="Y162" s="40">
        <f t="shared" si="52"/>
        <v>3.8399603616994922</v>
      </c>
      <c r="Z162" s="40">
        <f t="shared" si="53"/>
        <v>2.8490028490028489</v>
      </c>
      <c r="AA162" s="40">
        <f t="shared" si="54"/>
        <v>74.193548387096769</v>
      </c>
      <c r="AB162" s="40">
        <f t="shared" si="55"/>
        <v>13.749535488665924</v>
      </c>
      <c r="AC162" s="40">
        <f t="shared" si="56"/>
        <v>13.625665799578842</v>
      </c>
      <c r="AD162" s="40">
        <f t="shared" si="57"/>
        <v>53.153153153153156</v>
      </c>
      <c r="AE162" s="40">
        <f t="shared" si="58"/>
        <v>40.54054054054054</v>
      </c>
      <c r="AF162" s="40">
        <f t="shared" si="59"/>
        <v>21.057847144803667</v>
      </c>
      <c r="AG162" s="40">
        <f t="shared" si="60"/>
        <v>13.625665799578842</v>
      </c>
      <c r="AH162" s="40">
        <f t="shared" si="61"/>
        <v>0</v>
      </c>
      <c r="AI162" s="40">
        <f t="shared" si="62"/>
        <v>9.0090090090090094</v>
      </c>
      <c r="AJ162" s="40">
        <f t="shared" si="63"/>
        <v>9.0909090909090899</v>
      </c>
      <c r="AK162" s="40">
        <f t="shared" si="64"/>
        <v>9.0909090909090899</v>
      </c>
      <c r="AL162" s="40">
        <f t="shared" si="48"/>
        <v>18.018018018018019</v>
      </c>
      <c r="AM162" s="41">
        <f t="shared" si="65"/>
        <v>12.882447665056361</v>
      </c>
      <c r="AN162" s="41">
        <f t="shared" si="66"/>
        <v>11.767620463272637</v>
      </c>
      <c r="AO162" s="40">
        <f t="shared" si="67"/>
        <v>1.1148272017837235</v>
      </c>
      <c r="AP162" s="40">
        <f t="shared" si="68"/>
        <v>1.1148272017837235</v>
      </c>
    </row>
    <row r="163" spans="1:42" s="37" customFormat="1" x14ac:dyDescent="0.2">
      <c r="A163" s="38" t="s">
        <v>119</v>
      </c>
      <c r="B163" s="39">
        <v>16221</v>
      </c>
      <c r="C163" s="39">
        <v>8247</v>
      </c>
      <c r="D163" s="39">
        <v>83</v>
      </c>
      <c r="E163" s="39">
        <v>37</v>
      </c>
      <c r="F163" s="39">
        <v>145</v>
      </c>
      <c r="G163" s="39">
        <v>0</v>
      </c>
      <c r="H163" s="39">
        <f t="shared" si="46"/>
        <v>145</v>
      </c>
      <c r="I163" s="39">
        <v>130</v>
      </c>
      <c r="J163" s="39">
        <v>7</v>
      </c>
      <c r="K163" s="39">
        <v>87</v>
      </c>
      <c r="L163" s="39">
        <v>70</v>
      </c>
      <c r="M163" s="39">
        <f t="shared" si="49"/>
        <v>232</v>
      </c>
      <c r="N163" s="39">
        <v>84</v>
      </c>
      <c r="O163" s="39">
        <v>0</v>
      </c>
      <c r="P163" s="39">
        <v>0</v>
      </c>
      <c r="Q163" s="39">
        <v>0</v>
      </c>
      <c r="R163" s="39">
        <f t="shared" si="50"/>
        <v>61</v>
      </c>
      <c r="S163" s="35">
        <v>132</v>
      </c>
      <c r="T163" s="43">
        <v>284</v>
      </c>
      <c r="U163" s="39">
        <v>-152</v>
      </c>
      <c r="V163" s="39">
        <f t="shared" si="51"/>
        <v>-91</v>
      </c>
      <c r="W163" s="39">
        <v>16134</v>
      </c>
      <c r="X163" s="39">
        <v>8205</v>
      </c>
      <c r="Y163" s="40">
        <f t="shared" si="52"/>
        <v>5.1168238702915971</v>
      </c>
      <c r="Z163" s="40">
        <f t="shared" si="53"/>
        <v>2.2809937735034831</v>
      </c>
      <c r="AA163" s="40">
        <f t="shared" si="54"/>
        <v>44.578313253012048</v>
      </c>
      <c r="AB163" s="40">
        <f t="shared" si="55"/>
        <v>8.9390296529190554</v>
      </c>
      <c r="AC163" s="40">
        <f t="shared" si="56"/>
        <v>8.9390296529190554</v>
      </c>
      <c r="AD163" s="40">
        <f t="shared" si="57"/>
        <v>60</v>
      </c>
      <c r="AE163" s="40">
        <f t="shared" si="58"/>
        <v>48.275862068965516</v>
      </c>
      <c r="AF163" s="40">
        <f t="shared" si="59"/>
        <v>14.30244744467049</v>
      </c>
      <c r="AG163" s="40">
        <f t="shared" si="60"/>
        <v>5.1784723506565564</v>
      </c>
      <c r="AH163" s="40">
        <f t="shared" si="61"/>
        <v>3.7605573022624994</v>
      </c>
      <c r="AI163" s="40">
        <f t="shared" si="62"/>
        <v>0</v>
      </c>
      <c r="AJ163" s="40">
        <f t="shared" si="63"/>
        <v>0</v>
      </c>
      <c r="AK163" s="40">
        <f t="shared" si="64"/>
        <v>0</v>
      </c>
      <c r="AL163" s="40">
        <f t="shared" si="48"/>
        <v>0</v>
      </c>
      <c r="AM163" s="41">
        <f t="shared" si="65"/>
        <v>8.137599408174589</v>
      </c>
      <c r="AN163" s="41">
        <f t="shared" si="66"/>
        <v>17.508168423648357</v>
      </c>
      <c r="AO163" s="40">
        <f t="shared" si="67"/>
        <v>-9.3705690154737677</v>
      </c>
      <c r="AP163" s="40">
        <f t="shared" si="68"/>
        <v>-5.6100117132112697</v>
      </c>
    </row>
    <row r="164" spans="1:42" s="37" customFormat="1" x14ac:dyDescent="0.2">
      <c r="A164" s="38" t="s">
        <v>187</v>
      </c>
      <c r="B164" s="39">
        <v>4008</v>
      </c>
      <c r="C164" s="39">
        <v>2046</v>
      </c>
      <c r="D164" s="39">
        <v>20</v>
      </c>
      <c r="E164" s="39">
        <v>5</v>
      </c>
      <c r="F164" s="39">
        <v>44</v>
      </c>
      <c r="G164" s="39">
        <v>0</v>
      </c>
      <c r="H164" s="39">
        <f t="shared" si="46"/>
        <v>44</v>
      </c>
      <c r="I164" s="39">
        <v>41</v>
      </c>
      <c r="J164" s="39">
        <v>4</v>
      </c>
      <c r="K164" s="39">
        <v>14</v>
      </c>
      <c r="L164" s="39">
        <v>11</v>
      </c>
      <c r="M164" s="39">
        <f t="shared" si="49"/>
        <v>58</v>
      </c>
      <c r="N164" s="39">
        <v>47</v>
      </c>
      <c r="O164" s="39">
        <v>0</v>
      </c>
      <c r="P164" s="39">
        <v>0</v>
      </c>
      <c r="Q164" s="39">
        <v>0</v>
      </c>
      <c r="R164" s="39">
        <f t="shared" si="50"/>
        <v>-3</v>
      </c>
      <c r="S164" s="35">
        <v>64</v>
      </c>
      <c r="T164" s="43">
        <v>64</v>
      </c>
      <c r="U164" s="39">
        <v>0</v>
      </c>
      <c r="V164" s="39">
        <f t="shared" si="51"/>
        <v>-3</v>
      </c>
      <c r="W164" s="39">
        <v>4001</v>
      </c>
      <c r="X164" s="39">
        <v>2046</v>
      </c>
      <c r="Y164" s="40">
        <f t="shared" si="52"/>
        <v>4.9900199600798407</v>
      </c>
      <c r="Z164" s="40">
        <f t="shared" si="53"/>
        <v>1.2475049900199602</v>
      </c>
      <c r="AA164" s="40">
        <f t="shared" si="54"/>
        <v>25</v>
      </c>
      <c r="AB164" s="40">
        <f t="shared" si="55"/>
        <v>10.978043912175648</v>
      </c>
      <c r="AC164" s="40">
        <f t="shared" si="56"/>
        <v>10.978043912175648</v>
      </c>
      <c r="AD164" s="40">
        <f t="shared" si="57"/>
        <v>31.818181818181817</v>
      </c>
      <c r="AE164" s="40">
        <f t="shared" si="58"/>
        <v>25</v>
      </c>
      <c r="AF164" s="40">
        <f t="shared" si="59"/>
        <v>14.471057884231538</v>
      </c>
      <c r="AG164" s="40">
        <f t="shared" si="60"/>
        <v>11.726546906187624</v>
      </c>
      <c r="AH164" s="40">
        <f t="shared" si="61"/>
        <v>-0.74850299401197606</v>
      </c>
      <c r="AI164" s="40">
        <f t="shared" si="62"/>
        <v>0</v>
      </c>
      <c r="AJ164" s="40">
        <f t="shared" si="63"/>
        <v>0</v>
      </c>
      <c r="AK164" s="40">
        <f t="shared" si="64"/>
        <v>0</v>
      </c>
      <c r="AL164" s="40">
        <f t="shared" si="48"/>
        <v>0</v>
      </c>
      <c r="AM164" s="41">
        <f t="shared" si="65"/>
        <v>15.968063872255488</v>
      </c>
      <c r="AN164" s="41">
        <f t="shared" si="66"/>
        <v>15.968063872255488</v>
      </c>
      <c r="AO164" s="40">
        <f t="shared" si="67"/>
        <v>0</v>
      </c>
      <c r="AP164" s="40">
        <f t="shared" si="68"/>
        <v>-0.74850299401197606</v>
      </c>
    </row>
    <row r="165" spans="1:42" s="37" customFormat="1" x14ac:dyDescent="0.2">
      <c r="A165" s="38" t="s">
        <v>110</v>
      </c>
      <c r="B165" s="39">
        <v>36743</v>
      </c>
      <c r="C165" s="39">
        <v>19191</v>
      </c>
      <c r="D165" s="39">
        <v>184</v>
      </c>
      <c r="E165" s="39">
        <v>125</v>
      </c>
      <c r="F165" s="39">
        <v>432</v>
      </c>
      <c r="G165" s="39">
        <v>0</v>
      </c>
      <c r="H165" s="39">
        <f t="shared" si="46"/>
        <v>432</v>
      </c>
      <c r="I165" s="39">
        <v>374</v>
      </c>
      <c r="J165" s="39">
        <v>26</v>
      </c>
      <c r="K165" s="39">
        <v>259</v>
      </c>
      <c r="L165" s="39">
        <v>216</v>
      </c>
      <c r="M165" s="39">
        <f t="shared" si="49"/>
        <v>691</v>
      </c>
      <c r="N165" s="39">
        <v>315</v>
      </c>
      <c r="O165" s="39">
        <v>4</v>
      </c>
      <c r="P165" s="39">
        <v>2</v>
      </c>
      <c r="Q165" s="39">
        <v>1</v>
      </c>
      <c r="R165" s="39">
        <f t="shared" si="50"/>
        <v>117</v>
      </c>
      <c r="S165" s="35">
        <v>679</v>
      </c>
      <c r="T165" s="43">
        <v>392</v>
      </c>
      <c r="U165" s="39">
        <v>287</v>
      </c>
      <c r="V165" s="39">
        <f t="shared" si="51"/>
        <v>404</v>
      </c>
      <c r="W165" s="39">
        <v>36906</v>
      </c>
      <c r="X165" s="39">
        <v>19288</v>
      </c>
      <c r="Y165" s="40">
        <f t="shared" si="52"/>
        <v>5.0077565794845276</v>
      </c>
      <c r="Z165" s="40">
        <f t="shared" si="53"/>
        <v>3.402008545845467</v>
      </c>
      <c r="AA165" s="40">
        <f t="shared" si="54"/>
        <v>67.934782608695656</v>
      </c>
      <c r="AB165" s="40">
        <f t="shared" si="55"/>
        <v>11.757341534441935</v>
      </c>
      <c r="AC165" s="40">
        <f t="shared" si="56"/>
        <v>11.757341534441935</v>
      </c>
      <c r="AD165" s="40">
        <f t="shared" si="57"/>
        <v>59.953703703703709</v>
      </c>
      <c r="AE165" s="40">
        <f t="shared" si="58"/>
        <v>50</v>
      </c>
      <c r="AF165" s="40">
        <f t="shared" si="59"/>
        <v>18.806303241433742</v>
      </c>
      <c r="AG165" s="40">
        <f t="shared" si="60"/>
        <v>8.5730615355305773</v>
      </c>
      <c r="AH165" s="40">
        <f t="shared" si="61"/>
        <v>3.1842799989113573</v>
      </c>
      <c r="AI165" s="40">
        <f t="shared" si="62"/>
        <v>0</v>
      </c>
      <c r="AJ165" s="40">
        <f t="shared" si="63"/>
        <v>9.2592592592592595</v>
      </c>
      <c r="AK165" s="40">
        <f t="shared" si="64"/>
        <v>4.6296296296296298</v>
      </c>
      <c r="AL165" s="40">
        <f t="shared" si="48"/>
        <v>2.3148148148148149</v>
      </c>
      <c r="AM165" s="41">
        <f t="shared" si="65"/>
        <v>18.479710421032578</v>
      </c>
      <c r="AN165" s="41">
        <f t="shared" si="66"/>
        <v>10.668698799771386</v>
      </c>
      <c r="AO165" s="40">
        <f t="shared" si="67"/>
        <v>7.8110116212611924</v>
      </c>
      <c r="AP165" s="40">
        <f t="shared" si="68"/>
        <v>10.99529162017255</v>
      </c>
    </row>
    <row r="166" spans="1:42" s="37" customFormat="1" x14ac:dyDescent="0.2">
      <c r="A166" s="38" t="s">
        <v>142</v>
      </c>
      <c r="B166" s="39">
        <v>13722</v>
      </c>
      <c r="C166" s="39">
        <v>7034</v>
      </c>
      <c r="D166" s="39">
        <v>78</v>
      </c>
      <c r="E166" s="39">
        <v>38</v>
      </c>
      <c r="F166" s="39">
        <v>225</v>
      </c>
      <c r="G166" s="39">
        <v>1</v>
      </c>
      <c r="H166" s="39">
        <f t="shared" si="46"/>
        <v>226</v>
      </c>
      <c r="I166" s="39">
        <v>166</v>
      </c>
      <c r="J166" s="39">
        <v>15</v>
      </c>
      <c r="K166" s="39">
        <v>106</v>
      </c>
      <c r="L166" s="39">
        <v>78</v>
      </c>
      <c r="M166" s="39">
        <f t="shared" si="49"/>
        <v>332</v>
      </c>
      <c r="N166" s="39">
        <v>105</v>
      </c>
      <c r="O166" s="39">
        <v>1</v>
      </c>
      <c r="P166" s="39">
        <v>0</v>
      </c>
      <c r="Q166" s="39">
        <v>0</v>
      </c>
      <c r="R166" s="39">
        <f t="shared" si="50"/>
        <v>120</v>
      </c>
      <c r="S166" s="35">
        <v>121</v>
      </c>
      <c r="T166" s="43">
        <v>104</v>
      </c>
      <c r="U166" s="39">
        <v>17</v>
      </c>
      <c r="V166" s="39">
        <f t="shared" si="51"/>
        <v>137</v>
      </c>
      <c r="W166" s="39">
        <v>13785</v>
      </c>
      <c r="X166" s="39">
        <v>7052</v>
      </c>
      <c r="Y166" s="40">
        <f t="shared" si="52"/>
        <v>5.6843025797988629</v>
      </c>
      <c r="Z166" s="40">
        <f t="shared" si="53"/>
        <v>2.769275615799446</v>
      </c>
      <c r="AA166" s="40">
        <f t="shared" si="54"/>
        <v>48.717948717948715</v>
      </c>
      <c r="AB166" s="40">
        <f t="shared" si="55"/>
        <v>16.469902346596708</v>
      </c>
      <c r="AC166" s="40">
        <f t="shared" si="56"/>
        <v>16.397026672496722</v>
      </c>
      <c r="AD166" s="40">
        <f t="shared" si="57"/>
        <v>46.902654867256636</v>
      </c>
      <c r="AE166" s="40">
        <f t="shared" si="58"/>
        <v>34.513274336283182</v>
      </c>
      <c r="AF166" s="40">
        <f t="shared" si="59"/>
        <v>24.19472380119516</v>
      </c>
      <c r="AG166" s="40">
        <f t="shared" si="60"/>
        <v>7.6519457804984699</v>
      </c>
      <c r="AH166" s="40">
        <f t="shared" si="61"/>
        <v>8.745080891998251</v>
      </c>
      <c r="AI166" s="40">
        <f t="shared" si="62"/>
        <v>4.4247787610619467</v>
      </c>
      <c r="AJ166" s="40">
        <f t="shared" si="63"/>
        <v>4.4444444444444446</v>
      </c>
      <c r="AK166" s="40">
        <f t="shared" si="64"/>
        <v>0</v>
      </c>
      <c r="AL166" s="40">
        <f t="shared" si="48"/>
        <v>4.4247787610619467</v>
      </c>
      <c r="AM166" s="41">
        <f t="shared" si="65"/>
        <v>8.8179565660982355</v>
      </c>
      <c r="AN166" s="41">
        <f t="shared" si="66"/>
        <v>7.5790701063984844</v>
      </c>
      <c r="AO166" s="40">
        <f t="shared" si="67"/>
        <v>1.2388864596997522</v>
      </c>
      <c r="AP166" s="40">
        <f t="shared" si="68"/>
        <v>9.9839673516980039</v>
      </c>
    </row>
    <row r="167" spans="1:42" s="37" customFormat="1" x14ac:dyDescent="0.2">
      <c r="A167" s="38" t="s">
        <v>188</v>
      </c>
      <c r="B167" s="39">
        <v>5935</v>
      </c>
      <c r="C167" s="39">
        <v>2987</v>
      </c>
      <c r="D167" s="39">
        <v>32</v>
      </c>
      <c r="E167" s="39">
        <v>7</v>
      </c>
      <c r="F167" s="39">
        <v>99</v>
      </c>
      <c r="G167" s="39">
        <v>0</v>
      </c>
      <c r="H167" s="39">
        <f t="shared" si="46"/>
        <v>99</v>
      </c>
      <c r="I167" s="39">
        <v>87</v>
      </c>
      <c r="J167" s="39">
        <v>6</v>
      </c>
      <c r="K167" s="39">
        <v>27</v>
      </c>
      <c r="L167" s="39">
        <v>14</v>
      </c>
      <c r="M167" s="39">
        <f t="shared" si="49"/>
        <v>126</v>
      </c>
      <c r="N167" s="39">
        <v>31</v>
      </c>
      <c r="O167" s="39">
        <v>1</v>
      </c>
      <c r="P167" s="39">
        <v>1</v>
      </c>
      <c r="Q167" s="39">
        <v>1</v>
      </c>
      <c r="R167" s="39">
        <f t="shared" si="50"/>
        <v>68</v>
      </c>
      <c r="S167" s="35">
        <v>74</v>
      </c>
      <c r="T167" s="43">
        <v>71</v>
      </c>
      <c r="U167" s="39">
        <v>3</v>
      </c>
      <c r="V167" s="39">
        <f t="shared" si="51"/>
        <v>71</v>
      </c>
      <c r="W167" s="39">
        <v>5967</v>
      </c>
      <c r="X167" s="39">
        <v>3002</v>
      </c>
      <c r="Y167" s="40">
        <f t="shared" si="52"/>
        <v>5.3917438921651222</v>
      </c>
      <c r="Z167" s="40">
        <f t="shared" si="53"/>
        <v>1.1794439764111204</v>
      </c>
      <c r="AA167" s="40">
        <f t="shared" si="54"/>
        <v>21.875</v>
      </c>
      <c r="AB167" s="40">
        <f t="shared" si="55"/>
        <v>16.680707666385846</v>
      </c>
      <c r="AC167" s="40">
        <f t="shared" si="56"/>
        <v>16.680707666385846</v>
      </c>
      <c r="AD167" s="40">
        <f t="shared" si="57"/>
        <v>27.27272727272727</v>
      </c>
      <c r="AE167" s="40">
        <f t="shared" si="58"/>
        <v>14.14141414141414</v>
      </c>
      <c r="AF167" s="40">
        <f t="shared" si="59"/>
        <v>21.22999157540017</v>
      </c>
      <c r="AG167" s="40">
        <f t="shared" si="60"/>
        <v>5.2232518955349621</v>
      </c>
      <c r="AH167" s="40">
        <f t="shared" si="61"/>
        <v>11.457455770850885</v>
      </c>
      <c r="AI167" s="40">
        <f t="shared" si="62"/>
        <v>0</v>
      </c>
      <c r="AJ167" s="40">
        <f t="shared" si="63"/>
        <v>10.101010101010102</v>
      </c>
      <c r="AK167" s="40">
        <f t="shared" si="64"/>
        <v>10.101010101010102</v>
      </c>
      <c r="AL167" s="40">
        <f t="shared" si="48"/>
        <v>10.101010101010102</v>
      </c>
      <c r="AM167" s="41">
        <f t="shared" si="65"/>
        <v>12.468407750631846</v>
      </c>
      <c r="AN167" s="41">
        <f t="shared" si="66"/>
        <v>11.962931760741366</v>
      </c>
      <c r="AO167" s="40">
        <f t="shared" si="67"/>
        <v>0.50547598989048015</v>
      </c>
      <c r="AP167" s="40">
        <f t="shared" si="68"/>
        <v>11.962931760741366</v>
      </c>
    </row>
    <row r="168" spans="1:42" s="37" customFormat="1" x14ac:dyDescent="0.2">
      <c r="A168" s="38" t="s">
        <v>189</v>
      </c>
      <c r="B168" s="39">
        <v>8598</v>
      </c>
      <c r="C168" s="39">
        <v>4461</v>
      </c>
      <c r="D168" s="39">
        <v>41</v>
      </c>
      <c r="E168" s="39">
        <v>19</v>
      </c>
      <c r="F168" s="39">
        <v>82</v>
      </c>
      <c r="G168" s="39">
        <v>0</v>
      </c>
      <c r="H168" s="39">
        <f t="shared" si="46"/>
        <v>82</v>
      </c>
      <c r="I168" s="39">
        <v>74</v>
      </c>
      <c r="J168" s="39">
        <v>3</v>
      </c>
      <c r="K168" s="39">
        <v>57</v>
      </c>
      <c r="L168" s="39">
        <v>54</v>
      </c>
      <c r="M168" s="39">
        <f t="shared" si="49"/>
        <v>139</v>
      </c>
      <c r="N168" s="39">
        <v>72</v>
      </c>
      <c r="O168" s="39">
        <v>0</v>
      </c>
      <c r="P168" s="39">
        <v>0</v>
      </c>
      <c r="Q168" s="39">
        <v>0</v>
      </c>
      <c r="R168" s="39">
        <f t="shared" si="50"/>
        <v>10</v>
      </c>
      <c r="S168" s="35">
        <v>93</v>
      </c>
      <c r="T168" s="43">
        <v>148</v>
      </c>
      <c r="U168" s="39">
        <v>-55</v>
      </c>
      <c r="V168" s="39">
        <f t="shared" si="51"/>
        <v>-45</v>
      </c>
      <c r="W168" s="39">
        <v>8566</v>
      </c>
      <c r="X168" s="39">
        <v>4442</v>
      </c>
      <c r="Y168" s="40">
        <f t="shared" si="52"/>
        <v>4.7685508257734357</v>
      </c>
      <c r="Z168" s="40">
        <f t="shared" si="53"/>
        <v>2.209816236334031</v>
      </c>
      <c r="AA168" s="40">
        <f t="shared" si="54"/>
        <v>46.341463414634148</v>
      </c>
      <c r="AB168" s="40">
        <f t="shared" si="55"/>
        <v>9.5371016515468714</v>
      </c>
      <c r="AC168" s="40">
        <f t="shared" si="56"/>
        <v>9.5371016515468714</v>
      </c>
      <c r="AD168" s="40">
        <f t="shared" si="57"/>
        <v>69.512195121951208</v>
      </c>
      <c r="AE168" s="40">
        <f t="shared" si="58"/>
        <v>65.853658536585371</v>
      </c>
      <c r="AF168" s="40">
        <f t="shared" si="59"/>
        <v>16.166550360548964</v>
      </c>
      <c r="AG168" s="40">
        <f t="shared" si="60"/>
        <v>8.3740404745289609</v>
      </c>
      <c r="AH168" s="40">
        <f t="shared" si="61"/>
        <v>1.1630611770179111</v>
      </c>
      <c r="AI168" s="40">
        <f t="shared" si="62"/>
        <v>0</v>
      </c>
      <c r="AJ168" s="40">
        <f t="shared" si="63"/>
        <v>0</v>
      </c>
      <c r="AK168" s="40">
        <f t="shared" si="64"/>
        <v>0</v>
      </c>
      <c r="AL168" s="40">
        <f t="shared" si="48"/>
        <v>0</v>
      </c>
      <c r="AM168" s="41">
        <f t="shared" si="65"/>
        <v>10.816468946266573</v>
      </c>
      <c r="AN168" s="41">
        <f t="shared" si="66"/>
        <v>17.213305419865087</v>
      </c>
      <c r="AO168" s="40">
        <f t="shared" si="67"/>
        <v>-6.396836473598511</v>
      </c>
      <c r="AP168" s="40">
        <f t="shared" si="68"/>
        <v>-5.2337752965805997</v>
      </c>
    </row>
    <row r="169" spans="1:42" s="37" customFormat="1" x14ac:dyDescent="0.2">
      <c r="A169" s="38" t="s">
        <v>120</v>
      </c>
      <c r="B169" s="39">
        <v>33681</v>
      </c>
      <c r="C169" s="39">
        <v>17354</v>
      </c>
      <c r="D169" s="39">
        <v>159</v>
      </c>
      <c r="E169" s="39">
        <v>84</v>
      </c>
      <c r="F169" s="39">
        <v>331</v>
      </c>
      <c r="G169" s="39">
        <v>2</v>
      </c>
      <c r="H169" s="39">
        <f t="shared" si="46"/>
        <v>333</v>
      </c>
      <c r="I169" s="39">
        <v>287</v>
      </c>
      <c r="J169" s="39">
        <v>19</v>
      </c>
      <c r="K169" s="39">
        <v>238</v>
      </c>
      <c r="L169" s="39">
        <v>196</v>
      </c>
      <c r="M169" s="39">
        <f t="shared" si="49"/>
        <v>571</v>
      </c>
      <c r="N169" s="39">
        <v>243</v>
      </c>
      <c r="O169" s="39">
        <v>3</v>
      </c>
      <c r="P169" s="39">
        <v>1</v>
      </c>
      <c r="Q169" s="39">
        <v>1</v>
      </c>
      <c r="R169" s="39">
        <f t="shared" si="50"/>
        <v>88</v>
      </c>
      <c r="S169" s="35">
        <v>357</v>
      </c>
      <c r="T169" s="43">
        <v>331</v>
      </c>
      <c r="U169" s="39">
        <v>26</v>
      </c>
      <c r="V169" s="39">
        <f t="shared" si="51"/>
        <v>114</v>
      </c>
      <c r="W169" s="39">
        <v>33711</v>
      </c>
      <c r="X169" s="39">
        <v>17367</v>
      </c>
      <c r="Y169" s="40">
        <f t="shared" si="52"/>
        <v>4.7207624476707934</v>
      </c>
      <c r="Z169" s="40">
        <f t="shared" si="53"/>
        <v>2.4939877082034383</v>
      </c>
      <c r="AA169" s="40">
        <f t="shared" si="54"/>
        <v>52.830188679245282</v>
      </c>
      <c r="AB169" s="40">
        <f t="shared" si="55"/>
        <v>9.8868798432350573</v>
      </c>
      <c r="AC169" s="40">
        <f t="shared" si="56"/>
        <v>9.8274991835159273</v>
      </c>
      <c r="AD169" s="40">
        <f t="shared" si="57"/>
        <v>71.471471471471475</v>
      </c>
      <c r="AE169" s="40">
        <f t="shared" si="58"/>
        <v>58.858858858858852</v>
      </c>
      <c r="AF169" s="40">
        <f t="shared" si="59"/>
        <v>16.953178349811466</v>
      </c>
      <c r="AG169" s="40">
        <f t="shared" si="60"/>
        <v>7.2147501558742313</v>
      </c>
      <c r="AH169" s="40">
        <f t="shared" si="61"/>
        <v>2.6127490276416974</v>
      </c>
      <c r="AI169" s="40">
        <f t="shared" si="62"/>
        <v>6.0060060060060056</v>
      </c>
      <c r="AJ169" s="40">
        <f t="shared" si="63"/>
        <v>9.0634441087613293</v>
      </c>
      <c r="AK169" s="40">
        <f t="shared" si="64"/>
        <v>3.0211480362537766</v>
      </c>
      <c r="AL169" s="40">
        <f t="shared" si="48"/>
        <v>9.0090090090090094</v>
      </c>
      <c r="AM169" s="41">
        <f t="shared" si="65"/>
        <v>10.599447759864612</v>
      </c>
      <c r="AN169" s="41">
        <f t="shared" si="66"/>
        <v>9.8274991835159273</v>
      </c>
      <c r="AO169" s="40">
        <f t="shared" si="67"/>
        <v>0.77194857634868319</v>
      </c>
      <c r="AP169" s="40">
        <f t="shared" si="68"/>
        <v>3.38469760399038</v>
      </c>
    </row>
    <row r="170" spans="1:42" s="37" customFormat="1" x14ac:dyDescent="0.2">
      <c r="A170" s="38" t="s">
        <v>131</v>
      </c>
      <c r="B170" s="39">
        <v>29037</v>
      </c>
      <c r="C170" s="39">
        <v>15442</v>
      </c>
      <c r="D170" s="39">
        <v>141</v>
      </c>
      <c r="E170" s="39">
        <v>96</v>
      </c>
      <c r="F170" s="39">
        <v>283</v>
      </c>
      <c r="G170" s="39">
        <v>2</v>
      </c>
      <c r="H170" s="39">
        <f t="shared" ref="H170:H233" si="69">SUM(F170:G170)</f>
        <v>285</v>
      </c>
      <c r="I170" s="39">
        <v>223</v>
      </c>
      <c r="J170" s="39">
        <v>22</v>
      </c>
      <c r="K170" s="39">
        <v>250</v>
      </c>
      <c r="L170" s="39">
        <v>214</v>
      </c>
      <c r="M170" s="39">
        <f t="shared" si="49"/>
        <v>535</v>
      </c>
      <c r="N170" s="39">
        <v>322</v>
      </c>
      <c r="O170" s="39">
        <v>3</v>
      </c>
      <c r="P170" s="39">
        <v>1</v>
      </c>
      <c r="Q170" s="39">
        <v>0</v>
      </c>
      <c r="R170" s="39">
        <f t="shared" si="50"/>
        <v>-39</v>
      </c>
      <c r="S170" s="35">
        <v>383</v>
      </c>
      <c r="T170" s="43">
        <v>375</v>
      </c>
      <c r="U170" s="39">
        <v>8</v>
      </c>
      <c r="V170" s="39">
        <f t="shared" si="51"/>
        <v>-31</v>
      </c>
      <c r="W170" s="39">
        <v>28998</v>
      </c>
      <c r="X170" s="39">
        <v>15434</v>
      </c>
      <c r="Y170" s="40">
        <f t="shared" si="52"/>
        <v>4.8558735406550264</v>
      </c>
      <c r="Z170" s="40">
        <f t="shared" si="53"/>
        <v>3.3061266659778905</v>
      </c>
      <c r="AA170" s="40">
        <f t="shared" si="54"/>
        <v>68.085106382978722</v>
      </c>
      <c r="AB170" s="40">
        <f t="shared" si="55"/>
        <v>9.8150635396218622</v>
      </c>
      <c r="AC170" s="40">
        <f t="shared" si="56"/>
        <v>9.7461859007473226</v>
      </c>
      <c r="AD170" s="40">
        <f t="shared" si="57"/>
        <v>87.719298245614027</v>
      </c>
      <c r="AE170" s="40">
        <f t="shared" si="58"/>
        <v>75.087719298245617</v>
      </c>
      <c r="AF170" s="40">
        <f t="shared" si="59"/>
        <v>18.424768398939285</v>
      </c>
      <c r="AG170" s="40">
        <f t="shared" si="60"/>
        <v>11.089299858800841</v>
      </c>
      <c r="AH170" s="40">
        <f t="shared" si="61"/>
        <v>-1.3431139580535181</v>
      </c>
      <c r="AI170" s="40">
        <f t="shared" si="62"/>
        <v>7.0175438596491233</v>
      </c>
      <c r="AJ170" s="40">
        <f t="shared" si="63"/>
        <v>10.600706713780919</v>
      </c>
      <c r="AK170" s="40">
        <f t="shared" si="64"/>
        <v>3.5335689045936394</v>
      </c>
      <c r="AL170" s="40">
        <f t="shared" si="48"/>
        <v>7.0175438596491233</v>
      </c>
      <c r="AM170" s="41">
        <f t="shared" si="65"/>
        <v>13.19006784447429</v>
      </c>
      <c r="AN170" s="41">
        <f t="shared" si="66"/>
        <v>12.914557288976132</v>
      </c>
      <c r="AO170" s="40">
        <f t="shared" si="67"/>
        <v>0.27551055549815751</v>
      </c>
      <c r="AP170" s="40">
        <f t="shared" si="68"/>
        <v>-1.0676034025553605</v>
      </c>
    </row>
    <row r="171" spans="1:42" s="37" customFormat="1" x14ac:dyDescent="0.2">
      <c r="A171" s="38" t="s">
        <v>90</v>
      </c>
      <c r="B171" s="39">
        <v>18036</v>
      </c>
      <c r="C171" s="39">
        <v>9243</v>
      </c>
      <c r="D171" s="39">
        <v>87</v>
      </c>
      <c r="E171" s="39">
        <v>33</v>
      </c>
      <c r="F171" s="39">
        <v>190</v>
      </c>
      <c r="G171" s="39">
        <v>0</v>
      </c>
      <c r="H171" s="39">
        <f t="shared" si="69"/>
        <v>190</v>
      </c>
      <c r="I171" s="39">
        <v>161</v>
      </c>
      <c r="J171" s="39">
        <v>10</v>
      </c>
      <c r="K171" s="39">
        <v>119</v>
      </c>
      <c r="L171" s="39">
        <v>110</v>
      </c>
      <c r="M171" s="39">
        <f t="shared" si="49"/>
        <v>309</v>
      </c>
      <c r="N171" s="39">
        <v>172</v>
      </c>
      <c r="O171" s="39">
        <v>1</v>
      </c>
      <c r="P171" s="39">
        <v>1</v>
      </c>
      <c r="Q171" s="39">
        <v>1</v>
      </c>
      <c r="R171" s="39">
        <f t="shared" si="50"/>
        <v>18</v>
      </c>
      <c r="S171" s="35">
        <v>317</v>
      </c>
      <c r="T171" s="43">
        <v>229</v>
      </c>
      <c r="U171" s="39">
        <v>88</v>
      </c>
      <c r="V171" s="39">
        <f t="shared" si="51"/>
        <v>106</v>
      </c>
      <c r="W171" s="39">
        <v>18090</v>
      </c>
      <c r="X171" s="39">
        <v>9261</v>
      </c>
      <c r="Y171" s="40">
        <f t="shared" si="52"/>
        <v>4.8236859614105123</v>
      </c>
      <c r="Z171" s="40">
        <f t="shared" si="53"/>
        <v>1.8296739853626081</v>
      </c>
      <c r="AA171" s="40">
        <f t="shared" si="54"/>
        <v>37.931034482758619</v>
      </c>
      <c r="AB171" s="40">
        <f t="shared" si="55"/>
        <v>10.534486582390773</v>
      </c>
      <c r="AC171" s="40">
        <f t="shared" si="56"/>
        <v>10.534486582390773</v>
      </c>
      <c r="AD171" s="40">
        <f t="shared" si="57"/>
        <v>62.631578947368418</v>
      </c>
      <c r="AE171" s="40">
        <f t="shared" si="58"/>
        <v>57.894736842105267</v>
      </c>
      <c r="AF171" s="40">
        <f t="shared" si="59"/>
        <v>17.132401862940785</v>
      </c>
      <c r="AG171" s="40">
        <f t="shared" si="60"/>
        <v>9.5364825903748045</v>
      </c>
      <c r="AH171" s="40">
        <f t="shared" si="61"/>
        <v>0.99800399201596801</v>
      </c>
      <c r="AI171" s="40">
        <f t="shared" si="62"/>
        <v>0</v>
      </c>
      <c r="AJ171" s="40">
        <f t="shared" si="63"/>
        <v>5.2631578947368416</v>
      </c>
      <c r="AK171" s="40">
        <f t="shared" si="64"/>
        <v>5.2631578947368416</v>
      </c>
      <c r="AL171" s="40">
        <f t="shared" si="48"/>
        <v>5.2631578947368416</v>
      </c>
      <c r="AM171" s="41">
        <f t="shared" si="65"/>
        <v>17.575959192725662</v>
      </c>
      <c r="AN171" s="41">
        <f t="shared" si="66"/>
        <v>12.696828565092037</v>
      </c>
      <c r="AO171" s="40">
        <f t="shared" si="67"/>
        <v>4.8791306276336215</v>
      </c>
      <c r="AP171" s="40">
        <f t="shared" si="68"/>
        <v>5.8771346196495893</v>
      </c>
    </row>
    <row r="172" spans="1:42" s="37" customFormat="1" x14ac:dyDescent="0.2">
      <c r="A172" s="38" t="s">
        <v>121</v>
      </c>
      <c r="B172" s="39">
        <v>60825</v>
      </c>
      <c r="C172" s="39">
        <v>31263</v>
      </c>
      <c r="D172" s="39">
        <v>316</v>
      </c>
      <c r="E172" s="39">
        <v>178</v>
      </c>
      <c r="F172" s="39">
        <v>586</v>
      </c>
      <c r="G172" s="39">
        <v>3</v>
      </c>
      <c r="H172" s="39">
        <f t="shared" si="69"/>
        <v>589</v>
      </c>
      <c r="I172" s="39">
        <v>498</v>
      </c>
      <c r="J172" s="39">
        <v>28</v>
      </c>
      <c r="K172" s="39">
        <v>410</v>
      </c>
      <c r="L172" s="39">
        <v>346</v>
      </c>
      <c r="M172" s="39">
        <f t="shared" si="49"/>
        <v>999</v>
      </c>
      <c r="N172" s="39">
        <v>376</v>
      </c>
      <c r="O172" s="39">
        <v>6</v>
      </c>
      <c r="P172" s="39">
        <v>6</v>
      </c>
      <c r="Q172" s="39">
        <v>5</v>
      </c>
      <c r="R172" s="39">
        <f t="shared" si="50"/>
        <v>210</v>
      </c>
      <c r="S172" s="35">
        <v>619</v>
      </c>
      <c r="T172" s="43">
        <v>684</v>
      </c>
      <c r="U172" s="39">
        <v>-65</v>
      </c>
      <c r="V172" s="39">
        <f t="shared" si="51"/>
        <v>145</v>
      </c>
      <c r="W172" s="39">
        <v>60917</v>
      </c>
      <c r="X172" s="39">
        <v>31324</v>
      </c>
      <c r="Y172" s="40">
        <f t="shared" si="52"/>
        <v>5.1952322235922734</v>
      </c>
      <c r="Z172" s="40">
        <f t="shared" si="53"/>
        <v>2.9264282778462802</v>
      </c>
      <c r="AA172" s="40">
        <f t="shared" si="54"/>
        <v>56.329113924050631</v>
      </c>
      <c r="AB172" s="40">
        <f t="shared" si="55"/>
        <v>9.6835182901767372</v>
      </c>
      <c r="AC172" s="40">
        <f t="shared" si="56"/>
        <v>9.6341964652692145</v>
      </c>
      <c r="AD172" s="40">
        <f t="shared" si="57"/>
        <v>69.609507640067918</v>
      </c>
      <c r="AE172" s="40">
        <f t="shared" si="58"/>
        <v>58.74363327674024</v>
      </c>
      <c r="AF172" s="40">
        <f t="shared" si="59"/>
        <v>16.424167694204687</v>
      </c>
      <c r="AG172" s="40">
        <f t="shared" si="60"/>
        <v>6.181668721742704</v>
      </c>
      <c r="AH172" s="40">
        <f t="shared" si="61"/>
        <v>3.4525277435265105</v>
      </c>
      <c r="AI172" s="40">
        <f t="shared" si="62"/>
        <v>5.0933786078098473</v>
      </c>
      <c r="AJ172" s="40">
        <f t="shared" si="63"/>
        <v>10.238907849829351</v>
      </c>
      <c r="AK172" s="40">
        <f t="shared" si="64"/>
        <v>10.238907849829351</v>
      </c>
      <c r="AL172" s="40">
        <f t="shared" si="48"/>
        <v>13.582342954159593</v>
      </c>
      <c r="AM172" s="41">
        <f t="shared" si="65"/>
        <v>10.176736539251953</v>
      </c>
      <c r="AN172" s="41">
        <f t="shared" si="66"/>
        <v>11.245376078914919</v>
      </c>
      <c r="AO172" s="40">
        <f t="shared" si="67"/>
        <v>-1.0686395396629675</v>
      </c>
      <c r="AP172" s="40">
        <f t="shared" si="68"/>
        <v>2.3838882038635432</v>
      </c>
    </row>
    <row r="173" spans="1:42" s="37" customFormat="1" x14ac:dyDescent="0.2">
      <c r="A173" s="38" t="s">
        <v>190</v>
      </c>
      <c r="B173" s="39">
        <v>4039</v>
      </c>
      <c r="C173" s="39">
        <v>2026</v>
      </c>
      <c r="D173" s="39">
        <v>17</v>
      </c>
      <c r="E173" s="39">
        <v>3</v>
      </c>
      <c r="F173" s="39">
        <v>62</v>
      </c>
      <c r="G173" s="39">
        <v>1</v>
      </c>
      <c r="H173" s="39">
        <f t="shared" si="69"/>
        <v>63</v>
      </c>
      <c r="I173" s="39">
        <v>44</v>
      </c>
      <c r="J173" s="39">
        <v>8</v>
      </c>
      <c r="K173" s="39">
        <v>24</v>
      </c>
      <c r="L173" s="39">
        <v>19</v>
      </c>
      <c r="M173" s="39">
        <f t="shared" si="49"/>
        <v>87</v>
      </c>
      <c r="N173" s="39">
        <v>40</v>
      </c>
      <c r="O173" s="39">
        <v>3</v>
      </c>
      <c r="P173" s="39">
        <v>1</v>
      </c>
      <c r="Q173" s="39">
        <v>1</v>
      </c>
      <c r="R173" s="39">
        <f t="shared" si="50"/>
        <v>22</v>
      </c>
      <c r="S173" s="35">
        <v>46</v>
      </c>
      <c r="T173" s="43">
        <v>42</v>
      </c>
      <c r="U173" s="39">
        <v>4</v>
      </c>
      <c r="V173" s="39">
        <f t="shared" si="51"/>
        <v>26</v>
      </c>
      <c r="W173" s="39">
        <v>4051</v>
      </c>
      <c r="X173" s="39">
        <v>2029</v>
      </c>
      <c r="Y173" s="40">
        <f t="shared" si="52"/>
        <v>4.2089626145085415</v>
      </c>
      <c r="Z173" s="40">
        <f t="shared" si="53"/>
        <v>0.74275810844268386</v>
      </c>
      <c r="AA173" s="40">
        <f t="shared" si="54"/>
        <v>17.647058823529413</v>
      </c>
      <c r="AB173" s="40">
        <f t="shared" si="55"/>
        <v>15.59792027729636</v>
      </c>
      <c r="AC173" s="40">
        <f t="shared" si="56"/>
        <v>15.350334241148799</v>
      </c>
      <c r="AD173" s="40">
        <f t="shared" si="57"/>
        <v>38.095238095238095</v>
      </c>
      <c r="AE173" s="40">
        <f t="shared" si="58"/>
        <v>30.158730158730158</v>
      </c>
      <c r="AF173" s="40">
        <f t="shared" si="59"/>
        <v>21.539985144837829</v>
      </c>
      <c r="AG173" s="40">
        <f t="shared" si="60"/>
        <v>9.9034414459024518</v>
      </c>
      <c r="AH173" s="40">
        <f t="shared" si="61"/>
        <v>5.446892795246348</v>
      </c>
      <c r="AI173" s="40">
        <f t="shared" si="62"/>
        <v>15.873015873015872</v>
      </c>
      <c r="AJ173" s="40">
        <f t="shared" si="63"/>
        <v>48.387096774193544</v>
      </c>
      <c r="AK173" s="40">
        <f t="shared" si="64"/>
        <v>16.129032258064516</v>
      </c>
      <c r="AL173" s="40">
        <f t="shared" si="48"/>
        <v>31.746031746031743</v>
      </c>
      <c r="AM173" s="41">
        <f t="shared" si="65"/>
        <v>11.388957662787819</v>
      </c>
      <c r="AN173" s="41">
        <f t="shared" si="66"/>
        <v>10.398613518197575</v>
      </c>
      <c r="AO173" s="40">
        <f t="shared" si="67"/>
        <v>0.99034414459024511</v>
      </c>
      <c r="AP173" s="40">
        <f t="shared" si="68"/>
        <v>6.437236939836593</v>
      </c>
    </row>
    <row r="174" spans="1:42" s="37" customFormat="1" x14ac:dyDescent="0.2">
      <c r="A174" s="38" t="s">
        <v>143</v>
      </c>
      <c r="B174" s="39">
        <v>6717</v>
      </c>
      <c r="C174" s="39">
        <v>3452</v>
      </c>
      <c r="D174" s="39">
        <v>25</v>
      </c>
      <c r="E174" s="39">
        <v>7</v>
      </c>
      <c r="F174" s="39">
        <v>88</v>
      </c>
      <c r="G174" s="39">
        <v>3</v>
      </c>
      <c r="H174" s="39">
        <f t="shared" si="69"/>
        <v>91</v>
      </c>
      <c r="I174" s="39">
        <v>71</v>
      </c>
      <c r="J174" s="39">
        <v>11</v>
      </c>
      <c r="K174" s="39">
        <v>30</v>
      </c>
      <c r="L174" s="39">
        <v>23</v>
      </c>
      <c r="M174" s="39">
        <f t="shared" si="49"/>
        <v>121</v>
      </c>
      <c r="N174" s="39">
        <v>47</v>
      </c>
      <c r="O174" s="39">
        <v>3</v>
      </c>
      <c r="P174" s="39">
        <v>1</v>
      </c>
      <c r="Q174" s="39">
        <v>1</v>
      </c>
      <c r="R174" s="39">
        <f t="shared" si="50"/>
        <v>41</v>
      </c>
      <c r="S174" s="35">
        <v>81</v>
      </c>
      <c r="T174" s="43">
        <v>76</v>
      </c>
      <c r="U174" s="39">
        <v>5</v>
      </c>
      <c r="V174" s="39">
        <f t="shared" si="51"/>
        <v>46</v>
      </c>
      <c r="W174" s="39">
        <v>6740</v>
      </c>
      <c r="X174" s="39">
        <v>3464</v>
      </c>
      <c r="Y174" s="40">
        <f t="shared" si="52"/>
        <v>3.7218996575852312</v>
      </c>
      <c r="Z174" s="40">
        <f t="shared" si="53"/>
        <v>1.042131904123865</v>
      </c>
      <c r="AA174" s="40">
        <f t="shared" si="54"/>
        <v>28.000000000000004</v>
      </c>
      <c r="AB174" s="40">
        <f t="shared" si="55"/>
        <v>13.547714753610242</v>
      </c>
      <c r="AC174" s="40">
        <f t="shared" si="56"/>
        <v>13.101086794700015</v>
      </c>
      <c r="AD174" s="40">
        <f t="shared" si="57"/>
        <v>32.967032967032964</v>
      </c>
      <c r="AE174" s="40">
        <f t="shared" si="58"/>
        <v>25.274725274725274</v>
      </c>
      <c r="AF174" s="40">
        <f t="shared" si="59"/>
        <v>18.013994342712522</v>
      </c>
      <c r="AG174" s="40">
        <f t="shared" si="60"/>
        <v>6.9971713562602345</v>
      </c>
      <c r="AH174" s="40">
        <f t="shared" si="61"/>
        <v>6.1039154384397802</v>
      </c>
      <c r="AI174" s="40">
        <f t="shared" si="62"/>
        <v>32.967032967032971</v>
      </c>
      <c r="AJ174" s="40">
        <f t="shared" si="63"/>
        <v>34.090909090909086</v>
      </c>
      <c r="AK174" s="40">
        <f t="shared" si="64"/>
        <v>11.363636363636363</v>
      </c>
      <c r="AL174" s="40">
        <f t="shared" si="48"/>
        <v>43.956043956043956</v>
      </c>
      <c r="AM174" s="41">
        <f t="shared" si="65"/>
        <v>12.05895489057615</v>
      </c>
      <c r="AN174" s="41">
        <f t="shared" si="66"/>
        <v>11.314574959059104</v>
      </c>
      <c r="AO174" s="40">
        <f t="shared" si="67"/>
        <v>0.74437993151704629</v>
      </c>
      <c r="AP174" s="40">
        <f t="shared" si="68"/>
        <v>6.8482953699568263</v>
      </c>
    </row>
    <row r="175" spans="1:42" s="37" customFormat="1" x14ac:dyDescent="0.2">
      <c r="A175" s="38" t="s">
        <v>158</v>
      </c>
      <c r="B175" s="39">
        <v>41119</v>
      </c>
      <c r="C175" s="39">
        <v>21135</v>
      </c>
      <c r="D175" s="39">
        <v>218</v>
      </c>
      <c r="E175" s="39">
        <v>117</v>
      </c>
      <c r="F175" s="39">
        <v>489</v>
      </c>
      <c r="G175" s="39">
        <v>0</v>
      </c>
      <c r="H175" s="39">
        <f t="shared" si="69"/>
        <v>489</v>
      </c>
      <c r="I175" s="39">
        <v>411</v>
      </c>
      <c r="J175" s="39">
        <v>42</v>
      </c>
      <c r="K175" s="39">
        <v>305</v>
      </c>
      <c r="L175" s="39">
        <v>241</v>
      </c>
      <c r="M175" s="39">
        <f t="shared" si="49"/>
        <v>794</v>
      </c>
      <c r="N175" s="39">
        <v>264</v>
      </c>
      <c r="O175" s="39">
        <v>7</v>
      </c>
      <c r="P175" s="39">
        <v>5</v>
      </c>
      <c r="Q175" s="39">
        <v>4</v>
      </c>
      <c r="R175" s="39">
        <f t="shared" si="50"/>
        <v>225</v>
      </c>
      <c r="S175" s="35">
        <v>477</v>
      </c>
      <c r="T175" s="43">
        <v>487</v>
      </c>
      <c r="U175" s="39">
        <v>-10</v>
      </c>
      <c r="V175" s="39">
        <f t="shared" si="51"/>
        <v>215</v>
      </c>
      <c r="W175" s="39">
        <v>41183</v>
      </c>
      <c r="X175" s="39">
        <v>21181</v>
      </c>
      <c r="Y175" s="40">
        <f t="shared" si="52"/>
        <v>5.3016853522702405</v>
      </c>
      <c r="Z175" s="40">
        <f t="shared" si="53"/>
        <v>2.84539993676889</v>
      </c>
      <c r="AA175" s="40">
        <f t="shared" si="54"/>
        <v>53.669724770642205</v>
      </c>
      <c r="AB175" s="40">
        <f t="shared" si="55"/>
        <v>11.892312556239208</v>
      </c>
      <c r="AC175" s="40">
        <f t="shared" si="56"/>
        <v>11.892312556239208</v>
      </c>
      <c r="AD175" s="40">
        <f t="shared" si="57"/>
        <v>62.372188139059304</v>
      </c>
      <c r="AE175" s="40">
        <f t="shared" si="58"/>
        <v>49.284253578732105</v>
      </c>
      <c r="AF175" s="40">
        <f t="shared" si="59"/>
        <v>19.309808117901699</v>
      </c>
      <c r="AG175" s="40">
        <f t="shared" si="60"/>
        <v>6.4203896009144188</v>
      </c>
      <c r="AH175" s="40">
        <f t="shared" si="61"/>
        <v>5.4719229553247883</v>
      </c>
      <c r="AI175" s="40">
        <f t="shared" si="62"/>
        <v>0</v>
      </c>
      <c r="AJ175" s="40">
        <f t="shared" si="63"/>
        <v>14.314928425357873</v>
      </c>
      <c r="AK175" s="40">
        <f t="shared" si="64"/>
        <v>10.224948875255624</v>
      </c>
      <c r="AL175" s="40">
        <f t="shared" si="48"/>
        <v>8.1799591002044991</v>
      </c>
      <c r="AM175" s="41">
        <f t="shared" si="65"/>
        <v>11.600476665288552</v>
      </c>
      <c r="AN175" s="41">
        <f t="shared" si="66"/>
        <v>11.843673241080765</v>
      </c>
      <c r="AO175" s="40">
        <f t="shared" si="67"/>
        <v>-0.24319657579221285</v>
      </c>
      <c r="AP175" s="40">
        <f t="shared" si="68"/>
        <v>5.228726379532576</v>
      </c>
    </row>
    <row r="176" spans="1:42" s="37" customFormat="1" x14ac:dyDescent="0.2">
      <c r="A176" s="38" t="s">
        <v>191</v>
      </c>
      <c r="B176" s="39">
        <v>8418</v>
      </c>
      <c r="C176" s="39">
        <v>4418</v>
      </c>
      <c r="D176" s="39">
        <v>41</v>
      </c>
      <c r="E176" s="39">
        <v>24</v>
      </c>
      <c r="F176" s="39">
        <v>86</v>
      </c>
      <c r="G176" s="39">
        <v>1</v>
      </c>
      <c r="H176" s="39">
        <f t="shared" si="69"/>
        <v>87</v>
      </c>
      <c r="I176" s="39">
        <v>75</v>
      </c>
      <c r="J176" s="39">
        <v>5</v>
      </c>
      <c r="K176" s="39">
        <v>39</v>
      </c>
      <c r="L176" s="39">
        <v>33</v>
      </c>
      <c r="M176" s="39">
        <f t="shared" si="49"/>
        <v>126</v>
      </c>
      <c r="N176" s="39">
        <v>78</v>
      </c>
      <c r="O176" s="39">
        <v>0</v>
      </c>
      <c r="P176" s="39">
        <v>0</v>
      </c>
      <c r="Q176" s="39">
        <v>0</v>
      </c>
      <c r="R176" s="39">
        <f t="shared" si="50"/>
        <v>8</v>
      </c>
      <c r="S176" s="35">
        <v>182</v>
      </c>
      <c r="T176" s="43">
        <v>98</v>
      </c>
      <c r="U176" s="39">
        <v>84</v>
      </c>
      <c r="V176" s="39">
        <f t="shared" si="51"/>
        <v>92</v>
      </c>
      <c r="W176" s="39">
        <v>8518</v>
      </c>
      <c r="X176" s="39">
        <v>4446</v>
      </c>
      <c r="Y176" s="40">
        <f t="shared" si="52"/>
        <v>4.8705155618911853</v>
      </c>
      <c r="Z176" s="40">
        <f t="shared" si="53"/>
        <v>2.8510334996436208</v>
      </c>
      <c r="AA176" s="40">
        <f t="shared" si="54"/>
        <v>58.536585365853654</v>
      </c>
      <c r="AB176" s="40">
        <f t="shared" si="55"/>
        <v>10.334996436208126</v>
      </c>
      <c r="AC176" s="40">
        <f t="shared" si="56"/>
        <v>10.216203373722974</v>
      </c>
      <c r="AD176" s="40">
        <f t="shared" si="57"/>
        <v>44.827586206896555</v>
      </c>
      <c r="AE176" s="40">
        <f t="shared" si="58"/>
        <v>37.931034482758619</v>
      </c>
      <c r="AF176" s="40">
        <f t="shared" si="59"/>
        <v>14.96792587312901</v>
      </c>
      <c r="AG176" s="40">
        <f t="shared" si="60"/>
        <v>9.2658588738417684</v>
      </c>
      <c r="AH176" s="40">
        <f t="shared" si="61"/>
        <v>0.95034449988120695</v>
      </c>
      <c r="AI176" s="40">
        <f t="shared" si="62"/>
        <v>11.494252873563218</v>
      </c>
      <c r="AJ176" s="40">
        <f t="shared" si="63"/>
        <v>0</v>
      </c>
      <c r="AK176" s="40">
        <f t="shared" si="64"/>
        <v>0</v>
      </c>
      <c r="AL176" s="40">
        <f t="shared" si="48"/>
        <v>11.494252873563218</v>
      </c>
      <c r="AM176" s="41">
        <f t="shared" si="65"/>
        <v>21.620337372297456</v>
      </c>
      <c r="AN176" s="41">
        <f t="shared" si="66"/>
        <v>11.641720123544784</v>
      </c>
      <c r="AO176" s="40">
        <f t="shared" si="67"/>
        <v>9.9786172487526734</v>
      </c>
      <c r="AP176" s="40">
        <f t="shared" si="68"/>
        <v>10.928961748633879</v>
      </c>
    </row>
    <row r="177" spans="1:42" s="37" customFormat="1" x14ac:dyDescent="0.2">
      <c r="A177" s="38" t="s">
        <v>192</v>
      </c>
      <c r="B177" s="39">
        <v>1398</v>
      </c>
      <c r="C177" s="39">
        <v>701</v>
      </c>
      <c r="D177" s="39">
        <v>7</v>
      </c>
      <c r="E177" s="39">
        <v>0</v>
      </c>
      <c r="F177" s="39">
        <v>13</v>
      </c>
      <c r="G177" s="39">
        <v>0</v>
      </c>
      <c r="H177" s="39">
        <f t="shared" si="69"/>
        <v>13</v>
      </c>
      <c r="I177" s="39">
        <v>8</v>
      </c>
      <c r="J177" s="39">
        <v>1</v>
      </c>
      <c r="K177" s="39">
        <v>9</v>
      </c>
      <c r="L177" s="39">
        <v>5</v>
      </c>
      <c r="M177" s="39">
        <f t="shared" si="49"/>
        <v>22</v>
      </c>
      <c r="N177" s="39">
        <v>19</v>
      </c>
      <c r="O177" s="39">
        <v>1</v>
      </c>
      <c r="P177" s="39">
        <v>1</v>
      </c>
      <c r="Q177" s="39">
        <v>0</v>
      </c>
      <c r="R177" s="39">
        <f t="shared" si="50"/>
        <v>-6</v>
      </c>
      <c r="S177" s="35">
        <v>23</v>
      </c>
      <c r="T177" s="43">
        <v>35</v>
      </c>
      <c r="U177" s="39">
        <v>-12</v>
      </c>
      <c r="V177" s="39">
        <f t="shared" si="51"/>
        <v>-18</v>
      </c>
      <c r="W177" s="39">
        <v>1398</v>
      </c>
      <c r="X177" s="39">
        <v>697</v>
      </c>
      <c r="Y177" s="40">
        <f t="shared" si="52"/>
        <v>5.0071530758226039</v>
      </c>
      <c r="Z177" s="40">
        <f t="shared" si="53"/>
        <v>0</v>
      </c>
      <c r="AA177" s="40">
        <f t="shared" si="54"/>
        <v>0</v>
      </c>
      <c r="AB177" s="40">
        <f t="shared" si="55"/>
        <v>9.2989985693848354</v>
      </c>
      <c r="AC177" s="40">
        <f t="shared" si="56"/>
        <v>9.2989985693848354</v>
      </c>
      <c r="AD177" s="40">
        <f t="shared" si="57"/>
        <v>69.230769230769226</v>
      </c>
      <c r="AE177" s="40">
        <f t="shared" si="58"/>
        <v>38.461538461538467</v>
      </c>
      <c r="AF177" s="40">
        <f t="shared" si="59"/>
        <v>15.736766809728183</v>
      </c>
      <c r="AG177" s="40">
        <f t="shared" si="60"/>
        <v>13.590844062947067</v>
      </c>
      <c r="AH177" s="40">
        <f t="shared" si="61"/>
        <v>-4.2918454935622314</v>
      </c>
      <c r="AI177" s="40">
        <f t="shared" si="62"/>
        <v>0</v>
      </c>
      <c r="AJ177" s="40">
        <f t="shared" si="63"/>
        <v>76.923076923076934</v>
      </c>
      <c r="AK177" s="40">
        <f t="shared" si="64"/>
        <v>76.923076923076934</v>
      </c>
      <c r="AL177" s="40">
        <f t="shared" si="48"/>
        <v>0</v>
      </c>
      <c r="AM177" s="41">
        <f t="shared" si="65"/>
        <v>16.452074391988557</v>
      </c>
      <c r="AN177" s="41">
        <f t="shared" si="66"/>
        <v>25.03576537911302</v>
      </c>
      <c r="AO177" s="40">
        <f t="shared" si="67"/>
        <v>-8.5836909871244629</v>
      </c>
      <c r="AP177" s="40">
        <f t="shared" si="68"/>
        <v>-12.875536480686696</v>
      </c>
    </row>
    <row r="178" spans="1:42" s="37" customFormat="1" x14ac:dyDescent="0.2">
      <c r="A178" s="38" t="s">
        <v>193</v>
      </c>
      <c r="B178" s="39">
        <v>9402</v>
      </c>
      <c r="C178" s="39">
        <v>4801</v>
      </c>
      <c r="D178" s="39">
        <v>56</v>
      </c>
      <c r="E178" s="39">
        <v>15</v>
      </c>
      <c r="F178" s="39">
        <v>132</v>
      </c>
      <c r="G178" s="39">
        <v>0</v>
      </c>
      <c r="H178" s="39">
        <f t="shared" si="69"/>
        <v>132</v>
      </c>
      <c r="I178" s="39">
        <v>91</v>
      </c>
      <c r="J178" s="39">
        <v>14</v>
      </c>
      <c r="K178" s="39">
        <v>66</v>
      </c>
      <c r="L178" s="39">
        <v>52</v>
      </c>
      <c r="M178" s="39">
        <f t="shared" si="49"/>
        <v>198</v>
      </c>
      <c r="N178" s="39">
        <v>80</v>
      </c>
      <c r="O178" s="39">
        <v>3</v>
      </c>
      <c r="P178" s="39">
        <v>2</v>
      </c>
      <c r="Q178" s="39">
        <v>2</v>
      </c>
      <c r="R178" s="39">
        <f t="shared" si="50"/>
        <v>52</v>
      </c>
      <c r="S178" s="35">
        <v>144</v>
      </c>
      <c r="T178" s="43">
        <v>149</v>
      </c>
      <c r="U178" s="39">
        <v>-5</v>
      </c>
      <c r="V178" s="39">
        <f t="shared" si="51"/>
        <v>47</v>
      </c>
      <c r="W178" s="39">
        <v>9424</v>
      </c>
      <c r="X178" s="39">
        <v>4820</v>
      </c>
      <c r="Y178" s="40">
        <f t="shared" si="52"/>
        <v>5.9561795362688787</v>
      </c>
      <c r="Z178" s="40">
        <f t="shared" si="53"/>
        <v>1.5954052329291641</v>
      </c>
      <c r="AA178" s="40">
        <f t="shared" si="54"/>
        <v>26.785714285714285</v>
      </c>
      <c r="AB178" s="40">
        <f t="shared" si="55"/>
        <v>14.039566049776642</v>
      </c>
      <c r="AC178" s="40">
        <f t="shared" si="56"/>
        <v>14.039566049776642</v>
      </c>
      <c r="AD178" s="40">
        <f t="shared" si="57"/>
        <v>50</v>
      </c>
      <c r="AE178" s="40">
        <f t="shared" si="58"/>
        <v>39.393939393939391</v>
      </c>
      <c r="AF178" s="40">
        <f t="shared" si="59"/>
        <v>21.059349074664965</v>
      </c>
      <c r="AG178" s="40">
        <f t="shared" si="60"/>
        <v>8.5088279089555403</v>
      </c>
      <c r="AH178" s="40">
        <f t="shared" si="61"/>
        <v>5.5307381408211018</v>
      </c>
      <c r="AI178" s="40">
        <f t="shared" si="62"/>
        <v>0</v>
      </c>
      <c r="AJ178" s="40">
        <f t="shared" si="63"/>
        <v>22.727272727272727</v>
      </c>
      <c r="AK178" s="40">
        <f t="shared" si="64"/>
        <v>15.151515151515152</v>
      </c>
      <c r="AL178" s="40">
        <f t="shared" si="48"/>
        <v>15.151515151515152</v>
      </c>
      <c r="AM178" s="41">
        <f t="shared" si="65"/>
        <v>15.315890236119975</v>
      </c>
      <c r="AN178" s="41">
        <f t="shared" si="66"/>
        <v>15.847691980429696</v>
      </c>
      <c r="AO178" s="40">
        <f t="shared" si="67"/>
        <v>-0.53180174430972127</v>
      </c>
      <c r="AP178" s="40">
        <f t="shared" si="68"/>
        <v>4.9989363965113807</v>
      </c>
    </row>
    <row r="179" spans="1:42" s="37" customFormat="1" x14ac:dyDescent="0.2">
      <c r="A179" s="38" t="s">
        <v>102</v>
      </c>
      <c r="B179" s="39">
        <v>13270</v>
      </c>
      <c r="C179" s="39">
        <v>6848</v>
      </c>
      <c r="D179" s="39">
        <v>71</v>
      </c>
      <c r="E179" s="39">
        <v>28</v>
      </c>
      <c r="F179" s="39">
        <v>112</v>
      </c>
      <c r="G179" s="39">
        <v>0</v>
      </c>
      <c r="H179" s="39">
        <f t="shared" si="69"/>
        <v>112</v>
      </c>
      <c r="I179" s="39">
        <v>101</v>
      </c>
      <c r="J179" s="39">
        <v>6</v>
      </c>
      <c r="K179" s="39">
        <v>79</v>
      </c>
      <c r="L179" s="39">
        <v>60</v>
      </c>
      <c r="M179" s="39">
        <f t="shared" si="49"/>
        <v>191</v>
      </c>
      <c r="N179" s="39">
        <v>160</v>
      </c>
      <c r="O179" s="39">
        <v>0</v>
      </c>
      <c r="P179" s="39">
        <v>0</v>
      </c>
      <c r="Q179" s="39">
        <v>0</v>
      </c>
      <c r="R179" s="39">
        <f t="shared" si="50"/>
        <v>-48</v>
      </c>
      <c r="S179" s="35">
        <v>149</v>
      </c>
      <c r="T179" s="43">
        <v>123</v>
      </c>
      <c r="U179" s="39">
        <v>26</v>
      </c>
      <c r="V179" s="39">
        <f t="shared" si="51"/>
        <v>-22</v>
      </c>
      <c r="W179" s="39">
        <v>13260</v>
      </c>
      <c r="X179" s="39">
        <v>6851</v>
      </c>
      <c r="Y179" s="40">
        <f t="shared" si="52"/>
        <v>5.3504144687264503</v>
      </c>
      <c r="Z179" s="40">
        <f t="shared" si="53"/>
        <v>2.1100226073850794</v>
      </c>
      <c r="AA179" s="40">
        <f t="shared" si="54"/>
        <v>39.436619718309856</v>
      </c>
      <c r="AB179" s="40">
        <f t="shared" si="55"/>
        <v>8.4400904295403176</v>
      </c>
      <c r="AC179" s="40">
        <f t="shared" si="56"/>
        <v>8.4400904295403176</v>
      </c>
      <c r="AD179" s="40">
        <f t="shared" si="57"/>
        <v>70.535714285714292</v>
      </c>
      <c r="AE179" s="40">
        <f t="shared" si="58"/>
        <v>53.571428571428569</v>
      </c>
      <c r="AF179" s="40">
        <f t="shared" si="59"/>
        <v>14.393368500376791</v>
      </c>
      <c r="AG179" s="40">
        <f t="shared" si="60"/>
        <v>12.057272042200452</v>
      </c>
      <c r="AH179" s="40">
        <f t="shared" si="61"/>
        <v>-3.6171816126601359</v>
      </c>
      <c r="AI179" s="40">
        <f t="shared" si="62"/>
        <v>0</v>
      </c>
      <c r="AJ179" s="40">
        <f t="shared" si="63"/>
        <v>0</v>
      </c>
      <c r="AK179" s="40">
        <f t="shared" si="64"/>
        <v>0</v>
      </c>
      <c r="AL179" s="40">
        <f t="shared" si="48"/>
        <v>0</v>
      </c>
      <c r="AM179" s="41">
        <f t="shared" si="65"/>
        <v>11.228334589299171</v>
      </c>
      <c r="AN179" s="41">
        <f t="shared" si="66"/>
        <v>9.2690278824415984</v>
      </c>
      <c r="AO179" s="40">
        <f t="shared" si="67"/>
        <v>1.9593067068575734</v>
      </c>
      <c r="AP179" s="40">
        <f t="shared" si="68"/>
        <v>-1.6578749058025621</v>
      </c>
    </row>
    <row r="180" spans="1:42" s="37" customFormat="1" x14ac:dyDescent="0.2">
      <c r="A180" s="38" t="s">
        <v>122</v>
      </c>
      <c r="B180" s="39">
        <v>7979</v>
      </c>
      <c r="C180" s="39">
        <v>4015</v>
      </c>
      <c r="D180" s="39">
        <v>40</v>
      </c>
      <c r="E180" s="39">
        <v>13</v>
      </c>
      <c r="F180" s="39">
        <v>128</v>
      </c>
      <c r="G180" s="39">
        <v>1</v>
      </c>
      <c r="H180" s="39">
        <f t="shared" si="69"/>
        <v>129</v>
      </c>
      <c r="I180" s="39">
        <v>125</v>
      </c>
      <c r="J180" s="39">
        <v>7</v>
      </c>
      <c r="K180" s="39">
        <v>31</v>
      </c>
      <c r="L180" s="39">
        <v>16</v>
      </c>
      <c r="M180" s="39">
        <f t="shared" si="49"/>
        <v>160</v>
      </c>
      <c r="N180" s="39">
        <v>38</v>
      </c>
      <c r="O180" s="39">
        <v>2</v>
      </c>
      <c r="P180" s="39">
        <v>1</v>
      </c>
      <c r="Q180" s="39">
        <v>1</v>
      </c>
      <c r="R180" s="39">
        <f t="shared" si="50"/>
        <v>90</v>
      </c>
      <c r="S180" s="35">
        <v>98</v>
      </c>
      <c r="T180" s="43">
        <v>168</v>
      </c>
      <c r="U180" s="39">
        <v>-70</v>
      </c>
      <c r="V180" s="39">
        <f t="shared" si="51"/>
        <v>20</v>
      </c>
      <c r="W180" s="39">
        <v>7972</v>
      </c>
      <c r="X180" s="39">
        <v>4001</v>
      </c>
      <c r="Y180" s="40">
        <f t="shared" si="52"/>
        <v>5.0131595438024821</v>
      </c>
      <c r="Z180" s="40">
        <f t="shared" si="53"/>
        <v>1.6292768517358065</v>
      </c>
      <c r="AA180" s="40">
        <f t="shared" si="54"/>
        <v>32.5</v>
      </c>
      <c r="AB180" s="40">
        <f t="shared" si="55"/>
        <v>16.167439528763005</v>
      </c>
      <c r="AC180" s="40">
        <f t="shared" si="56"/>
        <v>16.04211054016794</v>
      </c>
      <c r="AD180" s="40">
        <f t="shared" si="57"/>
        <v>24.031007751937985</v>
      </c>
      <c r="AE180" s="40">
        <f t="shared" si="58"/>
        <v>12.403100775193799</v>
      </c>
      <c r="AF180" s="40">
        <f t="shared" si="59"/>
        <v>20.052638175209928</v>
      </c>
      <c r="AG180" s="40">
        <f t="shared" si="60"/>
        <v>4.7625015666123574</v>
      </c>
      <c r="AH180" s="40">
        <f t="shared" si="61"/>
        <v>11.279608973555584</v>
      </c>
      <c r="AI180" s="40">
        <f t="shared" si="62"/>
        <v>7.7519379844961236</v>
      </c>
      <c r="AJ180" s="40">
        <f t="shared" si="63"/>
        <v>15.625</v>
      </c>
      <c r="AK180" s="40">
        <f t="shared" si="64"/>
        <v>7.8125</v>
      </c>
      <c r="AL180" s="40">
        <f t="shared" si="48"/>
        <v>15.503875968992247</v>
      </c>
      <c r="AM180" s="41">
        <f t="shared" si="65"/>
        <v>12.28224088231608</v>
      </c>
      <c r="AN180" s="41">
        <f t="shared" si="66"/>
        <v>21.05527008397042</v>
      </c>
      <c r="AO180" s="40">
        <f t="shared" si="67"/>
        <v>-8.7730292016543423</v>
      </c>
      <c r="AP180" s="40">
        <f t="shared" si="68"/>
        <v>2.506579771901241</v>
      </c>
    </row>
    <row r="181" spans="1:42" s="37" customFormat="1" x14ac:dyDescent="0.2">
      <c r="A181" s="38" t="s">
        <v>194</v>
      </c>
      <c r="B181" s="39">
        <v>6108</v>
      </c>
      <c r="C181" s="39">
        <v>3099</v>
      </c>
      <c r="D181" s="39">
        <v>32</v>
      </c>
      <c r="E181" s="39">
        <v>6</v>
      </c>
      <c r="F181" s="39">
        <v>68</v>
      </c>
      <c r="G181" s="39">
        <v>0</v>
      </c>
      <c r="H181" s="39">
        <f t="shared" si="69"/>
        <v>68</v>
      </c>
      <c r="I181" s="39">
        <v>65</v>
      </c>
      <c r="J181" s="39">
        <v>2</v>
      </c>
      <c r="K181" s="39">
        <v>20</v>
      </c>
      <c r="L181" s="39">
        <v>16</v>
      </c>
      <c r="M181" s="39">
        <f t="shared" si="49"/>
        <v>88</v>
      </c>
      <c r="N181" s="39">
        <v>50</v>
      </c>
      <c r="O181" s="39">
        <v>0</v>
      </c>
      <c r="P181" s="39">
        <v>0</v>
      </c>
      <c r="Q181" s="39">
        <v>0</v>
      </c>
      <c r="R181" s="39">
        <f t="shared" si="50"/>
        <v>18</v>
      </c>
      <c r="S181" s="35">
        <v>87</v>
      </c>
      <c r="T181" s="43">
        <v>83</v>
      </c>
      <c r="U181" s="39">
        <v>4</v>
      </c>
      <c r="V181" s="39">
        <f t="shared" si="51"/>
        <v>22</v>
      </c>
      <c r="W181" s="39">
        <v>6123</v>
      </c>
      <c r="X181" s="39">
        <v>3098</v>
      </c>
      <c r="Y181" s="40">
        <f t="shared" si="52"/>
        <v>5.2390307793058284</v>
      </c>
      <c r="Z181" s="40">
        <f t="shared" si="53"/>
        <v>0.98231827111984271</v>
      </c>
      <c r="AA181" s="40">
        <f t="shared" si="54"/>
        <v>18.75</v>
      </c>
      <c r="AB181" s="40">
        <f t="shared" si="55"/>
        <v>11.132940406024884</v>
      </c>
      <c r="AC181" s="40">
        <f t="shared" si="56"/>
        <v>11.132940406024884</v>
      </c>
      <c r="AD181" s="40">
        <f t="shared" si="57"/>
        <v>29.411764705882355</v>
      </c>
      <c r="AE181" s="40">
        <f t="shared" si="58"/>
        <v>23.52941176470588</v>
      </c>
      <c r="AF181" s="40">
        <f t="shared" si="59"/>
        <v>14.407334643091028</v>
      </c>
      <c r="AG181" s="40">
        <f t="shared" si="60"/>
        <v>8.1859855926653573</v>
      </c>
      <c r="AH181" s="40">
        <f t="shared" si="61"/>
        <v>2.9469548133595285</v>
      </c>
      <c r="AI181" s="40">
        <f t="shared" si="62"/>
        <v>0</v>
      </c>
      <c r="AJ181" s="40">
        <f t="shared" si="63"/>
        <v>0</v>
      </c>
      <c r="AK181" s="40">
        <f t="shared" si="64"/>
        <v>0</v>
      </c>
      <c r="AL181" s="40">
        <f t="shared" si="48"/>
        <v>0</v>
      </c>
      <c r="AM181" s="41">
        <f t="shared" si="65"/>
        <v>14.243614931237721</v>
      </c>
      <c r="AN181" s="41">
        <f t="shared" si="66"/>
        <v>13.588736083824493</v>
      </c>
      <c r="AO181" s="40">
        <f t="shared" si="67"/>
        <v>0.65487884741322855</v>
      </c>
      <c r="AP181" s="40">
        <f t="shared" si="68"/>
        <v>3.601833660772757</v>
      </c>
    </row>
    <row r="182" spans="1:42" s="37" customFormat="1" x14ac:dyDescent="0.2">
      <c r="A182" s="38" t="s">
        <v>111</v>
      </c>
      <c r="B182" s="39">
        <v>87440</v>
      </c>
      <c r="C182" s="39">
        <v>45201</v>
      </c>
      <c r="D182" s="39">
        <v>432</v>
      </c>
      <c r="E182" s="39">
        <v>241</v>
      </c>
      <c r="F182" s="39">
        <v>846</v>
      </c>
      <c r="G182" s="39">
        <v>3</v>
      </c>
      <c r="H182" s="39">
        <f t="shared" si="69"/>
        <v>849</v>
      </c>
      <c r="I182" s="39">
        <v>726</v>
      </c>
      <c r="J182" s="39">
        <v>52</v>
      </c>
      <c r="K182" s="39">
        <v>503</v>
      </c>
      <c r="L182" s="39">
        <v>433</v>
      </c>
      <c r="M182" s="39">
        <f t="shared" si="49"/>
        <v>1352</v>
      </c>
      <c r="N182" s="39">
        <v>686</v>
      </c>
      <c r="O182" s="39">
        <v>8</v>
      </c>
      <c r="P182" s="39">
        <v>6</v>
      </c>
      <c r="Q182" s="39">
        <v>5</v>
      </c>
      <c r="R182" s="39">
        <f t="shared" si="50"/>
        <v>160</v>
      </c>
      <c r="S182" s="35">
        <v>983</v>
      </c>
      <c r="T182" s="43">
        <v>931</v>
      </c>
      <c r="U182" s="39">
        <v>52</v>
      </c>
      <c r="V182" s="39">
        <f t="shared" si="51"/>
        <v>212</v>
      </c>
      <c r="W182" s="39">
        <v>87569</v>
      </c>
      <c r="X182" s="39">
        <v>45286</v>
      </c>
      <c r="Y182" s="40">
        <f t="shared" si="52"/>
        <v>4.9405306495882888</v>
      </c>
      <c r="Z182" s="40">
        <f t="shared" si="53"/>
        <v>2.7561756633119852</v>
      </c>
      <c r="AA182" s="40">
        <f t="shared" si="54"/>
        <v>55.787037037037038</v>
      </c>
      <c r="AB182" s="40">
        <f t="shared" si="55"/>
        <v>9.7095150960658749</v>
      </c>
      <c r="AC182" s="40">
        <f t="shared" si="56"/>
        <v>9.6752058554437319</v>
      </c>
      <c r="AD182" s="40">
        <f t="shared" si="57"/>
        <v>59.246171967020025</v>
      </c>
      <c r="AE182" s="40">
        <f t="shared" si="58"/>
        <v>51.001177856301524</v>
      </c>
      <c r="AF182" s="40">
        <f t="shared" si="59"/>
        <v>15.462031107044831</v>
      </c>
      <c r="AG182" s="40">
        <f t="shared" si="60"/>
        <v>7.845379688929552</v>
      </c>
      <c r="AH182" s="40">
        <f t="shared" si="61"/>
        <v>1.8298261665141813</v>
      </c>
      <c r="AI182" s="40">
        <f t="shared" si="62"/>
        <v>3.5335689045936394</v>
      </c>
      <c r="AJ182" s="40">
        <f t="shared" si="63"/>
        <v>9.456264775413711</v>
      </c>
      <c r="AK182" s="40">
        <f t="shared" si="64"/>
        <v>7.0921985815602833</v>
      </c>
      <c r="AL182" s="40">
        <f t="shared" si="48"/>
        <v>9.422850412249705</v>
      </c>
      <c r="AM182" s="41">
        <f t="shared" si="65"/>
        <v>11.241994510521501</v>
      </c>
      <c r="AN182" s="41">
        <f t="shared" si="66"/>
        <v>10.647301006404392</v>
      </c>
      <c r="AO182" s="40">
        <f t="shared" si="67"/>
        <v>0.59469350411710886</v>
      </c>
      <c r="AP182" s="40">
        <f t="shared" si="68"/>
        <v>2.4245196706312901</v>
      </c>
    </row>
    <row r="183" spans="1:42" s="37" customFormat="1" x14ac:dyDescent="0.2">
      <c r="A183" s="38" t="s">
        <v>195</v>
      </c>
      <c r="B183" s="39">
        <v>7539</v>
      </c>
      <c r="C183" s="39">
        <v>3891</v>
      </c>
      <c r="D183" s="39">
        <v>28</v>
      </c>
      <c r="E183" s="39">
        <v>18</v>
      </c>
      <c r="F183" s="39">
        <v>74</v>
      </c>
      <c r="G183" s="39">
        <v>0</v>
      </c>
      <c r="H183" s="39">
        <f t="shared" si="69"/>
        <v>74</v>
      </c>
      <c r="I183" s="39">
        <v>70</v>
      </c>
      <c r="J183" s="39">
        <v>3</v>
      </c>
      <c r="K183" s="39">
        <v>37</v>
      </c>
      <c r="L183" s="39">
        <v>35</v>
      </c>
      <c r="M183" s="39">
        <f t="shared" si="49"/>
        <v>111</v>
      </c>
      <c r="N183" s="39">
        <v>95</v>
      </c>
      <c r="O183" s="39">
        <v>0</v>
      </c>
      <c r="P183" s="39">
        <v>0</v>
      </c>
      <c r="Q183" s="39">
        <v>0</v>
      </c>
      <c r="R183" s="39">
        <f t="shared" si="50"/>
        <v>-21</v>
      </c>
      <c r="S183" s="35">
        <v>95</v>
      </c>
      <c r="T183" s="43">
        <v>95</v>
      </c>
      <c r="U183" s="39">
        <v>0</v>
      </c>
      <c r="V183" s="39">
        <f t="shared" si="51"/>
        <v>-21</v>
      </c>
      <c r="W183" s="39">
        <v>7542</v>
      </c>
      <c r="X183" s="39">
        <v>3891</v>
      </c>
      <c r="Y183" s="40">
        <f t="shared" si="52"/>
        <v>3.7140204271123491</v>
      </c>
      <c r="Z183" s="40">
        <f t="shared" si="53"/>
        <v>2.38758456028651</v>
      </c>
      <c r="AA183" s="40">
        <f t="shared" si="54"/>
        <v>64.285714285714292</v>
      </c>
      <c r="AB183" s="40">
        <f t="shared" si="55"/>
        <v>9.8156254145112083</v>
      </c>
      <c r="AC183" s="40">
        <f t="shared" si="56"/>
        <v>9.8156254145112083</v>
      </c>
      <c r="AD183" s="40">
        <f t="shared" si="57"/>
        <v>50</v>
      </c>
      <c r="AE183" s="40">
        <f t="shared" si="58"/>
        <v>47.297297297297298</v>
      </c>
      <c r="AF183" s="40">
        <f t="shared" si="59"/>
        <v>14.723438121766812</v>
      </c>
      <c r="AG183" s="40">
        <f t="shared" si="60"/>
        <v>12.601140734845469</v>
      </c>
      <c r="AH183" s="40">
        <f t="shared" si="61"/>
        <v>-2.785515320334262</v>
      </c>
      <c r="AI183" s="40">
        <f t="shared" si="62"/>
        <v>0</v>
      </c>
      <c r="AJ183" s="40">
        <f t="shared" si="63"/>
        <v>0</v>
      </c>
      <c r="AK183" s="40">
        <f t="shared" si="64"/>
        <v>0</v>
      </c>
      <c r="AL183" s="40">
        <f t="shared" si="48"/>
        <v>0</v>
      </c>
      <c r="AM183" s="41">
        <f t="shared" si="65"/>
        <v>12.601140734845469</v>
      </c>
      <c r="AN183" s="41">
        <f t="shared" si="66"/>
        <v>12.601140734845469</v>
      </c>
      <c r="AO183" s="40">
        <f t="shared" si="67"/>
        <v>0</v>
      </c>
      <c r="AP183" s="40">
        <f t="shared" si="68"/>
        <v>-2.785515320334262</v>
      </c>
    </row>
    <row r="184" spans="1:42" s="37" customFormat="1" x14ac:dyDescent="0.2">
      <c r="A184" s="38" t="s">
        <v>196</v>
      </c>
      <c r="B184" s="39">
        <v>12558</v>
      </c>
      <c r="C184" s="39">
        <v>6332</v>
      </c>
      <c r="D184" s="39">
        <v>54</v>
      </c>
      <c r="E184" s="39">
        <v>37</v>
      </c>
      <c r="F184" s="39">
        <v>114</v>
      </c>
      <c r="G184" s="39">
        <v>0</v>
      </c>
      <c r="H184" s="39">
        <f t="shared" si="69"/>
        <v>114</v>
      </c>
      <c r="I184" s="39">
        <v>107</v>
      </c>
      <c r="J184" s="39">
        <v>3</v>
      </c>
      <c r="K184" s="39">
        <v>64</v>
      </c>
      <c r="L184" s="39">
        <v>55</v>
      </c>
      <c r="M184" s="39">
        <f t="shared" si="49"/>
        <v>178</v>
      </c>
      <c r="N184" s="39">
        <v>114</v>
      </c>
      <c r="O184" s="39">
        <v>0</v>
      </c>
      <c r="P184" s="39">
        <v>0</v>
      </c>
      <c r="Q184" s="39">
        <v>0</v>
      </c>
      <c r="R184" s="39">
        <f t="shared" si="50"/>
        <v>0</v>
      </c>
      <c r="S184" s="35">
        <v>150</v>
      </c>
      <c r="T184" s="43">
        <v>145</v>
      </c>
      <c r="U184" s="39">
        <v>5</v>
      </c>
      <c r="V184" s="39">
        <f t="shared" si="51"/>
        <v>5</v>
      </c>
      <c r="W184" s="39">
        <v>12563</v>
      </c>
      <c r="X184" s="39">
        <v>6347</v>
      </c>
      <c r="Y184" s="40">
        <f t="shared" si="52"/>
        <v>4.3000477783086479</v>
      </c>
      <c r="Z184" s="40">
        <f t="shared" si="53"/>
        <v>2.9463290332855552</v>
      </c>
      <c r="AA184" s="40">
        <f t="shared" si="54"/>
        <v>68.518518518518519</v>
      </c>
      <c r="AB184" s="40">
        <f t="shared" si="55"/>
        <v>9.0778786430960334</v>
      </c>
      <c r="AC184" s="40">
        <f t="shared" si="56"/>
        <v>9.0778786430960334</v>
      </c>
      <c r="AD184" s="40">
        <f t="shared" si="57"/>
        <v>56.140350877192979</v>
      </c>
      <c r="AE184" s="40">
        <f t="shared" si="58"/>
        <v>48.245614035087719</v>
      </c>
      <c r="AF184" s="40">
        <f t="shared" si="59"/>
        <v>14.174231565535914</v>
      </c>
      <c r="AG184" s="40">
        <f t="shared" si="60"/>
        <v>9.0778786430960334</v>
      </c>
      <c r="AH184" s="40">
        <f t="shared" si="61"/>
        <v>0</v>
      </c>
      <c r="AI184" s="40">
        <f t="shared" si="62"/>
        <v>0</v>
      </c>
      <c r="AJ184" s="40">
        <f t="shared" si="63"/>
        <v>0</v>
      </c>
      <c r="AK184" s="40">
        <f t="shared" si="64"/>
        <v>0</v>
      </c>
      <c r="AL184" s="40">
        <f t="shared" si="48"/>
        <v>0</v>
      </c>
      <c r="AM184" s="41">
        <f t="shared" si="65"/>
        <v>11.944577161968466</v>
      </c>
      <c r="AN184" s="41">
        <f t="shared" si="66"/>
        <v>11.54642458990285</v>
      </c>
      <c r="AO184" s="40">
        <f t="shared" si="67"/>
        <v>0.39815257206561555</v>
      </c>
      <c r="AP184" s="40">
        <f t="shared" si="68"/>
        <v>0.39815257206561555</v>
      </c>
    </row>
    <row r="185" spans="1:42" s="37" customFormat="1" x14ac:dyDescent="0.2">
      <c r="A185" s="38" t="s">
        <v>197</v>
      </c>
      <c r="B185" s="39">
        <v>4330</v>
      </c>
      <c r="C185" s="39">
        <v>2202</v>
      </c>
      <c r="D185" s="39">
        <v>28</v>
      </c>
      <c r="E185" s="39">
        <v>8</v>
      </c>
      <c r="F185" s="39">
        <v>26</v>
      </c>
      <c r="G185" s="39">
        <v>0</v>
      </c>
      <c r="H185" s="39">
        <f t="shared" si="69"/>
        <v>26</v>
      </c>
      <c r="I185" s="39">
        <v>24</v>
      </c>
      <c r="J185" s="39">
        <v>0</v>
      </c>
      <c r="K185" s="39">
        <v>17</v>
      </c>
      <c r="L185" s="39">
        <v>16</v>
      </c>
      <c r="M185" s="39">
        <f t="shared" si="49"/>
        <v>43</v>
      </c>
      <c r="N185" s="39">
        <v>41</v>
      </c>
      <c r="O185" s="39">
        <v>0</v>
      </c>
      <c r="P185" s="39">
        <v>0</v>
      </c>
      <c r="Q185" s="39">
        <v>0</v>
      </c>
      <c r="R185" s="39">
        <f t="shared" si="50"/>
        <v>-15</v>
      </c>
      <c r="S185" s="35">
        <v>84</v>
      </c>
      <c r="T185" s="43">
        <v>64</v>
      </c>
      <c r="U185" s="39">
        <v>20</v>
      </c>
      <c r="V185" s="39">
        <f t="shared" si="51"/>
        <v>5</v>
      </c>
      <c r="W185" s="39">
        <v>4325</v>
      </c>
      <c r="X185" s="39">
        <v>2204</v>
      </c>
      <c r="Y185" s="40">
        <f t="shared" si="52"/>
        <v>6.4665127020785222</v>
      </c>
      <c r="Z185" s="40">
        <f t="shared" si="53"/>
        <v>1.8475750577367205</v>
      </c>
      <c r="AA185" s="40">
        <f t="shared" si="54"/>
        <v>28.571428571428569</v>
      </c>
      <c r="AB185" s="40">
        <f t="shared" si="55"/>
        <v>6.0046189376443424</v>
      </c>
      <c r="AC185" s="40">
        <f t="shared" si="56"/>
        <v>6.0046189376443424</v>
      </c>
      <c r="AD185" s="40">
        <f t="shared" si="57"/>
        <v>65.384615384615387</v>
      </c>
      <c r="AE185" s="40">
        <f t="shared" si="58"/>
        <v>61.53846153846154</v>
      </c>
      <c r="AF185" s="40">
        <f t="shared" si="59"/>
        <v>9.9307159353348737</v>
      </c>
      <c r="AG185" s="40">
        <f t="shared" si="60"/>
        <v>9.4688221709006921</v>
      </c>
      <c r="AH185" s="40">
        <f t="shared" si="61"/>
        <v>-3.464203233256351</v>
      </c>
      <c r="AI185" s="40">
        <f t="shared" si="62"/>
        <v>0</v>
      </c>
      <c r="AJ185" s="40">
        <f t="shared" si="63"/>
        <v>0</v>
      </c>
      <c r="AK185" s="40">
        <f t="shared" si="64"/>
        <v>0</v>
      </c>
      <c r="AL185" s="40">
        <f t="shared" si="48"/>
        <v>0</v>
      </c>
      <c r="AM185" s="41">
        <f t="shared" si="65"/>
        <v>19.399538106235568</v>
      </c>
      <c r="AN185" s="41">
        <f t="shared" si="66"/>
        <v>14.780600461893764</v>
      </c>
      <c r="AO185" s="40">
        <f t="shared" si="67"/>
        <v>4.6189376443418011</v>
      </c>
      <c r="AP185" s="40">
        <f t="shared" si="68"/>
        <v>1.1547344110854503</v>
      </c>
    </row>
    <row r="186" spans="1:42" s="37" customFormat="1" x14ac:dyDescent="0.2">
      <c r="A186" s="38" t="s">
        <v>103</v>
      </c>
      <c r="B186" s="39">
        <v>21617</v>
      </c>
      <c r="C186" s="39">
        <v>11072</v>
      </c>
      <c r="D186" s="39">
        <v>89</v>
      </c>
      <c r="E186" s="39">
        <v>61</v>
      </c>
      <c r="F186" s="39">
        <v>208</v>
      </c>
      <c r="G186" s="39">
        <v>1</v>
      </c>
      <c r="H186" s="39">
        <f t="shared" si="69"/>
        <v>209</v>
      </c>
      <c r="I186" s="39">
        <v>185</v>
      </c>
      <c r="J186" s="39">
        <v>10</v>
      </c>
      <c r="K186" s="39">
        <v>139</v>
      </c>
      <c r="L186" s="39">
        <v>109</v>
      </c>
      <c r="M186" s="39">
        <f t="shared" si="49"/>
        <v>348</v>
      </c>
      <c r="N186" s="39">
        <v>166</v>
      </c>
      <c r="O186" s="39">
        <v>4</v>
      </c>
      <c r="P186" s="39">
        <v>3</v>
      </c>
      <c r="Q186" s="39">
        <v>3</v>
      </c>
      <c r="R186" s="39">
        <f t="shared" si="50"/>
        <v>42</v>
      </c>
      <c r="S186" s="35">
        <v>190</v>
      </c>
      <c r="T186" s="43">
        <v>212</v>
      </c>
      <c r="U186" s="39">
        <v>-22</v>
      </c>
      <c r="V186" s="39">
        <f t="shared" si="51"/>
        <v>20</v>
      </c>
      <c r="W186" s="39">
        <v>21649</v>
      </c>
      <c r="X186" s="39">
        <v>11091</v>
      </c>
      <c r="Y186" s="40">
        <f t="shared" si="52"/>
        <v>4.1171300365453112</v>
      </c>
      <c r="Z186" s="40">
        <f t="shared" si="53"/>
        <v>2.8218531711153259</v>
      </c>
      <c r="AA186" s="40">
        <f t="shared" si="54"/>
        <v>68.539325842696627</v>
      </c>
      <c r="AB186" s="40">
        <f t="shared" si="55"/>
        <v>9.6683166026738228</v>
      </c>
      <c r="AC186" s="40">
        <f t="shared" si="56"/>
        <v>9.6220567146227509</v>
      </c>
      <c r="AD186" s="40">
        <f t="shared" si="57"/>
        <v>66.507177033492823</v>
      </c>
      <c r="AE186" s="40">
        <f t="shared" si="58"/>
        <v>52.153110047846887</v>
      </c>
      <c r="AF186" s="40">
        <f t="shared" si="59"/>
        <v>16.098441041772681</v>
      </c>
      <c r="AG186" s="40">
        <f t="shared" si="60"/>
        <v>7.6791414164777718</v>
      </c>
      <c r="AH186" s="40">
        <f t="shared" si="61"/>
        <v>1.9429152981449784</v>
      </c>
      <c r="AI186" s="40">
        <f t="shared" si="62"/>
        <v>4.7846889952153111</v>
      </c>
      <c r="AJ186" s="40">
        <f t="shared" si="63"/>
        <v>19.230769230769234</v>
      </c>
      <c r="AK186" s="40">
        <f t="shared" si="64"/>
        <v>14.423076923076923</v>
      </c>
      <c r="AL186" s="40">
        <f t="shared" si="48"/>
        <v>19.138755980861244</v>
      </c>
      <c r="AM186" s="41">
        <f t="shared" si="65"/>
        <v>8.7893787297034738</v>
      </c>
      <c r="AN186" s="41">
        <f t="shared" si="66"/>
        <v>9.8070962668270347</v>
      </c>
      <c r="AO186" s="40">
        <f t="shared" si="67"/>
        <v>-1.0177175371235601</v>
      </c>
      <c r="AP186" s="40">
        <f t="shared" si="68"/>
        <v>0.92519776102141826</v>
      </c>
    </row>
    <row r="187" spans="1:42" s="37" customFormat="1" x14ac:dyDescent="0.2">
      <c r="A187" s="38" t="s">
        <v>112</v>
      </c>
      <c r="B187" s="39">
        <v>43525</v>
      </c>
      <c r="C187" s="39">
        <v>22767</v>
      </c>
      <c r="D187" s="39">
        <v>212</v>
      </c>
      <c r="E187" s="39">
        <v>171</v>
      </c>
      <c r="F187" s="39">
        <v>379</v>
      </c>
      <c r="G187" s="39">
        <v>2</v>
      </c>
      <c r="H187" s="39">
        <f t="shared" si="69"/>
        <v>381</v>
      </c>
      <c r="I187" s="39">
        <v>324</v>
      </c>
      <c r="J187" s="39">
        <v>26</v>
      </c>
      <c r="K187" s="39">
        <v>367</v>
      </c>
      <c r="L187" s="39">
        <v>324</v>
      </c>
      <c r="M187" s="39">
        <f t="shared" si="49"/>
        <v>748</v>
      </c>
      <c r="N187" s="39">
        <v>398</v>
      </c>
      <c r="O187" s="39">
        <v>6</v>
      </c>
      <c r="P187" s="39">
        <v>5</v>
      </c>
      <c r="Q187" s="39">
        <v>3</v>
      </c>
      <c r="R187" s="39">
        <f t="shared" si="50"/>
        <v>-19</v>
      </c>
      <c r="S187" s="35">
        <v>512</v>
      </c>
      <c r="T187" s="43">
        <v>552</v>
      </c>
      <c r="U187" s="39">
        <v>-40</v>
      </c>
      <c r="V187" s="39">
        <f t="shared" si="51"/>
        <v>-59</v>
      </c>
      <c r="W187" s="39">
        <v>43487</v>
      </c>
      <c r="X187" s="39">
        <v>22739</v>
      </c>
      <c r="Y187" s="40">
        <f t="shared" si="52"/>
        <v>4.8707639287765652</v>
      </c>
      <c r="Z187" s="40">
        <f t="shared" si="53"/>
        <v>3.9287765651924182</v>
      </c>
      <c r="AA187" s="40">
        <f t="shared" si="54"/>
        <v>80.660377358490564</v>
      </c>
      <c r="AB187" s="40">
        <f t="shared" si="55"/>
        <v>8.7535898908673175</v>
      </c>
      <c r="AC187" s="40">
        <f t="shared" si="56"/>
        <v>8.7076392877656517</v>
      </c>
      <c r="AD187" s="40">
        <f t="shared" si="57"/>
        <v>96.325459317585299</v>
      </c>
      <c r="AE187" s="40">
        <f t="shared" si="58"/>
        <v>85.039370078740163</v>
      </c>
      <c r="AF187" s="40">
        <f t="shared" si="59"/>
        <v>17.185525560022977</v>
      </c>
      <c r="AG187" s="40">
        <f t="shared" si="60"/>
        <v>9.1441700172314775</v>
      </c>
      <c r="AH187" s="40">
        <f t="shared" si="61"/>
        <v>-0.43653072946582427</v>
      </c>
      <c r="AI187" s="40">
        <f t="shared" si="62"/>
        <v>5.2493438320209975</v>
      </c>
      <c r="AJ187" s="40">
        <f t="shared" si="63"/>
        <v>15.831134564643801</v>
      </c>
      <c r="AK187" s="40">
        <f t="shared" si="64"/>
        <v>13.192612137203167</v>
      </c>
      <c r="AL187" s="40">
        <f t="shared" ref="AL187:AL250" si="70">(G187+Q187)/(F187+G187)*1000</f>
        <v>13.123359580052494</v>
      </c>
      <c r="AM187" s="41">
        <f t="shared" si="65"/>
        <v>11.763354394026422</v>
      </c>
      <c r="AN187" s="41">
        <f t="shared" si="66"/>
        <v>12.682366456059736</v>
      </c>
      <c r="AO187" s="40">
        <f t="shared" si="67"/>
        <v>-0.9190120620333142</v>
      </c>
      <c r="AP187" s="40">
        <f t="shared" si="68"/>
        <v>-1.3555427914991385</v>
      </c>
    </row>
    <row r="188" spans="1:42" s="37" customFormat="1" x14ac:dyDescent="0.2">
      <c r="A188" s="38" t="s">
        <v>104</v>
      </c>
      <c r="B188" s="39">
        <v>25576</v>
      </c>
      <c r="C188" s="39">
        <v>13167</v>
      </c>
      <c r="D188" s="39">
        <v>140</v>
      </c>
      <c r="E188" s="39">
        <v>63</v>
      </c>
      <c r="F188" s="39">
        <v>278</v>
      </c>
      <c r="G188" s="39">
        <v>4</v>
      </c>
      <c r="H188" s="39">
        <f t="shared" si="69"/>
        <v>282</v>
      </c>
      <c r="I188" s="39">
        <v>226</v>
      </c>
      <c r="J188" s="39">
        <v>22</v>
      </c>
      <c r="K188" s="39">
        <v>160</v>
      </c>
      <c r="L188" s="39">
        <v>143</v>
      </c>
      <c r="M188" s="39">
        <f t="shared" si="49"/>
        <v>442</v>
      </c>
      <c r="N188" s="39">
        <v>179</v>
      </c>
      <c r="O188" s="39">
        <v>4</v>
      </c>
      <c r="P188" s="39">
        <v>2</v>
      </c>
      <c r="Q188" s="39">
        <v>0</v>
      </c>
      <c r="R188" s="39">
        <f t="shared" si="50"/>
        <v>99</v>
      </c>
      <c r="S188" s="35">
        <v>252</v>
      </c>
      <c r="T188" s="43">
        <v>333</v>
      </c>
      <c r="U188" s="39">
        <v>-81</v>
      </c>
      <c r="V188" s="39">
        <f t="shared" si="51"/>
        <v>18</v>
      </c>
      <c r="W188" s="39">
        <v>25604</v>
      </c>
      <c r="X188" s="39">
        <v>13215</v>
      </c>
      <c r="Y188" s="40">
        <f t="shared" si="52"/>
        <v>5.4738817641538944</v>
      </c>
      <c r="Z188" s="40">
        <f t="shared" si="53"/>
        <v>2.4632467938692524</v>
      </c>
      <c r="AA188" s="40">
        <f t="shared" si="54"/>
        <v>45</v>
      </c>
      <c r="AB188" s="40">
        <f t="shared" si="55"/>
        <v>11.025961839224273</v>
      </c>
      <c r="AC188" s="40">
        <f t="shared" si="56"/>
        <v>10.869565217391305</v>
      </c>
      <c r="AD188" s="40">
        <f t="shared" si="57"/>
        <v>56.737588652482273</v>
      </c>
      <c r="AE188" s="40">
        <f t="shared" si="58"/>
        <v>50.709219858156033</v>
      </c>
      <c r="AF188" s="40">
        <f t="shared" si="59"/>
        <v>17.281826712543008</v>
      </c>
      <c r="AG188" s="40">
        <f t="shared" si="60"/>
        <v>6.9987488270253362</v>
      </c>
      <c r="AH188" s="40">
        <f t="shared" si="61"/>
        <v>3.8708163903659685</v>
      </c>
      <c r="AI188" s="40">
        <f t="shared" si="62"/>
        <v>14.184397163120567</v>
      </c>
      <c r="AJ188" s="40">
        <f t="shared" si="63"/>
        <v>14.388489208633095</v>
      </c>
      <c r="AK188" s="40">
        <f t="shared" si="64"/>
        <v>7.1942446043165473</v>
      </c>
      <c r="AL188" s="40">
        <f t="shared" si="70"/>
        <v>14.184397163120567</v>
      </c>
      <c r="AM188" s="41">
        <f t="shared" si="65"/>
        <v>9.8529871754770095</v>
      </c>
      <c r="AN188" s="41">
        <f t="shared" si="66"/>
        <v>13.020018767594619</v>
      </c>
      <c r="AO188" s="40">
        <f t="shared" si="67"/>
        <v>-3.1670315921176102</v>
      </c>
      <c r="AP188" s="40">
        <f t="shared" si="68"/>
        <v>0.70378479824835782</v>
      </c>
    </row>
    <row r="189" spans="1:42" s="37" customFormat="1" x14ac:dyDescent="0.2">
      <c r="A189" s="38" t="s">
        <v>91</v>
      </c>
      <c r="B189" s="39">
        <v>21689</v>
      </c>
      <c r="C189" s="39">
        <v>11084</v>
      </c>
      <c r="D189" s="39">
        <v>102</v>
      </c>
      <c r="E189" s="39">
        <v>70</v>
      </c>
      <c r="F189" s="39">
        <v>257</v>
      </c>
      <c r="G189" s="39">
        <v>1</v>
      </c>
      <c r="H189" s="39">
        <f t="shared" si="69"/>
        <v>258</v>
      </c>
      <c r="I189" s="39">
        <v>221</v>
      </c>
      <c r="J189" s="39">
        <v>9</v>
      </c>
      <c r="K189" s="39">
        <v>155</v>
      </c>
      <c r="L189" s="39">
        <v>139</v>
      </c>
      <c r="M189" s="39">
        <f t="shared" si="49"/>
        <v>413</v>
      </c>
      <c r="N189" s="39">
        <v>183</v>
      </c>
      <c r="O189" s="39">
        <v>1</v>
      </c>
      <c r="P189" s="39">
        <v>1</v>
      </c>
      <c r="Q189" s="39">
        <v>1</v>
      </c>
      <c r="R189" s="39">
        <f t="shared" si="50"/>
        <v>74</v>
      </c>
      <c r="S189" s="35">
        <v>373</v>
      </c>
      <c r="T189" s="43">
        <v>360</v>
      </c>
      <c r="U189" s="39">
        <v>13</v>
      </c>
      <c r="V189" s="39">
        <f t="shared" si="51"/>
        <v>87</v>
      </c>
      <c r="W189" s="39">
        <v>21747</v>
      </c>
      <c r="X189" s="39">
        <v>11111</v>
      </c>
      <c r="Y189" s="40">
        <f t="shared" si="52"/>
        <v>4.7028447600165988</v>
      </c>
      <c r="Z189" s="40">
        <f t="shared" si="53"/>
        <v>3.227442482364332</v>
      </c>
      <c r="AA189" s="40">
        <f t="shared" si="54"/>
        <v>68.627450980392155</v>
      </c>
      <c r="AB189" s="40">
        <f t="shared" si="55"/>
        <v>11.895430863571395</v>
      </c>
      <c r="AC189" s="40">
        <f t="shared" si="56"/>
        <v>11.849324542394763</v>
      </c>
      <c r="AD189" s="40">
        <f t="shared" si="57"/>
        <v>60.077519379844958</v>
      </c>
      <c r="AE189" s="40">
        <f t="shared" si="58"/>
        <v>53.875968992248055</v>
      </c>
      <c r="AF189" s="40">
        <f t="shared" si="59"/>
        <v>19.04191064594956</v>
      </c>
      <c r="AG189" s="40">
        <f t="shared" si="60"/>
        <v>8.4374567753238967</v>
      </c>
      <c r="AH189" s="40">
        <f t="shared" si="61"/>
        <v>3.4118677670708655</v>
      </c>
      <c r="AI189" s="40">
        <f t="shared" si="62"/>
        <v>3.8759689922480618</v>
      </c>
      <c r="AJ189" s="40">
        <f t="shared" si="63"/>
        <v>3.8910505836575875</v>
      </c>
      <c r="AK189" s="40">
        <f t="shared" si="64"/>
        <v>3.8910505836575875</v>
      </c>
      <c r="AL189" s="40">
        <f t="shared" si="70"/>
        <v>7.7519379844961236</v>
      </c>
      <c r="AM189" s="41">
        <f t="shared" si="65"/>
        <v>17.197657798884229</v>
      </c>
      <c r="AN189" s="41">
        <f t="shared" si="66"/>
        <v>16.598275623587991</v>
      </c>
      <c r="AO189" s="40">
        <f t="shared" si="67"/>
        <v>0.59938217529623317</v>
      </c>
      <c r="AP189" s="40">
        <f t="shared" si="68"/>
        <v>4.0112499423670984</v>
      </c>
    </row>
    <row r="190" spans="1:42" s="37" customFormat="1" x14ac:dyDescent="0.2">
      <c r="A190" s="38" t="s">
        <v>96</v>
      </c>
      <c r="B190" s="39">
        <v>31065</v>
      </c>
      <c r="C190" s="39">
        <v>16329</v>
      </c>
      <c r="D190" s="39">
        <v>158</v>
      </c>
      <c r="E190" s="39">
        <v>62</v>
      </c>
      <c r="F190" s="39">
        <v>258</v>
      </c>
      <c r="G190" s="39">
        <v>1</v>
      </c>
      <c r="H190" s="39">
        <f t="shared" si="69"/>
        <v>259</v>
      </c>
      <c r="I190" s="39">
        <v>222</v>
      </c>
      <c r="J190" s="39">
        <v>11</v>
      </c>
      <c r="K190" s="39">
        <v>167</v>
      </c>
      <c r="L190" s="39">
        <v>156</v>
      </c>
      <c r="M190" s="39">
        <f t="shared" si="49"/>
        <v>426</v>
      </c>
      <c r="N190" s="39">
        <v>290</v>
      </c>
      <c r="O190" s="39">
        <v>1</v>
      </c>
      <c r="P190" s="39">
        <v>0</v>
      </c>
      <c r="Q190" s="39">
        <v>0</v>
      </c>
      <c r="R190" s="39">
        <f t="shared" si="50"/>
        <v>-32</v>
      </c>
      <c r="S190" s="35">
        <v>197</v>
      </c>
      <c r="T190" s="43">
        <v>330</v>
      </c>
      <c r="U190" s="39">
        <v>-133</v>
      </c>
      <c r="V190" s="39">
        <f t="shared" si="51"/>
        <v>-165</v>
      </c>
      <c r="W190" s="39">
        <v>30924</v>
      </c>
      <c r="X190" s="39">
        <v>16262</v>
      </c>
      <c r="Y190" s="40">
        <f t="shared" si="52"/>
        <v>5.0861097698374378</v>
      </c>
      <c r="Z190" s="40">
        <f t="shared" si="53"/>
        <v>1.9958152261387412</v>
      </c>
      <c r="AA190" s="40">
        <f t="shared" si="54"/>
        <v>39.24050632911392</v>
      </c>
      <c r="AB190" s="40">
        <f t="shared" si="55"/>
        <v>8.337357154353775</v>
      </c>
      <c r="AC190" s="40">
        <f t="shared" si="56"/>
        <v>8.3051665861902464</v>
      </c>
      <c r="AD190" s="40">
        <f t="shared" si="57"/>
        <v>64.478764478764489</v>
      </c>
      <c r="AE190" s="40">
        <f t="shared" si="58"/>
        <v>60.231660231660236</v>
      </c>
      <c r="AF190" s="40">
        <f t="shared" si="59"/>
        <v>13.713182037662966</v>
      </c>
      <c r="AG190" s="40">
        <f t="shared" si="60"/>
        <v>9.3352647674231459</v>
      </c>
      <c r="AH190" s="40">
        <f t="shared" si="61"/>
        <v>-1.0300981812328989</v>
      </c>
      <c r="AI190" s="40">
        <f t="shared" si="62"/>
        <v>3.8610038610038613</v>
      </c>
      <c r="AJ190" s="40">
        <f t="shared" si="63"/>
        <v>3.8759689922480618</v>
      </c>
      <c r="AK190" s="40">
        <f t="shared" si="64"/>
        <v>0</v>
      </c>
      <c r="AL190" s="40">
        <f t="shared" si="70"/>
        <v>3.8610038610038613</v>
      </c>
      <c r="AM190" s="41">
        <f t="shared" si="65"/>
        <v>6.3415419282150323</v>
      </c>
      <c r="AN190" s="41">
        <f t="shared" si="66"/>
        <v>10.622887493964267</v>
      </c>
      <c r="AO190" s="40">
        <f t="shared" si="67"/>
        <v>-4.2813455657492359</v>
      </c>
      <c r="AP190" s="40">
        <f t="shared" si="68"/>
        <v>-5.3114437469821336</v>
      </c>
    </row>
    <row r="191" spans="1:42" s="37" customFormat="1" x14ac:dyDescent="0.2">
      <c r="A191" s="38" t="s">
        <v>198</v>
      </c>
      <c r="B191" s="39">
        <v>3164</v>
      </c>
      <c r="C191" s="39">
        <v>1591</v>
      </c>
      <c r="D191" s="39">
        <v>15</v>
      </c>
      <c r="E191" s="39">
        <v>6</v>
      </c>
      <c r="F191" s="39">
        <v>54</v>
      </c>
      <c r="G191" s="39">
        <v>0</v>
      </c>
      <c r="H191" s="39">
        <f t="shared" si="69"/>
        <v>54</v>
      </c>
      <c r="I191" s="39">
        <v>52</v>
      </c>
      <c r="J191" s="39">
        <v>2</v>
      </c>
      <c r="K191" s="39">
        <v>10</v>
      </c>
      <c r="L191" s="39">
        <v>5</v>
      </c>
      <c r="M191" s="39">
        <f t="shared" si="49"/>
        <v>64</v>
      </c>
      <c r="N191" s="39">
        <v>21</v>
      </c>
      <c r="O191" s="39">
        <v>0</v>
      </c>
      <c r="P191" s="39">
        <v>0</v>
      </c>
      <c r="Q191" s="39">
        <v>0</v>
      </c>
      <c r="R191" s="39">
        <f t="shared" si="50"/>
        <v>33</v>
      </c>
      <c r="S191" s="35">
        <v>33</v>
      </c>
      <c r="T191" s="43">
        <v>39</v>
      </c>
      <c r="U191" s="39">
        <v>-6</v>
      </c>
      <c r="V191" s="39">
        <f t="shared" si="51"/>
        <v>27</v>
      </c>
      <c r="W191" s="39">
        <v>3172</v>
      </c>
      <c r="X191" s="39">
        <v>1595</v>
      </c>
      <c r="Y191" s="40">
        <f t="shared" si="52"/>
        <v>4.7408343868520859</v>
      </c>
      <c r="Z191" s="40">
        <f t="shared" si="53"/>
        <v>1.8963337547408343</v>
      </c>
      <c r="AA191" s="40">
        <f t="shared" si="54"/>
        <v>40</v>
      </c>
      <c r="AB191" s="40">
        <f t="shared" si="55"/>
        <v>17.06700379266751</v>
      </c>
      <c r="AC191" s="40">
        <f t="shared" si="56"/>
        <v>17.06700379266751</v>
      </c>
      <c r="AD191" s="40">
        <f t="shared" si="57"/>
        <v>18.518518518518519</v>
      </c>
      <c r="AE191" s="40">
        <f t="shared" si="58"/>
        <v>9.2592592592592595</v>
      </c>
      <c r="AF191" s="40">
        <f t="shared" si="59"/>
        <v>20.227560050568901</v>
      </c>
      <c r="AG191" s="40">
        <f t="shared" si="60"/>
        <v>6.6371681415929205</v>
      </c>
      <c r="AH191" s="40">
        <f t="shared" si="61"/>
        <v>10.429835651074589</v>
      </c>
      <c r="AI191" s="40">
        <f t="shared" si="62"/>
        <v>0</v>
      </c>
      <c r="AJ191" s="40">
        <f t="shared" si="63"/>
        <v>0</v>
      </c>
      <c r="AK191" s="40">
        <f t="shared" si="64"/>
        <v>0</v>
      </c>
      <c r="AL191" s="40">
        <f t="shared" si="70"/>
        <v>0</v>
      </c>
      <c r="AM191" s="41">
        <f t="shared" si="65"/>
        <v>10.429835651074589</v>
      </c>
      <c r="AN191" s="41">
        <f t="shared" si="66"/>
        <v>12.326169405815424</v>
      </c>
      <c r="AO191" s="40">
        <f t="shared" si="67"/>
        <v>-1.8963337547408343</v>
      </c>
      <c r="AP191" s="40">
        <f t="shared" si="68"/>
        <v>8.533501896333755</v>
      </c>
    </row>
    <row r="192" spans="1:42" s="37" customFormat="1" x14ac:dyDescent="0.2">
      <c r="A192" s="38" t="s">
        <v>132</v>
      </c>
      <c r="B192" s="39">
        <v>5953</v>
      </c>
      <c r="C192" s="39">
        <v>3100</v>
      </c>
      <c r="D192" s="39">
        <v>33</v>
      </c>
      <c r="E192" s="39">
        <v>14</v>
      </c>
      <c r="F192" s="39">
        <v>72</v>
      </c>
      <c r="G192" s="39">
        <v>1</v>
      </c>
      <c r="H192" s="39">
        <f t="shared" si="69"/>
        <v>73</v>
      </c>
      <c r="I192" s="39">
        <v>62</v>
      </c>
      <c r="J192" s="39">
        <v>5</v>
      </c>
      <c r="K192" s="39">
        <v>37</v>
      </c>
      <c r="L192" s="39">
        <v>36</v>
      </c>
      <c r="M192" s="39">
        <f t="shared" si="49"/>
        <v>110</v>
      </c>
      <c r="N192" s="39">
        <v>48</v>
      </c>
      <c r="O192" s="39">
        <v>0</v>
      </c>
      <c r="P192" s="39">
        <v>0</v>
      </c>
      <c r="Q192" s="39">
        <v>0</v>
      </c>
      <c r="R192" s="39">
        <f t="shared" si="50"/>
        <v>24</v>
      </c>
      <c r="S192" s="35">
        <v>79</v>
      </c>
      <c r="T192" s="43">
        <v>73</v>
      </c>
      <c r="U192" s="39">
        <v>6</v>
      </c>
      <c r="V192" s="39">
        <f t="shared" si="51"/>
        <v>30</v>
      </c>
      <c r="W192" s="39">
        <v>5981</v>
      </c>
      <c r="X192" s="39">
        <v>3121</v>
      </c>
      <c r="Y192" s="40">
        <f t="shared" si="52"/>
        <v>5.5434234839576684</v>
      </c>
      <c r="Z192" s="40">
        <f t="shared" si="53"/>
        <v>2.3517554174365869</v>
      </c>
      <c r="AA192" s="40">
        <f t="shared" si="54"/>
        <v>42.424242424242422</v>
      </c>
      <c r="AB192" s="40">
        <f t="shared" si="55"/>
        <v>12.26272467663363</v>
      </c>
      <c r="AC192" s="40">
        <f t="shared" si="56"/>
        <v>12.094742146816731</v>
      </c>
      <c r="AD192" s="40">
        <f t="shared" si="57"/>
        <v>50.684931506849317</v>
      </c>
      <c r="AE192" s="40">
        <f t="shared" si="58"/>
        <v>49.315068493150683</v>
      </c>
      <c r="AF192" s="40">
        <f t="shared" si="59"/>
        <v>18.478078279858895</v>
      </c>
      <c r="AG192" s="40">
        <f t="shared" si="60"/>
        <v>8.0631614312111548</v>
      </c>
      <c r="AH192" s="40">
        <f t="shared" si="61"/>
        <v>4.0315807156055774</v>
      </c>
      <c r="AI192" s="40">
        <f t="shared" si="62"/>
        <v>13.698630136986301</v>
      </c>
      <c r="AJ192" s="40">
        <f t="shared" si="63"/>
        <v>0</v>
      </c>
      <c r="AK192" s="40">
        <f t="shared" si="64"/>
        <v>0</v>
      </c>
      <c r="AL192" s="40">
        <f t="shared" si="70"/>
        <v>13.698630136986301</v>
      </c>
      <c r="AM192" s="41">
        <f t="shared" si="65"/>
        <v>13.270619855535024</v>
      </c>
      <c r="AN192" s="41">
        <f t="shared" si="66"/>
        <v>12.26272467663363</v>
      </c>
      <c r="AO192" s="40">
        <f t="shared" si="67"/>
        <v>1.0078951789013944</v>
      </c>
      <c r="AP192" s="40">
        <f t="shared" si="68"/>
        <v>5.0394758945069711</v>
      </c>
    </row>
    <row r="193" spans="1:42" s="37" customFormat="1" x14ac:dyDescent="0.2">
      <c r="A193" s="38" t="s">
        <v>144</v>
      </c>
      <c r="B193" s="39">
        <v>55234</v>
      </c>
      <c r="C193" s="39">
        <v>28623</v>
      </c>
      <c r="D193" s="39">
        <v>295</v>
      </c>
      <c r="E193" s="39">
        <v>148</v>
      </c>
      <c r="F193" s="39">
        <v>669</v>
      </c>
      <c r="G193" s="39">
        <v>6</v>
      </c>
      <c r="H193" s="39">
        <f t="shared" si="69"/>
        <v>675</v>
      </c>
      <c r="I193" s="39">
        <v>586</v>
      </c>
      <c r="J193" s="39">
        <v>45</v>
      </c>
      <c r="K193" s="39">
        <v>397</v>
      </c>
      <c r="L193" s="39">
        <v>317</v>
      </c>
      <c r="M193" s="39">
        <f t="shared" si="49"/>
        <v>1072</v>
      </c>
      <c r="N193" s="39">
        <v>298</v>
      </c>
      <c r="O193" s="39">
        <v>1</v>
      </c>
      <c r="P193" s="39">
        <v>1</v>
      </c>
      <c r="Q193" s="39">
        <v>1</v>
      </c>
      <c r="R193" s="39">
        <f t="shared" si="50"/>
        <v>371</v>
      </c>
      <c r="S193" s="35">
        <v>516</v>
      </c>
      <c r="T193" s="43">
        <v>621</v>
      </c>
      <c r="U193" s="39">
        <v>-105</v>
      </c>
      <c r="V193" s="39">
        <f t="shared" si="51"/>
        <v>266</v>
      </c>
      <c r="W193" s="39">
        <v>55303</v>
      </c>
      <c r="X193" s="39">
        <v>28672</v>
      </c>
      <c r="Y193" s="40">
        <f t="shared" si="52"/>
        <v>5.3409132056342115</v>
      </c>
      <c r="Z193" s="40">
        <f t="shared" si="53"/>
        <v>2.6795089980808924</v>
      </c>
      <c r="AA193" s="40">
        <f t="shared" si="54"/>
        <v>50.169491525423723</v>
      </c>
      <c r="AB193" s="40">
        <f t="shared" si="55"/>
        <v>12.220733606112177</v>
      </c>
      <c r="AC193" s="40">
        <f t="shared" si="56"/>
        <v>12.112104862946735</v>
      </c>
      <c r="AD193" s="40">
        <f t="shared" si="57"/>
        <v>58.814814814814817</v>
      </c>
      <c r="AE193" s="40">
        <f t="shared" si="58"/>
        <v>46.962962962962962</v>
      </c>
      <c r="AF193" s="40">
        <f t="shared" si="59"/>
        <v>19.408335445558894</v>
      </c>
      <c r="AG193" s="40">
        <f t="shared" si="60"/>
        <v>5.3952275772169314</v>
      </c>
      <c r="AH193" s="40">
        <f t="shared" si="61"/>
        <v>6.7168772857298036</v>
      </c>
      <c r="AI193" s="40">
        <f t="shared" si="62"/>
        <v>8.8888888888888893</v>
      </c>
      <c r="AJ193" s="40">
        <f t="shared" si="63"/>
        <v>1.4947683109118086</v>
      </c>
      <c r="AK193" s="40">
        <f t="shared" si="64"/>
        <v>1.4947683109118086</v>
      </c>
      <c r="AL193" s="40">
        <f t="shared" si="70"/>
        <v>10.37037037037037</v>
      </c>
      <c r="AM193" s="41">
        <f t="shared" si="65"/>
        <v>9.3420719122279756</v>
      </c>
      <c r="AN193" s="41">
        <f t="shared" si="66"/>
        <v>11.243074917623204</v>
      </c>
      <c r="AO193" s="40">
        <f t="shared" si="67"/>
        <v>-1.9010030053952276</v>
      </c>
      <c r="AP193" s="40">
        <f t="shared" si="68"/>
        <v>4.815874280334576</v>
      </c>
    </row>
    <row r="194" spans="1:42" s="37" customFormat="1" x14ac:dyDescent="0.2">
      <c r="A194" s="38" t="s">
        <v>105</v>
      </c>
      <c r="B194" s="39">
        <v>43178</v>
      </c>
      <c r="C194" s="39">
        <v>22159</v>
      </c>
      <c r="D194" s="39">
        <v>178</v>
      </c>
      <c r="E194" s="39">
        <v>93</v>
      </c>
      <c r="F194" s="39">
        <v>490</v>
      </c>
      <c r="G194" s="39">
        <v>1</v>
      </c>
      <c r="H194" s="39">
        <f t="shared" si="69"/>
        <v>491</v>
      </c>
      <c r="I194" s="39">
        <v>449</v>
      </c>
      <c r="J194" s="39">
        <v>26</v>
      </c>
      <c r="K194" s="39">
        <v>240</v>
      </c>
      <c r="L194" s="39">
        <v>202</v>
      </c>
      <c r="M194" s="39">
        <f t="shared" si="49"/>
        <v>731</v>
      </c>
      <c r="N194" s="39">
        <v>328</v>
      </c>
      <c r="O194" s="39">
        <v>6</v>
      </c>
      <c r="P194" s="39">
        <v>4</v>
      </c>
      <c r="Q194" s="39">
        <v>2</v>
      </c>
      <c r="R194" s="39">
        <f t="shared" si="50"/>
        <v>162</v>
      </c>
      <c r="S194" s="35">
        <v>375</v>
      </c>
      <c r="T194" s="43">
        <v>348</v>
      </c>
      <c r="U194" s="39">
        <v>27</v>
      </c>
      <c r="V194" s="39">
        <f t="shared" si="51"/>
        <v>189</v>
      </c>
      <c r="W194" s="39">
        <v>43225</v>
      </c>
      <c r="X194" s="39">
        <v>22156</v>
      </c>
      <c r="Y194" s="40">
        <f t="shared" si="52"/>
        <v>4.1224697762749551</v>
      </c>
      <c r="Z194" s="40">
        <f t="shared" si="53"/>
        <v>2.1538746583908472</v>
      </c>
      <c r="AA194" s="40">
        <f t="shared" si="54"/>
        <v>52.247191011235962</v>
      </c>
      <c r="AB194" s="40">
        <f t="shared" si="55"/>
        <v>11.371531798601138</v>
      </c>
      <c r="AC194" s="40">
        <f t="shared" si="56"/>
        <v>11.348371856037797</v>
      </c>
      <c r="AD194" s="40">
        <f t="shared" si="57"/>
        <v>48.879837067209778</v>
      </c>
      <c r="AE194" s="40">
        <f t="shared" si="58"/>
        <v>41.140529531568227</v>
      </c>
      <c r="AF194" s="40">
        <f t="shared" si="59"/>
        <v>16.929918013803324</v>
      </c>
      <c r="AG194" s="40">
        <f t="shared" si="60"/>
        <v>7.5964611607763217</v>
      </c>
      <c r="AH194" s="40">
        <f t="shared" si="61"/>
        <v>3.7519106952614756</v>
      </c>
      <c r="AI194" s="40">
        <f t="shared" si="62"/>
        <v>2.0366598778004072</v>
      </c>
      <c r="AJ194" s="40">
        <f t="shared" si="63"/>
        <v>12.244897959183673</v>
      </c>
      <c r="AK194" s="40">
        <f t="shared" si="64"/>
        <v>8.1632653061224492</v>
      </c>
      <c r="AL194" s="40">
        <f t="shared" si="70"/>
        <v>6.1099796334012222</v>
      </c>
      <c r="AM194" s="41">
        <f t="shared" si="65"/>
        <v>8.6849784612534169</v>
      </c>
      <c r="AN194" s="41">
        <f t="shared" si="66"/>
        <v>8.0596600120431692</v>
      </c>
      <c r="AO194" s="40">
        <f t="shared" si="67"/>
        <v>0.62531844921024593</v>
      </c>
      <c r="AP194" s="40">
        <f t="shared" si="68"/>
        <v>4.3772291444717215</v>
      </c>
    </row>
    <row r="195" spans="1:42" s="37" customFormat="1" x14ac:dyDescent="0.2">
      <c r="A195" s="38" t="s">
        <v>145</v>
      </c>
      <c r="B195" s="39">
        <v>92956</v>
      </c>
      <c r="C195" s="39">
        <v>48082</v>
      </c>
      <c r="D195" s="39">
        <v>454</v>
      </c>
      <c r="E195" s="39">
        <v>174</v>
      </c>
      <c r="F195" s="39">
        <v>1099</v>
      </c>
      <c r="G195" s="39">
        <v>2</v>
      </c>
      <c r="H195" s="39">
        <f t="shared" si="69"/>
        <v>1101</v>
      </c>
      <c r="I195" s="39">
        <v>969</v>
      </c>
      <c r="J195" s="39">
        <v>71</v>
      </c>
      <c r="K195" s="39">
        <v>512</v>
      </c>
      <c r="L195" s="39">
        <v>300</v>
      </c>
      <c r="M195" s="39">
        <f t="shared" si="49"/>
        <v>1613</v>
      </c>
      <c r="N195" s="39">
        <v>627</v>
      </c>
      <c r="O195" s="39">
        <v>12</v>
      </c>
      <c r="P195" s="39">
        <v>8</v>
      </c>
      <c r="Q195" s="39">
        <v>5</v>
      </c>
      <c r="R195" s="39">
        <f t="shared" si="50"/>
        <v>472</v>
      </c>
      <c r="S195" s="35">
        <v>842</v>
      </c>
      <c r="T195" s="43">
        <v>854</v>
      </c>
      <c r="U195" s="39">
        <v>-12</v>
      </c>
      <c r="V195" s="39">
        <f t="shared" si="51"/>
        <v>460</v>
      </c>
      <c r="W195" s="39">
        <v>93147</v>
      </c>
      <c r="X195" s="39">
        <v>48168</v>
      </c>
      <c r="Y195" s="40">
        <f t="shared" si="52"/>
        <v>4.8840311545247213</v>
      </c>
      <c r="Z195" s="40">
        <f t="shared" si="53"/>
        <v>1.8718533499720298</v>
      </c>
      <c r="AA195" s="40">
        <f t="shared" si="54"/>
        <v>38.325991189427313</v>
      </c>
      <c r="AB195" s="40">
        <f t="shared" si="55"/>
        <v>11.844313438616119</v>
      </c>
      <c r="AC195" s="40">
        <f t="shared" si="56"/>
        <v>11.822797882869315</v>
      </c>
      <c r="AD195" s="40">
        <f t="shared" si="57"/>
        <v>46.503178928247046</v>
      </c>
      <c r="AE195" s="40">
        <f t="shared" si="58"/>
        <v>27.247956403269757</v>
      </c>
      <c r="AF195" s="40">
        <f t="shared" si="59"/>
        <v>17.352295709798184</v>
      </c>
      <c r="AG195" s="40">
        <f t="shared" si="60"/>
        <v>6.745126726623349</v>
      </c>
      <c r="AH195" s="40">
        <f t="shared" si="61"/>
        <v>5.077671156245966</v>
      </c>
      <c r="AI195" s="40">
        <f t="shared" si="62"/>
        <v>1.8165304268846503</v>
      </c>
      <c r="AJ195" s="40">
        <f t="shared" si="63"/>
        <v>10.91901728844404</v>
      </c>
      <c r="AK195" s="40">
        <f t="shared" si="64"/>
        <v>7.2793448589626939</v>
      </c>
      <c r="AL195" s="40">
        <f t="shared" si="70"/>
        <v>6.3578564940962767</v>
      </c>
      <c r="AM195" s="41">
        <f t="shared" si="65"/>
        <v>9.0580489694048794</v>
      </c>
      <c r="AN195" s="41">
        <f t="shared" si="66"/>
        <v>9.1871423038857092</v>
      </c>
      <c r="AO195" s="40">
        <f t="shared" si="67"/>
        <v>-0.12909333448082963</v>
      </c>
      <c r="AP195" s="40">
        <f t="shared" si="68"/>
        <v>4.9485778217651362</v>
      </c>
    </row>
    <row r="196" spans="1:42" s="37" customFormat="1" x14ac:dyDescent="0.2">
      <c r="A196" s="38" t="s">
        <v>106</v>
      </c>
      <c r="B196" s="39">
        <v>54445</v>
      </c>
      <c r="C196" s="39">
        <v>27602</v>
      </c>
      <c r="D196" s="39">
        <v>293</v>
      </c>
      <c r="E196" s="39">
        <v>153</v>
      </c>
      <c r="F196" s="39">
        <v>481</v>
      </c>
      <c r="G196" s="39">
        <v>2</v>
      </c>
      <c r="H196" s="39">
        <f t="shared" si="69"/>
        <v>483</v>
      </c>
      <c r="I196" s="39">
        <v>418</v>
      </c>
      <c r="J196" s="39">
        <v>18</v>
      </c>
      <c r="K196" s="39">
        <v>440</v>
      </c>
      <c r="L196" s="39">
        <v>376</v>
      </c>
      <c r="M196" s="39">
        <f t="shared" si="49"/>
        <v>923</v>
      </c>
      <c r="N196" s="39">
        <v>285</v>
      </c>
      <c r="O196" s="39">
        <v>3</v>
      </c>
      <c r="P196" s="39">
        <v>2</v>
      </c>
      <c r="Q196" s="39">
        <v>2</v>
      </c>
      <c r="R196" s="39">
        <f t="shared" si="50"/>
        <v>196</v>
      </c>
      <c r="S196" s="35">
        <v>508</v>
      </c>
      <c r="T196" s="43">
        <v>714</v>
      </c>
      <c r="U196" s="39">
        <v>-206</v>
      </c>
      <c r="V196" s="39">
        <f t="shared" si="51"/>
        <v>-10</v>
      </c>
      <c r="W196" s="39">
        <v>54395</v>
      </c>
      <c r="X196" s="39">
        <v>27615</v>
      </c>
      <c r="Y196" s="40">
        <f t="shared" si="52"/>
        <v>5.3815777390026636</v>
      </c>
      <c r="Z196" s="40">
        <f t="shared" si="53"/>
        <v>2.8101754063734043</v>
      </c>
      <c r="AA196" s="40">
        <f t="shared" si="54"/>
        <v>52.218430034129696</v>
      </c>
      <c r="AB196" s="40">
        <f t="shared" si="55"/>
        <v>8.8713380475709425</v>
      </c>
      <c r="AC196" s="40">
        <f t="shared" si="56"/>
        <v>8.8346037285333825</v>
      </c>
      <c r="AD196" s="40">
        <f t="shared" si="57"/>
        <v>91.097308488612839</v>
      </c>
      <c r="AE196" s="40">
        <f t="shared" si="58"/>
        <v>77.846790890269148</v>
      </c>
      <c r="AF196" s="40">
        <f t="shared" si="59"/>
        <v>16.952888235834326</v>
      </c>
      <c r="AG196" s="40">
        <f t="shared" si="60"/>
        <v>5.2346404628524201</v>
      </c>
      <c r="AH196" s="40">
        <f t="shared" si="61"/>
        <v>3.5999632656809624</v>
      </c>
      <c r="AI196" s="40">
        <f t="shared" si="62"/>
        <v>4.1407867494824018</v>
      </c>
      <c r="AJ196" s="40">
        <f t="shared" si="63"/>
        <v>6.2370062370062378</v>
      </c>
      <c r="AK196" s="40">
        <f t="shared" si="64"/>
        <v>4.1580041580041582</v>
      </c>
      <c r="AL196" s="40">
        <f t="shared" si="70"/>
        <v>8.2815734989648035</v>
      </c>
      <c r="AM196" s="41">
        <f t="shared" si="65"/>
        <v>9.3305170355404545</v>
      </c>
      <c r="AN196" s="41">
        <f t="shared" si="66"/>
        <v>13.11415189640922</v>
      </c>
      <c r="AO196" s="40">
        <f t="shared" si="67"/>
        <v>-3.7836348608687667</v>
      </c>
      <c r="AP196" s="40">
        <f t="shared" si="68"/>
        <v>-0.18367159518780421</v>
      </c>
    </row>
    <row r="197" spans="1:42" s="37" customFormat="1" x14ac:dyDescent="0.2">
      <c r="A197" s="38" t="s">
        <v>107</v>
      </c>
      <c r="B197" s="39">
        <v>19029</v>
      </c>
      <c r="C197" s="39">
        <v>9743</v>
      </c>
      <c r="D197" s="39">
        <v>100</v>
      </c>
      <c r="E197" s="39">
        <v>42</v>
      </c>
      <c r="F197" s="39">
        <v>215</v>
      </c>
      <c r="G197" s="39">
        <v>1</v>
      </c>
      <c r="H197" s="39">
        <f t="shared" si="69"/>
        <v>216</v>
      </c>
      <c r="I197" s="39">
        <v>194</v>
      </c>
      <c r="J197" s="39">
        <v>10</v>
      </c>
      <c r="K197" s="39">
        <v>100</v>
      </c>
      <c r="L197" s="39">
        <v>80</v>
      </c>
      <c r="M197" s="39">
        <f t="shared" si="49"/>
        <v>316</v>
      </c>
      <c r="N197" s="39">
        <v>133</v>
      </c>
      <c r="O197" s="39">
        <v>2</v>
      </c>
      <c r="P197" s="39">
        <v>1</v>
      </c>
      <c r="Q197" s="39">
        <v>1</v>
      </c>
      <c r="R197" s="39">
        <f t="shared" si="50"/>
        <v>82</v>
      </c>
      <c r="S197" s="35">
        <v>200</v>
      </c>
      <c r="T197" s="43">
        <v>168</v>
      </c>
      <c r="U197" s="39">
        <v>32</v>
      </c>
      <c r="V197" s="39">
        <f t="shared" si="51"/>
        <v>114</v>
      </c>
      <c r="W197" s="39">
        <v>19083</v>
      </c>
      <c r="X197" s="39">
        <v>9768</v>
      </c>
      <c r="Y197" s="40">
        <f t="shared" si="52"/>
        <v>5.2551368963161496</v>
      </c>
      <c r="Z197" s="40">
        <f t="shared" si="53"/>
        <v>2.2071574964527825</v>
      </c>
      <c r="AA197" s="40">
        <f t="shared" si="54"/>
        <v>42</v>
      </c>
      <c r="AB197" s="40">
        <f t="shared" si="55"/>
        <v>11.351095696042881</v>
      </c>
      <c r="AC197" s="40">
        <f t="shared" si="56"/>
        <v>11.298544327079719</v>
      </c>
      <c r="AD197" s="40">
        <f t="shared" si="57"/>
        <v>46.296296296296298</v>
      </c>
      <c r="AE197" s="40">
        <f t="shared" si="58"/>
        <v>37.037037037037038</v>
      </c>
      <c r="AF197" s="40">
        <f t="shared" si="59"/>
        <v>16.606232592359031</v>
      </c>
      <c r="AG197" s="40">
        <f t="shared" si="60"/>
        <v>6.9893320721004786</v>
      </c>
      <c r="AH197" s="40">
        <f t="shared" si="61"/>
        <v>4.3092122549792427</v>
      </c>
      <c r="AI197" s="40">
        <f t="shared" si="62"/>
        <v>4.6296296296296298</v>
      </c>
      <c r="AJ197" s="40">
        <f t="shared" si="63"/>
        <v>9.3023255813953494</v>
      </c>
      <c r="AK197" s="40">
        <f t="shared" si="64"/>
        <v>4.6511627906976747</v>
      </c>
      <c r="AL197" s="40">
        <f t="shared" si="70"/>
        <v>9.2592592592592595</v>
      </c>
      <c r="AM197" s="41">
        <f t="shared" si="65"/>
        <v>10.510273792632299</v>
      </c>
      <c r="AN197" s="41">
        <f t="shared" si="66"/>
        <v>8.8286299858111299</v>
      </c>
      <c r="AO197" s="40">
        <f t="shared" si="67"/>
        <v>1.6816438068211677</v>
      </c>
      <c r="AP197" s="40">
        <f t="shared" si="68"/>
        <v>5.9908560618004092</v>
      </c>
    </row>
    <row r="198" spans="1:42" s="37" customFormat="1" x14ac:dyDescent="0.2">
      <c r="A198" s="38" t="s">
        <v>199</v>
      </c>
      <c r="B198" s="39">
        <v>6419</v>
      </c>
      <c r="C198" s="39">
        <v>3267</v>
      </c>
      <c r="D198" s="39">
        <v>26</v>
      </c>
      <c r="E198" s="39">
        <v>5</v>
      </c>
      <c r="F198" s="39">
        <v>70</v>
      </c>
      <c r="G198" s="39">
        <v>0</v>
      </c>
      <c r="H198" s="39">
        <f t="shared" si="69"/>
        <v>70</v>
      </c>
      <c r="I198" s="39">
        <v>65</v>
      </c>
      <c r="J198" s="39">
        <v>2</v>
      </c>
      <c r="K198" s="39">
        <v>42</v>
      </c>
      <c r="L198" s="39">
        <v>30</v>
      </c>
      <c r="M198" s="39">
        <f t="shared" si="49"/>
        <v>112</v>
      </c>
      <c r="N198" s="39">
        <v>44</v>
      </c>
      <c r="O198" s="39">
        <v>1</v>
      </c>
      <c r="P198" s="39">
        <v>1</v>
      </c>
      <c r="Q198" s="39">
        <v>1</v>
      </c>
      <c r="R198" s="39">
        <f t="shared" si="50"/>
        <v>26</v>
      </c>
      <c r="S198" s="35">
        <v>76</v>
      </c>
      <c r="T198" s="43">
        <v>84</v>
      </c>
      <c r="U198" s="39">
        <v>-8</v>
      </c>
      <c r="V198" s="39">
        <f t="shared" si="51"/>
        <v>18</v>
      </c>
      <c r="W198" s="39">
        <v>6446</v>
      </c>
      <c r="X198" s="39">
        <v>3280</v>
      </c>
      <c r="Y198" s="40">
        <f t="shared" si="52"/>
        <v>4.0504751518928179</v>
      </c>
      <c r="Z198" s="40">
        <f t="shared" si="53"/>
        <v>0.77893752921015735</v>
      </c>
      <c r="AA198" s="40">
        <f t="shared" si="54"/>
        <v>19.230769230769234</v>
      </c>
      <c r="AB198" s="40">
        <f t="shared" si="55"/>
        <v>10.905125408942203</v>
      </c>
      <c r="AC198" s="40">
        <f t="shared" si="56"/>
        <v>10.905125408942203</v>
      </c>
      <c r="AD198" s="40">
        <f t="shared" si="57"/>
        <v>60</v>
      </c>
      <c r="AE198" s="40">
        <f t="shared" si="58"/>
        <v>42.857142857142854</v>
      </c>
      <c r="AF198" s="40">
        <f t="shared" si="59"/>
        <v>17.448200654307524</v>
      </c>
      <c r="AG198" s="40">
        <f t="shared" si="60"/>
        <v>6.8546502570493848</v>
      </c>
      <c r="AH198" s="40">
        <f t="shared" si="61"/>
        <v>4.0504751518928179</v>
      </c>
      <c r="AI198" s="40">
        <f t="shared" si="62"/>
        <v>0</v>
      </c>
      <c r="AJ198" s="40">
        <f t="shared" si="63"/>
        <v>14.285714285714285</v>
      </c>
      <c r="AK198" s="40">
        <f t="shared" si="64"/>
        <v>14.285714285714285</v>
      </c>
      <c r="AL198" s="40">
        <f t="shared" si="70"/>
        <v>14.285714285714285</v>
      </c>
      <c r="AM198" s="41">
        <f t="shared" si="65"/>
        <v>11.839850443994392</v>
      </c>
      <c r="AN198" s="41">
        <f t="shared" si="66"/>
        <v>13.086150490730644</v>
      </c>
      <c r="AO198" s="40">
        <f t="shared" si="67"/>
        <v>-1.2463000467362517</v>
      </c>
      <c r="AP198" s="40">
        <f t="shared" si="68"/>
        <v>2.8041751051565664</v>
      </c>
    </row>
    <row r="199" spans="1:42" s="37" customFormat="1" x14ac:dyDescent="0.2">
      <c r="A199" s="38" t="s">
        <v>200</v>
      </c>
      <c r="B199" s="39">
        <v>2609</v>
      </c>
      <c r="C199" s="39">
        <v>1322</v>
      </c>
      <c r="D199" s="39">
        <v>14</v>
      </c>
      <c r="E199" s="39">
        <v>3</v>
      </c>
      <c r="F199" s="39">
        <v>32</v>
      </c>
      <c r="G199" s="39">
        <v>1</v>
      </c>
      <c r="H199" s="39">
        <f t="shared" si="69"/>
        <v>33</v>
      </c>
      <c r="I199" s="39">
        <v>31</v>
      </c>
      <c r="J199" s="39">
        <v>1</v>
      </c>
      <c r="K199" s="39">
        <v>10</v>
      </c>
      <c r="L199" s="39">
        <v>6</v>
      </c>
      <c r="M199" s="39">
        <f t="shared" si="49"/>
        <v>43</v>
      </c>
      <c r="N199" s="39">
        <v>27</v>
      </c>
      <c r="O199" s="39">
        <v>1</v>
      </c>
      <c r="P199" s="39">
        <v>0</v>
      </c>
      <c r="Q199" s="39">
        <v>0</v>
      </c>
      <c r="R199" s="39">
        <f t="shared" si="50"/>
        <v>5</v>
      </c>
      <c r="S199" s="35">
        <v>39</v>
      </c>
      <c r="T199" s="43">
        <v>35</v>
      </c>
      <c r="U199" s="39">
        <v>4</v>
      </c>
      <c r="V199" s="39">
        <f t="shared" si="51"/>
        <v>9</v>
      </c>
      <c r="W199" s="39">
        <v>2612</v>
      </c>
      <c r="X199" s="39">
        <v>1319</v>
      </c>
      <c r="Y199" s="40">
        <f t="shared" si="52"/>
        <v>5.3660406285933311</v>
      </c>
      <c r="Z199" s="40">
        <f t="shared" si="53"/>
        <v>1.1498658489842852</v>
      </c>
      <c r="AA199" s="40">
        <f t="shared" si="54"/>
        <v>21.428571428571427</v>
      </c>
      <c r="AB199" s="40">
        <f t="shared" si="55"/>
        <v>12.648524338827135</v>
      </c>
      <c r="AC199" s="40">
        <f t="shared" si="56"/>
        <v>12.265235722499042</v>
      </c>
      <c r="AD199" s="40">
        <f t="shared" si="57"/>
        <v>30.303030303030305</v>
      </c>
      <c r="AE199" s="40">
        <f t="shared" si="58"/>
        <v>18.181818181818183</v>
      </c>
      <c r="AF199" s="40">
        <f t="shared" si="59"/>
        <v>16.481410502108087</v>
      </c>
      <c r="AG199" s="40">
        <f t="shared" si="60"/>
        <v>10.348792640858566</v>
      </c>
      <c r="AH199" s="40">
        <f t="shared" si="61"/>
        <v>1.9164430816404754</v>
      </c>
      <c r="AI199" s="40">
        <f t="shared" si="62"/>
        <v>30.303030303030305</v>
      </c>
      <c r="AJ199" s="40">
        <f t="shared" si="63"/>
        <v>31.25</v>
      </c>
      <c r="AK199" s="40">
        <f t="shared" si="64"/>
        <v>0</v>
      </c>
      <c r="AL199" s="40">
        <f t="shared" si="70"/>
        <v>30.303030303030305</v>
      </c>
      <c r="AM199" s="41">
        <f t="shared" si="65"/>
        <v>14.948256036795707</v>
      </c>
      <c r="AN199" s="41">
        <f t="shared" si="66"/>
        <v>13.415101571483326</v>
      </c>
      <c r="AO199" s="40">
        <f t="shared" si="67"/>
        <v>1.5331544653123803</v>
      </c>
      <c r="AP199" s="40">
        <f t="shared" si="68"/>
        <v>3.4495975469528553</v>
      </c>
    </row>
    <row r="200" spans="1:42" s="37" customFormat="1" x14ac:dyDescent="0.2">
      <c r="A200" s="38" t="s">
        <v>133</v>
      </c>
      <c r="B200" s="39">
        <v>13981</v>
      </c>
      <c r="C200" s="39">
        <v>7078</v>
      </c>
      <c r="D200" s="39">
        <v>77</v>
      </c>
      <c r="E200" s="39">
        <v>41</v>
      </c>
      <c r="F200" s="39">
        <v>144</v>
      </c>
      <c r="G200" s="39">
        <v>0</v>
      </c>
      <c r="H200" s="39">
        <f t="shared" si="69"/>
        <v>144</v>
      </c>
      <c r="I200" s="39">
        <v>121</v>
      </c>
      <c r="J200" s="39">
        <v>6</v>
      </c>
      <c r="K200" s="39">
        <v>114</v>
      </c>
      <c r="L200" s="39">
        <v>89</v>
      </c>
      <c r="M200" s="39">
        <f t="shared" si="49"/>
        <v>258</v>
      </c>
      <c r="N200" s="39">
        <v>91</v>
      </c>
      <c r="O200" s="39">
        <v>1</v>
      </c>
      <c r="P200" s="39">
        <v>0</v>
      </c>
      <c r="Q200" s="39">
        <v>0</v>
      </c>
      <c r="R200" s="39">
        <f t="shared" si="50"/>
        <v>53</v>
      </c>
      <c r="S200" s="35">
        <v>134</v>
      </c>
      <c r="T200" s="43">
        <v>216</v>
      </c>
      <c r="U200" s="39">
        <v>-82</v>
      </c>
      <c r="V200" s="39">
        <f t="shared" si="51"/>
        <v>-29</v>
      </c>
      <c r="W200" s="39">
        <v>13945</v>
      </c>
      <c r="X200" s="39">
        <v>7056</v>
      </c>
      <c r="Y200" s="40">
        <f t="shared" si="52"/>
        <v>5.5074744295830058</v>
      </c>
      <c r="Z200" s="40">
        <f t="shared" si="53"/>
        <v>2.9325513196480939</v>
      </c>
      <c r="AA200" s="40">
        <f t="shared" si="54"/>
        <v>53.246753246753244</v>
      </c>
      <c r="AB200" s="40">
        <f t="shared" si="55"/>
        <v>10.299692439739646</v>
      </c>
      <c r="AC200" s="40">
        <f t="shared" si="56"/>
        <v>10.299692439739646</v>
      </c>
      <c r="AD200" s="40">
        <f t="shared" si="57"/>
        <v>79.166666666666657</v>
      </c>
      <c r="AE200" s="40">
        <f t="shared" si="58"/>
        <v>61.805555555555557</v>
      </c>
      <c r="AF200" s="40">
        <f t="shared" si="59"/>
        <v>18.453615621200203</v>
      </c>
      <c r="AG200" s="40">
        <f t="shared" si="60"/>
        <v>6.5088334167799156</v>
      </c>
      <c r="AH200" s="40">
        <f t="shared" si="61"/>
        <v>3.7908590229597312</v>
      </c>
      <c r="AI200" s="40">
        <f t="shared" si="62"/>
        <v>0</v>
      </c>
      <c r="AJ200" s="40">
        <f t="shared" si="63"/>
        <v>6.9444444444444438</v>
      </c>
      <c r="AK200" s="40">
        <f t="shared" si="64"/>
        <v>0</v>
      </c>
      <c r="AL200" s="40">
        <f t="shared" si="70"/>
        <v>0</v>
      </c>
      <c r="AM200" s="41">
        <f t="shared" si="65"/>
        <v>9.5844360203132819</v>
      </c>
      <c r="AN200" s="41">
        <f t="shared" si="66"/>
        <v>15.44953865960947</v>
      </c>
      <c r="AO200" s="40">
        <f t="shared" si="67"/>
        <v>-5.8651026392961878</v>
      </c>
      <c r="AP200" s="40">
        <f t="shared" si="68"/>
        <v>-2.0742436163364566</v>
      </c>
    </row>
    <row r="201" spans="1:42" s="37" customFormat="1" x14ac:dyDescent="0.2">
      <c r="A201" s="38" t="s">
        <v>134</v>
      </c>
      <c r="B201" s="39">
        <v>25403</v>
      </c>
      <c r="C201" s="39">
        <v>13311</v>
      </c>
      <c r="D201" s="39">
        <v>112</v>
      </c>
      <c r="E201" s="39">
        <v>69</v>
      </c>
      <c r="F201" s="39">
        <v>296</v>
      </c>
      <c r="G201" s="39">
        <v>3</v>
      </c>
      <c r="H201" s="39">
        <f t="shared" si="69"/>
        <v>299</v>
      </c>
      <c r="I201" s="39">
        <v>219</v>
      </c>
      <c r="J201" s="39">
        <v>24</v>
      </c>
      <c r="K201" s="39">
        <v>258</v>
      </c>
      <c r="L201" s="39">
        <v>227</v>
      </c>
      <c r="M201" s="39">
        <f t="shared" si="49"/>
        <v>557</v>
      </c>
      <c r="N201" s="39">
        <v>230</v>
      </c>
      <c r="O201" s="39">
        <v>3</v>
      </c>
      <c r="P201" s="39">
        <v>3</v>
      </c>
      <c r="Q201" s="39">
        <v>1</v>
      </c>
      <c r="R201" s="39">
        <f t="shared" si="50"/>
        <v>66</v>
      </c>
      <c r="S201" s="35">
        <v>291</v>
      </c>
      <c r="T201" s="43">
        <v>348</v>
      </c>
      <c r="U201" s="39">
        <v>-57</v>
      </c>
      <c r="V201" s="39">
        <f t="shared" si="51"/>
        <v>9</v>
      </c>
      <c r="W201" s="39">
        <v>25445</v>
      </c>
      <c r="X201" s="39">
        <v>13324</v>
      </c>
      <c r="Y201" s="40">
        <f t="shared" si="52"/>
        <v>4.408928079360706</v>
      </c>
      <c r="Z201" s="40">
        <f t="shared" si="53"/>
        <v>2.7162146203204345</v>
      </c>
      <c r="AA201" s="40">
        <f t="shared" si="54"/>
        <v>61.607142857142861</v>
      </c>
      <c r="AB201" s="40">
        <f t="shared" si="55"/>
        <v>11.770263354721884</v>
      </c>
      <c r="AC201" s="40">
        <f t="shared" si="56"/>
        <v>11.652167066881864</v>
      </c>
      <c r="AD201" s="40">
        <f t="shared" si="57"/>
        <v>86.287625418060202</v>
      </c>
      <c r="AE201" s="40">
        <f t="shared" si="58"/>
        <v>75.919732441471581</v>
      </c>
      <c r="AF201" s="40">
        <f t="shared" si="59"/>
        <v>21.926544108963508</v>
      </c>
      <c r="AG201" s="40">
        <f t="shared" si="60"/>
        <v>9.054048734401448</v>
      </c>
      <c r="AH201" s="40">
        <f t="shared" si="61"/>
        <v>2.5981183324804156</v>
      </c>
      <c r="AI201" s="40">
        <f t="shared" si="62"/>
        <v>10.033444816053512</v>
      </c>
      <c r="AJ201" s="40">
        <f t="shared" si="63"/>
        <v>10.135135135135135</v>
      </c>
      <c r="AK201" s="40">
        <f t="shared" si="64"/>
        <v>10.135135135135135</v>
      </c>
      <c r="AL201" s="40">
        <f t="shared" si="70"/>
        <v>13.377926421404682</v>
      </c>
      <c r="AM201" s="41">
        <f t="shared" si="65"/>
        <v>11.455339920481833</v>
      </c>
      <c r="AN201" s="41">
        <f t="shared" si="66"/>
        <v>13.699169389442194</v>
      </c>
      <c r="AO201" s="40">
        <f t="shared" si="67"/>
        <v>-2.2438294689603588</v>
      </c>
      <c r="AP201" s="40">
        <f t="shared" si="68"/>
        <v>0.35428886352005667</v>
      </c>
    </row>
    <row r="202" spans="1:42" s="37" customFormat="1" x14ac:dyDescent="0.2">
      <c r="A202" s="38" t="s">
        <v>159</v>
      </c>
      <c r="B202" s="39">
        <v>19670</v>
      </c>
      <c r="C202" s="39">
        <v>10240</v>
      </c>
      <c r="D202" s="39">
        <v>89</v>
      </c>
      <c r="E202" s="39">
        <v>59</v>
      </c>
      <c r="F202" s="39">
        <v>215</v>
      </c>
      <c r="G202" s="39">
        <v>0</v>
      </c>
      <c r="H202" s="39">
        <f t="shared" si="69"/>
        <v>215</v>
      </c>
      <c r="I202" s="39">
        <v>161</v>
      </c>
      <c r="J202" s="39">
        <v>16</v>
      </c>
      <c r="K202" s="39">
        <v>161</v>
      </c>
      <c r="L202" s="39">
        <v>140</v>
      </c>
      <c r="M202" s="39">
        <f t="shared" ref="M202:M258" si="71">F202+G202+K202</f>
        <v>376</v>
      </c>
      <c r="N202" s="39">
        <v>188</v>
      </c>
      <c r="O202" s="39">
        <v>2</v>
      </c>
      <c r="P202" s="39">
        <v>1</v>
      </c>
      <c r="Q202" s="39">
        <v>1</v>
      </c>
      <c r="R202" s="39">
        <f t="shared" ref="R202:R258" si="72">F202-N202</f>
        <v>27</v>
      </c>
      <c r="S202" s="35">
        <v>308</v>
      </c>
      <c r="T202" s="43">
        <v>317</v>
      </c>
      <c r="U202" s="39">
        <v>-9</v>
      </c>
      <c r="V202" s="39">
        <f t="shared" ref="V202:V258" si="73">R202+U202</f>
        <v>18</v>
      </c>
      <c r="W202" s="39">
        <v>19656</v>
      </c>
      <c r="X202" s="39">
        <v>10227</v>
      </c>
      <c r="Y202" s="40">
        <f t="shared" ref="Y202:Y258" si="74">D202/B202*1000</f>
        <v>4.5246568378240974</v>
      </c>
      <c r="Z202" s="40">
        <f t="shared" ref="Z202:Z258" si="75">E202/B202*1000</f>
        <v>2.9994916115912558</v>
      </c>
      <c r="AA202" s="40">
        <f t="shared" ref="AA202:AA258" si="76">E202/D202*100</f>
        <v>66.292134831460672</v>
      </c>
      <c r="AB202" s="40">
        <f t="shared" ref="AB202:AB258" si="77">H202/B202*1000</f>
        <v>10.930350788002034</v>
      </c>
      <c r="AC202" s="40">
        <f t="shared" ref="AC202:AC258" si="78">F202/B202*1000</f>
        <v>10.930350788002034</v>
      </c>
      <c r="AD202" s="40">
        <f t="shared" ref="AD202:AD258" si="79">K202/H202*100</f>
        <v>74.883720930232556</v>
      </c>
      <c r="AE202" s="40">
        <f t="shared" ref="AE202:AE258" si="80">L202/H202*100</f>
        <v>65.116279069767444</v>
      </c>
      <c r="AF202" s="40">
        <f t="shared" ref="AF202:AF258" si="81">M202/B202*1000</f>
        <v>19.115404168784952</v>
      </c>
      <c r="AG202" s="40">
        <f t="shared" ref="AG202:AG258" si="82">N202/B202*1000</f>
        <v>9.557702084392476</v>
      </c>
      <c r="AH202" s="40">
        <f t="shared" ref="AH202:AH258" si="83">R202/B202*1000</f>
        <v>1.3726487036095578</v>
      </c>
      <c r="AI202" s="40">
        <f t="shared" ref="AI202:AI258" si="84">G202/H202*1000</f>
        <v>0</v>
      </c>
      <c r="AJ202" s="40">
        <f t="shared" ref="AJ202:AJ258" si="85">O202/F202*1000</f>
        <v>9.3023255813953494</v>
      </c>
      <c r="AK202" s="40">
        <f t="shared" ref="AK202:AK258" si="86">P202/F202*1000</f>
        <v>4.6511627906976747</v>
      </c>
      <c r="AL202" s="40">
        <f t="shared" si="70"/>
        <v>4.6511627906976747</v>
      </c>
      <c r="AM202" s="41">
        <f t="shared" ref="AM202:AM258" si="87">S202/B202*1000</f>
        <v>15.658362989323845</v>
      </c>
      <c r="AN202" s="41">
        <f t="shared" ref="AN202:AN258" si="88">T202/B202*1000</f>
        <v>16.115912557193695</v>
      </c>
      <c r="AO202" s="40">
        <f t="shared" ref="AO202:AO258" si="89">U202/B202*1000</f>
        <v>-0.45754956786985257</v>
      </c>
      <c r="AP202" s="40">
        <f t="shared" ref="AP202:AP258" si="90">V202/B202*1000</f>
        <v>0.91509913573970514</v>
      </c>
    </row>
    <row r="203" spans="1:42" s="37" customFormat="1" x14ac:dyDescent="0.2">
      <c r="A203" s="38" t="s">
        <v>123</v>
      </c>
      <c r="B203" s="39">
        <v>30752</v>
      </c>
      <c r="C203" s="39">
        <v>15920</v>
      </c>
      <c r="D203" s="39">
        <v>146</v>
      </c>
      <c r="E203" s="39">
        <v>61</v>
      </c>
      <c r="F203" s="39">
        <v>352</v>
      </c>
      <c r="G203" s="39">
        <v>3</v>
      </c>
      <c r="H203" s="39">
        <f t="shared" si="69"/>
        <v>355</v>
      </c>
      <c r="I203" s="39">
        <v>306</v>
      </c>
      <c r="J203" s="39">
        <v>22</v>
      </c>
      <c r="K203" s="39">
        <v>168</v>
      </c>
      <c r="L203" s="39">
        <v>133</v>
      </c>
      <c r="M203" s="39">
        <f t="shared" si="71"/>
        <v>523</v>
      </c>
      <c r="N203" s="39">
        <v>228</v>
      </c>
      <c r="O203" s="39">
        <v>4</v>
      </c>
      <c r="P203" s="39">
        <v>3</v>
      </c>
      <c r="Q203" s="39">
        <v>1</v>
      </c>
      <c r="R203" s="39">
        <f t="shared" si="72"/>
        <v>124</v>
      </c>
      <c r="S203" s="35">
        <v>346</v>
      </c>
      <c r="T203" s="43">
        <v>302</v>
      </c>
      <c r="U203" s="39">
        <v>44</v>
      </c>
      <c r="V203" s="39">
        <f t="shared" si="73"/>
        <v>168</v>
      </c>
      <c r="W203" s="39">
        <v>30832</v>
      </c>
      <c r="X203" s="39">
        <v>15968</v>
      </c>
      <c r="Y203" s="40">
        <f t="shared" si="74"/>
        <v>4.7476586888657648</v>
      </c>
      <c r="Z203" s="40">
        <f t="shared" si="75"/>
        <v>1.9836108220603537</v>
      </c>
      <c r="AA203" s="40">
        <f t="shared" si="76"/>
        <v>41.780821917808218</v>
      </c>
      <c r="AB203" s="40">
        <f t="shared" si="77"/>
        <v>11.543964620187305</v>
      </c>
      <c r="AC203" s="40">
        <f t="shared" si="78"/>
        <v>11.446409989594173</v>
      </c>
      <c r="AD203" s="40">
        <f t="shared" si="79"/>
        <v>47.323943661971832</v>
      </c>
      <c r="AE203" s="40">
        <f t="shared" si="80"/>
        <v>37.464788732394368</v>
      </c>
      <c r="AF203" s="40">
        <f t="shared" si="81"/>
        <v>17.007023933402706</v>
      </c>
      <c r="AG203" s="40">
        <f t="shared" si="82"/>
        <v>7.4141519250780439</v>
      </c>
      <c r="AH203" s="40">
        <f t="shared" si="83"/>
        <v>4.032258064516129</v>
      </c>
      <c r="AI203" s="40">
        <f t="shared" si="84"/>
        <v>8.4507042253521121</v>
      </c>
      <c r="AJ203" s="40">
        <f t="shared" si="85"/>
        <v>11.363636363636363</v>
      </c>
      <c r="AK203" s="40">
        <f t="shared" si="86"/>
        <v>8.5227272727272716</v>
      </c>
      <c r="AL203" s="40">
        <f t="shared" si="70"/>
        <v>11.267605633802818</v>
      </c>
      <c r="AM203" s="41">
        <f t="shared" si="87"/>
        <v>11.251300728407909</v>
      </c>
      <c r="AN203" s="41">
        <f t="shared" si="88"/>
        <v>9.8204994797086371</v>
      </c>
      <c r="AO203" s="40">
        <f t="shared" si="89"/>
        <v>1.4308012486992716</v>
      </c>
      <c r="AP203" s="40">
        <f t="shared" si="90"/>
        <v>5.4630593132154006</v>
      </c>
    </row>
    <row r="204" spans="1:42" s="37" customFormat="1" x14ac:dyDescent="0.2">
      <c r="A204" s="38" t="s">
        <v>146</v>
      </c>
      <c r="B204" s="39">
        <v>11769</v>
      </c>
      <c r="C204" s="39">
        <v>5938</v>
      </c>
      <c r="D204" s="39">
        <v>67</v>
      </c>
      <c r="E204" s="39">
        <v>10</v>
      </c>
      <c r="F204" s="39">
        <v>220</v>
      </c>
      <c r="G204" s="39">
        <v>1</v>
      </c>
      <c r="H204" s="39">
        <f t="shared" si="69"/>
        <v>221</v>
      </c>
      <c r="I204" s="39">
        <v>185</v>
      </c>
      <c r="J204" s="39">
        <v>16</v>
      </c>
      <c r="K204" s="39">
        <v>60</v>
      </c>
      <c r="L204" s="39">
        <v>32</v>
      </c>
      <c r="M204" s="39">
        <f t="shared" si="71"/>
        <v>281</v>
      </c>
      <c r="N204" s="39">
        <v>94</v>
      </c>
      <c r="O204" s="39">
        <v>2</v>
      </c>
      <c r="P204" s="39">
        <v>1</v>
      </c>
      <c r="Q204" s="39">
        <v>0</v>
      </c>
      <c r="R204" s="39">
        <f t="shared" si="72"/>
        <v>126</v>
      </c>
      <c r="S204" s="35">
        <v>129</v>
      </c>
      <c r="T204" s="43">
        <v>98</v>
      </c>
      <c r="U204" s="39">
        <v>31</v>
      </c>
      <c r="V204" s="39">
        <f t="shared" si="73"/>
        <v>157</v>
      </c>
      <c r="W204" s="39">
        <v>11836</v>
      </c>
      <c r="X204" s="39">
        <v>5983</v>
      </c>
      <c r="Y204" s="40">
        <f t="shared" si="74"/>
        <v>5.6929220834395444</v>
      </c>
      <c r="Z204" s="40">
        <f t="shared" si="75"/>
        <v>0.84968986319993201</v>
      </c>
      <c r="AA204" s="40">
        <f t="shared" si="76"/>
        <v>14.925373134328357</v>
      </c>
      <c r="AB204" s="40">
        <f t="shared" si="77"/>
        <v>18.778145976718498</v>
      </c>
      <c r="AC204" s="40">
        <f t="shared" si="78"/>
        <v>18.693176990398506</v>
      </c>
      <c r="AD204" s="40">
        <f t="shared" si="79"/>
        <v>27.149321266968325</v>
      </c>
      <c r="AE204" s="40">
        <f t="shared" si="80"/>
        <v>14.479638009049776</v>
      </c>
      <c r="AF204" s="40">
        <f t="shared" si="81"/>
        <v>23.87628515591809</v>
      </c>
      <c r="AG204" s="40">
        <f t="shared" si="82"/>
        <v>7.9870847140793622</v>
      </c>
      <c r="AH204" s="40">
        <f t="shared" si="83"/>
        <v>10.706092276319144</v>
      </c>
      <c r="AI204" s="40">
        <f t="shared" si="84"/>
        <v>4.5248868778280551</v>
      </c>
      <c r="AJ204" s="40">
        <f t="shared" si="85"/>
        <v>9.0909090909090899</v>
      </c>
      <c r="AK204" s="40">
        <f t="shared" si="86"/>
        <v>4.545454545454545</v>
      </c>
      <c r="AL204" s="40">
        <f t="shared" si="70"/>
        <v>4.5248868778280551</v>
      </c>
      <c r="AM204" s="41">
        <f t="shared" si="87"/>
        <v>10.960999235279123</v>
      </c>
      <c r="AN204" s="41">
        <f t="shared" si="88"/>
        <v>8.3269606593593348</v>
      </c>
      <c r="AO204" s="40">
        <f t="shared" si="89"/>
        <v>2.6340385759197895</v>
      </c>
      <c r="AP204" s="40">
        <f t="shared" si="90"/>
        <v>13.340130852238932</v>
      </c>
    </row>
    <row r="205" spans="1:42" s="37" customFormat="1" x14ac:dyDescent="0.2">
      <c r="A205" s="38" t="s">
        <v>201</v>
      </c>
      <c r="B205" s="39">
        <v>7474</v>
      </c>
      <c r="C205" s="39">
        <v>3856</v>
      </c>
      <c r="D205" s="39">
        <v>42</v>
      </c>
      <c r="E205" s="39">
        <v>10</v>
      </c>
      <c r="F205" s="39">
        <v>116</v>
      </c>
      <c r="G205" s="39">
        <v>1</v>
      </c>
      <c r="H205" s="39">
        <f t="shared" si="69"/>
        <v>117</v>
      </c>
      <c r="I205" s="39">
        <v>84</v>
      </c>
      <c r="J205" s="39">
        <v>19</v>
      </c>
      <c r="K205" s="39">
        <v>52</v>
      </c>
      <c r="L205" s="39">
        <v>34</v>
      </c>
      <c r="M205" s="39">
        <f t="shared" si="71"/>
        <v>169</v>
      </c>
      <c r="N205" s="39">
        <v>77</v>
      </c>
      <c r="O205" s="39">
        <v>5</v>
      </c>
      <c r="P205" s="39">
        <v>4</v>
      </c>
      <c r="Q205" s="39">
        <v>2</v>
      </c>
      <c r="R205" s="39">
        <f t="shared" si="72"/>
        <v>39</v>
      </c>
      <c r="S205" s="35">
        <v>100</v>
      </c>
      <c r="T205" s="43">
        <v>79</v>
      </c>
      <c r="U205" s="39">
        <v>21</v>
      </c>
      <c r="V205" s="39">
        <f t="shared" si="73"/>
        <v>60</v>
      </c>
      <c r="W205" s="39">
        <v>7490</v>
      </c>
      <c r="X205" s="39">
        <v>3866</v>
      </c>
      <c r="Y205" s="40">
        <f t="shared" si="74"/>
        <v>5.6194808670056196</v>
      </c>
      <c r="Z205" s="40">
        <f t="shared" si="75"/>
        <v>1.337971635001338</v>
      </c>
      <c r="AA205" s="40">
        <f t="shared" si="76"/>
        <v>23.809523809523807</v>
      </c>
      <c r="AB205" s="40">
        <f t="shared" si="77"/>
        <v>15.654268129515653</v>
      </c>
      <c r="AC205" s="40">
        <f t="shared" si="78"/>
        <v>15.520470966015521</v>
      </c>
      <c r="AD205" s="40">
        <f t="shared" si="79"/>
        <v>44.444444444444443</v>
      </c>
      <c r="AE205" s="40">
        <f t="shared" si="80"/>
        <v>29.059829059829063</v>
      </c>
      <c r="AF205" s="40">
        <f t="shared" si="81"/>
        <v>22.611720631522612</v>
      </c>
      <c r="AG205" s="40">
        <f t="shared" si="82"/>
        <v>10.302381589510302</v>
      </c>
      <c r="AH205" s="40">
        <f t="shared" si="83"/>
        <v>5.2180893765052181</v>
      </c>
      <c r="AI205" s="40">
        <f t="shared" si="84"/>
        <v>8.5470085470085486</v>
      </c>
      <c r="AJ205" s="40">
        <f t="shared" si="85"/>
        <v>43.103448275862071</v>
      </c>
      <c r="AK205" s="40">
        <f t="shared" si="86"/>
        <v>34.482758620689651</v>
      </c>
      <c r="AL205" s="40">
        <f t="shared" si="70"/>
        <v>25.641025641025639</v>
      </c>
      <c r="AM205" s="41">
        <f t="shared" si="87"/>
        <v>13.379716350013378</v>
      </c>
      <c r="AN205" s="41">
        <f t="shared" si="88"/>
        <v>10.56997591651057</v>
      </c>
      <c r="AO205" s="40">
        <f t="shared" si="89"/>
        <v>2.8097404335028098</v>
      </c>
      <c r="AP205" s="40">
        <f t="shared" si="90"/>
        <v>8.0278298100080274</v>
      </c>
    </row>
    <row r="206" spans="1:42" s="37" customFormat="1" x14ac:dyDescent="0.2">
      <c r="A206" s="38" t="s">
        <v>92</v>
      </c>
      <c r="B206" s="39">
        <v>14885</v>
      </c>
      <c r="C206" s="39">
        <v>7622</v>
      </c>
      <c r="D206" s="39">
        <v>53</v>
      </c>
      <c r="E206" s="39">
        <v>33</v>
      </c>
      <c r="F206" s="39">
        <v>125</v>
      </c>
      <c r="G206" s="39">
        <v>1</v>
      </c>
      <c r="H206" s="39">
        <f t="shared" si="69"/>
        <v>126</v>
      </c>
      <c r="I206" s="39">
        <v>103</v>
      </c>
      <c r="J206" s="39">
        <v>3</v>
      </c>
      <c r="K206" s="39">
        <v>118</v>
      </c>
      <c r="L206" s="39">
        <v>114</v>
      </c>
      <c r="M206" s="39">
        <f t="shared" si="71"/>
        <v>244</v>
      </c>
      <c r="N206" s="39">
        <v>117</v>
      </c>
      <c r="O206" s="39">
        <v>1</v>
      </c>
      <c r="P206" s="39">
        <v>0</v>
      </c>
      <c r="Q206" s="39">
        <v>0</v>
      </c>
      <c r="R206" s="39">
        <f t="shared" si="72"/>
        <v>8</v>
      </c>
      <c r="S206" s="35">
        <v>244</v>
      </c>
      <c r="T206" s="43">
        <v>204</v>
      </c>
      <c r="U206" s="39">
        <v>40</v>
      </c>
      <c r="V206" s="39">
        <f t="shared" si="73"/>
        <v>48</v>
      </c>
      <c r="W206" s="39">
        <v>14898</v>
      </c>
      <c r="X206" s="39">
        <v>7622</v>
      </c>
      <c r="Y206" s="40">
        <f t="shared" si="74"/>
        <v>3.5606315082297617</v>
      </c>
      <c r="Z206" s="40">
        <f t="shared" si="75"/>
        <v>2.2169969768223043</v>
      </c>
      <c r="AA206" s="40">
        <f t="shared" si="76"/>
        <v>62.264150943396224</v>
      </c>
      <c r="AB206" s="40">
        <f t="shared" si="77"/>
        <v>8.4648975478669808</v>
      </c>
      <c r="AC206" s="40">
        <f t="shared" si="78"/>
        <v>8.3977158212966074</v>
      </c>
      <c r="AD206" s="40">
        <f t="shared" si="79"/>
        <v>93.650793650793645</v>
      </c>
      <c r="AE206" s="40">
        <f t="shared" si="80"/>
        <v>90.476190476190482</v>
      </c>
      <c r="AF206" s="40">
        <f t="shared" si="81"/>
        <v>16.392341283170978</v>
      </c>
      <c r="AG206" s="40">
        <f t="shared" si="82"/>
        <v>7.860262008733625</v>
      </c>
      <c r="AH206" s="40">
        <f t="shared" si="83"/>
        <v>0.53745381256298286</v>
      </c>
      <c r="AI206" s="40">
        <f t="shared" si="84"/>
        <v>7.9365079365079358</v>
      </c>
      <c r="AJ206" s="40">
        <f t="shared" si="85"/>
        <v>8</v>
      </c>
      <c r="AK206" s="40">
        <f t="shared" si="86"/>
        <v>0</v>
      </c>
      <c r="AL206" s="40">
        <f t="shared" si="70"/>
        <v>7.9365079365079358</v>
      </c>
      <c r="AM206" s="41">
        <f t="shared" si="87"/>
        <v>16.392341283170978</v>
      </c>
      <c r="AN206" s="41">
        <f t="shared" si="88"/>
        <v>13.705072220356064</v>
      </c>
      <c r="AO206" s="40">
        <f t="shared" si="89"/>
        <v>2.6872690628149143</v>
      </c>
      <c r="AP206" s="40">
        <f t="shared" si="90"/>
        <v>3.2247228753778971</v>
      </c>
    </row>
    <row r="207" spans="1:42" s="37" customFormat="1" x14ac:dyDescent="0.2">
      <c r="A207" s="38" t="s">
        <v>97</v>
      </c>
      <c r="B207" s="39">
        <v>21258</v>
      </c>
      <c r="C207" s="39">
        <v>10836</v>
      </c>
      <c r="D207" s="39">
        <v>107</v>
      </c>
      <c r="E207" s="39">
        <v>65</v>
      </c>
      <c r="F207" s="39">
        <v>224</v>
      </c>
      <c r="G207" s="39">
        <v>0</v>
      </c>
      <c r="H207" s="39">
        <f t="shared" si="69"/>
        <v>224</v>
      </c>
      <c r="I207" s="39">
        <v>198</v>
      </c>
      <c r="J207" s="39">
        <v>8</v>
      </c>
      <c r="K207" s="39">
        <v>134</v>
      </c>
      <c r="L207" s="39">
        <v>112</v>
      </c>
      <c r="M207" s="39">
        <f t="shared" si="71"/>
        <v>358</v>
      </c>
      <c r="N207" s="39">
        <v>132</v>
      </c>
      <c r="O207" s="39">
        <v>0</v>
      </c>
      <c r="P207" s="39">
        <v>0</v>
      </c>
      <c r="Q207" s="39">
        <v>0</v>
      </c>
      <c r="R207" s="39">
        <f t="shared" si="72"/>
        <v>92</v>
      </c>
      <c r="S207" s="35">
        <v>252</v>
      </c>
      <c r="T207" s="43">
        <v>241</v>
      </c>
      <c r="U207" s="39">
        <v>11</v>
      </c>
      <c r="V207" s="39">
        <f t="shared" si="73"/>
        <v>103</v>
      </c>
      <c r="W207" s="39">
        <v>21260</v>
      </c>
      <c r="X207" s="39">
        <v>10832</v>
      </c>
      <c r="Y207" s="40">
        <f t="shared" si="74"/>
        <v>5.0333991908928404</v>
      </c>
      <c r="Z207" s="40">
        <f t="shared" si="75"/>
        <v>3.0576724056825664</v>
      </c>
      <c r="AA207" s="40">
        <f t="shared" si="76"/>
        <v>60.747663551401864</v>
      </c>
      <c r="AB207" s="40">
        <f t="shared" si="77"/>
        <v>10.537209521121461</v>
      </c>
      <c r="AC207" s="40">
        <f t="shared" si="78"/>
        <v>10.537209521121461</v>
      </c>
      <c r="AD207" s="40">
        <f t="shared" si="79"/>
        <v>59.821428571428569</v>
      </c>
      <c r="AE207" s="40">
        <f t="shared" si="80"/>
        <v>50</v>
      </c>
      <c r="AF207" s="40">
        <f t="shared" si="81"/>
        <v>16.840718788220908</v>
      </c>
      <c r="AG207" s="40">
        <f t="shared" si="82"/>
        <v>6.2094270392322892</v>
      </c>
      <c r="AH207" s="40">
        <f t="shared" si="83"/>
        <v>4.3277824818891713</v>
      </c>
      <c r="AI207" s="40">
        <f t="shared" si="84"/>
        <v>0</v>
      </c>
      <c r="AJ207" s="40">
        <f t="shared" si="85"/>
        <v>0</v>
      </c>
      <c r="AK207" s="40">
        <f t="shared" si="86"/>
        <v>0</v>
      </c>
      <c r="AL207" s="40">
        <f t="shared" si="70"/>
        <v>0</v>
      </c>
      <c r="AM207" s="41">
        <f t="shared" si="87"/>
        <v>11.854360711261643</v>
      </c>
      <c r="AN207" s="41">
        <f t="shared" si="88"/>
        <v>11.336908457992285</v>
      </c>
      <c r="AO207" s="40">
        <f t="shared" si="89"/>
        <v>0.5174522532693574</v>
      </c>
      <c r="AP207" s="40">
        <f t="shared" si="90"/>
        <v>4.8452347351585283</v>
      </c>
    </row>
    <row r="208" spans="1:42" s="37" customFormat="1" x14ac:dyDescent="0.2">
      <c r="A208" s="38" t="s">
        <v>202</v>
      </c>
      <c r="B208" s="39">
        <v>17739</v>
      </c>
      <c r="C208" s="39">
        <v>9093</v>
      </c>
      <c r="D208" s="39">
        <v>76</v>
      </c>
      <c r="E208" s="39">
        <v>38</v>
      </c>
      <c r="F208" s="39">
        <v>181</v>
      </c>
      <c r="G208" s="39">
        <v>1</v>
      </c>
      <c r="H208" s="39">
        <f t="shared" si="69"/>
        <v>182</v>
      </c>
      <c r="I208" s="39">
        <v>162</v>
      </c>
      <c r="J208" s="39">
        <v>8</v>
      </c>
      <c r="K208" s="39">
        <v>115</v>
      </c>
      <c r="L208" s="39">
        <v>96</v>
      </c>
      <c r="M208" s="39">
        <f t="shared" si="71"/>
        <v>297</v>
      </c>
      <c r="N208" s="39">
        <v>164</v>
      </c>
      <c r="O208" s="39">
        <v>1</v>
      </c>
      <c r="P208" s="39">
        <v>1</v>
      </c>
      <c r="Q208" s="39">
        <v>1</v>
      </c>
      <c r="R208" s="39">
        <f t="shared" si="72"/>
        <v>17</v>
      </c>
      <c r="S208" s="35">
        <v>278</v>
      </c>
      <c r="T208" s="43">
        <v>216</v>
      </c>
      <c r="U208" s="39">
        <v>62</v>
      </c>
      <c r="V208" s="39">
        <f t="shared" si="73"/>
        <v>79</v>
      </c>
      <c r="W208" s="39">
        <v>17741</v>
      </c>
      <c r="X208" s="39">
        <v>9091</v>
      </c>
      <c r="Y208" s="40">
        <f t="shared" si="74"/>
        <v>4.2843452280286378</v>
      </c>
      <c r="Z208" s="40">
        <f t="shared" si="75"/>
        <v>2.1421726140143189</v>
      </c>
      <c r="AA208" s="40">
        <f t="shared" si="76"/>
        <v>50</v>
      </c>
      <c r="AB208" s="40">
        <f t="shared" si="77"/>
        <v>10.259879361858053</v>
      </c>
      <c r="AC208" s="40">
        <f t="shared" si="78"/>
        <v>10.20350639833136</v>
      </c>
      <c r="AD208" s="40">
        <f t="shared" si="79"/>
        <v>63.186813186813183</v>
      </c>
      <c r="AE208" s="40">
        <f t="shared" si="80"/>
        <v>52.747252747252752</v>
      </c>
      <c r="AF208" s="40">
        <f t="shared" si="81"/>
        <v>16.7427701674277</v>
      </c>
      <c r="AG208" s="40">
        <f t="shared" si="82"/>
        <v>9.2451660183775868</v>
      </c>
      <c r="AH208" s="40">
        <f t="shared" si="83"/>
        <v>0.95834037995377419</v>
      </c>
      <c r="AI208" s="40">
        <f t="shared" si="84"/>
        <v>5.4945054945054945</v>
      </c>
      <c r="AJ208" s="40">
        <f t="shared" si="85"/>
        <v>5.5248618784530388</v>
      </c>
      <c r="AK208" s="40">
        <f t="shared" si="86"/>
        <v>5.5248618784530388</v>
      </c>
      <c r="AL208" s="40">
        <f t="shared" si="70"/>
        <v>10.989010989010989</v>
      </c>
      <c r="AM208" s="41">
        <f t="shared" si="87"/>
        <v>15.671683860420542</v>
      </c>
      <c r="AN208" s="41">
        <f t="shared" si="88"/>
        <v>12.176560121765601</v>
      </c>
      <c r="AO208" s="40">
        <f t="shared" si="89"/>
        <v>3.4951237386549412</v>
      </c>
      <c r="AP208" s="40">
        <f t="shared" si="90"/>
        <v>4.4534641186087152</v>
      </c>
    </row>
    <row r="209" spans="1:42" s="37" customFormat="1" x14ac:dyDescent="0.2">
      <c r="A209" s="38" t="s">
        <v>98</v>
      </c>
      <c r="B209" s="39">
        <v>15089</v>
      </c>
      <c r="C209" s="39">
        <v>7760</v>
      </c>
      <c r="D209" s="39">
        <v>96</v>
      </c>
      <c r="E209" s="39">
        <v>39</v>
      </c>
      <c r="F209" s="39">
        <v>167</v>
      </c>
      <c r="G209" s="39">
        <v>0</v>
      </c>
      <c r="H209" s="39">
        <f t="shared" si="69"/>
        <v>167</v>
      </c>
      <c r="I209" s="39">
        <v>146</v>
      </c>
      <c r="J209" s="39">
        <v>6</v>
      </c>
      <c r="K209" s="39">
        <v>86</v>
      </c>
      <c r="L209" s="39">
        <v>74</v>
      </c>
      <c r="M209" s="39">
        <f t="shared" si="71"/>
        <v>253</v>
      </c>
      <c r="N209" s="39">
        <v>100</v>
      </c>
      <c r="O209" s="39">
        <v>2</v>
      </c>
      <c r="P209" s="39">
        <v>2</v>
      </c>
      <c r="Q209" s="39">
        <v>0</v>
      </c>
      <c r="R209" s="39">
        <f t="shared" si="72"/>
        <v>67</v>
      </c>
      <c r="S209" s="35">
        <v>182</v>
      </c>
      <c r="T209" s="43">
        <v>118</v>
      </c>
      <c r="U209" s="39">
        <v>64</v>
      </c>
      <c r="V209" s="39">
        <f t="shared" si="73"/>
        <v>131</v>
      </c>
      <c r="W209" s="39">
        <v>15130</v>
      </c>
      <c r="X209" s="39">
        <v>7780</v>
      </c>
      <c r="Y209" s="40">
        <f t="shared" si="74"/>
        <v>6.362250646166081</v>
      </c>
      <c r="Z209" s="40">
        <f t="shared" si="75"/>
        <v>2.5846643250049706</v>
      </c>
      <c r="AA209" s="40">
        <f t="shared" si="76"/>
        <v>40.625</v>
      </c>
      <c r="AB209" s="40">
        <f t="shared" si="77"/>
        <v>11.067665186559745</v>
      </c>
      <c r="AC209" s="40">
        <f t="shared" si="78"/>
        <v>11.067665186559745</v>
      </c>
      <c r="AD209" s="40">
        <f t="shared" si="79"/>
        <v>51.49700598802395</v>
      </c>
      <c r="AE209" s="40">
        <f t="shared" si="80"/>
        <v>44.311377245508979</v>
      </c>
      <c r="AF209" s="40">
        <f t="shared" si="81"/>
        <v>16.767181390416862</v>
      </c>
      <c r="AG209" s="40">
        <f t="shared" si="82"/>
        <v>6.6273444230896681</v>
      </c>
      <c r="AH209" s="40">
        <f t="shared" si="83"/>
        <v>4.4403207634700772</v>
      </c>
      <c r="AI209" s="40">
        <f t="shared" si="84"/>
        <v>0</v>
      </c>
      <c r="AJ209" s="40">
        <f t="shared" si="85"/>
        <v>11.976047904191617</v>
      </c>
      <c r="AK209" s="40">
        <f t="shared" si="86"/>
        <v>11.976047904191617</v>
      </c>
      <c r="AL209" s="40">
        <f t="shared" si="70"/>
        <v>0</v>
      </c>
      <c r="AM209" s="41">
        <f t="shared" si="87"/>
        <v>12.061766850023195</v>
      </c>
      <c r="AN209" s="41">
        <f t="shared" si="88"/>
        <v>7.8202664192458071</v>
      </c>
      <c r="AO209" s="40">
        <f t="shared" si="89"/>
        <v>4.2415004307773874</v>
      </c>
      <c r="AP209" s="40">
        <f t="shared" si="90"/>
        <v>8.6818211942474655</v>
      </c>
    </row>
    <row r="210" spans="1:42" s="37" customFormat="1" x14ac:dyDescent="0.2">
      <c r="A210" s="38" t="s">
        <v>203</v>
      </c>
      <c r="B210" s="39">
        <v>5970</v>
      </c>
      <c r="C210" s="39">
        <v>3123</v>
      </c>
      <c r="D210" s="39">
        <v>30</v>
      </c>
      <c r="E210" s="39">
        <v>12</v>
      </c>
      <c r="F210" s="39">
        <v>57</v>
      </c>
      <c r="G210" s="39">
        <v>0</v>
      </c>
      <c r="H210" s="39">
        <f t="shared" si="69"/>
        <v>57</v>
      </c>
      <c r="I210" s="39">
        <v>46</v>
      </c>
      <c r="J210" s="39">
        <v>3</v>
      </c>
      <c r="K210" s="39">
        <v>37</v>
      </c>
      <c r="L210" s="39">
        <v>30</v>
      </c>
      <c r="M210" s="39">
        <f t="shared" si="71"/>
        <v>94</v>
      </c>
      <c r="N210" s="39">
        <v>73</v>
      </c>
      <c r="O210" s="39">
        <v>0</v>
      </c>
      <c r="P210" s="39">
        <v>0</v>
      </c>
      <c r="Q210" s="39">
        <v>0</v>
      </c>
      <c r="R210" s="39">
        <f t="shared" si="72"/>
        <v>-16</v>
      </c>
      <c r="S210" s="35">
        <v>114</v>
      </c>
      <c r="T210" s="43">
        <v>84</v>
      </c>
      <c r="U210" s="39">
        <v>30</v>
      </c>
      <c r="V210" s="39">
        <f t="shared" si="73"/>
        <v>14</v>
      </c>
      <c r="W210" s="39">
        <v>6004</v>
      </c>
      <c r="X210" s="39">
        <v>3141</v>
      </c>
      <c r="Y210" s="40">
        <f t="shared" si="74"/>
        <v>5.025125628140704</v>
      </c>
      <c r="Z210" s="40">
        <f t="shared" si="75"/>
        <v>2.0100502512562817</v>
      </c>
      <c r="AA210" s="40">
        <f t="shared" si="76"/>
        <v>40</v>
      </c>
      <c r="AB210" s="40">
        <f t="shared" si="77"/>
        <v>9.5477386934673376</v>
      </c>
      <c r="AC210" s="40">
        <f t="shared" si="78"/>
        <v>9.5477386934673376</v>
      </c>
      <c r="AD210" s="40">
        <f t="shared" si="79"/>
        <v>64.912280701754383</v>
      </c>
      <c r="AE210" s="40">
        <f t="shared" si="80"/>
        <v>52.631578947368418</v>
      </c>
      <c r="AF210" s="40">
        <f t="shared" si="81"/>
        <v>15.745393634840871</v>
      </c>
      <c r="AG210" s="40">
        <f t="shared" si="82"/>
        <v>12.227805695142379</v>
      </c>
      <c r="AH210" s="40">
        <f t="shared" si="83"/>
        <v>-2.6800670016750421</v>
      </c>
      <c r="AI210" s="40">
        <f t="shared" si="84"/>
        <v>0</v>
      </c>
      <c r="AJ210" s="40">
        <f t="shared" si="85"/>
        <v>0</v>
      </c>
      <c r="AK210" s="40">
        <f t="shared" si="86"/>
        <v>0</v>
      </c>
      <c r="AL210" s="40">
        <f t="shared" si="70"/>
        <v>0</v>
      </c>
      <c r="AM210" s="41">
        <f t="shared" si="87"/>
        <v>19.095477386934675</v>
      </c>
      <c r="AN210" s="41">
        <f t="shared" si="88"/>
        <v>14.07035175879397</v>
      </c>
      <c r="AO210" s="40">
        <f t="shared" si="89"/>
        <v>5.025125628140704</v>
      </c>
      <c r="AP210" s="40">
        <f t="shared" si="90"/>
        <v>2.3450586264656614</v>
      </c>
    </row>
    <row r="211" spans="1:42" s="37" customFormat="1" x14ac:dyDescent="0.2">
      <c r="A211" s="38" t="s">
        <v>204</v>
      </c>
      <c r="B211" s="39">
        <v>4591</v>
      </c>
      <c r="C211" s="39">
        <v>2405</v>
      </c>
      <c r="D211" s="39">
        <v>14</v>
      </c>
      <c r="E211" s="39">
        <v>16</v>
      </c>
      <c r="F211" s="39">
        <v>58</v>
      </c>
      <c r="G211" s="39">
        <v>1</v>
      </c>
      <c r="H211" s="39">
        <f t="shared" si="69"/>
        <v>59</v>
      </c>
      <c r="I211" s="39">
        <v>51</v>
      </c>
      <c r="J211" s="39">
        <v>0</v>
      </c>
      <c r="K211" s="39">
        <v>28</v>
      </c>
      <c r="L211" s="39">
        <v>28</v>
      </c>
      <c r="M211" s="39">
        <f t="shared" si="71"/>
        <v>87</v>
      </c>
      <c r="N211" s="39">
        <v>49</v>
      </c>
      <c r="O211" s="39">
        <v>0</v>
      </c>
      <c r="P211" s="39">
        <v>0</v>
      </c>
      <c r="Q211" s="39">
        <v>0</v>
      </c>
      <c r="R211" s="39">
        <f t="shared" si="72"/>
        <v>9</v>
      </c>
      <c r="S211" s="35">
        <v>104</v>
      </c>
      <c r="T211" s="43">
        <v>64</v>
      </c>
      <c r="U211" s="39">
        <v>40</v>
      </c>
      <c r="V211" s="39">
        <f t="shared" si="73"/>
        <v>49</v>
      </c>
      <c r="W211" s="39">
        <v>4619</v>
      </c>
      <c r="X211" s="39">
        <v>2421</v>
      </c>
      <c r="Y211" s="40">
        <f t="shared" si="74"/>
        <v>3.0494445654541495</v>
      </c>
      <c r="Z211" s="40">
        <f t="shared" si="75"/>
        <v>3.4850795033761708</v>
      </c>
      <c r="AA211" s="40">
        <f t="shared" si="76"/>
        <v>114.28571428571428</v>
      </c>
      <c r="AB211" s="40">
        <f t="shared" si="77"/>
        <v>12.85123066869963</v>
      </c>
      <c r="AC211" s="40">
        <f t="shared" si="78"/>
        <v>12.633413199738619</v>
      </c>
      <c r="AD211" s="40">
        <f t="shared" si="79"/>
        <v>47.457627118644069</v>
      </c>
      <c r="AE211" s="40">
        <f t="shared" si="80"/>
        <v>47.457627118644069</v>
      </c>
      <c r="AF211" s="40">
        <f t="shared" si="81"/>
        <v>18.950119799607929</v>
      </c>
      <c r="AG211" s="40">
        <f t="shared" si="82"/>
        <v>10.673055979089524</v>
      </c>
      <c r="AH211" s="40">
        <f t="shared" si="83"/>
        <v>1.960357220649096</v>
      </c>
      <c r="AI211" s="40">
        <f t="shared" si="84"/>
        <v>16.949152542372882</v>
      </c>
      <c r="AJ211" s="40">
        <f t="shared" si="85"/>
        <v>0</v>
      </c>
      <c r="AK211" s="40">
        <f t="shared" si="86"/>
        <v>0</v>
      </c>
      <c r="AL211" s="40">
        <f t="shared" si="70"/>
        <v>16.949152542372882</v>
      </c>
      <c r="AM211" s="41">
        <f t="shared" si="87"/>
        <v>22.653016771945111</v>
      </c>
      <c r="AN211" s="41">
        <f t="shared" si="88"/>
        <v>13.940318013504683</v>
      </c>
      <c r="AO211" s="40">
        <f t="shared" si="89"/>
        <v>8.7126987584404265</v>
      </c>
      <c r="AP211" s="40">
        <f t="shared" si="90"/>
        <v>10.673055979089524</v>
      </c>
    </row>
    <row r="212" spans="1:42" s="37" customFormat="1" x14ac:dyDescent="0.2">
      <c r="A212" s="38" t="s">
        <v>147</v>
      </c>
      <c r="B212" s="39">
        <v>20871</v>
      </c>
      <c r="C212" s="39">
        <v>10566</v>
      </c>
      <c r="D212" s="39">
        <v>89</v>
      </c>
      <c r="E212" s="39">
        <v>28</v>
      </c>
      <c r="F212" s="39">
        <v>287</v>
      </c>
      <c r="G212" s="39">
        <v>1</v>
      </c>
      <c r="H212" s="39">
        <f t="shared" si="69"/>
        <v>288</v>
      </c>
      <c r="I212" s="39">
        <v>268</v>
      </c>
      <c r="J212" s="39">
        <v>18</v>
      </c>
      <c r="K212" s="39">
        <v>116</v>
      </c>
      <c r="L212" s="39">
        <v>87</v>
      </c>
      <c r="M212" s="39">
        <f t="shared" si="71"/>
        <v>404</v>
      </c>
      <c r="N212" s="39">
        <v>108</v>
      </c>
      <c r="O212" s="39">
        <v>3</v>
      </c>
      <c r="P212" s="39">
        <v>2</v>
      </c>
      <c r="Q212" s="39">
        <v>2</v>
      </c>
      <c r="R212" s="39">
        <f t="shared" si="72"/>
        <v>179</v>
      </c>
      <c r="S212" s="35">
        <v>253</v>
      </c>
      <c r="T212" s="43">
        <v>163</v>
      </c>
      <c r="U212" s="39">
        <v>90</v>
      </c>
      <c r="V212" s="39">
        <f t="shared" si="73"/>
        <v>269</v>
      </c>
      <c r="W212" s="39">
        <v>21026</v>
      </c>
      <c r="X212" s="39">
        <v>10632</v>
      </c>
      <c r="Y212" s="40">
        <f t="shared" si="74"/>
        <v>4.2642901633846009</v>
      </c>
      <c r="Z212" s="40">
        <f t="shared" si="75"/>
        <v>1.3415744334243687</v>
      </c>
      <c r="AA212" s="40">
        <f t="shared" si="76"/>
        <v>31.460674157303369</v>
      </c>
      <c r="AB212" s="40">
        <f t="shared" si="77"/>
        <v>13.799051315222078</v>
      </c>
      <c r="AC212" s="40">
        <f t="shared" si="78"/>
        <v>13.75113794259978</v>
      </c>
      <c r="AD212" s="40">
        <f t="shared" si="79"/>
        <v>40.277777777777779</v>
      </c>
      <c r="AE212" s="40">
        <f t="shared" si="80"/>
        <v>30.208333333333332</v>
      </c>
      <c r="AF212" s="40">
        <f t="shared" si="81"/>
        <v>19.35700253940875</v>
      </c>
      <c r="AG212" s="40">
        <f t="shared" si="82"/>
        <v>5.17464424320828</v>
      </c>
      <c r="AH212" s="40">
        <f t="shared" si="83"/>
        <v>8.5764936993915004</v>
      </c>
      <c r="AI212" s="40">
        <f t="shared" si="84"/>
        <v>3.4722222222222219</v>
      </c>
      <c r="AJ212" s="40">
        <f t="shared" si="85"/>
        <v>10.452961672473869</v>
      </c>
      <c r="AK212" s="40">
        <f t="shared" si="86"/>
        <v>6.968641114982578</v>
      </c>
      <c r="AL212" s="40">
        <f t="shared" si="70"/>
        <v>10.416666666666666</v>
      </c>
      <c r="AM212" s="41">
        <f t="shared" si="87"/>
        <v>12.122083273441618</v>
      </c>
      <c r="AN212" s="41">
        <f t="shared" si="88"/>
        <v>7.8098797374347182</v>
      </c>
      <c r="AO212" s="40">
        <f t="shared" si="89"/>
        <v>4.3122035360068995</v>
      </c>
      <c r="AP212" s="40">
        <f t="shared" si="90"/>
        <v>12.8886972353984</v>
      </c>
    </row>
    <row r="213" spans="1:42" s="37" customFormat="1" x14ac:dyDescent="0.2">
      <c r="A213" s="38" t="s">
        <v>160</v>
      </c>
      <c r="B213" s="39">
        <v>6204</v>
      </c>
      <c r="C213" s="39">
        <v>3171</v>
      </c>
      <c r="D213" s="39">
        <v>28</v>
      </c>
      <c r="E213" s="39">
        <v>10</v>
      </c>
      <c r="F213" s="39">
        <v>80</v>
      </c>
      <c r="G213" s="39">
        <v>1</v>
      </c>
      <c r="H213" s="39">
        <f t="shared" si="69"/>
        <v>81</v>
      </c>
      <c r="I213" s="39">
        <v>69</v>
      </c>
      <c r="J213" s="39">
        <v>9</v>
      </c>
      <c r="K213" s="39">
        <v>36</v>
      </c>
      <c r="L213" s="39">
        <v>31</v>
      </c>
      <c r="M213" s="39">
        <f t="shared" si="71"/>
        <v>117</v>
      </c>
      <c r="N213" s="39">
        <v>51</v>
      </c>
      <c r="O213" s="39">
        <v>1</v>
      </c>
      <c r="P213" s="39">
        <v>1</v>
      </c>
      <c r="Q213" s="39">
        <v>1</v>
      </c>
      <c r="R213" s="39">
        <f t="shared" si="72"/>
        <v>29</v>
      </c>
      <c r="S213" s="35">
        <v>56</v>
      </c>
      <c r="T213" s="43">
        <v>95</v>
      </c>
      <c r="U213" s="39">
        <v>-39</v>
      </c>
      <c r="V213" s="39">
        <f t="shared" si="73"/>
        <v>-10</v>
      </c>
      <c r="W213" s="39">
        <v>6189</v>
      </c>
      <c r="X213" s="39">
        <v>3155</v>
      </c>
      <c r="Y213" s="40">
        <f t="shared" si="74"/>
        <v>4.513217279174726</v>
      </c>
      <c r="Z213" s="40">
        <f t="shared" si="75"/>
        <v>1.6118633139909735</v>
      </c>
      <c r="AA213" s="40">
        <f t="shared" si="76"/>
        <v>35.714285714285715</v>
      </c>
      <c r="AB213" s="40">
        <f t="shared" si="77"/>
        <v>13.056092843326885</v>
      </c>
      <c r="AC213" s="40">
        <f t="shared" si="78"/>
        <v>12.894906511927788</v>
      </c>
      <c r="AD213" s="40">
        <f t="shared" si="79"/>
        <v>44.444444444444443</v>
      </c>
      <c r="AE213" s="40">
        <f t="shared" si="80"/>
        <v>38.271604938271601</v>
      </c>
      <c r="AF213" s="40">
        <f t="shared" si="81"/>
        <v>18.858800773694391</v>
      </c>
      <c r="AG213" s="40">
        <f t="shared" si="82"/>
        <v>8.2205029013539654</v>
      </c>
      <c r="AH213" s="40">
        <f t="shared" si="83"/>
        <v>4.6744036105738234</v>
      </c>
      <c r="AI213" s="40">
        <f t="shared" si="84"/>
        <v>12.345679012345679</v>
      </c>
      <c r="AJ213" s="40">
        <f t="shared" si="85"/>
        <v>12.5</v>
      </c>
      <c r="AK213" s="40">
        <f t="shared" si="86"/>
        <v>12.5</v>
      </c>
      <c r="AL213" s="40">
        <f t="shared" si="70"/>
        <v>24.691358024691358</v>
      </c>
      <c r="AM213" s="41">
        <f t="shared" si="87"/>
        <v>9.0264345583494521</v>
      </c>
      <c r="AN213" s="41">
        <f t="shared" si="88"/>
        <v>15.312701482914248</v>
      </c>
      <c r="AO213" s="40">
        <f t="shared" si="89"/>
        <v>-6.2862669245647966</v>
      </c>
      <c r="AP213" s="40">
        <f t="shared" si="90"/>
        <v>-1.6118633139909735</v>
      </c>
    </row>
    <row r="214" spans="1:42" s="37" customFormat="1" x14ac:dyDescent="0.2">
      <c r="A214" s="38" t="s">
        <v>205</v>
      </c>
      <c r="B214" s="39">
        <v>5921</v>
      </c>
      <c r="C214" s="39">
        <v>2935</v>
      </c>
      <c r="D214" s="39">
        <v>31</v>
      </c>
      <c r="E214" s="39">
        <v>7</v>
      </c>
      <c r="F214" s="39">
        <v>73</v>
      </c>
      <c r="G214" s="39">
        <v>0</v>
      </c>
      <c r="H214" s="39">
        <f t="shared" si="69"/>
        <v>73</v>
      </c>
      <c r="I214" s="39">
        <v>68</v>
      </c>
      <c r="J214" s="39">
        <v>8</v>
      </c>
      <c r="K214" s="39">
        <v>21</v>
      </c>
      <c r="L214" s="39">
        <v>15</v>
      </c>
      <c r="M214" s="39">
        <f t="shared" si="71"/>
        <v>94</v>
      </c>
      <c r="N214" s="39">
        <v>40</v>
      </c>
      <c r="O214" s="39">
        <v>1</v>
      </c>
      <c r="P214" s="39">
        <v>0</v>
      </c>
      <c r="Q214" s="39">
        <v>0</v>
      </c>
      <c r="R214" s="39">
        <f t="shared" si="72"/>
        <v>33</v>
      </c>
      <c r="S214" s="35">
        <v>98</v>
      </c>
      <c r="T214" s="43">
        <v>55</v>
      </c>
      <c r="U214" s="39">
        <v>43</v>
      </c>
      <c r="V214" s="39">
        <f t="shared" si="73"/>
        <v>76</v>
      </c>
      <c r="W214" s="39">
        <v>5948</v>
      </c>
      <c r="X214" s="39">
        <v>2945</v>
      </c>
      <c r="Y214" s="40">
        <f t="shared" si="74"/>
        <v>5.2356020942408383</v>
      </c>
      <c r="Z214" s="40">
        <f t="shared" si="75"/>
        <v>1.1822327309576086</v>
      </c>
      <c r="AA214" s="40">
        <f t="shared" si="76"/>
        <v>22.58064516129032</v>
      </c>
      <c r="AB214" s="40">
        <f t="shared" si="77"/>
        <v>12.328998479986488</v>
      </c>
      <c r="AC214" s="40">
        <f t="shared" si="78"/>
        <v>12.328998479986488</v>
      </c>
      <c r="AD214" s="40">
        <f t="shared" si="79"/>
        <v>28.767123287671232</v>
      </c>
      <c r="AE214" s="40">
        <f t="shared" si="80"/>
        <v>20.547945205479451</v>
      </c>
      <c r="AF214" s="40">
        <f t="shared" si="81"/>
        <v>15.875696672859315</v>
      </c>
      <c r="AG214" s="40">
        <f t="shared" si="82"/>
        <v>6.7556156054720491</v>
      </c>
      <c r="AH214" s="40">
        <f t="shared" si="83"/>
        <v>5.57338287451444</v>
      </c>
      <c r="AI214" s="40">
        <f t="shared" si="84"/>
        <v>0</v>
      </c>
      <c r="AJ214" s="40">
        <f t="shared" si="85"/>
        <v>13.698630136986301</v>
      </c>
      <c r="AK214" s="40">
        <f t="shared" si="86"/>
        <v>0</v>
      </c>
      <c r="AL214" s="40">
        <f t="shared" si="70"/>
        <v>0</v>
      </c>
      <c r="AM214" s="41">
        <f t="shared" si="87"/>
        <v>16.551258233406518</v>
      </c>
      <c r="AN214" s="41">
        <f t="shared" si="88"/>
        <v>9.2889714575240667</v>
      </c>
      <c r="AO214" s="40">
        <f t="shared" si="89"/>
        <v>7.262286775882453</v>
      </c>
      <c r="AP214" s="40">
        <f t="shared" si="90"/>
        <v>12.835669650396891</v>
      </c>
    </row>
    <row r="215" spans="1:42" s="37" customFormat="1" x14ac:dyDescent="0.2">
      <c r="A215" s="38" t="s">
        <v>161</v>
      </c>
      <c r="B215" s="39">
        <v>39065</v>
      </c>
      <c r="C215" s="39">
        <v>19995</v>
      </c>
      <c r="D215" s="39">
        <v>202</v>
      </c>
      <c r="E215" s="39">
        <v>97</v>
      </c>
      <c r="F215" s="39">
        <v>429</v>
      </c>
      <c r="G215" s="39">
        <v>0</v>
      </c>
      <c r="H215" s="39">
        <f t="shared" si="69"/>
        <v>429</v>
      </c>
      <c r="I215" s="39">
        <v>370</v>
      </c>
      <c r="J215" s="39">
        <v>32</v>
      </c>
      <c r="K215" s="39">
        <v>245</v>
      </c>
      <c r="L215" s="39">
        <v>193</v>
      </c>
      <c r="M215" s="39">
        <f t="shared" si="71"/>
        <v>674</v>
      </c>
      <c r="N215" s="39">
        <v>285</v>
      </c>
      <c r="O215" s="39">
        <v>3</v>
      </c>
      <c r="P215" s="39">
        <v>1</v>
      </c>
      <c r="Q215" s="39">
        <v>1</v>
      </c>
      <c r="R215" s="39">
        <f t="shared" si="72"/>
        <v>144</v>
      </c>
      <c r="S215" s="35">
        <v>419</v>
      </c>
      <c r="T215" s="43">
        <v>493</v>
      </c>
      <c r="U215" s="39">
        <v>-74</v>
      </c>
      <c r="V215" s="39">
        <f t="shared" si="73"/>
        <v>70</v>
      </c>
      <c r="W215" s="39">
        <v>39062</v>
      </c>
      <c r="X215" s="39">
        <v>19986</v>
      </c>
      <c r="Y215" s="40">
        <f t="shared" si="74"/>
        <v>5.1708690643798798</v>
      </c>
      <c r="Z215" s="40">
        <f t="shared" si="75"/>
        <v>2.483041085370536</v>
      </c>
      <c r="AA215" s="40">
        <f t="shared" si="76"/>
        <v>48.019801980198018</v>
      </c>
      <c r="AB215" s="40">
        <f t="shared" si="77"/>
        <v>10.981697171381031</v>
      </c>
      <c r="AC215" s="40">
        <f t="shared" si="78"/>
        <v>10.981697171381031</v>
      </c>
      <c r="AD215" s="40">
        <f t="shared" si="79"/>
        <v>57.109557109557109</v>
      </c>
      <c r="AE215" s="40">
        <f t="shared" si="80"/>
        <v>44.988344988344984</v>
      </c>
      <c r="AF215" s="40">
        <f t="shared" si="81"/>
        <v>17.253295789069497</v>
      </c>
      <c r="AG215" s="40">
        <f t="shared" si="82"/>
        <v>7.2955330858825036</v>
      </c>
      <c r="AH215" s="40">
        <f t="shared" si="83"/>
        <v>3.686164085498528</v>
      </c>
      <c r="AI215" s="40">
        <f t="shared" si="84"/>
        <v>0</v>
      </c>
      <c r="AJ215" s="40">
        <f t="shared" si="85"/>
        <v>6.9930069930069934</v>
      </c>
      <c r="AK215" s="40">
        <f t="shared" si="86"/>
        <v>2.3310023310023311</v>
      </c>
      <c r="AL215" s="40">
        <f t="shared" si="70"/>
        <v>2.3310023310023311</v>
      </c>
      <c r="AM215" s="41">
        <f t="shared" si="87"/>
        <v>10.725713554332522</v>
      </c>
      <c r="AN215" s="41">
        <f t="shared" si="88"/>
        <v>12.619992320491489</v>
      </c>
      <c r="AO215" s="40">
        <f t="shared" si="89"/>
        <v>-1.8942787661589657</v>
      </c>
      <c r="AP215" s="40">
        <f t="shared" si="90"/>
        <v>1.7918853193395621</v>
      </c>
    </row>
    <row r="216" spans="1:42" s="37" customFormat="1" x14ac:dyDescent="0.2">
      <c r="A216" s="38" t="s">
        <v>206</v>
      </c>
      <c r="B216" s="39">
        <v>2326</v>
      </c>
      <c r="C216" s="39">
        <v>1202</v>
      </c>
      <c r="D216" s="39">
        <v>12</v>
      </c>
      <c r="E216" s="39">
        <v>2</v>
      </c>
      <c r="F216" s="39">
        <v>33</v>
      </c>
      <c r="G216" s="39">
        <v>0</v>
      </c>
      <c r="H216" s="39">
        <f t="shared" si="69"/>
        <v>33</v>
      </c>
      <c r="I216" s="39">
        <v>32</v>
      </c>
      <c r="J216" s="39">
        <v>4</v>
      </c>
      <c r="K216" s="39">
        <v>3</v>
      </c>
      <c r="L216" s="39">
        <v>2</v>
      </c>
      <c r="M216" s="39">
        <f t="shared" si="71"/>
        <v>36</v>
      </c>
      <c r="N216" s="39">
        <v>19</v>
      </c>
      <c r="O216" s="39">
        <v>4</v>
      </c>
      <c r="P216" s="39">
        <v>2</v>
      </c>
      <c r="Q216" s="39">
        <v>2</v>
      </c>
      <c r="R216" s="39">
        <f t="shared" si="72"/>
        <v>14</v>
      </c>
      <c r="S216" s="35">
        <v>13</v>
      </c>
      <c r="T216" s="43">
        <v>32</v>
      </c>
      <c r="U216" s="39">
        <v>-19</v>
      </c>
      <c r="V216" s="39">
        <f t="shared" si="73"/>
        <v>-5</v>
      </c>
      <c r="W216" s="39">
        <v>2323</v>
      </c>
      <c r="X216" s="39">
        <v>1194</v>
      </c>
      <c r="Y216" s="40">
        <f t="shared" si="74"/>
        <v>5.1590713671539126</v>
      </c>
      <c r="Z216" s="40">
        <f t="shared" si="75"/>
        <v>0.85984522785898543</v>
      </c>
      <c r="AA216" s="40">
        <f t="shared" si="76"/>
        <v>16.666666666666664</v>
      </c>
      <c r="AB216" s="40">
        <f t="shared" si="77"/>
        <v>14.187446259673258</v>
      </c>
      <c r="AC216" s="40">
        <f t="shared" si="78"/>
        <v>14.187446259673258</v>
      </c>
      <c r="AD216" s="40">
        <f t="shared" si="79"/>
        <v>9.0909090909090917</v>
      </c>
      <c r="AE216" s="40">
        <f t="shared" si="80"/>
        <v>6.0606060606060606</v>
      </c>
      <c r="AF216" s="40">
        <f t="shared" si="81"/>
        <v>15.477214101461737</v>
      </c>
      <c r="AG216" s="40">
        <f t="shared" si="82"/>
        <v>8.16852966466036</v>
      </c>
      <c r="AH216" s="40">
        <f t="shared" si="83"/>
        <v>6.0189165950128976</v>
      </c>
      <c r="AI216" s="40">
        <f t="shared" si="84"/>
        <v>0</v>
      </c>
      <c r="AJ216" s="40">
        <f t="shared" si="85"/>
        <v>121.21212121212122</v>
      </c>
      <c r="AK216" s="40">
        <f t="shared" si="86"/>
        <v>60.606060606060609</v>
      </c>
      <c r="AL216" s="40">
        <f t="shared" si="70"/>
        <v>60.606060606060609</v>
      </c>
      <c r="AM216" s="41">
        <f t="shared" si="87"/>
        <v>5.5889939810834051</v>
      </c>
      <c r="AN216" s="41">
        <f t="shared" si="88"/>
        <v>13.757523645743767</v>
      </c>
      <c r="AO216" s="40">
        <f t="shared" si="89"/>
        <v>-8.16852966466036</v>
      </c>
      <c r="AP216" s="40">
        <f t="shared" si="90"/>
        <v>-2.1496130696474633</v>
      </c>
    </row>
    <row r="217" spans="1:42" s="37" customFormat="1" x14ac:dyDescent="0.2">
      <c r="A217" s="38" t="s">
        <v>207</v>
      </c>
      <c r="B217" s="39">
        <v>3692</v>
      </c>
      <c r="C217" s="39">
        <v>1887</v>
      </c>
      <c r="D217" s="39">
        <v>21</v>
      </c>
      <c r="E217" s="39">
        <v>5</v>
      </c>
      <c r="F217" s="39">
        <v>46</v>
      </c>
      <c r="G217" s="39">
        <v>0</v>
      </c>
      <c r="H217" s="39">
        <f t="shared" si="69"/>
        <v>46</v>
      </c>
      <c r="I217" s="39">
        <v>40</v>
      </c>
      <c r="J217" s="39">
        <v>3</v>
      </c>
      <c r="K217" s="39">
        <v>9</v>
      </c>
      <c r="L217" s="39">
        <v>5</v>
      </c>
      <c r="M217" s="39">
        <f t="shared" si="71"/>
        <v>55</v>
      </c>
      <c r="N217" s="39">
        <v>42</v>
      </c>
      <c r="O217" s="39">
        <v>0</v>
      </c>
      <c r="P217" s="39">
        <v>0</v>
      </c>
      <c r="Q217" s="39">
        <v>0</v>
      </c>
      <c r="R217" s="39">
        <f t="shared" si="72"/>
        <v>4</v>
      </c>
      <c r="S217" s="35">
        <v>72</v>
      </c>
      <c r="T217" s="43">
        <v>44</v>
      </c>
      <c r="U217" s="39">
        <v>28</v>
      </c>
      <c r="V217" s="39">
        <f t="shared" si="73"/>
        <v>32</v>
      </c>
      <c r="W217" s="39">
        <v>3717</v>
      </c>
      <c r="X217" s="39">
        <v>1895</v>
      </c>
      <c r="Y217" s="40">
        <f t="shared" si="74"/>
        <v>5.6879739978331525</v>
      </c>
      <c r="Z217" s="40">
        <f t="shared" si="75"/>
        <v>1.3542795232936078</v>
      </c>
      <c r="AA217" s="40">
        <f t="shared" si="76"/>
        <v>23.809523809523807</v>
      </c>
      <c r="AB217" s="40">
        <f t="shared" si="77"/>
        <v>12.459371614301192</v>
      </c>
      <c r="AC217" s="40">
        <f t="shared" si="78"/>
        <v>12.459371614301192</v>
      </c>
      <c r="AD217" s="40">
        <f t="shared" si="79"/>
        <v>19.565217391304348</v>
      </c>
      <c r="AE217" s="40">
        <f t="shared" si="80"/>
        <v>10.869565217391305</v>
      </c>
      <c r="AF217" s="40">
        <f t="shared" si="81"/>
        <v>14.897074756229687</v>
      </c>
      <c r="AG217" s="40">
        <f t="shared" si="82"/>
        <v>11.375947995666305</v>
      </c>
      <c r="AH217" s="40">
        <f t="shared" si="83"/>
        <v>1.0834236186348862</v>
      </c>
      <c r="AI217" s="40">
        <f t="shared" si="84"/>
        <v>0</v>
      </c>
      <c r="AJ217" s="40">
        <f t="shared" si="85"/>
        <v>0</v>
      </c>
      <c r="AK217" s="40">
        <f t="shared" si="86"/>
        <v>0</v>
      </c>
      <c r="AL217" s="40">
        <f t="shared" si="70"/>
        <v>0</v>
      </c>
      <c r="AM217" s="41">
        <f t="shared" si="87"/>
        <v>19.50162513542795</v>
      </c>
      <c r="AN217" s="41">
        <f t="shared" si="88"/>
        <v>11.917659804983749</v>
      </c>
      <c r="AO217" s="40">
        <f t="shared" si="89"/>
        <v>7.5839653304442036</v>
      </c>
      <c r="AP217" s="40">
        <f t="shared" si="90"/>
        <v>8.6673889490790899</v>
      </c>
    </row>
    <row r="218" spans="1:42" s="37" customFormat="1" x14ac:dyDescent="0.2">
      <c r="A218" s="38" t="s">
        <v>208</v>
      </c>
      <c r="B218" s="39">
        <v>3435</v>
      </c>
      <c r="C218" s="39">
        <v>1752</v>
      </c>
      <c r="D218" s="39">
        <v>32</v>
      </c>
      <c r="E218" s="39">
        <v>5</v>
      </c>
      <c r="F218" s="39">
        <v>29</v>
      </c>
      <c r="G218" s="39">
        <v>0</v>
      </c>
      <c r="H218" s="39">
        <f t="shared" si="69"/>
        <v>29</v>
      </c>
      <c r="I218" s="39">
        <v>26</v>
      </c>
      <c r="J218" s="39">
        <v>1</v>
      </c>
      <c r="K218" s="39">
        <v>9</v>
      </c>
      <c r="L218" s="39">
        <v>7</v>
      </c>
      <c r="M218" s="39">
        <f t="shared" si="71"/>
        <v>38</v>
      </c>
      <c r="N218" s="39">
        <v>32</v>
      </c>
      <c r="O218" s="39">
        <v>0</v>
      </c>
      <c r="P218" s="39">
        <v>0</v>
      </c>
      <c r="Q218" s="39">
        <v>0</v>
      </c>
      <c r="R218" s="39">
        <f t="shared" si="72"/>
        <v>-3</v>
      </c>
      <c r="S218" s="35">
        <v>51</v>
      </c>
      <c r="T218" s="43">
        <v>54</v>
      </c>
      <c r="U218" s="39">
        <v>-3</v>
      </c>
      <c r="V218" s="39">
        <f t="shared" si="73"/>
        <v>-6</v>
      </c>
      <c r="W218" s="39">
        <v>3435</v>
      </c>
      <c r="X218" s="39">
        <v>1759</v>
      </c>
      <c r="Y218" s="40">
        <f t="shared" si="74"/>
        <v>9.3158660844250374</v>
      </c>
      <c r="Z218" s="40">
        <f t="shared" si="75"/>
        <v>1.4556040756914119</v>
      </c>
      <c r="AA218" s="40">
        <f t="shared" si="76"/>
        <v>15.625</v>
      </c>
      <c r="AB218" s="40">
        <f t="shared" si="77"/>
        <v>8.4425036390101891</v>
      </c>
      <c r="AC218" s="40">
        <f t="shared" si="78"/>
        <v>8.4425036390101891</v>
      </c>
      <c r="AD218" s="40">
        <f t="shared" si="79"/>
        <v>31.03448275862069</v>
      </c>
      <c r="AE218" s="40">
        <f t="shared" si="80"/>
        <v>24.137931034482758</v>
      </c>
      <c r="AF218" s="40">
        <f t="shared" si="81"/>
        <v>11.06259097525473</v>
      </c>
      <c r="AG218" s="40">
        <f t="shared" si="82"/>
        <v>9.3158660844250374</v>
      </c>
      <c r="AH218" s="40">
        <f t="shared" si="83"/>
        <v>-0.8733624454148472</v>
      </c>
      <c r="AI218" s="40">
        <f t="shared" si="84"/>
        <v>0</v>
      </c>
      <c r="AJ218" s="40">
        <f t="shared" si="85"/>
        <v>0</v>
      </c>
      <c r="AK218" s="40">
        <f t="shared" si="86"/>
        <v>0</v>
      </c>
      <c r="AL218" s="40">
        <f t="shared" si="70"/>
        <v>0</v>
      </c>
      <c r="AM218" s="41">
        <f t="shared" si="87"/>
        <v>14.847161572052402</v>
      </c>
      <c r="AN218" s="41">
        <f t="shared" si="88"/>
        <v>15.72052401746725</v>
      </c>
      <c r="AO218" s="40">
        <f t="shared" si="89"/>
        <v>-0.8733624454148472</v>
      </c>
      <c r="AP218" s="40">
        <f t="shared" si="90"/>
        <v>-1.7467248908296944</v>
      </c>
    </row>
    <row r="219" spans="1:42" s="37" customFormat="1" x14ac:dyDescent="0.2">
      <c r="A219" s="38" t="s">
        <v>148</v>
      </c>
      <c r="B219" s="39">
        <v>15749</v>
      </c>
      <c r="C219" s="39">
        <v>7908</v>
      </c>
      <c r="D219" s="39">
        <v>62</v>
      </c>
      <c r="E219" s="39">
        <v>15</v>
      </c>
      <c r="F219" s="39">
        <v>240</v>
      </c>
      <c r="G219" s="39">
        <v>3</v>
      </c>
      <c r="H219" s="39">
        <f t="shared" si="69"/>
        <v>243</v>
      </c>
      <c r="I219" s="39">
        <v>213</v>
      </c>
      <c r="J219" s="39">
        <v>21</v>
      </c>
      <c r="K219" s="39">
        <v>69</v>
      </c>
      <c r="L219" s="39">
        <v>34</v>
      </c>
      <c r="M219" s="39">
        <f t="shared" si="71"/>
        <v>312</v>
      </c>
      <c r="N219" s="39">
        <v>78</v>
      </c>
      <c r="O219" s="39">
        <v>3</v>
      </c>
      <c r="P219" s="39">
        <v>2</v>
      </c>
      <c r="Q219" s="39">
        <v>1</v>
      </c>
      <c r="R219" s="39">
        <f t="shared" si="72"/>
        <v>162</v>
      </c>
      <c r="S219" s="35">
        <v>149</v>
      </c>
      <c r="T219" s="43">
        <v>149</v>
      </c>
      <c r="U219" s="39">
        <v>0</v>
      </c>
      <c r="V219" s="39">
        <f t="shared" si="73"/>
        <v>162</v>
      </c>
      <c r="W219" s="39">
        <v>15802</v>
      </c>
      <c r="X219" s="39">
        <v>7930</v>
      </c>
      <c r="Y219" s="40">
        <f t="shared" si="74"/>
        <v>3.9367578893898023</v>
      </c>
      <c r="Z219" s="40">
        <f t="shared" si="75"/>
        <v>0.95244142485237149</v>
      </c>
      <c r="AA219" s="40">
        <f t="shared" si="76"/>
        <v>24.193548387096776</v>
      </c>
      <c r="AB219" s="40">
        <f t="shared" si="77"/>
        <v>15.42955108260842</v>
      </c>
      <c r="AC219" s="40">
        <f t="shared" si="78"/>
        <v>15.239062797637944</v>
      </c>
      <c r="AD219" s="40">
        <f t="shared" si="79"/>
        <v>28.39506172839506</v>
      </c>
      <c r="AE219" s="40">
        <f t="shared" si="80"/>
        <v>13.991769547325102</v>
      </c>
      <c r="AF219" s="40">
        <f t="shared" si="81"/>
        <v>19.810781636929327</v>
      </c>
      <c r="AG219" s="40">
        <f t="shared" si="82"/>
        <v>4.9526954092323319</v>
      </c>
      <c r="AH219" s="40">
        <f t="shared" si="83"/>
        <v>10.286367388405612</v>
      </c>
      <c r="AI219" s="40">
        <f t="shared" si="84"/>
        <v>12.345679012345679</v>
      </c>
      <c r="AJ219" s="40">
        <f t="shared" si="85"/>
        <v>12.5</v>
      </c>
      <c r="AK219" s="40">
        <f t="shared" si="86"/>
        <v>8.3333333333333339</v>
      </c>
      <c r="AL219" s="40">
        <f t="shared" si="70"/>
        <v>16.460905349794238</v>
      </c>
      <c r="AM219" s="41">
        <f t="shared" si="87"/>
        <v>9.4609181535335587</v>
      </c>
      <c r="AN219" s="41">
        <f t="shared" si="88"/>
        <v>9.4609181535335587</v>
      </c>
      <c r="AO219" s="40">
        <f t="shared" si="89"/>
        <v>0</v>
      </c>
      <c r="AP219" s="40">
        <f t="shared" si="90"/>
        <v>10.286367388405612</v>
      </c>
    </row>
    <row r="220" spans="1:42" s="37" customFormat="1" x14ac:dyDescent="0.2">
      <c r="A220" s="38" t="s">
        <v>209</v>
      </c>
      <c r="B220" s="39">
        <v>10628</v>
      </c>
      <c r="C220" s="39">
        <v>5458</v>
      </c>
      <c r="D220" s="39">
        <v>45</v>
      </c>
      <c r="E220" s="39">
        <v>17</v>
      </c>
      <c r="F220" s="39">
        <v>83</v>
      </c>
      <c r="G220" s="39">
        <v>0</v>
      </c>
      <c r="H220" s="39">
        <f t="shared" si="69"/>
        <v>83</v>
      </c>
      <c r="I220" s="39">
        <v>79</v>
      </c>
      <c r="J220" s="39">
        <v>5</v>
      </c>
      <c r="K220" s="39">
        <v>43</v>
      </c>
      <c r="L220" s="39">
        <v>34</v>
      </c>
      <c r="M220" s="39">
        <f t="shared" si="71"/>
        <v>126</v>
      </c>
      <c r="N220" s="39">
        <v>78</v>
      </c>
      <c r="O220" s="39">
        <v>1</v>
      </c>
      <c r="P220" s="39">
        <v>1</v>
      </c>
      <c r="Q220" s="39">
        <v>1</v>
      </c>
      <c r="R220" s="39">
        <f t="shared" si="72"/>
        <v>5</v>
      </c>
      <c r="S220" s="35">
        <v>87</v>
      </c>
      <c r="T220" s="43">
        <v>116</v>
      </c>
      <c r="U220" s="39">
        <v>-29</v>
      </c>
      <c r="V220" s="39">
        <f t="shared" si="73"/>
        <v>-24</v>
      </c>
      <c r="W220" s="39">
        <v>10602</v>
      </c>
      <c r="X220" s="39">
        <v>5436</v>
      </c>
      <c r="Y220" s="40">
        <f t="shared" si="74"/>
        <v>4.2340986074520135</v>
      </c>
      <c r="Z220" s="40">
        <f t="shared" si="75"/>
        <v>1.5995483628152052</v>
      </c>
      <c r="AA220" s="40">
        <f t="shared" si="76"/>
        <v>37.777777777777779</v>
      </c>
      <c r="AB220" s="40">
        <f t="shared" si="77"/>
        <v>7.8095596537448255</v>
      </c>
      <c r="AC220" s="40">
        <f t="shared" si="78"/>
        <v>7.8095596537448255</v>
      </c>
      <c r="AD220" s="40">
        <f t="shared" si="79"/>
        <v>51.807228915662648</v>
      </c>
      <c r="AE220" s="40">
        <f t="shared" si="80"/>
        <v>40.963855421686745</v>
      </c>
      <c r="AF220" s="40">
        <f t="shared" si="81"/>
        <v>11.855476100865637</v>
      </c>
      <c r="AG220" s="40">
        <f t="shared" si="82"/>
        <v>7.3391042529168233</v>
      </c>
      <c r="AH220" s="40">
        <f t="shared" si="83"/>
        <v>0.47045540082800147</v>
      </c>
      <c r="AI220" s="40">
        <f t="shared" si="84"/>
        <v>0</v>
      </c>
      <c r="AJ220" s="40">
        <f t="shared" si="85"/>
        <v>12.048192771084338</v>
      </c>
      <c r="AK220" s="40">
        <f t="shared" si="86"/>
        <v>12.048192771084338</v>
      </c>
      <c r="AL220" s="40">
        <f t="shared" si="70"/>
        <v>12.048192771084338</v>
      </c>
      <c r="AM220" s="41">
        <f t="shared" si="87"/>
        <v>8.1859239744072259</v>
      </c>
      <c r="AN220" s="41">
        <f t="shared" si="88"/>
        <v>10.914565299209636</v>
      </c>
      <c r="AO220" s="40">
        <f t="shared" si="89"/>
        <v>-2.7286413248024091</v>
      </c>
      <c r="AP220" s="40">
        <f t="shared" si="90"/>
        <v>-2.2581859239744073</v>
      </c>
    </row>
    <row r="221" spans="1:42" s="37" customFormat="1" x14ac:dyDescent="0.2">
      <c r="A221" s="38" t="s">
        <v>210</v>
      </c>
      <c r="B221" s="39">
        <v>5704</v>
      </c>
      <c r="C221" s="39">
        <v>3028</v>
      </c>
      <c r="D221" s="39">
        <v>11</v>
      </c>
      <c r="E221" s="39">
        <v>1</v>
      </c>
      <c r="F221" s="39">
        <v>27</v>
      </c>
      <c r="G221" s="39">
        <v>0</v>
      </c>
      <c r="H221" s="39">
        <f t="shared" si="69"/>
        <v>27</v>
      </c>
      <c r="I221" s="39">
        <v>24</v>
      </c>
      <c r="J221" s="39">
        <v>1</v>
      </c>
      <c r="K221" s="39">
        <v>7</v>
      </c>
      <c r="L221" s="39">
        <v>6</v>
      </c>
      <c r="M221" s="39">
        <f t="shared" si="71"/>
        <v>34</v>
      </c>
      <c r="N221" s="39">
        <v>30</v>
      </c>
      <c r="O221" s="39">
        <v>0</v>
      </c>
      <c r="P221" s="39">
        <v>0</v>
      </c>
      <c r="Q221" s="39">
        <v>0</v>
      </c>
      <c r="R221" s="39">
        <f t="shared" si="72"/>
        <v>-3</v>
      </c>
      <c r="S221" s="35">
        <v>131</v>
      </c>
      <c r="T221" s="43">
        <v>93</v>
      </c>
      <c r="U221" s="39">
        <v>38</v>
      </c>
      <c r="V221" s="39">
        <f t="shared" si="73"/>
        <v>35</v>
      </c>
      <c r="W221" s="39">
        <v>5717</v>
      </c>
      <c r="X221" s="39">
        <v>3036</v>
      </c>
      <c r="Y221" s="40">
        <f t="shared" si="74"/>
        <v>1.9284712482468442</v>
      </c>
      <c r="Z221" s="40">
        <f t="shared" si="75"/>
        <v>0.17531556802244039</v>
      </c>
      <c r="AA221" s="40">
        <f t="shared" si="76"/>
        <v>9.0909090909090917</v>
      </c>
      <c r="AB221" s="40">
        <f t="shared" si="77"/>
        <v>4.7335203366058902</v>
      </c>
      <c r="AC221" s="40">
        <f t="shared" si="78"/>
        <v>4.7335203366058902</v>
      </c>
      <c r="AD221" s="40">
        <f t="shared" si="79"/>
        <v>25.925925925925924</v>
      </c>
      <c r="AE221" s="40">
        <f t="shared" si="80"/>
        <v>22.222222222222221</v>
      </c>
      <c r="AF221" s="40">
        <f t="shared" si="81"/>
        <v>5.9607293127629735</v>
      </c>
      <c r="AG221" s="40">
        <f t="shared" si="82"/>
        <v>5.2594670406732114</v>
      </c>
      <c r="AH221" s="40">
        <f t="shared" si="83"/>
        <v>-0.52594670406732114</v>
      </c>
      <c r="AI221" s="40">
        <f t="shared" si="84"/>
        <v>0</v>
      </c>
      <c r="AJ221" s="40">
        <f t="shared" si="85"/>
        <v>0</v>
      </c>
      <c r="AK221" s="40">
        <f t="shared" si="86"/>
        <v>0</v>
      </c>
      <c r="AL221" s="40">
        <f t="shared" si="70"/>
        <v>0</v>
      </c>
      <c r="AM221" s="41">
        <f t="shared" si="87"/>
        <v>22.966339410939693</v>
      </c>
      <c r="AN221" s="41">
        <f t="shared" si="88"/>
        <v>16.304347826086957</v>
      </c>
      <c r="AO221" s="40">
        <f t="shared" si="89"/>
        <v>6.6619915848527347</v>
      </c>
      <c r="AP221" s="40">
        <f t="shared" si="90"/>
        <v>6.1360448807854135</v>
      </c>
    </row>
    <row r="222" spans="1:42" s="37" customFormat="1" x14ac:dyDescent="0.2">
      <c r="A222" s="38" t="s">
        <v>211</v>
      </c>
      <c r="B222" s="39">
        <v>4513</v>
      </c>
      <c r="C222" s="39">
        <v>2292</v>
      </c>
      <c r="D222" s="39">
        <v>20</v>
      </c>
      <c r="E222" s="39">
        <v>2</v>
      </c>
      <c r="F222" s="39">
        <v>58</v>
      </c>
      <c r="G222" s="39">
        <v>1</v>
      </c>
      <c r="H222" s="39">
        <f t="shared" si="69"/>
        <v>59</v>
      </c>
      <c r="I222" s="39">
        <v>53</v>
      </c>
      <c r="J222" s="39">
        <v>3</v>
      </c>
      <c r="K222" s="39">
        <v>32</v>
      </c>
      <c r="L222" s="39">
        <v>29</v>
      </c>
      <c r="M222" s="39">
        <f t="shared" si="71"/>
        <v>91</v>
      </c>
      <c r="N222" s="39">
        <v>55</v>
      </c>
      <c r="O222" s="39">
        <v>1</v>
      </c>
      <c r="P222" s="39">
        <v>1</v>
      </c>
      <c r="Q222" s="39">
        <v>1</v>
      </c>
      <c r="R222" s="39">
        <f t="shared" si="72"/>
        <v>3</v>
      </c>
      <c r="S222" s="35">
        <v>119</v>
      </c>
      <c r="T222" s="43">
        <v>64</v>
      </c>
      <c r="U222" s="39">
        <v>55</v>
      </c>
      <c r="V222" s="39">
        <f t="shared" si="73"/>
        <v>58</v>
      </c>
      <c r="W222" s="39">
        <v>4543</v>
      </c>
      <c r="X222" s="39">
        <v>2305</v>
      </c>
      <c r="Y222" s="40">
        <f t="shared" si="74"/>
        <v>4.4316419233325943</v>
      </c>
      <c r="Z222" s="40">
        <f t="shared" si="75"/>
        <v>0.44316419233325949</v>
      </c>
      <c r="AA222" s="40">
        <f t="shared" si="76"/>
        <v>10</v>
      </c>
      <c r="AB222" s="40">
        <f t="shared" si="77"/>
        <v>13.073343673831156</v>
      </c>
      <c r="AC222" s="40">
        <f t="shared" si="78"/>
        <v>12.851761577664526</v>
      </c>
      <c r="AD222" s="40">
        <f t="shared" si="79"/>
        <v>54.237288135593218</v>
      </c>
      <c r="AE222" s="40">
        <f t="shared" si="80"/>
        <v>49.152542372881356</v>
      </c>
      <c r="AF222" s="40">
        <f t="shared" si="81"/>
        <v>20.163970751163305</v>
      </c>
      <c r="AG222" s="40">
        <f t="shared" si="82"/>
        <v>12.187015289164636</v>
      </c>
      <c r="AH222" s="40">
        <f t="shared" si="83"/>
        <v>0.66474628849988926</v>
      </c>
      <c r="AI222" s="40">
        <f t="shared" si="84"/>
        <v>16.949152542372882</v>
      </c>
      <c r="AJ222" s="40">
        <f t="shared" si="85"/>
        <v>17.241379310344826</v>
      </c>
      <c r="AK222" s="40">
        <f t="shared" si="86"/>
        <v>17.241379310344826</v>
      </c>
      <c r="AL222" s="40">
        <f t="shared" si="70"/>
        <v>33.898305084745765</v>
      </c>
      <c r="AM222" s="41">
        <f t="shared" si="87"/>
        <v>26.36826944382894</v>
      </c>
      <c r="AN222" s="41">
        <f t="shared" si="88"/>
        <v>14.181254154664304</v>
      </c>
      <c r="AO222" s="40">
        <f t="shared" si="89"/>
        <v>12.187015289164636</v>
      </c>
      <c r="AP222" s="40">
        <f t="shared" si="90"/>
        <v>12.851761577664526</v>
      </c>
    </row>
    <row r="223" spans="1:42" s="37" customFormat="1" x14ac:dyDescent="0.2">
      <c r="A223" s="38" t="s">
        <v>149</v>
      </c>
      <c r="B223" s="39">
        <v>10511</v>
      </c>
      <c r="C223" s="39">
        <v>5285</v>
      </c>
      <c r="D223" s="39">
        <v>43</v>
      </c>
      <c r="E223" s="39">
        <v>11</v>
      </c>
      <c r="F223" s="39">
        <v>128</v>
      </c>
      <c r="G223" s="39">
        <v>1</v>
      </c>
      <c r="H223" s="39">
        <f t="shared" si="69"/>
        <v>129</v>
      </c>
      <c r="I223" s="39">
        <v>112</v>
      </c>
      <c r="J223" s="39">
        <v>6</v>
      </c>
      <c r="K223" s="39">
        <v>49</v>
      </c>
      <c r="L223" s="39">
        <v>30</v>
      </c>
      <c r="M223" s="39">
        <f t="shared" si="71"/>
        <v>178</v>
      </c>
      <c r="N223" s="39">
        <v>79</v>
      </c>
      <c r="O223" s="39">
        <v>0</v>
      </c>
      <c r="P223" s="39">
        <v>0</v>
      </c>
      <c r="Q223" s="39">
        <v>0</v>
      </c>
      <c r="R223" s="39">
        <f t="shared" si="72"/>
        <v>49</v>
      </c>
      <c r="S223" s="35">
        <v>72</v>
      </c>
      <c r="T223" s="43">
        <v>101</v>
      </c>
      <c r="U223" s="39">
        <v>-29</v>
      </c>
      <c r="V223" s="39">
        <f t="shared" si="73"/>
        <v>20</v>
      </c>
      <c r="W223" s="39">
        <v>10519</v>
      </c>
      <c r="X223" s="39">
        <v>5299</v>
      </c>
      <c r="Y223" s="40">
        <f t="shared" si="74"/>
        <v>4.0909523356483684</v>
      </c>
      <c r="Z223" s="40">
        <f t="shared" si="75"/>
        <v>1.0465226905146989</v>
      </c>
      <c r="AA223" s="40">
        <f t="shared" si="76"/>
        <v>25.581395348837212</v>
      </c>
      <c r="AB223" s="40">
        <f t="shared" si="77"/>
        <v>12.272857006945106</v>
      </c>
      <c r="AC223" s="40">
        <f t="shared" si="78"/>
        <v>12.177718580534679</v>
      </c>
      <c r="AD223" s="40">
        <f t="shared" si="79"/>
        <v>37.984496124031011</v>
      </c>
      <c r="AE223" s="40">
        <f t="shared" si="80"/>
        <v>23.255813953488371</v>
      </c>
      <c r="AF223" s="40">
        <f t="shared" si="81"/>
        <v>16.934639901056038</v>
      </c>
      <c r="AG223" s="40">
        <f t="shared" si="82"/>
        <v>7.5159356864237461</v>
      </c>
      <c r="AH223" s="40">
        <f t="shared" si="83"/>
        <v>4.6617828941109316</v>
      </c>
      <c r="AI223" s="40">
        <f t="shared" si="84"/>
        <v>7.7519379844961236</v>
      </c>
      <c r="AJ223" s="40">
        <f t="shared" si="85"/>
        <v>0</v>
      </c>
      <c r="AK223" s="40">
        <f t="shared" si="86"/>
        <v>0</v>
      </c>
      <c r="AL223" s="40">
        <f t="shared" si="70"/>
        <v>7.7519379844961236</v>
      </c>
      <c r="AM223" s="41">
        <f t="shared" si="87"/>
        <v>6.8499667015507564</v>
      </c>
      <c r="AN223" s="41">
        <f t="shared" si="88"/>
        <v>9.6089810674531453</v>
      </c>
      <c r="AO223" s="40">
        <f t="shared" si="89"/>
        <v>-2.759014365902388</v>
      </c>
      <c r="AP223" s="40">
        <f t="shared" si="90"/>
        <v>1.9027685282085436</v>
      </c>
    </row>
    <row r="224" spans="1:42" s="37" customFormat="1" x14ac:dyDescent="0.2">
      <c r="A224" s="38" t="s">
        <v>212</v>
      </c>
      <c r="B224" s="39">
        <v>7831</v>
      </c>
      <c r="C224" s="39">
        <v>4017</v>
      </c>
      <c r="D224" s="39">
        <v>37</v>
      </c>
      <c r="E224" s="39">
        <v>20</v>
      </c>
      <c r="F224" s="39">
        <v>63</v>
      </c>
      <c r="G224" s="39">
        <v>0</v>
      </c>
      <c r="H224" s="39">
        <f t="shared" si="69"/>
        <v>63</v>
      </c>
      <c r="I224" s="39">
        <v>55</v>
      </c>
      <c r="J224" s="39">
        <v>2</v>
      </c>
      <c r="K224" s="39">
        <v>55</v>
      </c>
      <c r="L224" s="39">
        <v>44</v>
      </c>
      <c r="M224" s="39">
        <f t="shared" si="71"/>
        <v>118</v>
      </c>
      <c r="N224" s="39">
        <v>158</v>
      </c>
      <c r="O224" s="39">
        <v>0</v>
      </c>
      <c r="P224" s="39">
        <v>0</v>
      </c>
      <c r="Q224" s="39">
        <v>0</v>
      </c>
      <c r="R224" s="39">
        <f t="shared" si="72"/>
        <v>-95</v>
      </c>
      <c r="S224" s="35">
        <v>219</v>
      </c>
      <c r="T224" s="43">
        <v>149</v>
      </c>
      <c r="U224" s="39">
        <v>70</v>
      </c>
      <c r="V224" s="39">
        <f t="shared" si="73"/>
        <v>-25</v>
      </c>
      <c r="W224" s="39">
        <v>7819</v>
      </c>
      <c r="X224" s="39">
        <v>4008</v>
      </c>
      <c r="Y224" s="40">
        <f t="shared" si="74"/>
        <v>4.7248116460222187</v>
      </c>
      <c r="Z224" s="40">
        <f t="shared" si="75"/>
        <v>2.5539522410930915</v>
      </c>
      <c r="AA224" s="40">
        <f t="shared" si="76"/>
        <v>54.054054054054056</v>
      </c>
      <c r="AB224" s="40">
        <f t="shared" si="77"/>
        <v>8.0449495594432392</v>
      </c>
      <c r="AC224" s="40">
        <f t="shared" si="78"/>
        <v>8.0449495594432392</v>
      </c>
      <c r="AD224" s="40">
        <f t="shared" si="79"/>
        <v>87.301587301587304</v>
      </c>
      <c r="AE224" s="40">
        <f t="shared" si="80"/>
        <v>69.841269841269835</v>
      </c>
      <c r="AF224" s="40">
        <f t="shared" si="81"/>
        <v>15.068318222449241</v>
      </c>
      <c r="AG224" s="40">
        <f t="shared" si="82"/>
        <v>20.176222704635425</v>
      </c>
      <c r="AH224" s="40">
        <f t="shared" si="83"/>
        <v>-12.131273145192184</v>
      </c>
      <c r="AI224" s="40">
        <f t="shared" si="84"/>
        <v>0</v>
      </c>
      <c r="AJ224" s="40">
        <f t="shared" si="85"/>
        <v>0</v>
      </c>
      <c r="AK224" s="40">
        <f t="shared" si="86"/>
        <v>0</v>
      </c>
      <c r="AL224" s="40">
        <f t="shared" si="70"/>
        <v>0</v>
      </c>
      <c r="AM224" s="41">
        <f t="shared" si="87"/>
        <v>27.96577703996935</v>
      </c>
      <c r="AN224" s="41">
        <f t="shared" si="88"/>
        <v>19.026944196143532</v>
      </c>
      <c r="AO224" s="40">
        <f t="shared" si="89"/>
        <v>8.9388328438258213</v>
      </c>
      <c r="AP224" s="40">
        <f t="shared" si="90"/>
        <v>-3.1924403013663647</v>
      </c>
    </row>
    <row r="225" spans="1:42" s="37" customFormat="1" x14ac:dyDescent="0.2">
      <c r="A225" s="38" t="s">
        <v>213</v>
      </c>
      <c r="B225" s="39">
        <v>4481</v>
      </c>
      <c r="C225" s="39">
        <v>2332</v>
      </c>
      <c r="D225" s="39">
        <v>21</v>
      </c>
      <c r="E225" s="39">
        <v>6</v>
      </c>
      <c r="F225" s="39">
        <v>51</v>
      </c>
      <c r="G225" s="39">
        <v>0</v>
      </c>
      <c r="H225" s="39">
        <f t="shared" si="69"/>
        <v>51</v>
      </c>
      <c r="I225" s="39">
        <v>47</v>
      </c>
      <c r="J225" s="39">
        <v>4</v>
      </c>
      <c r="K225" s="39">
        <v>25</v>
      </c>
      <c r="L225" s="39">
        <v>22</v>
      </c>
      <c r="M225" s="39">
        <f t="shared" si="71"/>
        <v>76</v>
      </c>
      <c r="N225" s="39">
        <v>62</v>
      </c>
      <c r="O225" s="39">
        <v>1</v>
      </c>
      <c r="P225" s="39">
        <v>1</v>
      </c>
      <c r="Q225" s="39">
        <v>1</v>
      </c>
      <c r="R225" s="39">
        <f t="shared" si="72"/>
        <v>-11</v>
      </c>
      <c r="S225" s="35">
        <v>81</v>
      </c>
      <c r="T225" s="43">
        <v>132</v>
      </c>
      <c r="U225" s="39">
        <v>-51</v>
      </c>
      <c r="V225" s="39">
        <f t="shared" si="73"/>
        <v>-62</v>
      </c>
      <c r="W225" s="39">
        <v>4420</v>
      </c>
      <c r="X225" s="39">
        <v>2322</v>
      </c>
      <c r="Y225" s="40">
        <f t="shared" si="74"/>
        <v>4.6864539165364878</v>
      </c>
      <c r="Z225" s="40">
        <f t="shared" si="75"/>
        <v>1.3389868332961392</v>
      </c>
      <c r="AA225" s="40">
        <f t="shared" si="76"/>
        <v>28.571428571428569</v>
      </c>
      <c r="AB225" s="40">
        <f t="shared" si="77"/>
        <v>11.381388083017184</v>
      </c>
      <c r="AC225" s="40">
        <f t="shared" si="78"/>
        <v>11.381388083017184</v>
      </c>
      <c r="AD225" s="40">
        <f t="shared" si="79"/>
        <v>49.019607843137251</v>
      </c>
      <c r="AE225" s="40">
        <f t="shared" si="80"/>
        <v>43.137254901960787</v>
      </c>
      <c r="AF225" s="40">
        <f t="shared" si="81"/>
        <v>16.960499888417765</v>
      </c>
      <c r="AG225" s="40">
        <f t="shared" si="82"/>
        <v>13.83619727739344</v>
      </c>
      <c r="AH225" s="40">
        <f t="shared" si="83"/>
        <v>-2.4548091943762551</v>
      </c>
      <c r="AI225" s="40">
        <f t="shared" si="84"/>
        <v>0</v>
      </c>
      <c r="AJ225" s="40">
        <f t="shared" si="85"/>
        <v>19.607843137254903</v>
      </c>
      <c r="AK225" s="40">
        <f t="shared" si="86"/>
        <v>19.607843137254903</v>
      </c>
      <c r="AL225" s="40">
        <f t="shared" si="70"/>
        <v>19.607843137254903</v>
      </c>
      <c r="AM225" s="41">
        <f t="shared" si="87"/>
        <v>18.076322249497881</v>
      </c>
      <c r="AN225" s="41">
        <f t="shared" si="88"/>
        <v>29.457710332515063</v>
      </c>
      <c r="AO225" s="40">
        <f t="shared" si="89"/>
        <v>-11.381388083017184</v>
      </c>
      <c r="AP225" s="40">
        <f t="shared" si="90"/>
        <v>-13.83619727739344</v>
      </c>
    </row>
    <row r="226" spans="1:42" s="37" customFormat="1" x14ac:dyDescent="0.2">
      <c r="A226" s="38" t="s">
        <v>150</v>
      </c>
      <c r="B226" s="39">
        <v>12720</v>
      </c>
      <c r="C226" s="39">
        <v>6480</v>
      </c>
      <c r="D226" s="39">
        <v>57</v>
      </c>
      <c r="E226" s="39">
        <v>18</v>
      </c>
      <c r="F226" s="39">
        <v>130</v>
      </c>
      <c r="G226" s="39">
        <v>3</v>
      </c>
      <c r="H226" s="39">
        <f t="shared" si="69"/>
        <v>133</v>
      </c>
      <c r="I226" s="39">
        <v>127</v>
      </c>
      <c r="J226" s="39">
        <v>11</v>
      </c>
      <c r="K226" s="39">
        <v>64</v>
      </c>
      <c r="L226" s="39">
        <v>43</v>
      </c>
      <c r="M226" s="39">
        <f t="shared" si="71"/>
        <v>197</v>
      </c>
      <c r="N226" s="39">
        <v>52</v>
      </c>
      <c r="O226" s="39">
        <v>2</v>
      </c>
      <c r="P226" s="39">
        <v>1</v>
      </c>
      <c r="Q226" s="39">
        <v>1</v>
      </c>
      <c r="R226" s="39">
        <f t="shared" si="72"/>
        <v>78</v>
      </c>
      <c r="S226" s="35">
        <v>95</v>
      </c>
      <c r="T226" s="43">
        <v>136</v>
      </c>
      <c r="U226" s="39">
        <v>-41</v>
      </c>
      <c r="V226" s="39">
        <f t="shared" si="73"/>
        <v>37</v>
      </c>
      <c r="W226" s="39">
        <v>12745</v>
      </c>
      <c r="X226" s="39">
        <v>6490</v>
      </c>
      <c r="Y226" s="40">
        <f t="shared" si="74"/>
        <v>4.4811320754716979</v>
      </c>
      <c r="Z226" s="40">
        <f t="shared" si="75"/>
        <v>1.4150943396226414</v>
      </c>
      <c r="AA226" s="40">
        <f t="shared" si="76"/>
        <v>31.578947368421051</v>
      </c>
      <c r="AB226" s="40">
        <f t="shared" si="77"/>
        <v>10.455974842767295</v>
      </c>
      <c r="AC226" s="40">
        <f t="shared" si="78"/>
        <v>10.220125786163521</v>
      </c>
      <c r="AD226" s="40">
        <f t="shared" si="79"/>
        <v>48.120300751879697</v>
      </c>
      <c r="AE226" s="40">
        <f t="shared" si="80"/>
        <v>32.330827067669169</v>
      </c>
      <c r="AF226" s="40">
        <f t="shared" si="81"/>
        <v>15.487421383647799</v>
      </c>
      <c r="AG226" s="40">
        <f t="shared" si="82"/>
        <v>4.0880503144654083</v>
      </c>
      <c r="AH226" s="40">
        <f t="shared" si="83"/>
        <v>6.1320754716981138</v>
      </c>
      <c r="AI226" s="40">
        <f t="shared" si="84"/>
        <v>22.556390977443609</v>
      </c>
      <c r="AJ226" s="40">
        <f t="shared" si="85"/>
        <v>15.384615384615385</v>
      </c>
      <c r="AK226" s="40">
        <f t="shared" si="86"/>
        <v>7.6923076923076925</v>
      </c>
      <c r="AL226" s="40">
        <f t="shared" si="70"/>
        <v>30.075187969924812</v>
      </c>
      <c r="AM226" s="41">
        <f t="shared" si="87"/>
        <v>7.4685534591194971</v>
      </c>
      <c r="AN226" s="41">
        <f t="shared" si="88"/>
        <v>10.691823899371068</v>
      </c>
      <c r="AO226" s="40">
        <f t="shared" si="89"/>
        <v>-3.2232704402515724</v>
      </c>
      <c r="AP226" s="40">
        <f t="shared" si="90"/>
        <v>2.9088050314465406</v>
      </c>
    </row>
    <row r="227" spans="1:42" s="37" customFormat="1" x14ac:dyDescent="0.2">
      <c r="A227" s="38" t="s">
        <v>214</v>
      </c>
      <c r="B227" s="39">
        <v>7550</v>
      </c>
      <c r="C227" s="39">
        <v>3863</v>
      </c>
      <c r="D227" s="39">
        <v>39</v>
      </c>
      <c r="E227" s="39">
        <v>9</v>
      </c>
      <c r="F227" s="39">
        <v>60</v>
      </c>
      <c r="G227" s="39">
        <v>0</v>
      </c>
      <c r="H227" s="39">
        <f t="shared" si="69"/>
        <v>60</v>
      </c>
      <c r="I227" s="39">
        <v>56</v>
      </c>
      <c r="J227" s="39">
        <v>2</v>
      </c>
      <c r="K227" s="39">
        <v>33</v>
      </c>
      <c r="L227" s="39">
        <v>28</v>
      </c>
      <c r="M227" s="39">
        <f t="shared" si="71"/>
        <v>93</v>
      </c>
      <c r="N227" s="39">
        <v>69</v>
      </c>
      <c r="O227" s="39">
        <v>0</v>
      </c>
      <c r="P227" s="39">
        <v>0</v>
      </c>
      <c r="Q227" s="39">
        <v>0</v>
      </c>
      <c r="R227" s="39">
        <f t="shared" si="72"/>
        <v>-9</v>
      </c>
      <c r="S227" s="35">
        <v>83</v>
      </c>
      <c r="T227" s="43">
        <v>96</v>
      </c>
      <c r="U227" s="39">
        <v>-13</v>
      </c>
      <c r="V227" s="39">
        <f t="shared" si="73"/>
        <v>-22</v>
      </c>
      <c r="W227" s="39">
        <v>7541</v>
      </c>
      <c r="X227" s="39">
        <v>3859</v>
      </c>
      <c r="Y227" s="40">
        <f t="shared" si="74"/>
        <v>5.1655629139072854</v>
      </c>
      <c r="Z227" s="40">
        <f t="shared" si="75"/>
        <v>1.1920529801324504</v>
      </c>
      <c r="AA227" s="40">
        <f t="shared" si="76"/>
        <v>23.076923076923077</v>
      </c>
      <c r="AB227" s="40">
        <f t="shared" si="77"/>
        <v>7.9470198675496686</v>
      </c>
      <c r="AC227" s="40">
        <f t="shared" si="78"/>
        <v>7.9470198675496686</v>
      </c>
      <c r="AD227" s="40">
        <f t="shared" si="79"/>
        <v>55.000000000000007</v>
      </c>
      <c r="AE227" s="40">
        <f t="shared" si="80"/>
        <v>46.666666666666664</v>
      </c>
      <c r="AF227" s="40">
        <f t="shared" si="81"/>
        <v>12.317880794701987</v>
      </c>
      <c r="AG227" s="40">
        <f t="shared" si="82"/>
        <v>9.1390728476821188</v>
      </c>
      <c r="AH227" s="40">
        <f t="shared" si="83"/>
        <v>-1.1920529801324504</v>
      </c>
      <c r="AI227" s="40">
        <f t="shared" si="84"/>
        <v>0</v>
      </c>
      <c r="AJ227" s="40">
        <f t="shared" si="85"/>
        <v>0</v>
      </c>
      <c r="AK227" s="40">
        <f t="shared" si="86"/>
        <v>0</v>
      </c>
      <c r="AL227" s="40">
        <f t="shared" si="70"/>
        <v>0</v>
      </c>
      <c r="AM227" s="41">
        <f t="shared" si="87"/>
        <v>10.993377483443709</v>
      </c>
      <c r="AN227" s="41">
        <f t="shared" si="88"/>
        <v>12.715231788079469</v>
      </c>
      <c r="AO227" s="40">
        <f t="shared" si="89"/>
        <v>-1.7218543046357615</v>
      </c>
      <c r="AP227" s="40">
        <f t="shared" si="90"/>
        <v>-2.9139072847682117</v>
      </c>
    </row>
    <row r="228" spans="1:42" s="37" customFormat="1" x14ac:dyDescent="0.2">
      <c r="A228" s="38" t="s">
        <v>215</v>
      </c>
      <c r="B228" s="39">
        <v>8518</v>
      </c>
      <c r="C228" s="39">
        <v>4432</v>
      </c>
      <c r="D228" s="39">
        <v>44</v>
      </c>
      <c r="E228" s="39">
        <v>30</v>
      </c>
      <c r="F228" s="39">
        <v>89</v>
      </c>
      <c r="G228" s="39">
        <v>1</v>
      </c>
      <c r="H228" s="39">
        <f t="shared" si="69"/>
        <v>90</v>
      </c>
      <c r="I228" s="39">
        <v>74</v>
      </c>
      <c r="J228" s="39">
        <v>5</v>
      </c>
      <c r="K228" s="39">
        <v>60</v>
      </c>
      <c r="L228" s="39">
        <v>49</v>
      </c>
      <c r="M228" s="39">
        <f t="shared" si="71"/>
        <v>150</v>
      </c>
      <c r="N228" s="39">
        <v>76</v>
      </c>
      <c r="O228" s="39">
        <v>0</v>
      </c>
      <c r="P228" s="39">
        <v>0</v>
      </c>
      <c r="Q228" s="39">
        <v>0</v>
      </c>
      <c r="R228" s="39">
        <f t="shared" si="72"/>
        <v>13</v>
      </c>
      <c r="S228" s="35">
        <v>118</v>
      </c>
      <c r="T228" s="43">
        <v>111</v>
      </c>
      <c r="U228" s="39">
        <v>7</v>
      </c>
      <c r="V228" s="39">
        <f t="shared" si="73"/>
        <v>20</v>
      </c>
      <c r="W228" s="39">
        <v>8522</v>
      </c>
      <c r="X228" s="39">
        <v>4433</v>
      </c>
      <c r="Y228" s="40">
        <f t="shared" si="74"/>
        <v>5.1655318149800422</v>
      </c>
      <c r="Z228" s="40">
        <f t="shared" si="75"/>
        <v>3.521953510213665</v>
      </c>
      <c r="AA228" s="40">
        <f t="shared" si="76"/>
        <v>68.181818181818173</v>
      </c>
      <c r="AB228" s="40">
        <f t="shared" si="77"/>
        <v>10.565860530640997</v>
      </c>
      <c r="AC228" s="40">
        <f t="shared" si="78"/>
        <v>10.448462080300541</v>
      </c>
      <c r="AD228" s="40">
        <f t="shared" si="79"/>
        <v>66.666666666666657</v>
      </c>
      <c r="AE228" s="40">
        <f t="shared" si="80"/>
        <v>54.444444444444443</v>
      </c>
      <c r="AF228" s="40">
        <f t="shared" si="81"/>
        <v>17.609767551068323</v>
      </c>
      <c r="AG228" s="40">
        <f t="shared" si="82"/>
        <v>8.9222822258746177</v>
      </c>
      <c r="AH228" s="40">
        <f t="shared" si="83"/>
        <v>1.5261798544259215</v>
      </c>
      <c r="AI228" s="40">
        <f t="shared" si="84"/>
        <v>11.111111111111111</v>
      </c>
      <c r="AJ228" s="40">
        <f t="shared" si="85"/>
        <v>0</v>
      </c>
      <c r="AK228" s="40">
        <f t="shared" si="86"/>
        <v>0</v>
      </c>
      <c r="AL228" s="40">
        <f t="shared" si="70"/>
        <v>11.111111111111111</v>
      </c>
      <c r="AM228" s="41">
        <f t="shared" si="87"/>
        <v>13.853017140173749</v>
      </c>
      <c r="AN228" s="41">
        <f t="shared" si="88"/>
        <v>13.03122798779056</v>
      </c>
      <c r="AO228" s="40">
        <f t="shared" si="89"/>
        <v>0.8217891523831885</v>
      </c>
      <c r="AP228" s="40">
        <f t="shared" si="90"/>
        <v>2.3479690068091101</v>
      </c>
    </row>
    <row r="229" spans="1:42" s="37" customFormat="1" x14ac:dyDescent="0.2">
      <c r="A229" s="38" t="s">
        <v>113</v>
      </c>
      <c r="B229" s="39">
        <v>25296</v>
      </c>
      <c r="C229" s="39">
        <v>12903</v>
      </c>
      <c r="D229" s="39">
        <v>141</v>
      </c>
      <c r="E229" s="39">
        <v>64</v>
      </c>
      <c r="F229" s="39">
        <v>265</v>
      </c>
      <c r="G229" s="39">
        <v>1</v>
      </c>
      <c r="H229" s="39">
        <f t="shared" si="69"/>
        <v>266</v>
      </c>
      <c r="I229" s="39">
        <v>227</v>
      </c>
      <c r="J229" s="39">
        <v>17</v>
      </c>
      <c r="K229" s="39">
        <v>208</v>
      </c>
      <c r="L229" s="39">
        <v>190</v>
      </c>
      <c r="M229" s="39">
        <f t="shared" si="71"/>
        <v>474</v>
      </c>
      <c r="N229" s="39">
        <v>175</v>
      </c>
      <c r="O229" s="39">
        <v>2</v>
      </c>
      <c r="P229" s="39">
        <v>2</v>
      </c>
      <c r="Q229" s="39">
        <v>1</v>
      </c>
      <c r="R229" s="39">
        <f t="shared" si="72"/>
        <v>90</v>
      </c>
      <c r="S229" s="35">
        <v>306</v>
      </c>
      <c r="T229" s="43">
        <v>385</v>
      </c>
      <c r="U229" s="39">
        <v>-79</v>
      </c>
      <c r="V229" s="39">
        <f t="shared" si="73"/>
        <v>11</v>
      </c>
      <c r="W229" s="39">
        <v>25302</v>
      </c>
      <c r="X229" s="39">
        <v>12925</v>
      </c>
      <c r="Y229" s="40">
        <f t="shared" si="74"/>
        <v>5.5740037950664139</v>
      </c>
      <c r="Z229" s="40">
        <f t="shared" si="75"/>
        <v>2.5300442757748263</v>
      </c>
      <c r="AA229" s="40">
        <f t="shared" si="76"/>
        <v>45.390070921985817</v>
      </c>
      <c r="AB229" s="40">
        <f t="shared" si="77"/>
        <v>10.515496521189121</v>
      </c>
      <c r="AC229" s="40">
        <f t="shared" si="78"/>
        <v>10.475964579380138</v>
      </c>
      <c r="AD229" s="40">
        <f t="shared" si="79"/>
        <v>78.195488721804509</v>
      </c>
      <c r="AE229" s="40">
        <f t="shared" si="80"/>
        <v>71.428571428571431</v>
      </c>
      <c r="AF229" s="40">
        <f t="shared" si="81"/>
        <v>18.738140417457306</v>
      </c>
      <c r="AG229" s="40">
        <f t="shared" si="82"/>
        <v>6.9180898165717899</v>
      </c>
      <c r="AH229" s="40">
        <f t="shared" si="83"/>
        <v>3.5578747628083489</v>
      </c>
      <c r="AI229" s="40">
        <f t="shared" si="84"/>
        <v>3.7593984962406015</v>
      </c>
      <c r="AJ229" s="40">
        <f t="shared" si="85"/>
        <v>7.5471698113207548</v>
      </c>
      <c r="AK229" s="40">
        <f t="shared" si="86"/>
        <v>7.5471698113207548</v>
      </c>
      <c r="AL229" s="40">
        <f t="shared" si="70"/>
        <v>7.518796992481203</v>
      </c>
      <c r="AM229" s="41">
        <f t="shared" si="87"/>
        <v>12.096774193548386</v>
      </c>
      <c r="AN229" s="41">
        <f t="shared" si="88"/>
        <v>15.219797596457939</v>
      </c>
      <c r="AO229" s="40">
        <f t="shared" si="89"/>
        <v>-3.1230234029095509</v>
      </c>
      <c r="AP229" s="40">
        <f t="shared" si="90"/>
        <v>0.43485135989879825</v>
      </c>
    </row>
    <row r="230" spans="1:42" s="37" customFormat="1" x14ac:dyDescent="0.2">
      <c r="A230" s="38" t="s">
        <v>216</v>
      </c>
      <c r="B230" s="39">
        <v>12235</v>
      </c>
      <c r="C230" s="39">
        <v>6256</v>
      </c>
      <c r="D230" s="39">
        <v>61</v>
      </c>
      <c r="E230" s="39">
        <v>37</v>
      </c>
      <c r="F230" s="39">
        <v>107</v>
      </c>
      <c r="G230" s="39">
        <v>1</v>
      </c>
      <c r="H230" s="39">
        <f t="shared" si="69"/>
        <v>108</v>
      </c>
      <c r="I230" s="39">
        <v>94</v>
      </c>
      <c r="J230" s="39">
        <v>12</v>
      </c>
      <c r="K230" s="39">
        <v>103</v>
      </c>
      <c r="L230" s="39">
        <v>85</v>
      </c>
      <c r="M230" s="39">
        <f t="shared" si="71"/>
        <v>211</v>
      </c>
      <c r="N230" s="39">
        <v>115</v>
      </c>
      <c r="O230" s="39">
        <v>2</v>
      </c>
      <c r="P230" s="39">
        <v>2</v>
      </c>
      <c r="Q230" s="39">
        <v>2</v>
      </c>
      <c r="R230" s="39">
        <f t="shared" si="72"/>
        <v>-8</v>
      </c>
      <c r="S230" s="35">
        <v>172</v>
      </c>
      <c r="T230" s="43">
        <v>160</v>
      </c>
      <c r="U230" s="39">
        <v>12</v>
      </c>
      <c r="V230" s="39">
        <f t="shared" si="73"/>
        <v>4</v>
      </c>
      <c r="W230" s="39">
        <v>12235</v>
      </c>
      <c r="X230" s="39">
        <v>6270</v>
      </c>
      <c r="Y230" s="40">
        <f t="shared" si="74"/>
        <v>4.9856967715570084</v>
      </c>
      <c r="Z230" s="40">
        <f t="shared" si="75"/>
        <v>3.0241111565181855</v>
      </c>
      <c r="AA230" s="40">
        <f t="shared" si="76"/>
        <v>60.655737704918032</v>
      </c>
      <c r="AB230" s="40">
        <f t="shared" si="77"/>
        <v>8.8271352676747039</v>
      </c>
      <c r="AC230" s="40">
        <f t="shared" si="78"/>
        <v>8.7454025337147527</v>
      </c>
      <c r="AD230" s="40">
        <f t="shared" si="79"/>
        <v>95.370370370370367</v>
      </c>
      <c r="AE230" s="40">
        <f t="shared" si="80"/>
        <v>78.703703703703709</v>
      </c>
      <c r="AF230" s="40">
        <f t="shared" si="81"/>
        <v>17.245606865549654</v>
      </c>
      <c r="AG230" s="40">
        <f t="shared" si="82"/>
        <v>9.3992644053943604</v>
      </c>
      <c r="AH230" s="40">
        <f t="shared" si="83"/>
        <v>-0.65386187167960763</v>
      </c>
      <c r="AI230" s="40">
        <f t="shared" si="84"/>
        <v>9.2592592592592595</v>
      </c>
      <c r="AJ230" s="40">
        <f t="shared" si="85"/>
        <v>18.691588785046729</v>
      </c>
      <c r="AK230" s="40">
        <f t="shared" si="86"/>
        <v>18.691588785046729</v>
      </c>
      <c r="AL230" s="40">
        <f t="shared" si="70"/>
        <v>27.777777777777775</v>
      </c>
      <c r="AM230" s="41">
        <f t="shared" si="87"/>
        <v>14.058030241111565</v>
      </c>
      <c r="AN230" s="41">
        <f t="shared" si="88"/>
        <v>13.077237433592154</v>
      </c>
      <c r="AO230" s="40">
        <f t="shared" si="89"/>
        <v>0.98079280751941145</v>
      </c>
      <c r="AP230" s="40">
        <f t="shared" si="90"/>
        <v>0.32693093583980382</v>
      </c>
    </row>
    <row r="231" spans="1:42" s="37" customFormat="1" x14ac:dyDescent="0.2">
      <c r="A231" s="38" t="s">
        <v>217</v>
      </c>
      <c r="B231" s="39">
        <v>13486</v>
      </c>
      <c r="C231" s="39">
        <v>7013</v>
      </c>
      <c r="D231" s="39">
        <v>71</v>
      </c>
      <c r="E231" s="39">
        <v>53</v>
      </c>
      <c r="F231" s="39">
        <v>126</v>
      </c>
      <c r="G231" s="39">
        <v>2</v>
      </c>
      <c r="H231" s="39">
        <f t="shared" si="69"/>
        <v>128</v>
      </c>
      <c r="I231" s="39">
        <v>109</v>
      </c>
      <c r="J231" s="39">
        <v>5</v>
      </c>
      <c r="K231" s="39">
        <v>122</v>
      </c>
      <c r="L231" s="39">
        <v>108</v>
      </c>
      <c r="M231" s="39">
        <f t="shared" si="71"/>
        <v>250</v>
      </c>
      <c r="N231" s="39">
        <v>99</v>
      </c>
      <c r="O231" s="39">
        <v>1</v>
      </c>
      <c r="P231" s="39">
        <v>0</v>
      </c>
      <c r="Q231" s="39">
        <v>0</v>
      </c>
      <c r="R231" s="39">
        <f t="shared" si="72"/>
        <v>27</v>
      </c>
      <c r="S231" s="35">
        <v>198</v>
      </c>
      <c r="T231" s="43">
        <v>241</v>
      </c>
      <c r="U231" s="39">
        <v>-43</v>
      </c>
      <c r="V231" s="39">
        <f t="shared" si="73"/>
        <v>-16</v>
      </c>
      <c r="W231" s="39">
        <v>13481</v>
      </c>
      <c r="X231" s="39">
        <v>7013</v>
      </c>
      <c r="Y231" s="40">
        <f t="shared" si="74"/>
        <v>5.2647189678184789</v>
      </c>
      <c r="Z231" s="40">
        <f t="shared" si="75"/>
        <v>3.9300014830194274</v>
      </c>
      <c r="AA231" s="40">
        <f t="shared" si="76"/>
        <v>74.647887323943664</v>
      </c>
      <c r="AB231" s="40">
        <f t="shared" si="77"/>
        <v>9.4913243363488053</v>
      </c>
      <c r="AC231" s="40">
        <f t="shared" si="78"/>
        <v>9.3430223935933547</v>
      </c>
      <c r="AD231" s="40">
        <f t="shared" si="79"/>
        <v>95.3125</v>
      </c>
      <c r="AE231" s="40">
        <f t="shared" si="80"/>
        <v>84.375</v>
      </c>
      <c r="AF231" s="40">
        <f t="shared" si="81"/>
        <v>18.537742844431261</v>
      </c>
      <c r="AG231" s="40">
        <f t="shared" si="82"/>
        <v>7.3409461663947804</v>
      </c>
      <c r="AH231" s="40">
        <f t="shared" si="83"/>
        <v>2.0020762271985761</v>
      </c>
      <c r="AI231" s="40">
        <f t="shared" si="84"/>
        <v>15.625</v>
      </c>
      <c r="AJ231" s="40">
        <f t="shared" si="85"/>
        <v>7.9365079365079358</v>
      </c>
      <c r="AK231" s="40">
        <f t="shared" si="86"/>
        <v>0</v>
      </c>
      <c r="AL231" s="40">
        <f t="shared" si="70"/>
        <v>15.625</v>
      </c>
      <c r="AM231" s="41">
        <f t="shared" si="87"/>
        <v>14.681892332789561</v>
      </c>
      <c r="AN231" s="41">
        <f t="shared" si="88"/>
        <v>17.870384102031736</v>
      </c>
      <c r="AO231" s="40">
        <f t="shared" si="89"/>
        <v>-3.188491769242177</v>
      </c>
      <c r="AP231" s="40">
        <f t="shared" si="90"/>
        <v>-1.1864155420436007</v>
      </c>
    </row>
    <row r="232" spans="1:42" s="37" customFormat="1" x14ac:dyDescent="0.2">
      <c r="A232" s="38" t="s">
        <v>218</v>
      </c>
      <c r="B232" s="39">
        <v>10550</v>
      </c>
      <c r="C232" s="39">
        <v>5428</v>
      </c>
      <c r="D232" s="39">
        <v>66</v>
      </c>
      <c r="E232" s="39">
        <v>22</v>
      </c>
      <c r="F232" s="39">
        <v>125</v>
      </c>
      <c r="G232" s="39">
        <v>0</v>
      </c>
      <c r="H232" s="39">
        <f t="shared" si="69"/>
        <v>125</v>
      </c>
      <c r="I232" s="39">
        <v>109</v>
      </c>
      <c r="J232" s="39">
        <v>4</v>
      </c>
      <c r="K232" s="39">
        <v>59</v>
      </c>
      <c r="L232" s="39">
        <v>52</v>
      </c>
      <c r="M232" s="39">
        <f t="shared" si="71"/>
        <v>184</v>
      </c>
      <c r="N232" s="39">
        <v>114</v>
      </c>
      <c r="O232" s="39">
        <v>2</v>
      </c>
      <c r="P232" s="39">
        <v>2</v>
      </c>
      <c r="Q232" s="39">
        <v>1</v>
      </c>
      <c r="R232" s="39">
        <f t="shared" si="72"/>
        <v>11</v>
      </c>
      <c r="S232" s="35">
        <v>169</v>
      </c>
      <c r="T232" s="43">
        <v>126</v>
      </c>
      <c r="U232" s="39">
        <v>43</v>
      </c>
      <c r="V232" s="39">
        <f t="shared" si="73"/>
        <v>54</v>
      </c>
      <c r="W232" s="39">
        <v>10568</v>
      </c>
      <c r="X232" s="39">
        <v>5437</v>
      </c>
      <c r="Y232" s="40">
        <f t="shared" si="74"/>
        <v>6.2559241706161135</v>
      </c>
      <c r="Z232" s="40">
        <f t="shared" si="75"/>
        <v>2.0853080568720381</v>
      </c>
      <c r="AA232" s="40">
        <f t="shared" si="76"/>
        <v>33.333333333333329</v>
      </c>
      <c r="AB232" s="40">
        <f t="shared" si="77"/>
        <v>11.848341232227487</v>
      </c>
      <c r="AC232" s="40">
        <f t="shared" si="78"/>
        <v>11.848341232227487</v>
      </c>
      <c r="AD232" s="40">
        <f t="shared" si="79"/>
        <v>47.199999999999996</v>
      </c>
      <c r="AE232" s="40">
        <f t="shared" si="80"/>
        <v>41.6</v>
      </c>
      <c r="AF232" s="40">
        <f t="shared" si="81"/>
        <v>17.440758293838865</v>
      </c>
      <c r="AG232" s="40">
        <f t="shared" si="82"/>
        <v>10.80568720379147</v>
      </c>
      <c r="AH232" s="40">
        <f t="shared" si="83"/>
        <v>1.0426540284360191</v>
      </c>
      <c r="AI232" s="40">
        <f t="shared" si="84"/>
        <v>0</v>
      </c>
      <c r="AJ232" s="40">
        <f t="shared" si="85"/>
        <v>16</v>
      </c>
      <c r="AK232" s="40">
        <f t="shared" si="86"/>
        <v>16</v>
      </c>
      <c r="AL232" s="40">
        <f t="shared" si="70"/>
        <v>8</v>
      </c>
      <c r="AM232" s="41">
        <f t="shared" si="87"/>
        <v>16.018957345971565</v>
      </c>
      <c r="AN232" s="41">
        <f t="shared" si="88"/>
        <v>11.943127962085308</v>
      </c>
      <c r="AO232" s="40">
        <f t="shared" si="89"/>
        <v>4.0758293838862558</v>
      </c>
      <c r="AP232" s="40">
        <f t="shared" si="90"/>
        <v>5.1184834123222744</v>
      </c>
    </row>
    <row r="233" spans="1:42" s="37" customFormat="1" x14ac:dyDescent="0.2">
      <c r="A233" s="38" t="s">
        <v>219</v>
      </c>
      <c r="B233" s="39">
        <v>4258</v>
      </c>
      <c r="C233" s="39">
        <v>2208</v>
      </c>
      <c r="D233" s="39">
        <v>22</v>
      </c>
      <c r="E233" s="39">
        <v>11</v>
      </c>
      <c r="F233" s="39">
        <v>36</v>
      </c>
      <c r="G233" s="39">
        <v>0</v>
      </c>
      <c r="H233" s="39">
        <f t="shared" si="69"/>
        <v>36</v>
      </c>
      <c r="I233" s="39">
        <v>29</v>
      </c>
      <c r="J233" s="39">
        <v>2</v>
      </c>
      <c r="K233" s="39">
        <v>32</v>
      </c>
      <c r="L233" s="39">
        <v>27</v>
      </c>
      <c r="M233" s="39">
        <f t="shared" si="71"/>
        <v>68</v>
      </c>
      <c r="N233" s="39">
        <v>63</v>
      </c>
      <c r="O233" s="39">
        <v>0</v>
      </c>
      <c r="P233" s="39">
        <v>0</v>
      </c>
      <c r="Q233" s="39">
        <v>0</v>
      </c>
      <c r="R233" s="39">
        <f t="shared" si="72"/>
        <v>-27</v>
      </c>
      <c r="S233" s="35">
        <v>32</v>
      </c>
      <c r="T233" s="43">
        <v>49</v>
      </c>
      <c r="U233" s="39">
        <v>-17</v>
      </c>
      <c r="V233" s="39">
        <f t="shared" si="73"/>
        <v>-44</v>
      </c>
      <c r="W233" s="39">
        <v>4242</v>
      </c>
      <c r="X233" s="39">
        <v>2194</v>
      </c>
      <c r="Y233" s="40">
        <f t="shared" si="74"/>
        <v>5.1667449506810712</v>
      </c>
      <c r="Z233" s="40">
        <f t="shared" si="75"/>
        <v>2.5833724753405356</v>
      </c>
      <c r="AA233" s="40">
        <f t="shared" si="76"/>
        <v>50</v>
      </c>
      <c r="AB233" s="40">
        <f t="shared" si="77"/>
        <v>8.4546735556599337</v>
      </c>
      <c r="AC233" s="40">
        <f t="shared" si="78"/>
        <v>8.4546735556599337</v>
      </c>
      <c r="AD233" s="40">
        <f t="shared" si="79"/>
        <v>88.888888888888886</v>
      </c>
      <c r="AE233" s="40">
        <f t="shared" si="80"/>
        <v>75</v>
      </c>
      <c r="AF233" s="40">
        <f t="shared" si="81"/>
        <v>15.969938938468765</v>
      </c>
      <c r="AG233" s="40">
        <f t="shared" si="82"/>
        <v>14.795678722404885</v>
      </c>
      <c r="AH233" s="40">
        <f t="shared" si="83"/>
        <v>-6.3410051667449503</v>
      </c>
      <c r="AI233" s="40">
        <f t="shared" si="84"/>
        <v>0</v>
      </c>
      <c r="AJ233" s="40">
        <f t="shared" si="85"/>
        <v>0</v>
      </c>
      <c r="AK233" s="40">
        <f t="shared" si="86"/>
        <v>0</v>
      </c>
      <c r="AL233" s="40">
        <f t="shared" si="70"/>
        <v>0</v>
      </c>
      <c r="AM233" s="41">
        <f t="shared" si="87"/>
        <v>7.5152653828088312</v>
      </c>
      <c r="AN233" s="41">
        <f t="shared" si="88"/>
        <v>11.507750117426021</v>
      </c>
      <c r="AO233" s="40">
        <f t="shared" si="89"/>
        <v>-3.9924847346171912</v>
      </c>
      <c r="AP233" s="40">
        <f t="shared" si="90"/>
        <v>-10.333489901362142</v>
      </c>
    </row>
    <row r="234" spans="1:42" s="37" customFormat="1" x14ac:dyDescent="0.2">
      <c r="A234" s="38" t="s">
        <v>220</v>
      </c>
      <c r="B234" s="39">
        <v>4294</v>
      </c>
      <c r="C234" s="39">
        <v>2165</v>
      </c>
      <c r="D234" s="39">
        <v>37</v>
      </c>
      <c r="E234" s="39">
        <v>5</v>
      </c>
      <c r="F234" s="39">
        <v>55</v>
      </c>
      <c r="G234" s="39">
        <v>0</v>
      </c>
      <c r="H234" s="39">
        <f t="shared" ref="H234:H258" si="91">SUM(F234:G234)</f>
        <v>55</v>
      </c>
      <c r="I234" s="39">
        <v>49</v>
      </c>
      <c r="J234" s="39">
        <v>4</v>
      </c>
      <c r="K234" s="39">
        <v>38</v>
      </c>
      <c r="L234" s="39">
        <v>28</v>
      </c>
      <c r="M234" s="39">
        <f t="shared" si="71"/>
        <v>93</v>
      </c>
      <c r="N234" s="39">
        <v>31</v>
      </c>
      <c r="O234" s="39">
        <v>1</v>
      </c>
      <c r="P234" s="39">
        <v>1</v>
      </c>
      <c r="Q234" s="39">
        <v>1</v>
      </c>
      <c r="R234" s="39">
        <f t="shared" si="72"/>
        <v>24</v>
      </c>
      <c r="S234" s="35">
        <v>63</v>
      </c>
      <c r="T234" s="43">
        <v>86</v>
      </c>
      <c r="U234" s="39">
        <v>-23</v>
      </c>
      <c r="V234" s="39">
        <f t="shared" si="73"/>
        <v>1</v>
      </c>
      <c r="W234" s="39">
        <v>4297</v>
      </c>
      <c r="X234" s="39">
        <v>2164</v>
      </c>
      <c r="Y234" s="40">
        <f t="shared" si="74"/>
        <v>8.6166744294364239</v>
      </c>
      <c r="Z234" s="40">
        <f t="shared" si="75"/>
        <v>1.1644154634373545</v>
      </c>
      <c r="AA234" s="40">
        <f t="shared" si="76"/>
        <v>13.513513513513514</v>
      </c>
      <c r="AB234" s="40">
        <f t="shared" si="77"/>
        <v>12.808570097810899</v>
      </c>
      <c r="AC234" s="40">
        <f t="shared" si="78"/>
        <v>12.808570097810899</v>
      </c>
      <c r="AD234" s="40">
        <f t="shared" si="79"/>
        <v>69.090909090909093</v>
      </c>
      <c r="AE234" s="40">
        <f t="shared" si="80"/>
        <v>50.909090909090907</v>
      </c>
      <c r="AF234" s="40">
        <f t="shared" si="81"/>
        <v>21.658127619934795</v>
      </c>
      <c r="AG234" s="40">
        <f t="shared" si="82"/>
        <v>7.2193758733115976</v>
      </c>
      <c r="AH234" s="40">
        <f t="shared" si="83"/>
        <v>5.5891942244993018</v>
      </c>
      <c r="AI234" s="40">
        <f t="shared" si="84"/>
        <v>0</v>
      </c>
      <c r="AJ234" s="40">
        <f t="shared" si="85"/>
        <v>18.18181818181818</v>
      </c>
      <c r="AK234" s="40">
        <f t="shared" si="86"/>
        <v>18.18181818181818</v>
      </c>
      <c r="AL234" s="40">
        <f t="shared" si="70"/>
        <v>18.18181818181818</v>
      </c>
      <c r="AM234" s="41">
        <f t="shared" si="87"/>
        <v>14.671634839310666</v>
      </c>
      <c r="AN234" s="41">
        <f t="shared" si="88"/>
        <v>20.027945971122495</v>
      </c>
      <c r="AO234" s="40">
        <f t="shared" si="89"/>
        <v>-5.3563111318118306</v>
      </c>
      <c r="AP234" s="40">
        <f t="shared" si="90"/>
        <v>0.2328830926874709</v>
      </c>
    </row>
    <row r="235" spans="1:42" s="37" customFormat="1" x14ac:dyDescent="0.2">
      <c r="A235" s="38" t="s">
        <v>114</v>
      </c>
      <c r="B235" s="39">
        <v>30354</v>
      </c>
      <c r="C235" s="39">
        <v>15617</v>
      </c>
      <c r="D235" s="39">
        <v>175</v>
      </c>
      <c r="E235" s="39">
        <v>70</v>
      </c>
      <c r="F235" s="39">
        <v>334</v>
      </c>
      <c r="G235" s="39">
        <v>2</v>
      </c>
      <c r="H235" s="39">
        <f t="shared" si="91"/>
        <v>336</v>
      </c>
      <c r="I235" s="39">
        <v>282</v>
      </c>
      <c r="J235" s="39">
        <v>28</v>
      </c>
      <c r="K235" s="39">
        <v>216</v>
      </c>
      <c r="L235" s="39">
        <v>182</v>
      </c>
      <c r="M235" s="39">
        <f t="shared" si="71"/>
        <v>552</v>
      </c>
      <c r="N235" s="39">
        <v>232</v>
      </c>
      <c r="O235" s="39">
        <v>1</v>
      </c>
      <c r="P235" s="39">
        <v>1</v>
      </c>
      <c r="Q235" s="39">
        <v>1</v>
      </c>
      <c r="R235" s="39">
        <f t="shared" si="72"/>
        <v>102</v>
      </c>
      <c r="S235" s="35">
        <v>377</v>
      </c>
      <c r="T235" s="43">
        <v>382</v>
      </c>
      <c r="U235" s="39">
        <v>-5</v>
      </c>
      <c r="V235" s="39">
        <f t="shared" si="73"/>
        <v>97</v>
      </c>
      <c r="W235" s="39">
        <v>30353</v>
      </c>
      <c r="X235" s="39">
        <v>15609</v>
      </c>
      <c r="Y235" s="40">
        <f t="shared" si="74"/>
        <v>5.7653027607564074</v>
      </c>
      <c r="Z235" s="40">
        <f t="shared" si="75"/>
        <v>2.3061211043025631</v>
      </c>
      <c r="AA235" s="40">
        <f t="shared" si="76"/>
        <v>40</v>
      </c>
      <c r="AB235" s="40">
        <f t="shared" si="77"/>
        <v>11.069381300652303</v>
      </c>
      <c r="AC235" s="40">
        <f t="shared" si="78"/>
        <v>11.003492126243659</v>
      </c>
      <c r="AD235" s="40">
        <f t="shared" si="79"/>
        <v>64.285714285714292</v>
      </c>
      <c r="AE235" s="40">
        <f t="shared" si="80"/>
        <v>54.166666666666664</v>
      </c>
      <c r="AF235" s="40">
        <f t="shared" si="81"/>
        <v>18.185412136785924</v>
      </c>
      <c r="AG235" s="40">
        <f t="shared" si="82"/>
        <v>7.6431442314027809</v>
      </c>
      <c r="AH235" s="40">
        <f t="shared" si="83"/>
        <v>3.3603478948408778</v>
      </c>
      <c r="AI235" s="40">
        <f t="shared" si="84"/>
        <v>5.9523809523809517</v>
      </c>
      <c r="AJ235" s="40">
        <f t="shared" si="85"/>
        <v>2.9940119760479043</v>
      </c>
      <c r="AK235" s="40">
        <f t="shared" si="86"/>
        <v>2.9940119760479043</v>
      </c>
      <c r="AL235" s="40">
        <f t="shared" si="70"/>
        <v>8.9285714285714288</v>
      </c>
      <c r="AM235" s="41">
        <f t="shared" si="87"/>
        <v>12.420109376029519</v>
      </c>
      <c r="AN235" s="41">
        <f t="shared" si="88"/>
        <v>12.58483231205113</v>
      </c>
      <c r="AO235" s="40">
        <f t="shared" si="89"/>
        <v>-0.16472293602161167</v>
      </c>
      <c r="AP235" s="40">
        <f t="shared" si="90"/>
        <v>3.1956249588192658</v>
      </c>
    </row>
    <row r="236" spans="1:42" s="37" customFormat="1" x14ac:dyDescent="0.2">
      <c r="A236" s="38" t="s">
        <v>221</v>
      </c>
      <c r="B236" s="39">
        <v>8450</v>
      </c>
      <c r="C236" s="39">
        <v>4395</v>
      </c>
      <c r="D236" s="39">
        <v>36</v>
      </c>
      <c r="E236" s="39">
        <v>19</v>
      </c>
      <c r="F236" s="39">
        <v>88</v>
      </c>
      <c r="G236" s="39">
        <v>0</v>
      </c>
      <c r="H236" s="39">
        <f t="shared" si="91"/>
        <v>88</v>
      </c>
      <c r="I236" s="39">
        <v>60</v>
      </c>
      <c r="J236" s="39">
        <v>11</v>
      </c>
      <c r="K236" s="39">
        <v>75</v>
      </c>
      <c r="L236" s="39">
        <v>65</v>
      </c>
      <c r="M236" s="39">
        <f t="shared" si="71"/>
        <v>163</v>
      </c>
      <c r="N236" s="39">
        <v>121</v>
      </c>
      <c r="O236" s="39">
        <v>1</v>
      </c>
      <c r="P236" s="39">
        <v>1</v>
      </c>
      <c r="Q236" s="39">
        <v>1</v>
      </c>
      <c r="R236" s="39">
        <f t="shared" si="72"/>
        <v>-33</v>
      </c>
      <c r="S236" s="35">
        <v>153</v>
      </c>
      <c r="T236" s="43">
        <v>163</v>
      </c>
      <c r="U236" s="39">
        <v>-10</v>
      </c>
      <c r="V236" s="39">
        <f t="shared" si="73"/>
        <v>-43</v>
      </c>
      <c r="W236" s="39">
        <v>8402</v>
      </c>
      <c r="X236" s="39">
        <v>4374</v>
      </c>
      <c r="Y236" s="40">
        <f t="shared" si="74"/>
        <v>4.2603550295857984</v>
      </c>
      <c r="Z236" s="40">
        <f t="shared" si="75"/>
        <v>2.2485207100591715</v>
      </c>
      <c r="AA236" s="40">
        <f t="shared" si="76"/>
        <v>52.777777777777779</v>
      </c>
      <c r="AB236" s="40">
        <f t="shared" si="77"/>
        <v>10.414201183431953</v>
      </c>
      <c r="AC236" s="40">
        <f t="shared" si="78"/>
        <v>10.414201183431953</v>
      </c>
      <c r="AD236" s="40">
        <f t="shared" si="79"/>
        <v>85.227272727272734</v>
      </c>
      <c r="AE236" s="40">
        <f t="shared" si="80"/>
        <v>73.86363636363636</v>
      </c>
      <c r="AF236" s="40">
        <f t="shared" si="81"/>
        <v>19.289940828402365</v>
      </c>
      <c r="AG236" s="40">
        <f t="shared" si="82"/>
        <v>14.319526627218936</v>
      </c>
      <c r="AH236" s="40">
        <f t="shared" si="83"/>
        <v>-3.9053254437869822</v>
      </c>
      <c r="AI236" s="40">
        <f t="shared" si="84"/>
        <v>0</v>
      </c>
      <c r="AJ236" s="40">
        <f t="shared" si="85"/>
        <v>11.363636363636363</v>
      </c>
      <c r="AK236" s="40">
        <f t="shared" si="86"/>
        <v>11.363636363636363</v>
      </c>
      <c r="AL236" s="40">
        <f t="shared" si="70"/>
        <v>11.363636363636363</v>
      </c>
      <c r="AM236" s="41">
        <f t="shared" si="87"/>
        <v>18.106508875739646</v>
      </c>
      <c r="AN236" s="41">
        <f t="shared" si="88"/>
        <v>19.289940828402365</v>
      </c>
      <c r="AO236" s="40">
        <f t="shared" si="89"/>
        <v>-1.1834319526627219</v>
      </c>
      <c r="AP236" s="40">
        <f t="shared" si="90"/>
        <v>-5.0887573964497044</v>
      </c>
    </row>
    <row r="237" spans="1:42" s="37" customFormat="1" x14ac:dyDescent="0.2">
      <c r="A237" s="38" t="s">
        <v>162</v>
      </c>
      <c r="B237" s="39">
        <v>22035</v>
      </c>
      <c r="C237" s="39">
        <v>11305</v>
      </c>
      <c r="D237" s="39">
        <v>134</v>
      </c>
      <c r="E237" s="39">
        <v>39</v>
      </c>
      <c r="F237" s="39">
        <v>335</v>
      </c>
      <c r="G237" s="39">
        <v>1</v>
      </c>
      <c r="H237" s="39">
        <f t="shared" si="91"/>
        <v>336</v>
      </c>
      <c r="I237" s="39">
        <v>265</v>
      </c>
      <c r="J237" s="39">
        <v>38</v>
      </c>
      <c r="K237" s="39">
        <v>176</v>
      </c>
      <c r="L237" s="39">
        <v>135</v>
      </c>
      <c r="M237" s="39">
        <f t="shared" si="71"/>
        <v>512</v>
      </c>
      <c r="N237" s="39">
        <v>177</v>
      </c>
      <c r="O237" s="39">
        <v>6</v>
      </c>
      <c r="P237" s="39">
        <v>4</v>
      </c>
      <c r="Q237" s="39">
        <v>4</v>
      </c>
      <c r="R237" s="39">
        <f t="shared" si="72"/>
        <v>158</v>
      </c>
      <c r="S237" s="35">
        <v>255</v>
      </c>
      <c r="T237" s="43">
        <v>279</v>
      </c>
      <c r="U237" s="39">
        <v>-24</v>
      </c>
      <c r="V237" s="39">
        <f t="shared" si="73"/>
        <v>134</v>
      </c>
      <c r="W237" s="39">
        <v>22093</v>
      </c>
      <c r="X237" s="39">
        <v>11351</v>
      </c>
      <c r="Y237" s="40">
        <f t="shared" si="74"/>
        <v>6.0812343998184701</v>
      </c>
      <c r="Z237" s="40">
        <f t="shared" si="75"/>
        <v>1.7699115044247788</v>
      </c>
      <c r="AA237" s="40">
        <f t="shared" si="76"/>
        <v>29.1044776119403</v>
      </c>
      <c r="AB237" s="40">
        <f t="shared" si="77"/>
        <v>15.248468345813478</v>
      </c>
      <c r="AC237" s="40">
        <f t="shared" si="78"/>
        <v>15.203085999546177</v>
      </c>
      <c r="AD237" s="40">
        <f t="shared" si="79"/>
        <v>52.380952380952387</v>
      </c>
      <c r="AE237" s="40">
        <f t="shared" si="80"/>
        <v>40.178571428571431</v>
      </c>
      <c r="AF237" s="40">
        <f t="shared" si="81"/>
        <v>23.235761288858637</v>
      </c>
      <c r="AG237" s="40">
        <f t="shared" si="82"/>
        <v>8.0326752893124578</v>
      </c>
      <c r="AH237" s="40">
        <f t="shared" si="83"/>
        <v>7.1704107102337193</v>
      </c>
      <c r="AI237" s="40">
        <f t="shared" si="84"/>
        <v>2.9761904761904758</v>
      </c>
      <c r="AJ237" s="40">
        <f t="shared" si="85"/>
        <v>17.910447761194032</v>
      </c>
      <c r="AK237" s="40">
        <f t="shared" si="86"/>
        <v>11.940298507462687</v>
      </c>
      <c r="AL237" s="40">
        <f t="shared" si="70"/>
        <v>14.88095238095238</v>
      </c>
      <c r="AM237" s="41">
        <f t="shared" si="87"/>
        <v>11.572498298162015</v>
      </c>
      <c r="AN237" s="41">
        <f t="shared" si="88"/>
        <v>12.661674608577263</v>
      </c>
      <c r="AO237" s="40">
        <f t="shared" si="89"/>
        <v>-1.0891763104152485</v>
      </c>
      <c r="AP237" s="40">
        <f t="shared" si="90"/>
        <v>6.0812343998184701</v>
      </c>
    </row>
    <row r="238" spans="1:42" s="37" customFormat="1" x14ac:dyDescent="0.2">
      <c r="A238" s="38" t="s">
        <v>222</v>
      </c>
      <c r="B238" s="39">
        <v>4604</v>
      </c>
      <c r="C238" s="39">
        <v>2486</v>
      </c>
      <c r="D238" s="39">
        <v>20</v>
      </c>
      <c r="E238" s="39">
        <v>11</v>
      </c>
      <c r="F238" s="39">
        <v>36</v>
      </c>
      <c r="G238" s="39">
        <v>0</v>
      </c>
      <c r="H238" s="39">
        <f t="shared" si="91"/>
        <v>36</v>
      </c>
      <c r="I238" s="39">
        <v>31</v>
      </c>
      <c r="J238" s="39">
        <v>2</v>
      </c>
      <c r="K238" s="39">
        <v>19</v>
      </c>
      <c r="L238" s="39">
        <v>16</v>
      </c>
      <c r="M238" s="39">
        <f t="shared" si="71"/>
        <v>55</v>
      </c>
      <c r="N238" s="39">
        <v>59</v>
      </c>
      <c r="O238" s="39">
        <v>0</v>
      </c>
      <c r="P238" s="39">
        <v>0</v>
      </c>
      <c r="Q238" s="39">
        <v>0</v>
      </c>
      <c r="R238" s="39">
        <f t="shared" si="72"/>
        <v>-23</v>
      </c>
      <c r="S238" s="35">
        <v>83</v>
      </c>
      <c r="T238" s="43">
        <v>65</v>
      </c>
      <c r="U238" s="39">
        <v>18</v>
      </c>
      <c r="V238" s="39">
        <f t="shared" si="73"/>
        <v>-5</v>
      </c>
      <c r="W238" s="39">
        <v>4599</v>
      </c>
      <c r="X238" s="39">
        <v>2480</v>
      </c>
      <c r="Y238" s="40">
        <f t="shared" si="74"/>
        <v>4.3440486533449176</v>
      </c>
      <c r="Z238" s="40">
        <f t="shared" si="75"/>
        <v>2.3892267593397047</v>
      </c>
      <c r="AA238" s="40">
        <f t="shared" si="76"/>
        <v>55.000000000000007</v>
      </c>
      <c r="AB238" s="40">
        <f t="shared" si="77"/>
        <v>7.8192875760208516</v>
      </c>
      <c r="AC238" s="40">
        <f t="shared" si="78"/>
        <v>7.8192875760208516</v>
      </c>
      <c r="AD238" s="40">
        <f t="shared" si="79"/>
        <v>52.777777777777779</v>
      </c>
      <c r="AE238" s="40">
        <f t="shared" si="80"/>
        <v>44.444444444444443</v>
      </c>
      <c r="AF238" s="40">
        <f t="shared" si="81"/>
        <v>11.946133796698522</v>
      </c>
      <c r="AG238" s="40">
        <f t="shared" si="82"/>
        <v>12.814943527367506</v>
      </c>
      <c r="AH238" s="40">
        <f t="shared" si="83"/>
        <v>-4.995655951346655</v>
      </c>
      <c r="AI238" s="40">
        <f t="shared" si="84"/>
        <v>0</v>
      </c>
      <c r="AJ238" s="40">
        <f t="shared" si="85"/>
        <v>0</v>
      </c>
      <c r="AK238" s="40">
        <f t="shared" si="86"/>
        <v>0</v>
      </c>
      <c r="AL238" s="40">
        <f t="shared" si="70"/>
        <v>0</v>
      </c>
      <c r="AM238" s="41">
        <f t="shared" si="87"/>
        <v>18.027801911381406</v>
      </c>
      <c r="AN238" s="41">
        <f t="shared" si="88"/>
        <v>14.118158123370982</v>
      </c>
      <c r="AO238" s="40">
        <f t="shared" si="89"/>
        <v>3.9096437880104258</v>
      </c>
      <c r="AP238" s="40">
        <f t="shared" si="90"/>
        <v>-1.0860121633362294</v>
      </c>
    </row>
    <row r="239" spans="1:42" s="37" customFormat="1" x14ac:dyDescent="0.2">
      <c r="A239" s="38" t="s">
        <v>108</v>
      </c>
      <c r="B239" s="39">
        <v>59001</v>
      </c>
      <c r="C239" s="39">
        <v>30560</v>
      </c>
      <c r="D239" s="39">
        <v>285</v>
      </c>
      <c r="E239" s="39">
        <v>145</v>
      </c>
      <c r="F239" s="39">
        <v>524</v>
      </c>
      <c r="G239" s="39">
        <v>2</v>
      </c>
      <c r="H239" s="39">
        <f t="shared" si="91"/>
        <v>526</v>
      </c>
      <c r="I239" s="39">
        <v>458</v>
      </c>
      <c r="J239" s="39">
        <v>26</v>
      </c>
      <c r="K239" s="39">
        <v>322</v>
      </c>
      <c r="L239" s="39">
        <v>269</v>
      </c>
      <c r="M239" s="39">
        <f t="shared" si="71"/>
        <v>848</v>
      </c>
      <c r="N239" s="39">
        <v>413</v>
      </c>
      <c r="O239" s="39">
        <v>3</v>
      </c>
      <c r="P239" s="39">
        <v>3</v>
      </c>
      <c r="Q239" s="39">
        <v>2</v>
      </c>
      <c r="R239" s="39">
        <f t="shared" si="72"/>
        <v>111</v>
      </c>
      <c r="S239" s="35">
        <v>538</v>
      </c>
      <c r="T239" s="43">
        <v>482</v>
      </c>
      <c r="U239" s="39">
        <v>56</v>
      </c>
      <c r="V239" s="39">
        <f t="shared" si="73"/>
        <v>167</v>
      </c>
      <c r="W239" s="39">
        <v>59039</v>
      </c>
      <c r="X239" s="39">
        <v>30603</v>
      </c>
      <c r="Y239" s="40">
        <f t="shared" si="74"/>
        <v>4.8304266029389336</v>
      </c>
      <c r="Z239" s="40">
        <f t="shared" si="75"/>
        <v>2.4575854646531416</v>
      </c>
      <c r="AA239" s="40">
        <f t="shared" si="76"/>
        <v>50.877192982456144</v>
      </c>
      <c r="AB239" s="40">
        <f t="shared" si="77"/>
        <v>8.9151031338451894</v>
      </c>
      <c r="AC239" s="40">
        <f t="shared" si="78"/>
        <v>8.8812054032982495</v>
      </c>
      <c r="AD239" s="40">
        <f t="shared" si="79"/>
        <v>61.216730038022817</v>
      </c>
      <c r="AE239" s="40">
        <f t="shared" si="80"/>
        <v>51.140684410646386</v>
      </c>
      <c r="AF239" s="40">
        <f t="shared" si="81"/>
        <v>14.372637751902509</v>
      </c>
      <c r="AG239" s="40">
        <f t="shared" si="82"/>
        <v>6.9998813579430861</v>
      </c>
      <c r="AH239" s="40">
        <f t="shared" si="83"/>
        <v>1.8813240453551634</v>
      </c>
      <c r="AI239" s="40">
        <f t="shared" si="84"/>
        <v>3.8022813688212929</v>
      </c>
      <c r="AJ239" s="40">
        <f t="shared" si="85"/>
        <v>5.7251908396946565</v>
      </c>
      <c r="AK239" s="40">
        <f t="shared" si="86"/>
        <v>5.7251908396946565</v>
      </c>
      <c r="AL239" s="40">
        <f t="shared" si="70"/>
        <v>7.6045627376425857</v>
      </c>
      <c r="AM239" s="41">
        <f t="shared" si="87"/>
        <v>9.1184895171268288</v>
      </c>
      <c r="AN239" s="41">
        <f t="shared" si="88"/>
        <v>8.1693530618125116</v>
      </c>
      <c r="AO239" s="40">
        <f t="shared" si="89"/>
        <v>0.94913645531431667</v>
      </c>
      <c r="AP239" s="40">
        <f t="shared" si="90"/>
        <v>2.8304605006694801</v>
      </c>
    </row>
    <row r="240" spans="1:42" s="37" customFormat="1" x14ac:dyDescent="0.2">
      <c r="A240" s="38" t="s">
        <v>99</v>
      </c>
      <c r="B240" s="39">
        <v>70269</v>
      </c>
      <c r="C240" s="39">
        <v>36096</v>
      </c>
      <c r="D240" s="39">
        <v>360</v>
      </c>
      <c r="E240" s="39">
        <v>156</v>
      </c>
      <c r="F240" s="39">
        <v>657</v>
      </c>
      <c r="G240" s="39">
        <v>3</v>
      </c>
      <c r="H240" s="39">
        <f t="shared" si="91"/>
        <v>660</v>
      </c>
      <c r="I240" s="39">
        <v>577</v>
      </c>
      <c r="J240" s="39">
        <v>34</v>
      </c>
      <c r="K240" s="39">
        <v>459</v>
      </c>
      <c r="L240" s="39">
        <v>376</v>
      </c>
      <c r="M240" s="39">
        <f t="shared" si="71"/>
        <v>1119</v>
      </c>
      <c r="N240" s="39">
        <v>526</v>
      </c>
      <c r="O240" s="39">
        <v>3</v>
      </c>
      <c r="P240" s="39">
        <v>3</v>
      </c>
      <c r="Q240" s="39">
        <v>1</v>
      </c>
      <c r="R240" s="39">
        <f t="shared" si="72"/>
        <v>131</v>
      </c>
      <c r="S240" s="35">
        <v>672</v>
      </c>
      <c r="T240" s="43">
        <v>792</v>
      </c>
      <c r="U240" s="39">
        <v>-120</v>
      </c>
      <c r="V240" s="39">
        <f t="shared" si="73"/>
        <v>11</v>
      </c>
      <c r="W240" s="39">
        <v>70202</v>
      </c>
      <c r="X240" s="39">
        <v>36064</v>
      </c>
      <c r="Y240" s="40">
        <f t="shared" si="74"/>
        <v>5.1231695342185031</v>
      </c>
      <c r="Z240" s="40">
        <f t="shared" si="75"/>
        <v>2.2200401314946849</v>
      </c>
      <c r="AA240" s="40">
        <f t="shared" si="76"/>
        <v>43.333333333333336</v>
      </c>
      <c r="AB240" s="40">
        <f t="shared" si="77"/>
        <v>9.3924774794005881</v>
      </c>
      <c r="AC240" s="40">
        <f t="shared" si="78"/>
        <v>9.3497843999487689</v>
      </c>
      <c r="AD240" s="40">
        <f t="shared" si="79"/>
        <v>69.545454545454547</v>
      </c>
      <c r="AE240" s="40">
        <f t="shared" si="80"/>
        <v>56.969696969696969</v>
      </c>
      <c r="AF240" s="40">
        <f t="shared" si="81"/>
        <v>15.92451863552918</v>
      </c>
      <c r="AG240" s="40">
        <f t="shared" si="82"/>
        <v>7.4855199305525915</v>
      </c>
      <c r="AH240" s="40">
        <f t="shared" si="83"/>
        <v>1.8642644693961776</v>
      </c>
      <c r="AI240" s="40">
        <f t="shared" si="84"/>
        <v>4.545454545454545</v>
      </c>
      <c r="AJ240" s="40">
        <f t="shared" si="85"/>
        <v>4.5662100456620998</v>
      </c>
      <c r="AK240" s="40">
        <f t="shared" si="86"/>
        <v>4.5662100456620998</v>
      </c>
      <c r="AL240" s="40">
        <f t="shared" si="70"/>
        <v>6.0606060606060606</v>
      </c>
      <c r="AM240" s="41">
        <f t="shared" si="87"/>
        <v>9.563249797207872</v>
      </c>
      <c r="AN240" s="41">
        <f t="shared" si="88"/>
        <v>11.270972975280708</v>
      </c>
      <c r="AO240" s="40">
        <f t="shared" si="89"/>
        <v>-1.7077231780728344</v>
      </c>
      <c r="AP240" s="40">
        <f t="shared" si="90"/>
        <v>0.15654129132334316</v>
      </c>
    </row>
    <row r="241" spans="1:42" s="37" customFormat="1" x14ac:dyDescent="0.2">
      <c r="A241" s="38" t="s">
        <v>223</v>
      </c>
      <c r="B241" s="39">
        <v>7141</v>
      </c>
      <c r="C241" s="39">
        <v>3652</v>
      </c>
      <c r="D241" s="39">
        <v>26</v>
      </c>
      <c r="E241" s="39">
        <v>6</v>
      </c>
      <c r="F241" s="39">
        <v>128</v>
      </c>
      <c r="G241" s="39">
        <v>0</v>
      </c>
      <c r="H241" s="39">
        <f t="shared" si="91"/>
        <v>128</v>
      </c>
      <c r="I241" s="39">
        <v>127</v>
      </c>
      <c r="J241" s="39">
        <v>4</v>
      </c>
      <c r="K241" s="39">
        <v>23</v>
      </c>
      <c r="L241" s="39">
        <v>16</v>
      </c>
      <c r="M241" s="39">
        <f t="shared" si="71"/>
        <v>151</v>
      </c>
      <c r="N241" s="39">
        <v>37</v>
      </c>
      <c r="O241" s="39">
        <v>1</v>
      </c>
      <c r="P241" s="39">
        <v>0</v>
      </c>
      <c r="Q241" s="39">
        <v>0</v>
      </c>
      <c r="R241" s="39">
        <f t="shared" si="72"/>
        <v>91</v>
      </c>
      <c r="S241" s="35">
        <v>65</v>
      </c>
      <c r="T241" s="43">
        <v>81</v>
      </c>
      <c r="U241" s="39">
        <v>-16</v>
      </c>
      <c r="V241" s="39">
        <f t="shared" si="73"/>
        <v>75</v>
      </c>
      <c r="W241" s="39">
        <v>7175</v>
      </c>
      <c r="X241" s="39">
        <v>3674</v>
      </c>
      <c r="Y241" s="40">
        <f t="shared" si="74"/>
        <v>3.6409466461279929</v>
      </c>
      <c r="Z241" s="40">
        <f t="shared" si="75"/>
        <v>0.84021845679876761</v>
      </c>
      <c r="AA241" s="40">
        <f t="shared" si="76"/>
        <v>23.076923076923077</v>
      </c>
      <c r="AB241" s="40">
        <f t="shared" si="77"/>
        <v>17.924660411707045</v>
      </c>
      <c r="AC241" s="40">
        <f t="shared" si="78"/>
        <v>17.924660411707045</v>
      </c>
      <c r="AD241" s="40">
        <f t="shared" si="79"/>
        <v>17.96875</v>
      </c>
      <c r="AE241" s="40">
        <f t="shared" si="80"/>
        <v>12.5</v>
      </c>
      <c r="AF241" s="40">
        <f t="shared" si="81"/>
        <v>21.145497829435655</v>
      </c>
      <c r="AG241" s="40">
        <f t="shared" si="82"/>
        <v>5.1813471502590671</v>
      </c>
      <c r="AH241" s="40">
        <f t="shared" si="83"/>
        <v>12.743313261447977</v>
      </c>
      <c r="AI241" s="40">
        <f t="shared" si="84"/>
        <v>0</v>
      </c>
      <c r="AJ241" s="40">
        <f t="shared" si="85"/>
        <v>7.8125</v>
      </c>
      <c r="AK241" s="40">
        <f t="shared" si="86"/>
        <v>0</v>
      </c>
      <c r="AL241" s="40">
        <f t="shared" si="70"/>
        <v>0</v>
      </c>
      <c r="AM241" s="41">
        <f t="shared" si="87"/>
        <v>9.1023666153199834</v>
      </c>
      <c r="AN241" s="41">
        <f t="shared" si="88"/>
        <v>11.342949166783363</v>
      </c>
      <c r="AO241" s="40">
        <f t="shared" si="89"/>
        <v>-2.2405825514633806</v>
      </c>
      <c r="AP241" s="40">
        <f t="shared" si="90"/>
        <v>10.502730709984595</v>
      </c>
    </row>
    <row r="242" spans="1:42" s="37" customFormat="1" x14ac:dyDescent="0.2">
      <c r="A242" s="38" t="s">
        <v>224</v>
      </c>
      <c r="B242" s="39">
        <v>7246</v>
      </c>
      <c r="C242" s="39">
        <v>3751</v>
      </c>
      <c r="D242" s="39">
        <v>30</v>
      </c>
      <c r="E242" s="39">
        <v>19</v>
      </c>
      <c r="F242" s="39">
        <v>62</v>
      </c>
      <c r="G242" s="39">
        <v>0</v>
      </c>
      <c r="H242" s="39">
        <f t="shared" si="91"/>
        <v>62</v>
      </c>
      <c r="I242" s="39">
        <v>56</v>
      </c>
      <c r="J242" s="39">
        <v>4</v>
      </c>
      <c r="K242" s="39">
        <v>27</v>
      </c>
      <c r="L242" s="39">
        <v>21</v>
      </c>
      <c r="M242" s="39">
        <f t="shared" si="71"/>
        <v>89</v>
      </c>
      <c r="N242" s="39">
        <v>115</v>
      </c>
      <c r="O242" s="39">
        <v>0</v>
      </c>
      <c r="P242" s="39">
        <v>0</v>
      </c>
      <c r="Q242" s="39">
        <v>0</v>
      </c>
      <c r="R242" s="39">
        <f t="shared" si="72"/>
        <v>-53</v>
      </c>
      <c r="S242" s="35">
        <v>140</v>
      </c>
      <c r="T242" s="43">
        <v>95</v>
      </c>
      <c r="U242" s="39">
        <v>45</v>
      </c>
      <c r="V242" s="39">
        <f t="shared" si="73"/>
        <v>-8</v>
      </c>
      <c r="W242" s="39">
        <v>7231</v>
      </c>
      <c r="X242" s="39">
        <v>3750</v>
      </c>
      <c r="Y242" s="40">
        <f t="shared" si="74"/>
        <v>4.1402152911951422</v>
      </c>
      <c r="Z242" s="40">
        <f t="shared" si="75"/>
        <v>2.6221363510902567</v>
      </c>
      <c r="AA242" s="40">
        <f t="shared" si="76"/>
        <v>63.333333333333329</v>
      </c>
      <c r="AB242" s="40">
        <f t="shared" si="77"/>
        <v>8.5564449351366285</v>
      </c>
      <c r="AC242" s="40">
        <f t="shared" si="78"/>
        <v>8.5564449351366285</v>
      </c>
      <c r="AD242" s="40">
        <f t="shared" si="79"/>
        <v>43.548387096774192</v>
      </c>
      <c r="AE242" s="40">
        <f t="shared" si="80"/>
        <v>33.87096774193548</v>
      </c>
      <c r="AF242" s="40">
        <f t="shared" si="81"/>
        <v>12.282638697212255</v>
      </c>
      <c r="AG242" s="40">
        <f t="shared" si="82"/>
        <v>15.87082528291471</v>
      </c>
      <c r="AH242" s="40">
        <f t="shared" si="83"/>
        <v>-7.3143803477780844</v>
      </c>
      <c r="AI242" s="40">
        <f t="shared" si="84"/>
        <v>0</v>
      </c>
      <c r="AJ242" s="40">
        <f t="shared" si="85"/>
        <v>0</v>
      </c>
      <c r="AK242" s="40">
        <f t="shared" si="86"/>
        <v>0</v>
      </c>
      <c r="AL242" s="40">
        <f t="shared" si="70"/>
        <v>0</v>
      </c>
      <c r="AM242" s="41">
        <f t="shared" si="87"/>
        <v>19.321004692243996</v>
      </c>
      <c r="AN242" s="41">
        <f t="shared" si="88"/>
        <v>13.110681755451283</v>
      </c>
      <c r="AO242" s="40">
        <f t="shared" si="89"/>
        <v>6.2103229367927133</v>
      </c>
      <c r="AP242" s="40">
        <f t="shared" si="90"/>
        <v>-1.1040574109853714</v>
      </c>
    </row>
    <row r="243" spans="1:42" s="37" customFormat="1" x14ac:dyDescent="0.2">
      <c r="A243" s="38" t="s">
        <v>225</v>
      </c>
      <c r="B243" s="39">
        <v>7634</v>
      </c>
      <c r="C243" s="39">
        <v>3838</v>
      </c>
      <c r="D243" s="39">
        <v>46</v>
      </c>
      <c r="E243" s="39">
        <v>6</v>
      </c>
      <c r="F243" s="39">
        <v>93</v>
      </c>
      <c r="G243" s="39">
        <v>1</v>
      </c>
      <c r="H243" s="39">
        <f t="shared" si="91"/>
        <v>94</v>
      </c>
      <c r="I243" s="39">
        <v>86</v>
      </c>
      <c r="J243" s="39">
        <v>1</v>
      </c>
      <c r="K243" s="39">
        <v>33</v>
      </c>
      <c r="L243" s="39">
        <v>26</v>
      </c>
      <c r="M243" s="39">
        <f t="shared" si="71"/>
        <v>127</v>
      </c>
      <c r="N243" s="39">
        <v>83</v>
      </c>
      <c r="O243" s="39">
        <v>0</v>
      </c>
      <c r="P243" s="39">
        <v>0</v>
      </c>
      <c r="Q243" s="39">
        <v>0</v>
      </c>
      <c r="R243" s="39">
        <f t="shared" si="72"/>
        <v>10</v>
      </c>
      <c r="S243" s="35">
        <v>114</v>
      </c>
      <c r="T243" s="43">
        <v>131</v>
      </c>
      <c r="U243" s="39">
        <v>-17</v>
      </c>
      <c r="V243" s="39">
        <f t="shared" si="73"/>
        <v>-7</v>
      </c>
      <c r="W243" s="39">
        <v>7639</v>
      </c>
      <c r="X243" s="39">
        <v>3842</v>
      </c>
      <c r="Y243" s="40">
        <f t="shared" si="74"/>
        <v>6.0256746135708665</v>
      </c>
      <c r="Z243" s="40">
        <f t="shared" si="75"/>
        <v>0.78595755829185221</v>
      </c>
      <c r="AA243" s="40">
        <f t="shared" si="76"/>
        <v>13.043478260869565</v>
      </c>
      <c r="AB243" s="40">
        <f t="shared" si="77"/>
        <v>12.313335079905684</v>
      </c>
      <c r="AC243" s="40">
        <f t="shared" si="78"/>
        <v>12.18234215352371</v>
      </c>
      <c r="AD243" s="40">
        <f t="shared" si="79"/>
        <v>35.106382978723403</v>
      </c>
      <c r="AE243" s="40">
        <f t="shared" si="80"/>
        <v>27.659574468085108</v>
      </c>
      <c r="AF243" s="40">
        <f t="shared" si="81"/>
        <v>16.63610165051087</v>
      </c>
      <c r="AG243" s="40">
        <f t="shared" si="82"/>
        <v>10.872412889703956</v>
      </c>
      <c r="AH243" s="40">
        <f t="shared" si="83"/>
        <v>1.3099292638197537</v>
      </c>
      <c r="AI243" s="40">
        <f t="shared" si="84"/>
        <v>10.638297872340425</v>
      </c>
      <c r="AJ243" s="40">
        <f t="shared" si="85"/>
        <v>0</v>
      </c>
      <c r="AK243" s="40">
        <f t="shared" si="86"/>
        <v>0</v>
      </c>
      <c r="AL243" s="40">
        <f t="shared" si="70"/>
        <v>10.638297872340425</v>
      </c>
      <c r="AM243" s="41">
        <f t="shared" si="87"/>
        <v>14.933193607545192</v>
      </c>
      <c r="AN243" s="41">
        <f t="shared" si="88"/>
        <v>17.160073356038772</v>
      </c>
      <c r="AO243" s="40">
        <f t="shared" si="89"/>
        <v>-2.2268797484935816</v>
      </c>
      <c r="AP243" s="40">
        <f t="shared" si="90"/>
        <v>-0.91695048467382756</v>
      </c>
    </row>
    <row r="244" spans="1:42" s="37" customFormat="1" x14ac:dyDescent="0.2">
      <c r="A244" s="38" t="s">
        <v>124</v>
      </c>
      <c r="B244" s="39">
        <v>9489</v>
      </c>
      <c r="C244" s="39">
        <v>4719</v>
      </c>
      <c r="D244" s="39">
        <v>47</v>
      </c>
      <c r="E244" s="39">
        <v>8</v>
      </c>
      <c r="F244" s="39">
        <v>136</v>
      </c>
      <c r="G244" s="39">
        <v>1</v>
      </c>
      <c r="H244" s="39">
        <f t="shared" si="91"/>
        <v>137</v>
      </c>
      <c r="I244" s="39">
        <v>134</v>
      </c>
      <c r="J244" s="39">
        <v>8</v>
      </c>
      <c r="K244" s="39">
        <v>25</v>
      </c>
      <c r="L244" s="39">
        <v>11</v>
      </c>
      <c r="M244" s="39">
        <f t="shared" si="71"/>
        <v>162</v>
      </c>
      <c r="N244" s="39">
        <v>56</v>
      </c>
      <c r="O244" s="39">
        <v>0</v>
      </c>
      <c r="P244" s="39">
        <v>0</v>
      </c>
      <c r="Q244" s="39">
        <v>0</v>
      </c>
      <c r="R244" s="39">
        <f t="shared" si="72"/>
        <v>80</v>
      </c>
      <c r="S244" s="35">
        <v>77</v>
      </c>
      <c r="T244" s="43">
        <v>153</v>
      </c>
      <c r="U244" s="39">
        <v>-76</v>
      </c>
      <c r="V244" s="39">
        <f t="shared" si="73"/>
        <v>4</v>
      </c>
      <c r="W244" s="39">
        <v>9496</v>
      </c>
      <c r="X244" s="39">
        <v>4727</v>
      </c>
      <c r="Y244" s="40">
        <f t="shared" si="74"/>
        <v>4.9531035936347347</v>
      </c>
      <c r="Z244" s="40">
        <f t="shared" si="75"/>
        <v>0.84308146274633788</v>
      </c>
      <c r="AA244" s="40">
        <f t="shared" si="76"/>
        <v>17.021276595744681</v>
      </c>
      <c r="AB244" s="40">
        <f t="shared" si="77"/>
        <v>14.437770049531036</v>
      </c>
      <c r="AC244" s="40">
        <f t="shared" si="78"/>
        <v>14.332384866687745</v>
      </c>
      <c r="AD244" s="40">
        <f t="shared" si="79"/>
        <v>18.248175182481752</v>
      </c>
      <c r="AE244" s="40">
        <f t="shared" si="80"/>
        <v>8.0291970802919703</v>
      </c>
      <c r="AF244" s="40">
        <f t="shared" si="81"/>
        <v>17.072399620613339</v>
      </c>
      <c r="AG244" s="40">
        <f t="shared" si="82"/>
        <v>5.9015702392243652</v>
      </c>
      <c r="AH244" s="40">
        <f t="shared" si="83"/>
        <v>8.4308146274633788</v>
      </c>
      <c r="AI244" s="40">
        <f t="shared" si="84"/>
        <v>7.2992700729927007</v>
      </c>
      <c r="AJ244" s="40">
        <f t="shared" si="85"/>
        <v>0</v>
      </c>
      <c r="AK244" s="40">
        <f t="shared" si="86"/>
        <v>0</v>
      </c>
      <c r="AL244" s="40">
        <f t="shared" si="70"/>
        <v>7.2992700729927007</v>
      </c>
      <c r="AM244" s="41">
        <f t="shared" si="87"/>
        <v>8.1146590789335011</v>
      </c>
      <c r="AN244" s="41">
        <f t="shared" si="88"/>
        <v>16.123932975023713</v>
      </c>
      <c r="AO244" s="40">
        <f t="shared" si="89"/>
        <v>-8.0092738960902103</v>
      </c>
      <c r="AP244" s="40">
        <f t="shared" si="90"/>
        <v>0.42154073137316894</v>
      </c>
    </row>
    <row r="245" spans="1:42" s="37" customFormat="1" x14ac:dyDescent="0.2">
      <c r="A245" s="38" t="s">
        <v>226</v>
      </c>
      <c r="B245" s="39">
        <v>9882</v>
      </c>
      <c r="C245" s="39">
        <v>5029</v>
      </c>
      <c r="D245" s="39">
        <v>55</v>
      </c>
      <c r="E245" s="39">
        <v>26</v>
      </c>
      <c r="F245" s="39">
        <v>112</v>
      </c>
      <c r="G245" s="39">
        <v>0</v>
      </c>
      <c r="H245" s="39">
        <f t="shared" si="91"/>
        <v>112</v>
      </c>
      <c r="I245" s="39">
        <v>89</v>
      </c>
      <c r="J245" s="39">
        <v>9</v>
      </c>
      <c r="K245" s="39">
        <v>93</v>
      </c>
      <c r="L245" s="39">
        <v>81</v>
      </c>
      <c r="M245" s="39">
        <f t="shared" si="71"/>
        <v>205</v>
      </c>
      <c r="N245" s="39">
        <v>58</v>
      </c>
      <c r="O245" s="39">
        <v>1</v>
      </c>
      <c r="P245" s="39">
        <v>1</v>
      </c>
      <c r="Q245" s="39">
        <v>1</v>
      </c>
      <c r="R245" s="39">
        <f t="shared" si="72"/>
        <v>54</v>
      </c>
      <c r="S245" s="35">
        <v>113</v>
      </c>
      <c r="T245" s="43">
        <v>151</v>
      </c>
      <c r="U245" s="39">
        <v>-38</v>
      </c>
      <c r="V245" s="39">
        <f t="shared" si="73"/>
        <v>16</v>
      </c>
      <c r="W245" s="39">
        <v>9867</v>
      </c>
      <c r="X245" s="39">
        <v>5020</v>
      </c>
      <c r="Y245" s="40">
        <f t="shared" si="74"/>
        <v>5.565674964582068</v>
      </c>
      <c r="Z245" s="40">
        <f t="shared" si="75"/>
        <v>2.6310463468933416</v>
      </c>
      <c r="AA245" s="40">
        <f t="shared" si="76"/>
        <v>47.272727272727273</v>
      </c>
      <c r="AB245" s="40">
        <f t="shared" si="77"/>
        <v>11.333738109694394</v>
      </c>
      <c r="AC245" s="40">
        <f t="shared" si="78"/>
        <v>11.333738109694394</v>
      </c>
      <c r="AD245" s="40">
        <f t="shared" si="79"/>
        <v>83.035714285714292</v>
      </c>
      <c r="AE245" s="40">
        <f t="shared" si="80"/>
        <v>72.321428571428569</v>
      </c>
      <c r="AF245" s="40">
        <f t="shared" si="81"/>
        <v>20.744788504351344</v>
      </c>
      <c r="AG245" s="40">
        <f t="shared" si="82"/>
        <v>5.8692572353774537</v>
      </c>
      <c r="AH245" s="40">
        <f t="shared" si="83"/>
        <v>5.4644808743169397</v>
      </c>
      <c r="AI245" s="40">
        <f t="shared" si="84"/>
        <v>0</v>
      </c>
      <c r="AJ245" s="40">
        <f t="shared" si="85"/>
        <v>8.9285714285714288</v>
      </c>
      <c r="AK245" s="40">
        <f t="shared" si="86"/>
        <v>8.9285714285714288</v>
      </c>
      <c r="AL245" s="40">
        <f t="shared" si="70"/>
        <v>8.9285714285714288</v>
      </c>
      <c r="AM245" s="41">
        <f t="shared" si="87"/>
        <v>11.434932199959523</v>
      </c>
      <c r="AN245" s="41">
        <f t="shared" si="88"/>
        <v>15.280307630034407</v>
      </c>
      <c r="AO245" s="40">
        <f t="shared" si="89"/>
        <v>-3.8453754300748835</v>
      </c>
      <c r="AP245" s="40">
        <f t="shared" si="90"/>
        <v>1.6191054442420563</v>
      </c>
    </row>
    <row r="246" spans="1:42" s="37" customFormat="1" x14ac:dyDescent="0.2">
      <c r="A246" s="38" t="s">
        <v>135</v>
      </c>
      <c r="B246" s="39">
        <v>14173</v>
      </c>
      <c r="C246" s="39">
        <v>7256</v>
      </c>
      <c r="D246" s="39">
        <v>72</v>
      </c>
      <c r="E246" s="39">
        <v>53</v>
      </c>
      <c r="F246" s="39">
        <v>171</v>
      </c>
      <c r="G246" s="39">
        <v>0</v>
      </c>
      <c r="H246" s="39">
        <f t="shared" si="91"/>
        <v>171</v>
      </c>
      <c r="I246" s="39">
        <v>130</v>
      </c>
      <c r="J246" s="39">
        <v>18</v>
      </c>
      <c r="K246" s="39">
        <v>146</v>
      </c>
      <c r="L246" s="39">
        <v>123</v>
      </c>
      <c r="M246" s="39">
        <f t="shared" si="71"/>
        <v>317</v>
      </c>
      <c r="N246" s="39">
        <v>93</v>
      </c>
      <c r="O246" s="39">
        <v>4</v>
      </c>
      <c r="P246" s="39">
        <v>4</v>
      </c>
      <c r="Q246" s="39">
        <v>2</v>
      </c>
      <c r="R246" s="39">
        <f t="shared" si="72"/>
        <v>78</v>
      </c>
      <c r="S246" s="35">
        <v>255</v>
      </c>
      <c r="T246" s="43">
        <v>282</v>
      </c>
      <c r="U246" s="39">
        <v>-27</v>
      </c>
      <c r="V246" s="39">
        <f t="shared" si="73"/>
        <v>51</v>
      </c>
      <c r="W246" s="39">
        <v>14219</v>
      </c>
      <c r="X246" s="39">
        <v>7278</v>
      </c>
      <c r="Y246" s="40">
        <f t="shared" si="74"/>
        <v>5.080081845763071</v>
      </c>
      <c r="Z246" s="40">
        <f t="shared" si="75"/>
        <v>3.7395046920200379</v>
      </c>
      <c r="AA246" s="40">
        <f t="shared" si="76"/>
        <v>73.611111111111114</v>
      </c>
      <c r="AB246" s="40">
        <f t="shared" si="77"/>
        <v>12.065194383687293</v>
      </c>
      <c r="AC246" s="40">
        <f t="shared" si="78"/>
        <v>12.065194383687293</v>
      </c>
      <c r="AD246" s="40">
        <f t="shared" si="79"/>
        <v>85.380116959064324</v>
      </c>
      <c r="AE246" s="40">
        <f t="shared" si="80"/>
        <v>71.929824561403507</v>
      </c>
      <c r="AF246" s="40">
        <f t="shared" si="81"/>
        <v>22.366471459817962</v>
      </c>
      <c r="AG246" s="40">
        <f t="shared" si="82"/>
        <v>6.5617723841106326</v>
      </c>
      <c r="AH246" s="40">
        <f t="shared" si="83"/>
        <v>5.50342199957666</v>
      </c>
      <c r="AI246" s="40">
        <f t="shared" si="84"/>
        <v>0</v>
      </c>
      <c r="AJ246" s="40">
        <f t="shared" si="85"/>
        <v>23.391812865497073</v>
      </c>
      <c r="AK246" s="40">
        <f t="shared" si="86"/>
        <v>23.391812865497073</v>
      </c>
      <c r="AL246" s="40">
        <f t="shared" si="70"/>
        <v>11.695906432748536</v>
      </c>
      <c r="AM246" s="41">
        <f t="shared" si="87"/>
        <v>17.991956537077542</v>
      </c>
      <c r="AN246" s="41">
        <f t="shared" si="88"/>
        <v>19.896987229238693</v>
      </c>
      <c r="AO246" s="40">
        <f t="shared" si="89"/>
        <v>-1.9050306921611515</v>
      </c>
      <c r="AP246" s="40">
        <f t="shared" si="90"/>
        <v>3.5983913074155081</v>
      </c>
    </row>
    <row r="247" spans="1:42" s="37" customFormat="1" x14ac:dyDescent="0.2">
      <c r="A247" s="38" t="s">
        <v>227</v>
      </c>
      <c r="B247" s="39">
        <v>9322</v>
      </c>
      <c r="C247" s="39">
        <v>4762</v>
      </c>
      <c r="D247" s="39">
        <v>49</v>
      </c>
      <c r="E247" s="39">
        <v>18</v>
      </c>
      <c r="F247" s="39">
        <v>96</v>
      </c>
      <c r="G247" s="39">
        <v>0</v>
      </c>
      <c r="H247" s="39">
        <f t="shared" si="91"/>
        <v>96</v>
      </c>
      <c r="I247" s="39">
        <v>74</v>
      </c>
      <c r="J247" s="39">
        <v>7</v>
      </c>
      <c r="K247" s="39">
        <v>76</v>
      </c>
      <c r="L247" s="39">
        <v>66</v>
      </c>
      <c r="M247" s="39">
        <f t="shared" si="71"/>
        <v>172</v>
      </c>
      <c r="N247" s="39">
        <v>88</v>
      </c>
      <c r="O247" s="39">
        <v>0</v>
      </c>
      <c r="P247" s="39">
        <v>0</v>
      </c>
      <c r="Q247" s="39">
        <v>0</v>
      </c>
      <c r="R247" s="39">
        <f t="shared" si="72"/>
        <v>8</v>
      </c>
      <c r="S247" s="35">
        <v>101</v>
      </c>
      <c r="T247" s="43">
        <v>101</v>
      </c>
      <c r="U247" s="39">
        <v>0</v>
      </c>
      <c r="V247" s="39">
        <f t="shared" si="73"/>
        <v>8</v>
      </c>
      <c r="W247" s="39">
        <v>9318</v>
      </c>
      <c r="X247" s="39">
        <v>4763</v>
      </c>
      <c r="Y247" s="40">
        <f t="shared" si="74"/>
        <v>5.2563827504827296</v>
      </c>
      <c r="Z247" s="40">
        <f t="shared" si="75"/>
        <v>1.9309161124222272</v>
      </c>
      <c r="AA247" s="40">
        <f t="shared" si="76"/>
        <v>36.734693877551024</v>
      </c>
      <c r="AB247" s="40">
        <f t="shared" si="77"/>
        <v>10.298219266251877</v>
      </c>
      <c r="AC247" s="40">
        <f t="shared" si="78"/>
        <v>10.298219266251877</v>
      </c>
      <c r="AD247" s="40">
        <f t="shared" si="79"/>
        <v>79.166666666666657</v>
      </c>
      <c r="AE247" s="40">
        <f t="shared" si="80"/>
        <v>68.75</v>
      </c>
      <c r="AF247" s="40">
        <f t="shared" si="81"/>
        <v>18.450976185367949</v>
      </c>
      <c r="AG247" s="40">
        <f t="shared" si="82"/>
        <v>9.4400343273975533</v>
      </c>
      <c r="AH247" s="40">
        <f t="shared" si="83"/>
        <v>0.85818493885432312</v>
      </c>
      <c r="AI247" s="40">
        <f t="shared" si="84"/>
        <v>0</v>
      </c>
      <c r="AJ247" s="40">
        <f t="shared" si="85"/>
        <v>0</v>
      </c>
      <c r="AK247" s="40">
        <f t="shared" si="86"/>
        <v>0</v>
      </c>
      <c r="AL247" s="40">
        <f t="shared" si="70"/>
        <v>0</v>
      </c>
      <c r="AM247" s="41">
        <f t="shared" si="87"/>
        <v>10.834584853035828</v>
      </c>
      <c r="AN247" s="41">
        <f t="shared" si="88"/>
        <v>10.834584853035828</v>
      </c>
      <c r="AO247" s="40">
        <f t="shared" si="89"/>
        <v>0</v>
      </c>
      <c r="AP247" s="40">
        <f t="shared" si="90"/>
        <v>0.85818493885432312</v>
      </c>
    </row>
    <row r="248" spans="1:42" s="37" customFormat="1" x14ac:dyDescent="0.2">
      <c r="A248" s="38" t="s">
        <v>228</v>
      </c>
      <c r="B248" s="39">
        <v>3598</v>
      </c>
      <c r="C248" s="39">
        <v>1858</v>
      </c>
      <c r="D248" s="39">
        <v>25</v>
      </c>
      <c r="E248" s="39">
        <v>2</v>
      </c>
      <c r="F248" s="39">
        <v>48</v>
      </c>
      <c r="G248" s="39">
        <v>1</v>
      </c>
      <c r="H248" s="39">
        <f t="shared" si="91"/>
        <v>49</v>
      </c>
      <c r="I248" s="39">
        <v>42</v>
      </c>
      <c r="J248" s="39">
        <v>6</v>
      </c>
      <c r="K248" s="39">
        <v>6</v>
      </c>
      <c r="L248" s="39">
        <v>4</v>
      </c>
      <c r="M248" s="39">
        <f t="shared" si="71"/>
        <v>55</v>
      </c>
      <c r="N248" s="39">
        <v>31</v>
      </c>
      <c r="O248" s="39">
        <v>2</v>
      </c>
      <c r="P248" s="39">
        <v>1</v>
      </c>
      <c r="Q248" s="39">
        <v>0</v>
      </c>
      <c r="R248" s="39">
        <f t="shared" si="72"/>
        <v>17</v>
      </c>
      <c r="S248" s="35">
        <v>95</v>
      </c>
      <c r="T248" s="43">
        <v>66</v>
      </c>
      <c r="U248" s="39">
        <v>29</v>
      </c>
      <c r="V248" s="39">
        <f t="shared" si="73"/>
        <v>46</v>
      </c>
      <c r="W248" s="39">
        <v>3612</v>
      </c>
      <c r="X248" s="39">
        <v>1864</v>
      </c>
      <c r="Y248" s="40">
        <f t="shared" si="74"/>
        <v>6.9483046136742628</v>
      </c>
      <c r="Z248" s="40">
        <f t="shared" si="75"/>
        <v>0.5558643690939411</v>
      </c>
      <c r="AA248" s="40">
        <f t="shared" si="76"/>
        <v>8</v>
      </c>
      <c r="AB248" s="40">
        <f t="shared" si="77"/>
        <v>13.618677042801556</v>
      </c>
      <c r="AC248" s="40">
        <f t="shared" si="78"/>
        <v>13.340744858254585</v>
      </c>
      <c r="AD248" s="40">
        <f t="shared" si="79"/>
        <v>12.244897959183673</v>
      </c>
      <c r="AE248" s="40">
        <f t="shared" si="80"/>
        <v>8.1632653061224492</v>
      </c>
      <c r="AF248" s="40">
        <f t="shared" si="81"/>
        <v>15.286270150083379</v>
      </c>
      <c r="AG248" s="40">
        <f t="shared" si="82"/>
        <v>8.6158977209560881</v>
      </c>
      <c r="AH248" s="40">
        <f t="shared" si="83"/>
        <v>4.7248471372984993</v>
      </c>
      <c r="AI248" s="40">
        <f t="shared" si="84"/>
        <v>20.408163265306122</v>
      </c>
      <c r="AJ248" s="40">
        <f t="shared" si="85"/>
        <v>41.666666666666664</v>
      </c>
      <c r="AK248" s="40">
        <f t="shared" si="86"/>
        <v>20.833333333333332</v>
      </c>
      <c r="AL248" s="40">
        <f t="shared" si="70"/>
        <v>20.408163265306122</v>
      </c>
      <c r="AM248" s="41">
        <f t="shared" si="87"/>
        <v>26.4035575319622</v>
      </c>
      <c r="AN248" s="41">
        <f t="shared" si="88"/>
        <v>18.343524180100058</v>
      </c>
      <c r="AO248" s="40">
        <f t="shared" si="89"/>
        <v>8.0600333518621472</v>
      </c>
      <c r="AP248" s="40">
        <f t="shared" si="90"/>
        <v>12.784880489160644</v>
      </c>
    </row>
    <row r="249" spans="1:42" s="37" customFormat="1" x14ac:dyDescent="0.2">
      <c r="A249" s="38" t="s">
        <v>229</v>
      </c>
      <c r="B249" s="39">
        <v>9665</v>
      </c>
      <c r="C249" s="39">
        <v>4991</v>
      </c>
      <c r="D249" s="39">
        <v>52</v>
      </c>
      <c r="E249" s="39">
        <v>17</v>
      </c>
      <c r="F249" s="39">
        <v>111</v>
      </c>
      <c r="G249" s="39">
        <v>0</v>
      </c>
      <c r="H249" s="39">
        <f t="shared" si="91"/>
        <v>111</v>
      </c>
      <c r="I249" s="39">
        <v>104</v>
      </c>
      <c r="J249" s="39">
        <v>6</v>
      </c>
      <c r="K249" s="39">
        <v>44</v>
      </c>
      <c r="L249" s="39">
        <v>38</v>
      </c>
      <c r="M249" s="39">
        <f t="shared" si="71"/>
        <v>155</v>
      </c>
      <c r="N249" s="39">
        <v>87</v>
      </c>
      <c r="O249" s="39">
        <v>1</v>
      </c>
      <c r="P249" s="39">
        <v>1</v>
      </c>
      <c r="Q249" s="39">
        <v>1</v>
      </c>
      <c r="R249" s="39">
        <f t="shared" si="72"/>
        <v>24</v>
      </c>
      <c r="S249" s="35">
        <v>104</v>
      </c>
      <c r="T249" s="43">
        <v>100</v>
      </c>
      <c r="U249" s="39">
        <v>4</v>
      </c>
      <c r="V249" s="39">
        <f t="shared" si="73"/>
        <v>28</v>
      </c>
      <c r="W249" s="39">
        <v>9677</v>
      </c>
      <c r="X249" s="39">
        <v>4998</v>
      </c>
      <c r="Y249" s="40">
        <f t="shared" si="74"/>
        <v>5.3802379720641493</v>
      </c>
      <c r="Z249" s="40">
        <f t="shared" si="75"/>
        <v>1.7589239524055873</v>
      </c>
      <c r="AA249" s="40">
        <f t="shared" si="76"/>
        <v>32.692307692307693</v>
      </c>
      <c r="AB249" s="40">
        <f t="shared" si="77"/>
        <v>11.48473874806001</v>
      </c>
      <c r="AC249" s="40">
        <f t="shared" si="78"/>
        <v>11.48473874806001</v>
      </c>
      <c r="AD249" s="40">
        <f t="shared" si="79"/>
        <v>39.63963963963964</v>
      </c>
      <c r="AE249" s="40">
        <f t="shared" si="80"/>
        <v>34.234234234234236</v>
      </c>
      <c r="AF249" s="40">
        <f t="shared" si="81"/>
        <v>16.03724780134506</v>
      </c>
      <c r="AG249" s="40">
        <f t="shared" si="82"/>
        <v>9.0015519917227103</v>
      </c>
      <c r="AH249" s="40">
        <f t="shared" si="83"/>
        <v>2.4831867563372998</v>
      </c>
      <c r="AI249" s="40">
        <f t="shared" si="84"/>
        <v>0</v>
      </c>
      <c r="AJ249" s="40">
        <f t="shared" si="85"/>
        <v>9.0090090090090094</v>
      </c>
      <c r="AK249" s="40">
        <f t="shared" si="86"/>
        <v>9.0090090090090094</v>
      </c>
      <c r="AL249" s="40">
        <f t="shared" si="70"/>
        <v>9.0090090090090094</v>
      </c>
      <c r="AM249" s="41">
        <f t="shared" si="87"/>
        <v>10.760475944128299</v>
      </c>
      <c r="AN249" s="41">
        <f t="shared" si="88"/>
        <v>10.346611484738748</v>
      </c>
      <c r="AO249" s="40">
        <f t="shared" si="89"/>
        <v>0.41386445938954991</v>
      </c>
      <c r="AP249" s="40">
        <f t="shared" si="90"/>
        <v>2.8970512157268495</v>
      </c>
    </row>
    <row r="250" spans="1:42" s="37" customFormat="1" x14ac:dyDescent="0.2">
      <c r="A250" s="38" t="s">
        <v>151</v>
      </c>
      <c r="B250" s="39">
        <v>23016</v>
      </c>
      <c r="C250" s="39">
        <v>11744</v>
      </c>
      <c r="D250" s="39">
        <v>120</v>
      </c>
      <c r="E250" s="39">
        <v>39</v>
      </c>
      <c r="F250" s="39">
        <v>315</v>
      </c>
      <c r="G250" s="39">
        <v>3</v>
      </c>
      <c r="H250" s="39">
        <f t="shared" si="91"/>
        <v>318</v>
      </c>
      <c r="I250" s="39">
        <v>280</v>
      </c>
      <c r="J250" s="39">
        <v>23</v>
      </c>
      <c r="K250" s="39">
        <v>128</v>
      </c>
      <c r="L250" s="39">
        <v>106</v>
      </c>
      <c r="M250" s="39">
        <f t="shared" si="71"/>
        <v>446</v>
      </c>
      <c r="N250" s="39">
        <v>130</v>
      </c>
      <c r="O250" s="39">
        <v>3</v>
      </c>
      <c r="P250" s="39">
        <v>2</v>
      </c>
      <c r="Q250" s="39">
        <v>2</v>
      </c>
      <c r="R250" s="39">
        <f t="shared" si="72"/>
        <v>185</v>
      </c>
      <c r="S250" s="35">
        <v>250</v>
      </c>
      <c r="T250" s="43">
        <v>309</v>
      </c>
      <c r="U250" s="39">
        <v>-59</v>
      </c>
      <c r="V250" s="39">
        <f t="shared" si="73"/>
        <v>126</v>
      </c>
      <c r="W250" s="39">
        <v>23063</v>
      </c>
      <c r="X250" s="39">
        <v>11766</v>
      </c>
      <c r="Y250" s="40">
        <f t="shared" si="74"/>
        <v>5.2137643378519289</v>
      </c>
      <c r="Z250" s="40">
        <f t="shared" si="75"/>
        <v>1.694473409801877</v>
      </c>
      <c r="AA250" s="40">
        <f t="shared" si="76"/>
        <v>32.5</v>
      </c>
      <c r="AB250" s="40">
        <f t="shared" si="77"/>
        <v>13.816475495307612</v>
      </c>
      <c r="AC250" s="40">
        <f t="shared" si="78"/>
        <v>13.686131386861314</v>
      </c>
      <c r="AD250" s="40">
        <f t="shared" si="79"/>
        <v>40.25157232704403</v>
      </c>
      <c r="AE250" s="40">
        <f t="shared" si="80"/>
        <v>33.333333333333329</v>
      </c>
      <c r="AF250" s="40">
        <f t="shared" si="81"/>
        <v>19.377824122349672</v>
      </c>
      <c r="AG250" s="40">
        <f t="shared" si="82"/>
        <v>5.6482446993395898</v>
      </c>
      <c r="AH250" s="40">
        <f t="shared" si="83"/>
        <v>8.0378866875217252</v>
      </c>
      <c r="AI250" s="40">
        <f t="shared" si="84"/>
        <v>9.4339622641509422</v>
      </c>
      <c r="AJ250" s="40">
        <f t="shared" si="85"/>
        <v>9.5238095238095255</v>
      </c>
      <c r="AK250" s="40">
        <f t="shared" si="86"/>
        <v>6.3492063492063489</v>
      </c>
      <c r="AL250" s="40">
        <f t="shared" si="70"/>
        <v>15.723270440251572</v>
      </c>
      <c r="AM250" s="41">
        <f t="shared" si="87"/>
        <v>10.86200903719152</v>
      </c>
      <c r="AN250" s="41">
        <f t="shared" si="88"/>
        <v>13.425443169968716</v>
      </c>
      <c r="AO250" s="40">
        <f t="shared" si="89"/>
        <v>-2.5634341327771986</v>
      </c>
      <c r="AP250" s="40">
        <f t="shared" si="90"/>
        <v>5.4744525547445262</v>
      </c>
    </row>
    <row r="251" spans="1:42" s="37" customFormat="1" x14ac:dyDescent="0.2">
      <c r="A251" s="38" t="s">
        <v>230</v>
      </c>
      <c r="B251" s="39">
        <v>6192</v>
      </c>
      <c r="C251" s="39">
        <v>3256</v>
      </c>
      <c r="D251" s="39">
        <v>22</v>
      </c>
      <c r="E251" s="39">
        <v>12</v>
      </c>
      <c r="F251" s="39">
        <v>62</v>
      </c>
      <c r="G251" s="39">
        <v>0</v>
      </c>
      <c r="H251" s="39">
        <f t="shared" si="91"/>
        <v>62</v>
      </c>
      <c r="I251" s="39">
        <v>60</v>
      </c>
      <c r="J251" s="39">
        <v>1</v>
      </c>
      <c r="K251" s="39">
        <v>32</v>
      </c>
      <c r="L251" s="39">
        <v>30</v>
      </c>
      <c r="M251" s="39">
        <f t="shared" si="71"/>
        <v>94</v>
      </c>
      <c r="N251" s="39">
        <v>52</v>
      </c>
      <c r="O251" s="39">
        <v>0</v>
      </c>
      <c r="P251" s="39">
        <v>0</v>
      </c>
      <c r="Q251" s="39">
        <v>0</v>
      </c>
      <c r="R251" s="39">
        <f t="shared" si="72"/>
        <v>10</v>
      </c>
      <c r="S251" s="35">
        <v>67</v>
      </c>
      <c r="T251" s="43">
        <v>63</v>
      </c>
      <c r="U251" s="39">
        <v>4</v>
      </c>
      <c r="V251" s="39">
        <f t="shared" si="73"/>
        <v>14</v>
      </c>
      <c r="W251" s="39">
        <v>6204</v>
      </c>
      <c r="X251" s="39">
        <v>3268</v>
      </c>
      <c r="Y251" s="40">
        <f t="shared" si="74"/>
        <v>3.5529715762273901</v>
      </c>
      <c r="Z251" s="40">
        <f t="shared" si="75"/>
        <v>1.9379844961240309</v>
      </c>
      <c r="AA251" s="40">
        <f t="shared" si="76"/>
        <v>54.54545454545454</v>
      </c>
      <c r="AB251" s="40">
        <f t="shared" si="77"/>
        <v>10.012919896640826</v>
      </c>
      <c r="AC251" s="40">
        <f t="shared" si="78"/>
        <v>10.012919896640826</v>
      </c>
      <c r="AD251" s="40">
        <f t="shared" si="79"/>
        <v>51.612903225806448</v>
      </c>
      <c r="AE251" s="40">
        <f t="shared" si="80"/>
        <v>48.387096774193552</v>
      </c>
      <c r="AF251" s="40">
        <f t="shared" si="81"/>
        <v>15.180878552971576</v>
      </c>
      <c r="AG251" s="40">
        <f t="shared" si="82"/>
        <v>8.3979328165374678</v>
      </c>
      <c r="AH251" s="40">
        <f t="shared" si="83"/>
        <v>1.614987080103359</v>
      </c>
      <c r="AI251" s="40">
        <f t="shared" si="84"/>
        <v>0</v>
      </c>
      <c r="AJ251" s="40">
        <f t="shared" si="85"/>
        <v>0</v>
      </c>
      <c r="AK251" s="40">
        <f t="shared" si="86"/>
        <v>0</v>
      </c>
      <c r="AL251" s="40">
        <f t="shared" ref="AL251:AL258" si="92">(G251+Q251)/(F251+G251)*1000</f>
        <v>0</v>
      </c>
      <c r="AM251" s="41">
        <f t="shared" si="87"/>
        <v>10.820413436692506</v>
      </c>
      <c r="AN251" s="41">
        <f t="shared" si="88"/>
        <v>10.174418604651164</v>
      </c>
      <c r="AO251" s="40">
        <f t="shared" si="89"/>
        <v>0.64599483204134367</v>
      </c>
      <c r="AP251" s="40">
        <f t="shared" si="90"/>
        <v>2.2609819121447026</v>
      </c>
    </row>
    <row r="252" spans="1:42" s="37" customFormat="1" x14ac:dyDescent="0.2">
      <c r="A252" s="38" t="s">
        <v>231</v>
      </c>
      <c r="B252" s="39">
        <v>7358</v>
      </c>
      <c r="C252" s="39">
        <v>3769</v>
      </c>
      <c r="D252" s="39">
        <v>45</v>
      </c>
      <c r="E252" s="39">
        <v>13</v>
      </c>
      <c r="F252" s="39">
        <v>83</v>
      </c>
      <c r="G252" s="39">
        <v>0</v>
      </c>
      <c r="H252" s="39">
        <f t="shared" si="91"/>
        <v>83</v>
      </c>
      <c r="I252" s="39">
        <v>67</v>
      </c>
      <c r="J252" s="39">
        <v>11</v>
      </c>
      <c r="K252" s="39">
        <v>44</v>
      </c>
      <c r="L252" s="39">
        <v>38</v>
      </c>
      <c r="M252" s="39">
        <f t="shared" si="71"/>
        <v>127</v>
      </c>
      <c r="N252" s="39">
        <v>62</v>
      </c>
      <c r="O252" s="39">
        <v>0</v>
      </c>
      <c r="P252" s="39">
        <v>0</v>
      </c>
      <c r="Q252" s="39">
        <v>0</v>
      </c>
      <c r="R252" s="39">
        <f t="shared" si="72"/>
        <v>21</v>
      </c>
      <c r="S252" s="35">
        <v>176</v>
      </c>
      <c r="T252" s="43">
        <v>187</v>
      </c>
      <c r="U252" s="39">
        <v>-11</v>
      </c>
      <c r="V252" s="39">
        <f t="shared" si="73"/>
        <v>10</v>
      </c>
      <c r="W252" s="39">
        <v>7360</v>
      </c>
      <c r="X252" s="39">
        <v>3760</v>
      </c>
      <c r="Y252" s="40">
        <f t="shared" si="74"/>
        <v>6.115792334873607</v>
      </c>
      <c r="Z252" s="40">
        <f t="shared" si="75"/>
        <v>1.7667844522968197</v>
      </c>
      <c r="AA252" s="40">
        <f t="shared" si="76"/>
        <v>28.888888888888886</v>
      </c>
      <c r="AB252" s="40">
        <f t="shared" si="77"/>
        <v>11.280239195433541</v>
      </c>
      <c r="AC252" s="40">
        <f t="shared" si="78"/>
        <v>11.280239195433541</v>
      </c>
      <c r="AD252" s="40">
        <f t="shared" si="79"/>
        <v>53.01204819277109</v>
      </c>
      <c r="AE252" s="40">
        <f t="shared" si="80"/>
        <v>45.783132530120483</v>
      </c>
      <c r="AF252" s="40">
        <f t="shared" si="81"/>
        <v>17.260125033976625</v>
      </c>
      <c r="AG252" s="40">
        <f t="shared" si="82"/>
        <v>8.426202772492525</v>
      </c>
      <c r="AH252" s="40">
        <f t="shared" si="83"/>
        <v>2.8540364229410167</v>
      </c>
      <c r="AI252" s="40">
        <f t="shared" si="84"/>
        <v>0</v>
      </c>
      <c r="AJ252" s="40">
        <f t="shared" si="85"/>
        <v>0</v>
      </c>
      <c r="AK252" s="40">
        <f t="shared" si="86"/>
        <v>0</v>
      </c>
      <c r="AL252" s="40">
        <f t="shared" si="92"/>
        <v>0</v>
      </c>
      <c r="AM252" s="41">
        <f t="shared" si="87"/>
        <v>23.91954335417233</v>
      </c>
      <c r="AN252" s="41">
        <f t="shared" si="88"/>
        <v>25.414514813808101</v>
      </c>
      <c r="AO252" s="40">
        <f t="shared" si="89"/>
        <v>-1.4949714596357706</v>
      </c>
      <c r="AP252" s="40">
        <f t="shared" si="90"/>
        <v>1.3590649633052461</v>
      </c>
    </row>
    <row r="253" spans="1:42" s="37" customFormat="1" x14ac:dyDescent="0.2">
      <c r="A253" s="38" t="s">
        <v>115</v>
      </c>
      <c r="B253" s="39">
        <v>15589</v>
      </c>
      <c r="C253" s="39">
        <v>8044</v>
      </c>
      <c r="D253" s="39">
        <v>89</v>
      </c>
      <c r="E253" s="39">
        <v>22</v>
      </c>
      <c r="F253" s="39">
        <v>180</v>
      </c>
      <c r="G253" s="39">
        <v>1</v>
      </c>
      <c r="H253" s="39">
        <f t="shared" si="91"/>
        <v>181</v>
      </c>
      <c r="I253" s="39">
        <v>156</v>
      </c>
      <c r="J253" s="39">
        <v>12</v>
      </c>
      <c r="K253" s="39">
        <v>80</v>
      </c>
      <c r="L253" s="39">
        <v>57</v>
      </c>
      <c r="M253" s="39">
        <f t="shared" si="71"/>
        <v>261</v>
      </c>
      <c r="N253" s="39">
        <v>167</v>
      </c>
      <c r="O253" s="39">
        <v>0</v>
      </c>
      <c r="P253" s="39">
        <v>0</v>
      </c>
      <c r="Q253" s="39">
        <v>0</v>
      </c>
      <c r="R253" s="39">
        <f t="shared" si="72"/>
        <v>13</v>
      </c>
      <c r="S253" s="35">
        <v>132</v>
      </c>
      <c r="T253" s="43">
        <v>232</v>
      </c>
      <c r="U253" s="39">
        <v>-100</v>
      </c>
      <c r="V253" s="39">
        <f t="shared" si="73"/>
        <v>-87</v>
      </c>
      <c r="W253" s="39">
        <v>15523</v>
      </c>
      <c r="X253" s="39">
        <v>8008</v>
      </c>
      <c r="Y253" s="40">
        <f t="shared" si="74"/>
        <v>5.7091538905638597</v>
      </c>
      <c r="Z253" s="40">
        <f t="shared" si="75"/>
        <v>1.4112515235101675</v>
      </c>
      <c r="AA253" s="40">
        <f t="shared" si="76"/>
        <v>24.719101123595504</v>
      </c>
      <c r="AB253" s="40">
        <f t="shared" si="77"/>
        <v>11.610751170697286</v>
      </c>
      <c r="AC253" s="40">
        <f t="shared" si="78"/>
        <v>11.546603374174097</v>
      </c>
      <c r="AD253" s="40">
        <f t="shared" si="79"/>
        <v>44.19889502762431</v>
      </c>
      <c r="AE253" s="40">
        <f t="shared" si="80"/>
        <v>31.491712707182316</v>
      </c>
      <c r="AF253" s="40">
        <f t="shared" si="81"/>
        <v>16.74257489255244</v>
      </c>
      <c r="AG253" s="40">
        <f t="shared" si="82"/>
        <v>10.712682019372634</v>
      </c>
      <c r="AH253" s="40">
        <f t="shared" si="83"/>
        <v>0.83392135480146257</v>
      </c>
      <c r="AI253" s="40">
        <f t="shared" si="84"/>
        <v>5.5248618784530388</v>
      </c>
      <c r="AJ253" s="40">
        <f t="shared" si="85"/>
        <v>0</v>
      </c>
      <c r="AK253" s="40">
        <f t="shared" si="86"/>
        <v>0</v>
      </c>
      <c r="AL253" s="40">
        <f t="shared" si="92"/>
        <v>5.5248618784530388</v>
      </c>
      <c r="AM253" s="41">
        <f t="shared" si="87"/>
        <v>8.4675091410610044</v>
      </c>
      <c r="AN253" s="41">
        <f t="shared" si="88"/>
        <v>14.882288793379947</v>
      </c>
      <c r="AO253" s="40">
        <f t="shared" si="89"/>
        <v>-6.4147796523189422</v>
      </c>
      <c r="AP253" s="40">
        <f t="shared" si="90"/>
        <v>-5.5808582975174801</v>
      </c>
    </row>
    <row r="254" spans="1:42" s="37" customFormat="1" x14ac:dyDescent="0.2">
      <c r="A254" s="38" t="s">
        <v>136</v>
      </c>
      <c r="B254" s="39">
        <v>44431</v>
      </c>
      <c r="C254" s="39">
        <v>23132</v>
      </c>
      <c r="D254" s="39">
        <v>226</v>
      </c>
      <c r="E254" s="39">
        <v>153</v>
      </c>
      <c r="F254" s="39">
        <v>468</v>
      </c>
      <c r="G254" s="39">
        <v>2</v>
      </c>
      <c r="H254" s="39">
        <f t="shared" si="91"/>
        <v>470</v>
      </c>
      <c r="I254" s="39">
        <v>400</v>
      </c>
      <c r="J254" s="39">
        <v>22</v>
      </c>
      <c r="K254" s="39">
        <v>282</v>
      </c>
      <c r="L254" s="39">
        <v>270</v>
      </c>
      <c r="M254" s="39">
        <f t="shared" si="71"/>
        <v>752</v>
      </c>
      <c r="N254" s="39">
        <v>373</v>
      </c>
      <c r="O254" s="39">
        <v>4</v>
      </c>
      <c r="P254" s="39">
        <v>4</v>
      </c>
      <c r="Q254" s="39">
        <v>4</v>
      </c>
      <c r="R254" s="39">
        <f t="shared" si="72"/>
        <v>95</v>
      </c>
      <c r="S254" s="35">
        <v>501</v>
      </c>
      <c r="T254" s="43">
        <v>426</v>
      </c>
      <c r="U254" s="39">
        <v>75</v>
      </c>
      <c r="V254" s="39">
        <f t="shared" si="73"/>
        <v>170</v>
      </c>
      <c r="W254" s="39">
        <v>44498</v>
      </c>
      <c r="X254" s="39">
        <v>23186</v>
      </c>
      <c r="Y254" s="40">
        <f t="shared" si="74"/>
        <v>5.0865386779500792</v>
      </c>
      <c r="Z254" s="40">
        <f t="shared" si="75"/>
        <v>3.4435416713555851</v>
      </c>
      <c r="AA254" s="40">
        <f t="shared" si="76"/>
        <v>67.69911504424779</v>
      </c>
      <c r="AB254" s="40">
        <f t="shared" si="77"/>
        <v>10.578199905471404</v>
      </c>
      <c r="AC254" s="40">
        <f t="shared" si="78"/>
        <v>10.533186288852377</v>
      </c>
      <c r="AD254" s="40">
        <f t="shared" si="79"/>
        <v>60</v>
      </c>
      <c r="AE254" s="40">
        <f t="shared" si="80"/>
        <v>57.446808510638306</v>
      </c>
      <c r="AF254" s="40">
        <f t="shared" si="81"/>
        <v>16.92511984875425</v>
      </c>
      <c r="AG254" s="40">
        <f t="shared" si="82"/>
        <v>8.3950394994485826</v>
      </c>
      <c r="AH254" s="40">
        <f t="shared" si="83"/>
        <v>2.1381467894037947</v>
      </c>
      <c r="AI254" s="40">
        <f t="shared" si="84"/>
        <v>4.2553191489361701</v>
      </c>
      <c r="AJ254" s="40">
        <f t="shared" si="85"/>
        <v>8.5470085470085486</v>
      </c>
      <c r="AK254" s="40">
        <f t="shared" si="86"/>
        <v>8.5470085470085486</v>
      </c>
      <c r="AL254" s="40">
        <f t="shared" si="92"/>
        <v>12.76595744680851</v>
      </c>
      <c r="AM254" s="41">
        <f t="shared" si="87"/>
        <v>11.275910963066329</v>
      </c>
      <c r="AN254" s="41">
        <f t="shared" si="88"/>
        <v>9.5879003398528049</v>
      </c>
      <c r="AO254" s="40">
        <f t="shared" si="89"/>
        <v>1.6880106232135219</v>
      </c>
      <c r="AP254" s="40">
        <f t="shared" si="90"/>
        <v>3.8261574126173166</v>
      </c>
    </row>
    <row r="255" spans="1:42" s="37" customFormat="1" x14ac:dyDescent="0.2">
      <c r="A255" s="38" t="s">
        <v>137</v>
      </c>
      <c r="B255" s="39">
        <v>6592</v>
      </c>
      <c r="C255" s="39">
        <v>3405</v>
      </c>
      <c r="D255" s="39">
        <v>35</v>
      </c>
      <c r="E255" s="39">
        <v>15</v>
      </c>
      <c r="F255" s="39">
        <v>61</v>
      </c>
      <c r="G255" s="39">
        <v>1</v>
      </c>
      <c r="H255" s="39">
        <f t="shared" si="91"/>
        <v>62</v>
      </c>
      <c r="I255" s="39">
        <v>54</v>
      </c>
      <c r="J255" s="39">
        <v>1</v>
      </c>
      <c r="K255" s="39">
        <v>47</v>
      </c>
      <c r="L255" s="39">
        <v>36</v>
      </c>
      <c r="M255" s="39">
        <f t="shared" si="71"/>
        <v>109</v>
      </c>
      <c r="N255" s="39">
        <v>64</v>
      </c>
      <c r="O255" s="39">
        <v>1</v>
      </c>
      <c r="P255" s="39">
        <v>1</v>
      </c>
      <c r="Q255" s="39">
        <v>0</v>
      </c>
      <c r="R255" s="39">
        <f t="shared" si="72"/>
        <v>-3</v>
      </c>
      <c r="S255" s="35">
        <v>93</v>
      </c>
      <c r="T255" s="43">
        <v>101</v>
      </c>
      <c r="U255" s="39">
        <v>-8</v>
      </c>
      <c r="V255" s="39">
        <f t="shared" si="73"/>
        <v>-11</v>
      </c>
      <c r="W255" s="39">
        <v>6584</v>
      </c>
      <c r="X255" s="39">
        <v>3402</v>
      </c>
      <c r="Y255" s="40">
        <f t="shared" si="74"/>
        <v>5.3094660194174761</v>
      </c>
      <c r="Z255" s="40">
        <f t="shared" si="75"/>
        <v>2.2754854368932036</v>
      </c>
      <c r="AA255" s="40">
        <f t="shared" si="76"/>
        <v>42.857142857142854</v>
      </c>
      <c r="AB255" s="40">
        <f t="shared" si="77"/>
        <v>9.4053398058252426</v>
      </c>
      <c r="AC255" s="40">
        <f t="shared" si="78"/>
        <v>9.2536407766990276</v>
      </c>
      <c r="AD255" s="40">
        <f t="shared" si="79"/>
        <v>75.806451612903231</v>
      </c>
      <c r="AE255" s="40">
        <f t="shared" si="80"/>
        <v>58.064516129032263</v>
      </c>
      <c r="AF255" s="40">
        <f t="shared" si="81"/>
        <v>16.535194174757279</v>
      </c>
      <c r="AG255" s="40">
        <f t="shared" si="82"/>
        <v>9.7087378640776691</v>
      </c>
      <c r="AH255" s="40">
        <f t="shared" si="83"/>
        <v>-0.4550970873786408</v>
      </c>
      <c r="AI255" s="40">
        <f t="shared" si="84"/>
        <v>16.129032258064516</v>
      </c>
      <c r="AJ255" s="40">
        <f t="shared" si="85"/>
        <v>16.393442622950822</v>
      </c>
      <c r="AK255" s="40">
        <f t="shared" si="86"/>
        <v>16.393442622950822</v>
      </c>
      <c r="AL255" s="40">
        <f t="shared" si="92"/>
        <v>16.129032258064516</v>
      </c>
      <c r="AM255" s="41">
        <f t="shared" si="87"/>
        <v>14.108009708737864</v>
      </c>
      <c r="AN255" s="41">
        <f t="shared" si="88"/>
        <v>15.321601941747574</v>
      </c>
      <c r="AO255" s="40">
        <f t="shared" si="89"/>
        <v>-1.2135922330097086</v>
      </c>
      <c r="AP255" s="40">
        <f t="shared" si="90"/>
        <v>-1.6686893203883495</v>
      </c>
    </row>
    <row r="256" spans="1:42" s="37" customFormat="1" x14ac:dyDescent="0.2">
      <c r="A256" s="38" t="s">
        <v>232</v>
      </c>
      <c r="B256" s="39">
        <v>7640</v>
      </c>
      <c r="C256" s="39">
        <v>4039</v>
      </c>
      <c r="D256" s="39">
        <v>31</v>
      </c>
      <c r="E256" s="39">
        <v>16</v>
      </c>
      <c r="F256" s="39">
        <v>72</v>
      </c>
      <c r="G256" s="39">
        <v>0</v>
      </c>
      <c r="H256" s="39">
        <f t="shared" si="91"/>
        <v>72</v>
      </c>
      <c r="I256" s="39">
        <v>49</v>
      </c>
      <c r="J256" s="39">
        <v>9</v>
      </c>
      <c r="K256" s="39">
        <v>52</v>
      </c>
      <c r="L256" s="39">
        <v>42</v>
      </c>
      <c r="M256" s="39">
        <f t="shared" si="71"/>
        <v>124</v>
      </c>
      <c r="N256" s="39">
        <v>78</v>
      </c>
      <c r="O256" s="39">
        <v>1</v>
      </c>
      <c r="P256" s="39">
        <v>0</v>
      </c>
      <c r="Q256" s="39">
        <v>0</v>
      </c>
      <c r="R256" s="39">
        <f t="shared" si="72"/>
        <v>-6</v>
      </c>
      <c r="S256" s="35">
        <v>154</v>
      </c>
      <c r="T256" s="45">
        <v>116</v>
      </c>
      <c r="U256" s="39">
        <v>38</v>
      </c>
      <c r="V256" s="39">
        <f t="shared" si="73"/>
        <v>32</v>
      </c>
      <c r="W256" s="39">
        <v>7660</v>
      </c>
      <c r="X256" s="39">
        <v>4055</v>
      </c>
      <c r="Y256" s="40">
        <f t="shared" si="74"/>
        <v>4.0575916230366493</v>
      </c>
      <c r="Z256" s="40">
        <f t="shared" si="75"/>
        <v>2.0942408376963355</v>
      </c>
      <c r="AA256" s="40">
        <f t="shared" si="76"/>
        <v>51.612903225806448</v>
      </c>
      <c r="AB256" s="40">
        <f t="shared" si="77"/>
        <v>9.4240837696335085</v>
      </c>
      <c r="AC256" s="40">
        <f t="shared" si="78"/>
        <v>9.4240837696335085</v>
      </c>
      <c r="AD256" s="40">
        <f t="shared" si="79"/>
        <v>72.222222222222214</v>
      </c>
      <c r="AE256" s="40">
        <f t="shared" si="80"/>
        <v>58.333333333333336</v>
      </c>
      <c r="AF256" s="40">
        <f t="shared" si="81"/>
        <v>16.230366492146597</v>
      </c>
      <c r="AG256" s="40">
        <f t="shared" si="82"/>
        <v>10.209424083769633</v>
      </c>
      <c r="AH256" s="40">
        <f t="shared" si="83"/>
        <v>-0.78534031413612571</v>
      </c>
      <c r="AI256" s="40">
        <f t="shared" si="84"/>
        <v>0</v>
      </c>
      <c r="AJ256" s="40">
        <f t="shared" si="85"/>
        <v>13.888888888888888</v>
      </c>
      <c r="AK256" s="40">
        <f t="shared" si="86"/>
        <v>0</v>
      </c>
      <c r="AL256" s="40">
        <f t="shared" si="92"/>
        <v>0</v>
      </c>
      <c r="AM256" s="41">
        <f t="shared" si="87"/>
        <v>20.157068062827225</v>
      </c>
      <c r="AN256" s="41">
        <f t="shared" si="88"/>
        <v>15.183246073298429</v>
      </c>
      <c r="AO256" s="40">
        <f t="shared" si="89"/>
        <v>4.9738219895287958</v>
      </c>
      <c r="AP256" s="40">
        <f t="shared" si="90"/>
        <v>4.188481675392671</v>
      </c>
    </row>
    <row r="257" spans="1:42" s="37" customFormat="1" x14ac:dyDescent="0.2">
      <c r="A257" s="38" t="s">
        <v>138</v>
      </c>
      <c r="B257" s="39">
        <v>20466</v>
      </c>
      <c r="C257" s="39">
        <v>10495</v>
      </c>
      <c r="D257" s="39">
        <v>118</v>
      </c>
      <c r="E257" s="39">
        <v>71</v>
      </c>
      <c r="F257" s="39">
        <v>241</v>
      </c>
      <c r="G257" s="39">
        <v>0</v>
      </c>
      <c r="H257" s="39">
        <f t="shared" si="91"/>
        <v>241</v>
      </c>
      <c r="I257" s="39">
        <v>191</v>
      </c>
      <c r="J257" s="39">
        <v>12</v>
      </c>
      <c r="K257" s="39">
        <v>172</v>
      </c>
      <c r="L257" s="39">
        <v>154</v>
      </c>
      <c r="M257" s="39">
        <f t="shared" si="71"/>
        <v>413</v>
      </c>
      <c r="N257" s="39">
        <v>150</v>
      </c>
      <c r="O257" s="39">
        <v>1</v>
      </c>
      <c r="P257" s="39">
        <v>1</v>
      </c>
      <c r="Q257" s="39">
        <v>0</v>
      </c>
      <c r="R257" s="39">
        <f t="shared" si="72"/>
        <v>91</v>
      </c>
      <c r="S257" s="45">
        <v>309</v>
      </c>
      <c r="T257" s="45">
        <v>238</v>
      </c>
      <c r="U257" s="39">
        <v>71</v>
      </c>
      <c r="V257" s="39">
        <f t="shared" si="73"/>
        <v>162</v>
      </c>
      <c r="W257" s="39">
        <v>20552</v>
      </c>
      <c r="X257" s="39">
        <v>10547</v>
      </c>
      <c r="Y257" s="40">
        <f t="shared" si="74"/>
        <v>5.7656601192221242</v>
      </c>
      <c r="Z257" s="40">
        <f t="shared" si="75"/>
        <v>3.4691683768200918</v>
      </c>
      <c r="AA257" s="40">
        <f t="shared" si="76"/>
        <v>60.169491525423723</v>
      </c>
      <c r="AB257" s="40">
        <f t="shared" si="77"/>
        <v>11.775627870614677</v>
      </c>
      <c r="AC257" s="40">
        <f t="shared" si="78"/>
        <v>11.775627870614677</v>
      </c>
      <c r="AD257" s="40">
        <f t="shared" si="79"/>
        <v>71.369294605809131</v>
      </c>
      <c r="AE257" s="40">
        <f t="shared" si="80"/>
        <v>63.900414937759329</v>
      </c>
      <c r="AF257" s="40">
        <f t="shared" si="81"/>
        <v>20.179810417277434</v>
      </c>
      <c r="AG257" s="40">
        <f t="shared" si="82"/>
        <v>7.3292289651128701</v>
      </c>
      <c r="AH257" s="40">
        <f t="shared" si="83"/>
        <v>4.4463989055018081</v>
      </c>
      <c r="AI257" s="40">
        <f t="shared" si="84"/>
        <v>0</v>
      </c>
      <c r="AJ257" s="40">
        <f t="shared" si="85"/>
        <v>4.1493775933609962</v>
      </c>
      <c r="AK257" s="40">
        <f t="shared" si="86"/>
        <v>4.1493775933609962</v>
      </c>
      <c r="AL257" s="40">
        <f t="shared" si="92"/>
        <v>0</v>
      </c>
      <c r="AM257" s="41">
        <f t="shared" si="87"/>
        <v>15.098211668132514</v>
      </c>
      <c r="AN257" s="41">
        <f t="shared" si="88"/>
        <v>11.629043291312421</v>
      </c>
      <c r="AO257" s="40">
        <f t="shared" si="89"/>
        <v>3.4691683768200918</v>
      </c>
      <c r="AP257" s="40">
        <f t="shared" si="90"/>
        <v>7.9155672823219003</v>
      </c>
    </row>
    <row r="258" spans="1:42" s="37" customFormat="1" x14ac:dyDescent="0.2">
      <c r="A258" s="38" t="s">
        <v>125</v>
      </c>
      <c r="B258" s="39">
        <v>86912</v>
      </c>
      <c r="C258" s="39">
        <v>45067</v>
      </c>
      <c r="D258" s="37">
        <v>431</v>
      </c>
      <c r="E258" s="37">
        <v>207</v>
      </c>
      <c r="F258" s="37">
        <v>867</v>
      </c>
      <c r="G258" s="37">
        <v>2</v>
      </c>
      <c r="H258" s="39">
        <f t="shared" si="91"/>
        <v>869</v>
      </c>
      <c r="I258" s="37">
        <v>750</v>
      </c>
      <c r="J258" s="37">
        <v>58</v>
      </c>
      <c r="K258" s="37">
        <v>604</v>
      </c>
      <c r="L258" s="37">
        <v>477</v>
      </c>
      <c r="M258" s="39">
        <f t="shared" si="71"/>
        <v>1473</v>
      </c>
      <c r="N258" s="37">
        <v>631</v>
      </c>
      <c r="O258" s="37">
        <v>6</v>
      </c>
      <c r="P258" s="37">
        <v>3</v>
      </c>
      <c r="Q258" s="37">
        <v>1</v>
      </c>
      <c r="R258" s="39">
        <f t="shared" si="72"/>
        <v>236</v>
      </c>
      <c r="S258" s="45">
        <v>824</v>
      </c>
      <c r="T258" s="45">
        <v>934</v>
      </c>
      <c r="U258" s="37">
        <v>-110</v>
      </c>
      <c r="V258" s="39">
        <f t="shared" si="73"/>
        <v>126</v>
      </c>
      <c r="W258" s="39">
        <v>86811</v>
      </c>
      <c r="X258" s="39">
        <v>44999</v>
      </c>
      <c r="Y258" s="40">
        <f t="shared" si="74"/>
        <v>4.9590390279823264</v>
      </c>
      <c r="Z258" s="40">
        <f t="shared" si="75"/>
        <v>2.3817194403534612</v>
      </c>
      <c r="AA258" s="40">
        <f t="shared" si="76"/>
        <v>48.027842227378194</v>
      </c>
      <c r="AB258" s="40">
        <f t="shared" si="77"/>
        <v>9.9986192930780557</v>
      </c>
      <c r="AC258" s="40">
        <f t="shared" si="78"/>
        <v>9.9756075110456539</v>
      </c>
      <c r="AD258" s="40">
        <f t="shared" si="79"/>
        <v>69.505178365937866</v>
      </c>
      <c r="AE258" s="40">
        <f t="shared" si="80"/>
        <v>54.890678941311855</v>
      </c>
      <c r="AF258" s="40">
        <f t="shared" si="81"/>
        <v>16.948177466863033</v>
      </c>
      <c r="AG258" s="40">
        <f t="shared" si="82"/>
        <v>7.260217231222386</v>
      </c>
      <c r="AH258" s="40">
        <f t="shared" si="83"/>
        <v>2.7153902798232692</v>
      </c>
      <c r="AI258" s="40">
        <f t="shared" si="84"/>
        <v>2.3014959723820483</v>
      </c>
      <c r="AJ258" s="40">
        <f t="shared" si="85"/>
        <v>6.9204152249134951</v>
      </c>
      <c r="AK258" s="40">
        <f t="shared" si="86"/>
        <v>3.4602076124567476</v>
      </c>
      <c r="AL258" s="40">
        <f t="shared" si="92"/>
        <v>3.4522439585730722</v>
      </c>
      <c r="AM258" s="41">
        <f t="shared" si="87"/>
        <v>9.4808541973490428</v>
      </c>
      <c r="AN258" s="41">
        <f t="shared" si="88"/>
        <v>10.746502209131075</v>
      </c>
      <c r="AO258" s="40">
        <f t="shared" si="89"/>
        <v>-1.2656480117820326</v>
      </c>
      <c r="AP258" s="40">
        <f t="shared" si="90"/>
        <v>1.4497422680412371</v>
      </c>
    </row>
    <row r="259" spans="1:42" s="37" customFormat="1" x14ac:dyDescent="0.2">
      <c r="S259" s="46"/>
      <c r="T259" s="45"/>
    </row>
    <row r="260" spans="1:42" s="37" customFormat="1" x14ac:dyDescent="0.2">
      <c r="S260" s="46"/>
      <c r="T260" s="45"/>
    </row>
    <row r="261" spans="1:42" s="37" customFormat="1" x14ac:dyDescent="0.2">
      <c r="S261" s="46"/>
      <c r="T261" s="45"/>
    </row>
    <row r="262" spans="1:42" s="37" customFormat="1" x14ac:dyDescent="0.2">
      <c r="S262" s="46"/>
      <c r="T262" s="45"/>
    </row>
    <row r="263" spans="1:42" s="37" customFormat="1" x14ac:dyDescent="0.2">
      <c r="S263" s="46"/>
      <c r="T263" s="45"/>
    </row>
    <row r="264" spans="1:42" s="37" customFormat="1" x14ac:dyDescent="0.2">
      <c r="S264" s="46"/>
      <c r="T264" s="45"/>
    </row>
    <row r="265" spans="1:42" s="37" customFormat="1" x14ac:dyDescent="0.2">
      <c r="S265" s="46"/>
      <c r="T265" s="45"/>
    </row>
    <row r="266" spans="1:42" s="37" customFormat="1" x14ac:dyDescent="0.2">
      <c r="S266" s="46"/>
      <c r="T266" s="45"/>
    </row>
    <row r="267" spans="1:42" s="37" customFormat="1" x14ac:dyDescent="0.2">
      <c r="S267" s="46"/>
      <c r="T267" s="45"/>
    </row>
    <row r="268" spans="1:42" s="37" customFormat="1" x14ac:dyDescent="0.2">
      <c r="S268" s="46"/>
      <c r="T268" s="45"/>
    </row>
    <row r="269" spans="1:42" s="37" customFormat="1" x14ac:dyDescent="0.2">
      <c r="S269" s="46"/>
      <c r="T269" s="45"/>
    </row>
    <row r="270" spans="1:42" s="37" customFormat="1" x14ac:dyDescent="0.2">
      <c r="S270" s="46"/>
      <c r="T270" s="45"/>
    </row>
    <row r="271" spans="1:42" s="37" customFormat="1" x14ac:dyDescent="0.2">
      <c r="S271" s="46"/>
      <c r="T271" s="45"/>
    </row>
    <row r="272" spans="1:42" s="37" customFormat="1" x14ac:dyDescent="0.2">
      <c r="S272" s="46"/>
      <c r="T272" s="45"/>
    </row>
    <row r="273" spans="19:20" s="37" customFormat="1" x14ac:dyDescent="0.2">
      <c r="S273" s="46"/>
      <c r="T273" s="45"/>
    </row>
    <row r="274" spans="19:20" s="37" customFormat="1" x14ac:dyDescent="0.2">
      <c r="S274" s="46"/>
      <c r="T274" s="45"/>
    </row>
    <row r="275" spans="19:20" s="37" customFormat="1" x14ac:dyDescent="0.2">
      <c r="S275" s="46"/>
      <c r="T275" s="45"/>
    </row>
    <row r="276" spans="19:20" s="37" customFormat="1" x14ac:dyDescent="0.2">
      <c r="S276" s="46"/>
      <c r="T276" s="45"/>
    </row>
    <row r="277" spans="19:20" s="37" customFormat="1" x14ac:dyDescent="0.2">
      <c r="S277" s="46"/>
      <c r="T277" s="45"/>
    </row>
    <row r="278" spans="19:20" s="37" customFormat="1" x14ac:dyDescent="0.2">
      <c r="S278" s="46"/>
      <c r="T278" s="45"/>
    </row>
    <row r="279" spans="19:20" s="37" customFormat="1" x14ac:dyDescent="0.2">
      <c r="S279" s="46"/>
      <c r="T279" s="45"/>
    </row>
    <row r="280" spans="19:20" s="37" customFormat="1" x14ac:dyDescent="0.2">
      <c r="S280" s="46"/>
      <c r="T280" s="45"/>
    </row>
    <row r="281" spans="19:20" s="37" customFormat="1" x14ac:dyDescent="0.2">
      <c r="S281" s="46"/>
      <c r="T281" s="45"/>
    </row>
    <row r="282" spans="19:20" s="37" customFormat="1" x14ac:dyDescent="0.2">
      <c r="S282" s="46"/>
      <c r="T282" s="45"/>
    </row>
    <row r="283" spans="19:20" s="37" customFormat="1" x14ac:dyDescent="0.2">
      <c r="S283" s="46"/>
      <c r="T283" s="45"/>
    </row>
    <row r="284" spans="19:20" s="37" customFormat="1" x14ac:dyDescent="0.2">
      <c r="S284" s="46"/>
      <c r="T284" s="45"/>
    </row>
    <row r="285" spans="19:20" s="37" customFormat="1" x14ac:dyDescent="0.2">
      <c r="S285" s="46"/>
      <c r="T285" s="45"/>
    </row>
    <row r="286" spans="19:20" s="37" customFormat="1" x14ac:dyDescent="0.2">
      <c r="S286" s="46"/>
      <c r="T286" s="45"/>
    </row>
    <row r="287" spans="19:20" s="37" customFormat="1" x14ac:dyDescent="0.2">
      <c r="S287" s="46"/>
      <c r="T287" s="45"/>
    </row>
    <row r="288" spans="19:20" s="37" customFormat="1" x14ac:dyDescent="0.2">
      <c r="S288" s="46"/>
      <c r="T288" s="45"/>
    </row>
    <row r="289" spans="19:20" s="37" customFormat="1" x14ac:dyDescent="0.2">
      <c r="S289" s="46"/>
      <c r="T289" s="45"/>
    </row>
    <row r="290" spans="19:20" s="37" customFormat="1" x14ac:dyDescent="0.2">
      <c r="S290" s="46"/>
      <c r="T290" s="45"/>
    </row>
    <row r="291" spans="19:20" s="37" customFormat="1" x14ac:dyDescent="0.2">
      <c r="S291" s="46"/>
      <c r="T291" s="45"/>
    </row>
    <row r="292" spans="19:20" s="37" customFormat="1" x14ac:dyDescent="0.2">
      <c r="S292" s="46"/>
      <c r="T292" s="45"/>
    </row>
    <row r="293" spans="19:20" s="37" customFormat="1" x14ac:dyDescent="0.2">
      <c r="S293" s="46"/>
      <c r="T293" s="45"/>
    </row>
    <row r="294" spans="19:20" s="37" customFormat="1" x14ac:dyDescent="0.2">
      <c r="S294" s="46"/>
      <c r="T294" s="45"/>
    </row>
    <row r="295" spans="19:20" s="37" customFormat="1" x14ac:dyDescent="0.2">
      <c r="S295" s="46"/>
      <c r="T295" s="45"/>
    </row>
    <row r="296" spans="19:20" s="37" customFormat="1" x14ac:dyDescent="0.2">
      <c r="S296" s="46"/>
      <c r="T296" s="45"/>
    </row>
    <row r="297" spans="19:20" s="37" customFormat="1" x14ac:dyDescent="0.2">
      <c r="S297" s="46"/>
      <c r="T297" s="45"/>
    </row>
    <row r="298" spans="19:20" s="37" customFormat="1" x14ac:dyDescent="0.2">
      <c r="S298" s="46"/>
      <c r="T298" s="45"/>
    </row>
    <row r="299" spans="19:20" s="37" customFormat="1" x14ac:dyDescent="0.2">
      <c r="S299" s="46"/>
      <c r="T299" s="45"/>
    </row>
    <row r="300" spans="19:20" s="37" customFormat="1" x14ac:dyDescent="0.2">
      <c r="S300" s="46"/>
      <c r="T300" s="45"/>
    </row>
    <row r="301" spans="19:20" s="37" customFormat="1" x14ac:dyDescent="0.2">
      <c r="S301" s="46"/>
      <c r="T301" s="45"/>
    </row>
    <row r="302" spans="19:20" s="37" customFormat="1" x14ac:dyDescent="0.2">
      <c r="S302" s="46"/>
      <c r="T302" s="45"/>
    </row>
    <row r="303" spans="19:20" s="37" customFormat="1" x14ac:dyDescent="0.2">
      <c r="S303" s="46"/>
      <c r="T303" s="45"/>
    </row>
    <row r="304" spans="19:20" s="37" customFormat="1" x14ac:dyDescent="0.2">
      <c r="S304" s="46"/>
      <c r="T304" s="45"/>
    </row>
    <row r="305" spans="19:20" s="37" customFormat="1" x14ac:dyDescent="0.2">
      <c r="S305" s="46"/>
      <c r="T305" s="45"/>
    </row>
    <row r="306" spans="19:20" s="37" customFormat="1" x14ac:dyDescent="0.2">
      <c r="S306" s="46"/>
      <c r="T306" s="45"/>
    </row>
    <row r="307" spans="19:20" s="37" customFormat="1" x14ac:dyDescent="0.2">
      <c r="S307" s="46"/>
      <c r="T307" s="45"/>
    </row>
    <row r="308" spans="19:20" s="37" customFormat="1" x14ac:dyDescent="0.2">
      <c r="S308" s="46"/>
      <c r="T308" s="45"/>
    </row>
    <row r="309" spans="19:20" s="37" customFormat="1" x14ac:dyDescent="0.2">
      <c r="S309" s="46"/>
      <c r="T309" s="45"/>
    </row>
    <row r="310" spans="19:20" s="37" customFormat="1" x14ac:dyDescent="0.2">
      <c r="S310" s="46"/>
      <c r="T310" s="45"/>
    </row>
    <row r="311" spans="19:20" s="37" customFormat="1" x14ac:dyDescent="0.2">
      <c r="S311" s="46"/>
      <c r="T311" s="45"/>
    </row>
    <row r="312" spans="19:20" s="37" customFormat="1" x14ac:dyDescent="0.2">
      <c r="S312" s="46"/>
      <c r="T312" s="45"/>
    </row>
    <row r="313" spans="19:20" s="37" customFormat="1" x14ac:dyDescent="0.2">
      <c r="S313" s="46"/>
      <c r="T313" s="45"/>
    </row>
    <row r="314" spans="19:20" s="37" customFormat="1" x14ac:dyDescent="0.2">
      <c r="S314" s="46"/>
      <c r="T314" s="45"/>
    </row>
    <row r="315" spans="19:20" s="37" customFormat="1" x14ac:dyDescent="0.2">
      <c r="S315" s="46"/>
      <c r="T315" s="45"/>
    </row>
    <row r="316" spans="19:20" s="37" customFormat="1" x14ac:dyDescent="0.2">
      <c r="S316" s="46"/>
      <c r="T316" s="45"/>
    </row>
    <row r="317" spans="19:20" s="37" customFormat="1" x14ac:dyDescent="0.2">
      <c r="S317" s="46"/>
      <c r="T317" s="45"/>
    </row>
    <row r="318" spans="19:20" s="37" customFormat="1" x14ac:dyDescent="0.2">
      <c r="S318" s="46"/>
      <c r="T318" s="45"/>
    </row>
    <row r="319" spans="19:20" s="37" customFormat="1" x14ac:dyDescent="0.2">
      <c r="S319" s="46"/>
      <c r="T319" s="45"/>
    </row>
    <row r="320" spans="19:20" s="37" customFormat="1" x14ac:dyDescent="0.2">
      <c r="S320" s="46"/>
      <c r="T320" s="45"/>
    </row>
    <row r="321" spans="19:20" s="37" customFormat="1" x14ac:dyDescent="0.2">
      <c r="S321" s="46"/>
      <c r="T321" s="45"/>
    </row>
    <row r="322" spans="19:20" s="37" customFormat="1" x14ac:dyDescent="0.2">
      <c r="S322" s="46"/>
      <c r="T322" s="45"/>
    </row>
    <row r="323" spans="19:20" s="37" customFormat="1" x14ac:dyDescent="0.2">
      <c r="S323" s="46"/>
      <c r="T323" s="45"/>
    </row>
    <row r="324" spans="19:20" s="37" customFormat="1" x14ac:dyDescent="0.2">
      <c r="S324" s="46"/>
      <c r="T324" s="45"/>
    </row>
    <row r="325" spans="19:20" s="37" customFormat="1" x14ac:dyDescent="0.2">
      <c r="S325" s="46"/>
      <c r="T325" s="45"/>
    </row>
    <row r="326" spans="19:20" s="37" customFormat="1" x14ac:dyDescent="0.2">
      <c r="S326" s="46"/>
      <c r="T326" s="45"/>
    </row>
    <row r="327" spans="19:20" s="37" customFormat="1" x14ac:dyDescent="0.2">
      <c r="S327" s="46"/>
      <c r="T327" s="45"/>
    </row>
    <row r="328" spans="19:20" s="37" customFormat="1" x14ac:dyDescent="0.2">
      <c r="S328" s="46"/>
      <c r="T328" s="45"/>
    </row>
    <row r="329" spans="19:20" s="37" customFormat="1" x14ac:dyDescent="0.2">
      <c r="S329" s="46"/>
      <c r="T329" s="45"/>
    </row>
    <row r="330" spans="19:20" s="37" customFormat="1" x14ac:dyDescent="0.2">
      <c r="S330" s="46"/>
      <c r="T330" s="45"/>
    </row>
    <row r="331" spans="19:20" s="37" customFormat="1" x14ac:dyDescent="0.2">
      <c r="S331" s="46"/>
      <c r="T331" s="45"/>
    </row>
    <row r="332" spans="19:20" s="37" customFormat="1" x14ac:dyDescent="0.2">
      <c r="S332" s="46"/>
      <c r="T332" s="45"/>
    </row>
    <row r="333" spans="19:20" s="37" customFormat="1" x14ac:dyDescent="0.2">
      <c r="S333" s="46"/>
      <c r="T333" s="45"/>
    </row>
    <row r="334" spans="19:20" s="37" customFormat="1" x14ac:dyDescent="0.2">
      <c r="S334" s="46"/>
      <c r="T334" s="45"/>
    </row>
    <row r="335" spans="19:20" s="37" customFormat="1" x14ac:dyDescent="0.2">
      <c r="S335" s="46"/>
      <c r="T335" s="45"/>
    </row>
    <row r="336" spans="19:20" s="37" customFormat="1" x14ac:dyDescent="0.2">
      <c r="S336" s="46"/>
      <c r="T336" s="45"/>
    </row>
    <row r="337" spans="19:20" s="37" customFormat="1" x14ac:dyDescent="0.2">
      <c r="S337" s="46"/>
      <c r="T337" s="45"/>
    </row>
    <row r="338" spans="19:20" s="37" customFormat="1" x14ac:dyDescent="0.2">
      <c r="S338" s="46"/>
      <c r="T338" s="45"/>
    </row>
    <row r="339" spans="19:20" s="37" customFormat="1" x14ac:dyDescent="0.2">
      <c r="S339" s="46"/>
      <c r="T339" s="45"/>
    </row>
    <row r="340" spans="19:20" s="37" customFormat="1" x14ac:dyDescent="0.2">
      <c r="S340" s="46"/>
      <c r="T340" s="45"/>
    </row>
    <row r="341" spans="19:20" s="37" customFormat="1" x14ac:dyDescent="0.2">
      <c r="S341" s="46"/>
      <c r="T341" s="45"/>
    </row>
    <row r="342" spans="19:20" s="37" customFormat="1" x14ac:dyDescent="0.2">
      <c r="S342" s="46"/>
      <c r="T342" s="45"/>
    </row>
    <row r="343" spans="19:20" s="37" customFormat="1" x14ac:dyDescent="0.2">
      <c r="S343" s="46"/>
      <c r="T343" s="45"/>
    </row>
    <row r="344" spans="19:20" s="37" customFormat="1" x14ac:dyDescent="0.2">
      <c r="S344" s="46"/>
      <c r="T344" s="45"/>
    </row>
    <row r="345" spans="19:20" s="37" customFormat="1" x14ac:dyDescent="0.2">
      <c r="S345" s="46"/>
      <c r="T345" s="45"/>
    </row>
    <row r="346" spans="19:20" s="37" customFormat="1" x14ac:dyDescent="0.2">
      <c r="S346" s="46"/>
      <c r="T346" s="45"/>
    </row>
    <row r="347" spans="19:20" s="37" customFormat="1" x14ac:dyDescent="0.2">
      <c r="S347" s="46"/>
      <c r="T347" s="45"/>
    </row>
    <row r="348" spans="19:20" s="37" customFormat="1" x14ac:dyDescent="0.2">
      <c r="S348" s="46"/>
      <c r="T348" s="45"/>
    </row>
    <row r="349" spans="19:20" s="37" customFormat="1" x14ac:dyDescent="0.2">
      <c r="S349" s="46"/>
      <c r="T349" s="45"/>
    </row>
    <row r="350" spans="19:20" s="37" customFormat="1" x14ac:dyDescent="0.2">
      <c r="S350" s="46"/>
      <c r="T350" s="45"/>
    </row>
    <row r="351" spans="19:20" s="37" customFormat="1" x14ac:dyDescent="0.2">
      <c r="S351" s="46"/>
      <c r="T351" s="45"/>
    </row>
    <row r="352" spans="19:20" s="37" customFormat="1" x14ac:dyDescent="0.2">
      <c r="S352" s="46"/>
      <c r="T352" s="45"/>
    </row>
    <row r="353" spans="19:20" s="37" customFormat="1" x14ac:dyDescent="0.2">
      <c r="S353" s="46"/>
      <c r="T353" s="45"/>
    </row>
    <row r="354" spans="19:20" s="37" customFormat="1" x14ac:dyDescent="0.2">
      <c r="S354" s="46"/>
      <c r="T354" s="45"/>
    </row>
    <row r="355" spans="19:20" s="37" customFormat="1" x14ac:dyDescent="0.2">
      <c r="S355" s="46"/>
      <c r="T355" s="45"/>
    </row>
    <row r="356" spans="19:20" s="37" customFormat="1" x14ac:dyDescent="0.2">
      <c r="S356" s="46"/>
      <c r="T356" s="45"/>
    </row>
    <row r="357" spans="19:20" s="37" customFormat="1" x14ac:dyDescent="0.2">
      <c r="S357" s="46"/>
      <c r="T357" s="45"/>
    </row>
    <row r="358" spans="19:20" s="37" customFormat="1" x14ac:dyDescent="0.2">
      <c r="S358" s="46"/>
      <c r="T358" s="45"/>
    </row>
    <row r="359" spans="19:20" s="37" customFormat="1" x14ac:dyDescent="0.2">
      <c r="S359" s="46"/>
      <c r="T359" s="45"/>
    </row>
    <row r="360" spans="19:20" s="37" customFormat="1" x14ac:dyDescent="0.2">
      <c r="S360" s="46"/>
      <c r="T360" s="45"/>
    </row>
    <row r="361" spans="19:20" s="37" customFormat="1" x14ac:dyDescent="0.2">
      <c r="S361" s="46"/>
      <c r="T361" s="45"/>
    </row>
    <row r="362" spans="19:20" s="37" customFormat="1" x14ac:dyDescent="0.2">
      <c r="S362" s="46"/>
      <c r="T362" s="45"/>
    </row>
    <row r="363" spans="19:20" s="37" customFormat="1" x14ac:dyDescent="0.2">
      <c r="S363" s="46"/>
      <c r="T363" s="45"/>
    </row>
    <row r="364" spans="19:20" s="37" customFormat="1" x14ac:dyDescent="0.2">
      <c r="S364" s="46"/>
      <c r="T364" s="45"/>
    </row>
    <row r="365" spans="19:20" s="37" customFormat="1" x14ac:dyDescent="0.2">
      <c r="S365" s="46"/>
      <c r="T365" s="45"/>
    </row>
    <row r="366" spans="19:20" s="37" customFormat="1" x14ac:dyDescent="0.2">
      <c r="S366" s="46"/>
      <c r="T366" s="45"/>
    </row>
    <row r="367" spans="19:20" s="37" customFormat="1" x14ac:dyDescent="0.2">
      <c r="S367" s="46"/>
      <c r="T367" s="45"/>
    </row>
    <row r="368" spans="19:20" s="37" customFormat="1" x14ac:dyDescent="0.2">
      <c r="S368" s="46"/>
      <c r="T368" s="45"/>
    </row>
    <row r="369" spans="19:20" s="37" customFormat="1" x14ac:dyDescent="0.2">
      <c r="S369" s="46"/>
      <c r="T369" s="45"/>
    </row>
    <row r="370" spans="19:20" s="37" customFormat="1" x14ac:dyDescent="0.2">
      <c r="S370" s="46"/>
      <c r="T370" s="45"/>
    </row>
    <row r="371" spans="19:20" s="37" customFormat="1" x14ac:dyDescent="0.2">
      <c r="S371" s="46"/>
      <c r="T371" s="45"/>
    </row>
    <row r="372" spans="19:20" s="37" customFormat="1" x14ac:dyDescent="0.2">
      <c r="S372" s="46"/>
      <c r="T372" s="45"/>
    </row>
    <row r="373" spans="19:20" s="37" customFormat="1" x14ac:dyDescent="0.2">
      <c r="S373" s="46"/>
      <c r="T373" s="45"/>
    </row>
    <row r="374" spans="19:20" s="37" customFormat="1" x14ac:dyDescent="0.2">
      <c r="S374" s="46"/>
      <c r="T374" s="45"/>
    </row>
    <row r="375" spans="19:20" s="37" customFormat="1" x14ac:dyDescent="0.2">
      <c r="S375" s="46"/>
      <c r="T375" s="45"/>
    </row>
    <row r="376" spans="19:20" s="37" customFormat="1" x14ac:dyDescent="0.2">
      <c r="S376" s="46"/>
      <c r="T376" s="45"/>
    </row>
    <row r="377" spans="19:20" s="37" customFormat="1" x14ac:dyDescent="0.2">
      <c r="S377" s="46"/>
      <c r="T377" s="45"/>
    </row>
    <row r="378" spans="19:20" s="37" customFormat="1" x14ac:dyDescent="0.2">
      <c r="S378" s="46"/>
      <c r="T378" s="45"/>
    </row>
    <row r="379" spans="19:20" s="37" customFormat="1" x14ac:dyDescent="0.2">
      <c r="S379" s="46"/>
      <c r="T379" s="45"/>
    </row>
    <row r="380" spans="19:20" s="37" customFormat="1" x14ac:dyDescent="0.2">
      <c r="S380" s="46"/>
      <c r="T380" s="45"/>
    </row>
    <row r="381" spans="19:20" s="37" customFormat="1" x14ac:dyDescent="0.2">
      <c r="S381" s="46"/>
      <c r="T381" s="45"/>
    </row>
    <row r="382" spans="19:20" s="37" customFormat="1" x14ac:dyDescent="0.2">
      <c r="S382" s="46"/>
      <c r="T382" s="45"/>
    </row>
    <row r="383" spans="19:20" s="37" customFormat="1" x14ac:dyDescent="0.2">
      <c r="S383" s="46"/>
      <c r="T383" s="45"/>
    </row>
    <row r="384" spans="19:20" s="37" customFormat="1" x14ac:dyDescent="0.2">
      <c r="S384" s="46"/>
      <c r="T384" s="45"/>
    </row>
    <row r="385" spans="1:21" s="37" customFormat="1" x14ac:dyDescent="0.2">
      <c r="S385" s="46"/>
      <c r="T385" s="45"/>
    </row>
    <row r="386" spans="1:21" s="37" customFormat="1" x14ac:dyDescent="0.2">
      <c r="S386" s="46"/>
      <c r="T386" s="45"/>
    </row>
    <row r="387" spans="1:21" s="37" customFormat="1" x14ac:dyDescent="0.2">
      <c r="S387" s="46"/>
      <c r="T387" s="45"/>
    </row>
    <row r="388" spans="1:21" s="37" customFormat="1" x14ac:dyDescent="0.2">
      <c r="S388" s="46"/>
      <c r="T388" s="45"/>
    </row>
    <row r="389" spans="1:21" s="37" customFormat="1" x14ac:dyDescent="0.2">
      <c r="S389" s="46"/>
      <c r="T389" s="45"/>
    </row>
    <row r="390" spans="1:21" s="37" customFormat="1" x14ac:dyDescent="0.2">
      <c r="S390" s="46"/>
      <c r="T390" s="45"/>
    </row>
    <row r="391" spans="1:21" s="37" customFormat="1" x14ac:dyDescent="0.2">
      <c r="S391" s="46"/>
      <c r="T391" s="45"/>
    </row>
    <row r="392" spans="1:21" s="37" customFormat="1" x14ac:dyDescent="0.2">
      <c r="S392" s="46"/>
      <c r="T392" s="5"/>
    </row>
    <row r="393" spans="1:21" s="37" customFormat="1" x14ac:dyDescent="0.2">
      <c r="S393" s="4"/>
      <c r="T393" s="5"/>
    </row>
    <row r="394" spans="1:21" s="37" customFormat="1" x14ac:dyDescent="0.2">
      <c r="D394" s="3"/>
      <c r="E394" s="3"/>
      <c r="F394" s="3"/>
      <c r="G394" s="3"/>
      <c r="I394" s="3"/>
      <c r="J394" s="3"/>
      <c r="K394" s="3"/>
      <c r="L394" s="3"/>
      <c r="N394" s="3"/>
      <c r="O394" s="3"/>
      <c r="P394" s="3"/>
      <c r="Q394" s="3"/>
      <c r="S394" s="4"/>
      <c r="T394" s="5"/>
      <c r="U394" s="3"/>
    </row>
    <row r="395" spans="1:21" x14ac:dyDescent="0.2">
      <c r="A395" s="37"/>
    </row>
  </sheetData>
  <mergeCells count="5">
    <mergeCell ref="W3:X4"/>
    <mergeCell ref="B3:C4"/>
    <mergeCell ref="N3:Q3"/>
    <mergeCell ref="O4:Q4"/>
    <mergeCell ref="N4:N5"/>
  </mergeCells>
  <phoneticPr fontId="1" type="noConversion"/>
  <pageMargins left="0.75" right="0.75" top="1" bottom="1" header="0.4921259845" footer="0.4921259845"/>
  <pageSetup paperSize="9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A1</vt:lpstr>
    </vt:vector>
  </TitlesOfParts>
  <Company>Infostat, VDC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Foltánová Neonila</cp:lastModifiedBy>
  <dcterms:created xsi:type="dcterms:W3CDTF">2003-09-26T09:45:15Z</dcterms:created>
  <dcterms:modified xsi:type="dcterms:W3CDTF">2015-08-20T10:15:17Z</dcterms:modified>
</cp:coreProperties>
</file>