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1" r:id="rId1"/>
  </sheets>
  <calcPr calcId="152511"/>
</workbook>
</file>

<file path=xl/calcChain.xml><?xml version="1.0" encoding="utf-8"?>
<calcChain xmlns="http://schemas.openxmlformats.org/spreadsheetml/2006/main">
  <c r="R254" i="1" l="1"/>
  <c r="V254" i="1" s="1"/>
  <c r="AP254" i="1" s="1"/>
  <c r="AO254" i="1"/>
  <c r="AN254" i="1"/>
  <c r="AM254" i="1"/>
  <c r="H254" i="1"/>
  <c r="AL254" i="1" s="1"/>
  <c r="AK254" i="1"/>
  <c r="AJ254" i="1"/>
  <c r="AH254" i="1"/>
  <c r="AG254" i="1"/>
  <c r="M254" i="1"/>
  <c r="AF254" i="1" s="1"/>
  <c r="AD254" i="1"/>
  <c r="AC254" i="1"/>
  <c r="AB254" i="1"/>
  <c r="AA254" i="1"/>
  <c r="Z254" i="1"/>
  <c r="Y254" i="1"/>
  <c r="H7" i="1"/>
  <c r="AD7" i="1" s="1"/>
  <c r="M7" i="1"/>
  <c r="R7" i="1"/>
  <c r="V7" i="1" s="1"/>
  <c r="AP7" i="1" s="1"/>
  <c r="Y7" i="1"/>
  <c r="Z7" i="1"/>
  <c r="AA7" i="1"/>
  <c r="AC7" i="1"/>
  <c r="AF7" i="1"/>
  <c r="AG7" i="1"/>
  <c r="AH7" i="1"/>
  <c r="AJ7" i="1"/>
  <c r="AK7" i="1"/>
  <c r="AL7" i="1"/>
  <c r="AM7" i="1"/>
  <c r="AN7" i="1"/>
  <c r="AO7" i="1"/>
  <c r="B10" i="1"/>
  <c r="C10" i="1"/>
  <c r="H10" i="1"/>
  <c r="M10" i="1"/>
  <c r="R10" i="1"/>
  <c r="W10" i="1"/>
  <c r="X10" i="1"/>
  <c r="AA10" i="1"/>
  <c r="AC10" i="1"/>
  <c r="AD10" i="1"/>
  <c r="AE10" i="1"/>
  <c r="AG10" i="1"/>
  <c r="AI10" i="1"/>
  <c r="AJ10" i="1"/>
  <c r="AK10" i="1"/>
  <c r="AL10" i="1"/>
  <c r="AO10" i="1"/>
  <c r="C11" i="1"/>
  <c r="H11" i="1"/>
  <c r="AI11" i="1" s="1"/>
  <c r="M11" i="1"/>
  <c r="R11" i="1"/>
  <c r="V11" i="1" s="1"/>
  <c r="W11" i="1"/>
  <c r="X11" i="1"/>
  <c r="AA11" i="1"/>
  <c r="AE11" i="1"/>
  <c r="AJ11" i="1"/>
  <c r="AK11" i="1"/>
  <c r="H14" i="1"/>
  <c r="M14" i="1"/>
  <c r="R14" i="1"/>
  <c r="V14" i="1" s="1"/>
  <c r="AP14" i="1" s="1"/>
  <c r="Y14" i="1"/>
  <c r="Z14" i="1"/>
  <c r="AA14" i="1"/>
  <c r="AC14" i="1"/>
  <c r="AF14" i="1"/>
  <c r="AG14" i="1"/>
  <c r="AH14" i="1"/>
  <c r="AJ14" i="1"/>
  <c r="AK14" i="1"/>
  <c r="AM14" i="1"/>
  <c r="AN14" i="1"/>
  <c r="AO14" i="1"/>
  <c r="H15" i="1"/>
  <c r="M15" i="1"/>
  <c r="R15" i="1"/>
  <c r="Y15" i="1"/>
  <c r="Z15" i="1"/>
  <c r="AA15" i="1"/>
  <c r="AB15" i="1"/>
  <c r="AC15" i="1"/>
  <c r="AD15" i="1"/>
  <c r="AE15" i="1"/>
  <c r="AF15" i="1"/>
  <c r="AG15" i="1"/>
  <c r="AI15" i="1"/>
  <c r="AJ15" i="1"/>
  <c r="AK15" i="1"/>
  <c r="AL15" i="1"/>
  <c r="AM15" i="1"/>
  <c r="AN15" i="1"/>
  <c r="AO15" i="1"/>
  <c r="H16" i="1"/>
  <c r="M16" i="1"/>
  <c r="R16" i="1"/>
  <c r="V16" i="1" s="1"/>
  <c r="AP16" i="1" s="1"/>
  <c r="Y16" i="1"/>
  <c r="Z16" i="1"/>
  <c r="AA16" i="1"/>
  <c r="AC16" i="1"/>
  <c r="AF16" i="1"/>
  <c r="AG16" i="1"/>
  <c r="AH16" i="1"/>
  <c r="AJ16" i="1"/>
  <c r="AK16" i="1"/>
  <c r="AM16" i="1"/>
  <c r="AN16" i="1"/>
  <c r="AO16" i="1"/>
  <c r="H17" i="1"/>
  <c r="M17" i="1"/>
  <c r="R17" i="1"/>
  <c r="Y17" i="1"/>
  <c r="Z17" i="1"/>
  <c r="AA17" i="1"/>
  <c r="AB17" i="1"/>
  <c r="AC17" i="1"/>
  <c r="AD17" i="1"/>
  <c r="AE17" i="1"/>
  <c r="AF17" i="1"/>
  <c r="AG17" i="1"/>
  <c r="AI17" i="1"/>
  <c r="AJ17" i="1"/>
  <c r="AK17" i="1"/>
  <c r="AL17" i="1"/>
  <c r="AM17" i="1"/>
  <c r="AN17" i="1"/>
  <c r="AO17" i="1"/>
  <c r="H18" i="1"/>
  <c r="M18" i="1"/>
  <c r="R18" i="1"/>
  <c r="V18" i="1"/>
  <c r="Y18" i="1"/>
  <c r="Z18" i="1"/>
  <c r="AA18" i="1"/>
  <c r="AC18" i="1"/>
  <c r="AF18" i="1"/>
  <c r="AG18" i="1"/>
  <c r="AH18" i="1"/>
  <c r="AJ18" i="1"/>
  <c r="AK18" i="1"/>
  <c r="AM18" i="1"/>
  <c r="AN18" i="1"/>
  <c r="AO18" i="1"/>
  <c r="AP18" i="1"/>
  <c r="H19" i="1"/>
  <c r="M19" i="1"/>
  <c r="R19" i="1"/>
  <c r="Y19" i="1"/>
  <c r="Z19" i="1"/>
  <c r="AA19" i="1"/>
  <c r="AB19" i="1"/>
  <c r="AC19" i="1"/>
  <c r="AD19" i="1"/>
  <c r="AE19" i="1"/>
  <c r="AF19" i="1"/>
  <c r="AG19" i="1"/>
  <c r="AI19" i="1"/>
  <c r="AJ19" i="1"/>
  <c r="AK19" i="1"/>
  <c r="AL19" i="1"/>
  <c r="AM19" i="1"/>
  <c r="AN19" i="1"/>
  <c r="AO19" i="1"/>
  <c r="H20" i="1"/>
  <c r="M20" i="1"/>
  <c r="R20" i="1"/>
  <c r="V20" i="1"/>
  <c r="Y20" i="1"/>
  <c r="Z20" i="1"/>
  <c r="AA20" i="1"/>
  <c r="AC20" i="1"/>
  <c r="AF20" i="1"/>
  <c r="AG20" i="1"/>
  <c r="AH20" i="1"/>
  <c r="AJ20" i="1"/>
  <c r="AK20" i="1"/>
  <c r="AM20" i="1"/>
  <c r="AN20" i="1"/>
  <c r="AO20" i="1"/>
  <c r="AP20" i="1"/>
  <c r="H21" i="1"/>
  <c r="M21" i="1"/>
  <c r="AF21" i="1" s="1"/>
  <c r="R21" i="1"/>
  <c r="Y21" i="1"/>
  <c r="Z21" i="1"/>
  <c r="AA21" i="1"/>
  <c r="AB21" i="1"/>
  <c r="AC21" i="1"/>
  <c r="AD21" i="1"/>
  <c r="AE21" i="1"/>
  <c r="AG21" i="1"/>
  <c r="AI21" i="1"/>
  <c r="AJ21" i="1"/>
  <c r="AK21" i="1"/>
  <c r="AL21" i="1"/>
  <c r="AM21" i="1"/>
  <c r="AN21" i="1"/>
  <c r="AO21" i="1"/>
  <c r="H22" i="1"/>
  <c r="M22" i="1"/>
  <c r="R22" i="1"/>
  <c r="V22" i="1"/>
  <c r="Y22" i="1"/>
  <c r="Z22" i="1"/>
  <c r="AA22" i="1"/>
  <c r="AC22" i="1"/>
  <c r="AF22" i="1"/>
  <c r="AG22" i="1"/>
  <c r="AH22" i="1"/>
  <c r="AJ22" i="1"/>
  <c r="AK22" i="1"/>
  <c r="AM22" i="1"/>
  <c r="AN22" i="1"/>
  <c r="AO22" i="1"/>
  <c r="AP22" i="1"/>
  <c r="H23" i="1"/>
  <c r="M23" i="1"/>
  <c r="R23" i="1"/>
  <c r="Y23" i="1"/>
  <c r="Z23" i="1"/>
  <c r="AA23" i="1"/>
  <c r="AB23" i="1"/>
  <c r="AC23" i="1"/>
  <c r="AD23" i="1"/>
  <c r="AE23" i="1"/>
  <c r="AF23" i="1"/>
  <c r="AG23" i="1"/>
  <c r="AI23" i="1"/>
  <c r="AJ23" i="1"/>
  <c r="AK23" i="1"/>
  <c r="AL23" i="1"/>
  <c r="AM23" i="1"/>
  <c r="AN23" i="1"/>
  <c r="AO23" i="1"/>
  <c r="H26" i="1"/>
  <c r="M26" i="1"/>
  <c r="R26" i="1"/>
  <c r="V26" i="1"/>
  <c r="Y26" i="1"/>
  <c r="Z26" i="1"/>
  <c r="AA26" i="1"/>
  <c r="AC26" i="1"/>
  <c r="AF26" i="1"/>
  <c r="AG26" i="1"/>
  <c r="AH26" i="1"/>
  <c r="AJ26" i="1"/>
  <c r="AK26" i="1"/>
  <c r="AM26" i="1"/>
  <c r="AN26" i="1"/>
  <c r="AO26" i="1"/>
  <c r="AP26" i="1"/>
  <c r="H27" i="1"/>
  <c r="M27" i="1"/>
  <c r="R27" i="1"/>
  <c r="Y27" i="1"/>
  <c r="Z27" i="1"/>
  <c r="AA27" i="1"/>
  <c r="AB27" i="1"/>
  <c r="AC27" i="1"/>
  <c r="AD27" i="1"/>
  <c r="AE27" i="1"/>
  <c r="AF27" i="1"/>
  <c r="AG27" i="1"/>
  <c r="AI27" i="1"/>
  <c r="AJ27" i="1"/>
  <c r="AK27" i="1"/>
  <c r="AL27" i="1"/>
  <c r="AM27" i="1"/>
  <c r="AN27" i="1"/>
  <c r="AO27" i="1"/>
  <c r="H28" i="1"/>
  <c r="M28" i="1"/>
  <c r="R28" i="1"/>
  <c r="V28" i="1"/>
  <c r="Y28" i="1"/>
  <c r="Z28" i="1"/>
  <c r="AA28" i="1"/>
  <c r="AC28" i="1"/>
  <c r="AF28" i="1"/>
  <c r="AG28" i="1"/>
  <c r="AH28" i="1"/>
  <c r="AJ28" i="1"/>
  <c r="AK28" i="1"/>
  <c r="AM28" i="1"/>
  <c r="AN28" i="1"/>
  <c r="AO28" i="1"/>
  <c r="AP28" i="1"/>
  <c r="H29" i="1"/>
  <c r="M29" i="1"/>
  <c r="R29" i="1"/>
  <c r="Y29" i="1"/>
  <c r="Z29" i="1"/>
  <c r="AA29" i="1"/>
  <c r="AB29" i="1"/>
  <c r="AC29" i="1"/>
  <c r="AD29" i="1"/>
  <c r="AE29" i="1"/>
  <c r="AF29" i="1"/>
  <c r="AG29" i="1"/>
  <c r="AI29" i="1"/>
  <c r="AJ29" i="1"/>
  <c r="AK29" i="1"/>
  <c r="AL29" i="1"/>
  <c r="AM29" i="1"/>
  <c r="AN29" i="1"/>
  <c r="AO29" i="1"/>
  <c r="H32" i="1"/>
  <c r="M32" i="1"/>
  <c r="R32" i="1"/>
  <c r="V32" i="1"/>
  <c r="Y32" i="1"/>
  <c r="Z32" i="1"/>
  <c r="AA32" i="1"/>
  <c r="AC32" i="1"/>
  <c r="AF32" i="1"/>
  <c r="AG32" i="1"/>
  <c r="AH32" i="1"/>
  <c r="AJ32" i="1"/>
  <c r="AK32" i="1"/>
  <c r="AM32" i="1"/>
  <c r="AN32" i="1"/>
  <c r="AO32" i="1"/>
  <c r="AP32" i="1"/>
  <c r="H33" i="1"/>
  <c r="M33" i="1"/>
  <c r="R33" i="1"/>
  <c r="Y33" i="1"/>
  <c r="Z33" i="1"/>
  <c r="AA33" i="1"/>
  <c r="AB33" i="1"/>
  <c r="AC33" i="1"/>
  <c r="AD33" i="1"/>
  <c r="AE33" i="1"/>
  <c r="AF33" i="1"/>
  <c r="AG33" i="1"/>
  <c r="AI33" i="1"/>
  <c r="AJ33" i="1"/>
  <c r="AK33" i="1"/>
  <c r="AL33" i="1"/>
  <c r="AM33" i="1"/>
  <c r="AN33" i="1"/>
  <c r="AO33" i="1"/>
  <c r="H34" i="1"/>
  <c r="M34" i="1"/>
  <c r="AF34" i="1" s="1"/>
  <c r="R34" i="1"/>
  <c r="V34" i="1"/>
  <c r="Y34" i="1"/>
  <c r="Z34" i="1"/>
  <c r="AA34" i="1"/>
  <c r="AC34" i="1"/>
  <c r="AG34" i="1"/>
  <c r="AH34" i="1"/>
  <c r="AJ34" i="1"/>
  <c r="AK34" i="1"/>
  <c r="AM34" i="1"/>
  <c r="AN34" i="1"/>
  <c r="AO34" i="1"/>
  <c r="AP34" i="1"/>
  <c r="H35" i="1"/>
  <c r="M35" i="1"/>
  <c r="R35" i="1"/>
  <c r="Y35" i="1"/>
  <c r="Z35" i="1"/>
  <c r="AA35" i="1"/>
  <c r="AB35" i="1"/>
  <c r="AC35" i="1"/>
  <c r="AD35" i="1"/>
  <c r="AE35" i="1"/>
  <c r="AF35" i="1"/>
  <c r="AG35" i="1"/>
  <c r="AI35" i="1"/>
  <c r="AJ35" i="1"/>
  <c r="AK35" i="1"/>
  <c r="AL35" i="1"/>
  <c r="AM35" i="1"/>
  <c r="AN35" i="1"/>
  <c r="AO35" i="1"/>
  <c r="H36" i="1"/>
  <c r="M36" i="1"/>
  <c r="R36" i="1"/>
  <c r="V36" i="1" s="1"/>
  <c r="AP36" i="1" s="1"/>
  <c r="Y36" i="1"/>
  <c r="Z36" i="1"/>
  <c r="AA36" i="1"/>
  <c r="AC36" i="1"/>
  <c r="AF36" i="1"/>
  <c r="AG36" i="1"/>
  <c r="AH36" i="1"/>
  <c r="AJ36" i="1"/>
  <c r="AK36" i="1"/>
  <c r="AM36" i="1"/>
  <c r="AN36" i="1"/>
  <c r="AO36" i="1"/>
  <c r="H37" i="1"/>
  <c r="M37" i="1"/>
  <c r="R37" i="1"/>
  <c r="Y37" i="1"/>
  <c r="Z37" i="1"/>
  <c r="AA37" i="1"/>
  <c r="AB37" i="1"/>
  <c r="AC37" i="1"/>
  <c r="AD37" i="1"/>
  <c r="AE37" i="1"/>
  <c r="AF37" i="1"/>
  <c r="AG37" i="1"/>
  <c r="AI37" i="1"/>
  <c r="AJ37" i="1"/>
  <c r="AK37" i="1"/>
  <c r="AL37" i="1"/>
  <c r="AM37" i="1"/>
  <c r="AN37" i="1"/>
  <c r="AO37" i="1"/>
  <c r="H38" i="1"/>
  <c r="M38" i="1"/>
  <c r="R38" i="1"/>
  <c r="V38" i="1" s="1"/>
  <c r="AP38" i="1" s="1"/>
  <c r="Y38" i="1"/>
  <c r="Z38" i="1"/>
  <c r="AA38" i="1"/>
  <c r="AC38" i="1"/>
  <c r="AF38" i="1"/>
  <c r="AG38" i="1"/>
  <c r="AH38" i="1"/>
  <c r="AJ38" i="1"/>
  <c r="AK38" i="1"/>
  <c r="AM38" i="1"/>
  <c r="AN38" i="1"/>
  <c r="AO38" i="1"/>
  <c r="H39" i="1"/>
  <c r="M39" i="1"/>
  <c r="R39" i="1"/>
  <c r="Y39" i="1"/>
  <c r="Z39" i="1"/>
  <c r="AA39" i="1"/>
  <c r="AB39" i="1"/>
  <c r="AC39" i="1"/>
  <c r="AD39" i="1"/>
  <c r="AE39" i="1"/>
  <c r="AF39" i="1"/>
  <c r="AG39" i="1"/>
  <c r="AI39" i="1"/>
  <c r="AJ39" i="1"/>
  <c r="AK39" i="1"/>
  <c r="AL39" i="1"/>
  <c r="AM39" i="1"/>
  <c r="AN39" i="1"/>
  <c r="AO39" i="1"/>
  <c r="H42" i="1"/>
  <c r="M42" i="1"/>
  <c r="R42" i="1"/>
  <c r="V42" i="1"/>
  <c r="Y42" i="1"/>
  <c r="Z42" i="1"/>
  <c r="AA42" i="1"/>
  <c r="AC42" i="1"/>
  <c r="AF42" i="1"/>
  <c r="AG42" i="1"/>
  <c r="AH42" i="1"/>
  <c r="AJ42" i="1"/>
  <c r="AK42" i="1"/>
  <c r="AM42" i="1"/>
  <c r="AN42" i="1"/>
  <c r="AO42" i="1"/>
  <c r="AP42" i="1"/>
  <c r="H43" i="1"/>
  <c r="M43" i="1"/>
  <c r="R43" i="1"/>
  <c r="Y43" i="1"/>
  <c r="Z43" i="1"/>
  <c r="AA43" i="1"/>
  <c r="AB43" i="1"/>
  <c r="AC43" i="1"/>
  <c r="AD43" i="1"/>
  <c r="AE43" i="1"/>
  <c r="AF43" i="1"/>
  <c r="AG43" i="1"/>
  <c r="AI43" i="1"/>
  <c r="AJ43" i="1"/>
  <c r="AK43" i="1"/>
  <c r="AL43" i="1"/>
  <c r="AM43" i="1"/>
  <c r="AN43" i="1"/>
  <c r="AO43" i="1"/>
  <c r="H44" i="1"/>
  <c r="M44" i="1"/>
  <c r="R44" i="1"/>
  <c r="V44" i="1" s="1"/>
  <c r="AP44" i="1" s="1"/>
  <c r="Y44" i="1"/>
  <c r="Z44" i="1"/>
  <c r="AA44" i="1"/>
  <c r="AC44" i="1"/>
  <c r="AF44" i="1"/>
  <c r="AG44" i="1"/>
  <c r="AH44" i="1"/>
  <c r="AJ44" i="1"/>
  <c r="AK44" i="1"/>
  <c r="AM44" i="1"/>
  <c r="AN44" i="1"/>
  <c r="AO44" i="1"/>
  <c r="H45" i="1"/>
  <c r="AD45" i="1" s="1"/>
  <c r="M45" i="1"/>
  <c r="R45" i="1"/>
  <c r="Y45" i="1"/>
  <c r="Z45" i="1"/>
  <c r="AA45" i="1"/>
  <c r="AC45" i="1"/>
  <c r="AE45" i="1"/>
  <c r="AF45" i="1"/>
  <c r="AG45" i="1"/>
  <c r="AI45" i="1"/>
  <c r="AJ45" i="1"/>
  <c r="AK45" i="1"/>
  <c r="AL45" i="1"/>
  <c r="AM45" i="1"/>
  <c r="AN45" i="1"/>
  <c r="AO45" i="1"/>
  <c r="H46" i="1"/>
  <c r="M46" i="1"/>
  <c r="R46" i="1"/>
  <c r="V46" i="1" s="1"/>
  <c r="AP46" i="1" s="1"/>
  <c r="Y46" i="1"/>
  <c r="Z46" i="1"/>
  <c r="AA46" i="1"/>
  <c r="AC46" i="1"/>
  <c r="AF46" i="1"/>
  <c r="AG46" i="1"/>
  <c r="AH46" i="1"/>
  <c r="AJ46" i="1"/>
  <c r="AK46" i="1"/>
  <c r="AM46" i="1"/>
  <c r="AN46" i="1"/>
  <c r="AO46" i="1"/>
  <c r="H47" i="1"/>
  <c r="AB47" i="1" s="1"/>
  <c r="M47" i="1"/>
  <c r="AF47" i="1" s="1"/>
  <c r="R47" i="1"/>
  <c r="Y47" i="1"/>
  <c r="Z47" i="1"/>
  <c r="AA47" i="1"/>
  <c r="AC47" i="1"/>
  <c r="AD47" i="1"/>
  <c r="AE47" i="1"/>
  <c r="AG47" i="1"/>
  <c r="AI47" i="1"/>
  <c r="AJ47" i="1"/>
  <c r="AK47" i="1"/>
  <c r="AL47" i="1"/>
  <c r="AM47" i="1"/>
  <c r="AN47" i="1"/>
  <c r="AO47" i="1"/>
  <c r="H48" i="1"/>
  <c r="M48" i="1"/>
  <c r="R48" i="1"/>
  <c r="V48" i="1"/>
  <c r="Y48" i="1"/>
  <c r="Z48" i="1"/>
  <c r="AA48" i="1"/>
  <c r="AC48" i="1"/>
  <c r="AF48" i="1"/>
  <c r="AG48" i="1"/>
  <c r="AH48" i="1"/>
  <c r="AJ48" i="1"/>
  <c r="AK48" i="1"/>
  <c r="AM48" i="1"/>
  <c r="AN48" i="1"/>
  <c r="AO48" i="1"/>
  <c r="AP48" i="1"/>
  <c r="H49" i="1"/>
  <c r="M49" i="1"/>
  <c r="R49" i="1"/>
  <c r="Y49" i="1"/>
  <c r="Z49" i="1"/>
  <c r="AA49" i="1"/>
  <c r="AB49" i="1"/>
  <c r="AC49" i="1"/>
  <c r="AD49" i="1"/>
  <c r="AE49" i="1"/>
  <c r="AF49" i="1"/>
  <c r="AG49" i="1"/>
  <c r="AI49" i="1"/>
  <c r="AJ49" i="1"/>
  <c r="AK49" i="1"/>
  <c r="AL49" i="1"/>
  <c r="AM49" i="1"/>
  <c r="AN49" i="1"/>
  <c r="AO49" i="1"/>
  <c r="H50" i="1"/>
  <c r="M50" i="1"/>
  <c r="R50" i="1"/>
  <c r="V50" i="1" s="1"/>
  <c r="AP50" i="1" s="1"/>
  <c r="Y50" i="1"/>
  <c r="Z50" i="1"/>
  <c r="AA50" i="1"/>
  <c r="AC50" i="1"/>
  <c r="AF50" i="1"/>
  <c r="AG50" i="1"/>
  <c r="AH50" i="1"/>
  <c r="AJ50" i="1"/>
  <c r="AK50" i="1"/>
  <c r="AM50" i="1"/>
  <c r="AN50" i="1"/>
  <c r="AO50" i="1"/>
  <c r="H51" i="1"/>
  <c r="M51" i="1"/>
  <c r="R51" i="1"/>
  <c r="Y51" i="1"/>
  <c r="Z51" i="1"/>
  <c r="AA51" i="1"/>
  <c r="AB51" i="1"/>
  <c r="AC51" i="1"/>
  <c r="AD51" i="1"/>
  <c r="AE51" i="1"/>
  <c r="AF51" i="1"/>
  <c r="AG51" i="1"/>
  <c r="AI51" i="1"/>
  <c r="AJ51" i="1"/>
  <c r="AK51" i="1"/>
  <c r="AL51" i="1"/>
  <c r="AM51" i="1"/>
  <c r="AN51" i="1"/>
  <c r="AO51" i="1"/>
  <c r="H52" i="1"/>
  <c r="M52" i="1"/>
  <c r="R52" i="1"/>
  <c r="V52" i="1" s="1"/>
  <c r="AP52" i="1" s="1"/>
  <c r="Y52" i="1"/>
  <c r="Z52" i="1"/>
  <c r="AA52" i="1"/>
  <c r="AC52" i="1"/>
  <c r="AF52" i="1"/>
  <c r="AG52" i="1"/>
  <c r="AJ52" i="1"/>
  <c r="AK52" i="1"/>
  <c r="AM52" i="1"/>
  <c r="AN52" i="1"/>
  <c r="AO52" i="1"/>
  <c r="H53" i="1"/>
  <c r="AB53" i="1" s="1"/>
  <c r="M53" i="1"/>
  <c r="AF53" i="1" s="1"/>
  <c r="R53" i="1"/>
  <c r="Y53" i="1"/>
  <c r="Z53" i="1"/>
  <c r="AA53" i="1"/>
  <c r="AC53" i="1"/>
  <c r="AD53" i="1"/>
  <c r="AE53" i="1"/>
  <c r="AG53" i="1"/>
  <c r="AI53" i="1"/>
  <c r="AJ53" i="1"/>
  <c r="AK53" i="1"/>
  <c r="AL53" i="1"/>
  <c r="AM53" i="1"/>
  <c r="AN53" i="1"/>
  <c r="AO53" i="1"/>
  <c r="H54" i="1"/>
  <c r="M54" i="1"/>
  <c r="R54" i="1"/>
  <c r="V54" i="1" s="1"/>
  <c r="AP54" i="1" s="1"/>
  <c r="Y54" i="1"/>
  <c r="Z54" i="1"/>
  <c r="AA54" i="1"/>
  <c r="AC54" i="1"/>
  <c r="AF54" i="1"/>
  <c r="AG54" i="1"/>
  <c r="AJ54" i="1"/>
  <c r="AK54" i="1"/>
  <c r="AM54" i="1"/>
  <c r="AN54" i="1"/>
  <c r="AO54" i="1"/>
  <c r="H55" i="1"/>
  <c r="AB55" i="1" s="1"/>
  <c r="M55" i="1"/>
  <c r="R55" i="1"/>
  <c r="Y55" i="1"/>
  <c r="Z55" i="1"/>
  <c r="AA55" i="1"/>
  <c r="AC55" i="1"/>
  <c r="AD55" i="1"/>
  <c r="AE55" i="1"/>
  <c r="AF55" i="1"/>
  <c r="AG55" i="1"/>
  <c r="AI55" i="1"/>
  <c r="AJ55" i="1"/>
  <c r="AK55" i="1"/>
  <c r="AL55" i="1"/>
  <c r="AM55" i="1"/>
  <c r="AN55" i="1"/>
  <c r="AO55" i="1"/>
  <c r="H56" i="1"/>
  <c r="AL56" i="1" s="1"/>
  <c r="M56" i="1"/>
  <c r="R56" i="1"/>
  <c r="V56" i="1" s="1"/>
  <c r="Y56" i="1"/>
  <c r="Z56" i="1"/>
  <c r="AA56" i="1"/>
  <c r="AC56" i="1"/>
  <c r="AF56" i="1"/>
  <c r="AG56" i="1"/>
  <c r="AJ56" i="1"/>
  <c r="AK56" i="1"/>
  <c r="AM56" i="1"/>
  <c r="AN56" i="1"/>
  <c r="AO56" i="1"/>
  <c r="AP56" i="1"/>
  <c r="H57" i="1"/>
  <c r="M57" i="1"/>
  <c r="R57" i="1"/>
  <c r="AH57" i="1" s="1"/>
  <c r="V57" i="1"/>
  <c r="AP57" i="1" s="1"/>
  <c r="Y57" i="1"/>
  <c r="Z57" i="1"/>
  <c r="AA57" i="1"/>
  <c r="AB57" i="1"/>
  <c r="AC57" i="1"/>
  <c r="AD57" i="1"/>
  <c r="AE57" i="1"/>
  <c r="AF57" i="1"/>
  <c r="AG57" i="1"/>
  <c r="AI57" i="1"/>
  <c r="AJ57" i="1"/>
  <c r="AK57" i="1"/>
  <c r="AL57" i="1"/>
  <c r="AM57" i="1"/>
  <c r="AN57" i="1"/>
  <c r="AO57" i="1"/>
  <c r="H58" i="1"/>
  <c r="AB58" i="1" s="1"/>
  <c r="M58" i="1"/>
  <c r="AF58" i="1" s="1"/>
  <c r="R58" i="1"/>
  <c r="V58" i="1"/>
  <c r="Y58" i="1"/>
  <c r="Z58" i="1"/>
  <c r="AA58" i="1"/>
  <c r="AC58" i="1"/>
  <c r="AD58" i="1"/>
  <c r="AG58" i="1"/>
  <c r="AH58" i="1"/>
  <c r="AJ58" i="1"/>
  <c r="AK58" i="1"/>
  <c r="AL58" i="1"/>
  <c r="AM58" i="1"/>
  <c r="AN58" i="1"/>
  <c r="AO58" i="1"/>
  <c r="AP58" i="1"/>
  <c r="H59" i="1"/>
  <c r="M59" i="1"/>
  <c r="R59" i="1"/>
  <c r="AH59" i="1" s="1"/>
  <c r="V59" i="1"/>
  <c r="AP59" i="1" s="1"/>
  <c r="Y59" i="1"/>
  <c r="Z59" i="1"/>
  <c r="AA59" i="1"/>
  <c r="AB59" i="1"/>
  <c r="AC59" i="1"/>
  <c r="AD59" i="1"/>
  <c r="AE59" i="1"/>
  <c r="AF59" i="1"/>
  <c r="AG59" i="1"/>
  <c r="AI59" i="1"/>
  <c r="AJ59" i="1"/>
  <c r="AK59" i="1"/>
  <c r="AL59" i="1"/>
  <c r="AM59" i="1"/>
  <c r="AN59" i="1"/>
  <c r="AO59" i="1"/>
  <c r="H60" i="1"/>
  <c r="AB60" i="1" s="1"/>
  <c r="M60" i="1"/>
  <c r="AF60" i="1" s="1"/>
  <c r="R60" i="1"/>
  <c r="V60" i="1" s="1"/>
  <c r="AP60" i="1" s="1"/>
  <c r="Y60" i="1"/>
  <c r="Z60" i="1"/>
  <c r="AA60" i="1"/>
  <c r="AC60" i="1"/>
  <c r="AD60" i="1"/>
  <c r="AG60" i="1"/>
  <c r="AH60" i="1"/>
  <c r="AJ60" i="1"/>
  <c r="AK60" i="1"/>
  <c r="AL60" i="1"/>
  <c r="AM60" i="1"/>
  <c r="AN60" i="1"/>
  <c r="AO60" i="1"/>
  <c r="H61" i="1"/>
  <c r="M61" i="1"/>
  <c r="R61" i="1"/>
  <c r="AH61" i="1" s="1"/>
  <c r="V61" i="1"/>
  <c r="AP61" i="1" s="1"/>
  <c r="Y61" i="1"/>
  <c r="Z61" i="1"/>
  <c r="AA61" i="1"/>
  <c r="AB61" i="1"/>
  <c r="AC61" i="1"/>
  <c r="AD61" i="1"/>
  <c r="AE61" i="1"/>
  <c r="AF61" i="1"/>
  <c r="AG61" i="1"/>
  <c r="AI61" i="1"/>
  <c r="AJ61" i="1"/>
  <c r="AK61" i="1"/>
  <c r="AL61" i="1"/>
  <c r="AM61" i="1"/>
  <c r="AN61" i="1"/>
  <c r="AO61" i="1"/>
  <c r="H62" i="1"/>
  <c r="AB62" i="1" s="1"/>
  <c r="M62" i="1"/>
  <c r="AF62" i="1" s="1"/>
  <c r="R62" i="1"/>
  <c r="V62" i="1"/>
  <c r="Y62" i="1"/>
  <c r="Z62" i="1"/>
  <c r="AA62" i="1"/>
  <c r="AC62" i="1"/>
  <c r="AD62" i="1"/>
  <c r="AG62" i="1"/>
  <c r="AH62" i="1"/>
  <c r="AJ62" i="1"/>
  <c r="AK62" i="1"/>
  <c r="AL62" i="1"/>
  <c r="AM62" i="1"/>
  <c r="AN62" i="1"/>
  <c r="AO62" i="1"/>
  <c r="AP62" i="1"/>
  <c r="H63" i="1"/>
  <c r="M63" i="1"/>
  <c r="R63" i="1"/>
  <c r="AH63" i="1" s="1"/>
  <c r="V63" i="1"/>
  <c r="AP63" i="1" s="1"/>
  <c r="Y63" i="1"/>
  <c r="Z63" i="1"/>
  <c r="AA63" i="1"/>
  <c r="AB63" i="1"/>
  <c r="AC63" i="1"/>
  <c r="AD63" i="1"/>
  <c r="AE63" i="1"/>
  <c r="AF63" i="1"/>
  <c r="AG63" i="1"/>
  <c r="AI63" i="1"/>
  <c r="AJ63" i="1"/>
  <c r="AK63" i="1"/>
  <c r="AL63" i="1"/>
  <c r="AM63" i="1"/>
  <c r="AN63" i="1"/>
  <c r="AO63" i="1"/>
  <c r="H64" i="1"/>
  <c r="AB64" i="1" s="1"/>
  <c r="M64" i="1"/>
  <c r="AF64" i="1" s="1"/>
  <c r="R64" i="1"/>
  <c r="V64" i="1" s="1"/>
  <c r="AP64" i="1" s="1"/>
  <c r="Y64" i="1"/>
  <c r="Z64" i="1"/>
  <c r="AA64" i="1"/>
  <c r="AC64" i="1"/>
  <c r="AD64" i="1"/>
  <c r="AG64" i="1"/>
  <c r="AH64" i="1"/>
  <c r="AJ64" i="1"/>
  <c r="AK64" i="1"/>
  <c r="AL64" i="1"/>
  <c r="AM64" i="1"/>
  <c r="AN64" i="1"/>
  <c r="AO64" i="1"/>
  <c r="H65" i="1"/>
  <c r="M65" i="1"/>
  <c r="R65" i="1"/>
  <c r="AH65" i="1" s="1"/>
  <c r="V65" i="1"/>
  <c r="AP65" i="1" s="1"/>
  <c r="Y65" i="1"/>
  <c r="Z65" i="1"/>
  <c r="AA65" i="1"/>
  <c r="AB65" i="1"/>
  <c r="AC65" i="1"/>
  <c r="AD65" i="1"/>
  <c r="AE65" i="1"/>
  <c r="AF65" i="1"/>
  <c r="AG65" i="1"/>
  <c r="AI65" i="1"/>
  <c r="AJ65" i="1"/>
  <c r="AK65" i="1"/>
  <c r="AL65" i="1"/>
  <c r="AM65" i="1"/>
  <c r="AN65" i="1"/>
  <c r="AO65" i="1"/>
  <c r="H66" i="1"/>
  <c r="AB66" i="1" s="1"/>
  <c r="M66" i="1"/>
  <c r="AF66" i="1" s="1"/>
  <c r="R66" i="1"/>
  <c r="V66" i="1"/>
  <c r="Y66" i="1"/>
  <c r="Z66" i="1"/>
  <c r="AA66" i="1"/>
  <c r="AC66" i="1"/>
  <c r="AD66" i="1"/>
  <c r="AG66" i="1"/>
  <c r="AH66" i="1"/>
  <c r="AJ66" i="1"/>
  <c r="AK66" i="1"/>
  <c r="AL66" i="1"/>
  <c r="AM66" i="1"/>
  <c r="AN66" i="1"/>
  <c r="AO66" i="1"/>
  <c r="AP66" i="1"/>
  <c r="H67" i="1"/>
  <c r="M67" i="1"/>
  <c r="R67" i="1"/>
  <c r="AH67" i="1" s="1"/>
  <c r="V67" i="1"/>
  <c r="AP67" i="1" s="1"/>
  <c r="Y67" i="1"/>
  <c r="Z67" i="1"/>
  <c r="AA67" i="1"/>
  <c r="AB67" i="1"/>
  <c r="AC67" i="1"/>
  <c r="AD67" i="1"/>
  <c r="AE67" i="1"/>
  <c r="AF67" i="1"/>
  <c r="AG67" i="1"/>
  <c r="AI67" i="1"/>
  <c r="AJ67" i="1"/>
  <c r="AK67" i="1"/>
  <c r="AL67" i="1"/>
  <c r="AM67" i="1"/>
  <c r="AN67" i="1"/>
  <c r="AO67" i="1"/>
  <c r="H68" i="1"/>
  <c r="AB68" i="1" s="1"/>
  <c r="M68" i="1"/>
  <c r="AF68" i="1" s="1"/>
  <c r="R68" i="1"/>
  <c r="V68" i="1"/>
  <c r="Y68" i="1"/>
  <c r="Z68" i="1"/>
  <c r="AA68" i="1"/>
  <c r="AC68" i="1"/>
  <c r="AD68" i="1"/>
  <c r="AG68" i="1"/>
  <c r="AH68" i="1"/>
  <c r="AJ68" i="1"/>
  <c r="AK68" i="1"/>
  <c r="AL68" i="1"/>
  <c r="AM68" i="1"/>
  <c r="AN68" i="1"/>
  <c r="AO68" i="1"/>
  <c r="AP68" i="1"/>
  <c r="H69" i="1"/>
  <c r="M69" i="1"/>
  <c r="R69" i="1"/>
  <c r="AH69" i="1" s="1"/>
  <c r="V69" i="1"/>
  <c r="AP69" i="1" s="1"/>
  <c r="Y69" i="1"/>
  <c r="Z69" i="1"/>
  <c r="AA69" i="1"/>
  <c r="AB69" i="1"/>
  <c r="AC69" i="1"/>
  <c r="AD69" i="1"/>
  <c r="AE69" i="1"/>
  <c r="AF69" i="1"/>
  <c r="AG69" i="1"/>
  <c r="AI69" i="1"/>
  <c r="AJ69" i="1"/>
  <c r="AK69" i="1"/>
  <c r="AL69" i="1"/>
  <c r="AM69" i="1"/>
  <c r="AN69" i="1"/>
  <c r="AO69" i="1"/>
  <c r="H70" i="1"/>
  <c r="AB70" i="1" s="1"/>
  <c r="M70" i="1"/>
  <c r="AF70" i="1" s="1"/>
  <c r="R70" i="1"/>
  <c r="V70" i="1"/>
  <c r="Y70" i="1"/>
  <c r="Z70" i="1"/>
  <c r="AA70" i="1"/>
  <c r="AC70" i="1"/>
  <c r="AD70" i="1"/>
  <c r="AG70" i="1"/>
  <c r="AH70" i="1"/>
  <c r="AJ70" i="1"/>
  <c r="AK70" i="1"/>
  <c r="AL70" i="1"/>
  <c r="AM70" i="1"/>
  <c r="AN70" i="1"/>
  <c r="AO70" i="1"/>
  <c r="AP70" i="1"/>
  <c r="H71" i="1"/>
  <c r="M71" i="1"/>
  <c r="R71" i="1"/>
  <c r="AH71" i="1" s="1"/>
  <c r="V71" i="1"/>
  <c r="AP71" i="1" s="1"/>
  <c r="Y71" i="1"/>
  <c r="Z71" i="1"/>
  <c r="AA71" i="1"/>
  <c r="AB71" i="1"/>
  <c r="AC71" i="1"/>
  <c r="AD71" i="1"/>
  <c r="AE71" i="1"/>
  <c r="AF71" i="1"/>
  <c r="AG71" i="1"/>
  <c r="AI71" i="1"/>
  <c r="AJ71" i="1"/>
  <c r="AK71" i="1"/>
  <c r="AL71" i="1"/>
  <c r="AM71" i="1"/>
  <c r="AN71" i="1"/>
  <c r="AO71" i="1"/>
  <c r="H72" i="1"/>
  <c r="AB72" i="1" s="1"/>
  <c r="M72" i="1"/>
  <c r="AF72" i="1" s="1"/>
  <c r="R72" i="1"/>
  <c r="V72" i="1"/>
  <c r="Y72" i="1"/>
  <c r="Z72" i="1"/>
  <c r="AA72" i="1"/>
  <c r="AC72" i="1"/>
  <c r="AD72" i="1"/>
  <c r="AG72" i="1"/>
  <c r="AH72" i="1"/>
  <c r="AJ72" i="1"/>
  <c r="AK72" i="1"/>
  <c r="AL72" i="1"/>
  <c r="AM72" i="1"/>
  <c r="AN72" i="1"/>
  <c r="AO72" i="1"/>
  <c r="AP72" i="1"/>
  <c r="H73" i="1"/>
  <c r="M73" i="1"/>
  <c r="R73" i="1"/>
  <c r="AH73" i="1" s="1"/>
  <c r="V73" i="1"/>
  <c r="AP73" i="1" s="1"/>
  <c r="Y73" i="1"/>
  <c r="Z73" i="1"/>
  <c r="AA73" i="1"/>
  <c r="AB73" i="1"/>
  <c r="AC73" i="1"/>
  <c r="AD73" i="1"/>
  <c r="AE73" i="1"/>
  <c r="AF73" i="1"/>
  <c r="AG73" i="1"/>
  <c r="AI73" i="1"/>
  <c r="AJ73" i="1"/>
  <c r="AK73" i="1"/>
  <c r="AL73" i="1"/>
  <c r="AM73" i="1"/>
  <c r="AN73" i="1"/>
  <c r="AO73" i="1"/>
  <c r="H74" i="1"/>
  <c r="AB74" i="1" s="1"/>
  <c r="M74" i="1"/>
  <c r="AF74" i="1" s="1"/>
  <c r="R74" i="1"/>
  <c r="V74" i="1" s="1"/>
  <c r="AP74" i="1" s="1"/>
  <c r="Y74" i="1"/>
  <c r="Z74" i="1"/>
  <c r="AA74" i="1"/>
  <c r="AC74" i="1"/>
  <c r="AD74" i="1"/>
  <c r="AG74" i="1"/>
  <c r="AH74" i="1"/>
  <c r="AJ74" i="1"/>
  <c r="AK74" i="1"/>
  <c r="AL74" i="1"/>
  <c r="AM74" i="1"/>
  <c r="AN74" i="1"/>
  <c r="AO74" i="1"/>
  <c r="H75" i="1"/>
  <c r="AD75" i="1" s="1"/>
  <c r="M75" i="1"/>
  <c r="R75" i="1"/>
  <c r="AH75" i="1" s="1"/>
  <c r="V75" i="1"/>
  <c r="AP75" i="1" s="1"/>
  <c r="Y75" i="1"/>
  <c r="Z75" i="1"/>
  <c r="AA75" i="1"/>
  <c r="AB75" i="1"/>
  <c r="AC75" i="1"/>
  <c r="AE75" i="1"/>
  <c r="AF75" i="1"/>
  <c r="AG75" i="1"/>
  <c r="AI75" i="1"/>
  <c r="AJ75" i="1"/>
  <c r="AK75" i="1"/>
  <c r="AL75" i="1"/>
  <c r="AM75" i="1"/>
  <c r="AN75" i="1"/>
  <c r="AO75" i="1"/>
  <c r="H76" i="1"/>
  <c r="AB76" i="1" s="1"/>
  <c r="M76" i="1"/>
  <c r="AF76" i="1" s="1"/>
  <c r="R76" i="1"/>
  <c r="V76" i="1" s="1"/>
  <c r="AP76" i="1" s="1"/>
  <c r="Y76" i="1"/>
  <c r="Z76" i="1"/>
  <c r="AA76" i="1"/>
  <c r="AC76" i="1"/>
  <c r="AD76" i="1"/>
  <c r="AG76" i="1"/>
  <c r="AH76" i="1"/>
  <c r="AJ76" i="1"/>
  <c r="AK76" i="1"/>
  <c r="AL76" i="1"/>
  <c r="AM76" i="1"/>
  <c r="AN76" i="1"/>
  <c r="AO76" i="1"/>
  <c r="H77" i="1"/>
  <c r="M77" i="1"/>
  <c r="R77" i="1"/>
  <c r="V77" i="1"/>
  <c r="AP77" i="1" s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H78" i="1"/>
  <c r="AE78" i="1" s="1"/>
  <c r="M78" i="1"/>
  <c r="AF78" i="1" s="1"/>
  <c r="R78" i="1"/>
  <c r="V78" i="1"/>
  <c r="Y78" i="1"/>
  <c r="Z78" i="1"/>
  <c r="AA78" i="1"/>
  <c r="AB78" i="1"/>
  <c r="AC78" i="1"/>
  <c r="AD78" i="1"/>
  <c r="AG78" i="1"/>
  <c r="AH78" i="1"/>
  <c r="AJ78" i="1"/>
  <c r="AK78" i="1"/>
  <c r="AL78" i="1"/>
  <c r="AM78" i="1"/>
  <c r="AN78" i="1"/>
  <c r="AO78" i="1"/>
  <c r="AP78" i="1"/>
  <c r="H79" i="1"/>
  <c r="M79" i="1"/>
  <c r="R79" i="1"/>
  <c r="V79" i="1"/>
  <c r="AP79" i="1" s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H80" i="1"/>
  <c r="AB80" i="1" s="1"/>
  <c r="M80" i="1"/>
  <c r="AF80" i="1" s="1"/>
  <c r="R80" i="1"/>
  <c r="V80" i="1"/>
  <c r="Y80" i="1"/>
  <c r="Z80" i="1"/>
  <c r="AA80" i="1"/>
  <c r="AC80" i="1"/>
  <c r="AD80" i="1"/>
  <c r="AG80" i="1"/>
  <c r="AH80" i="1"/>
  <c r="AJ80" i="1"/>
  <c r="AK80" i="1"/>
  <c r="AL80" i="1"/>
  <c r="AM80" i="1"/>
  <c r="AN80" i="1"/>
  <c r="AO80" i="1"/>
  <c r="AP80" i="1"/>
  <c r="H81" i="1"/>
  <c r="M81" i="1"/>
  <c r="R81" i="1"/>
  <c r="AH81" i="1" s="1"/>
  <c r="V81" i="1"/>
  <c r="AP81" i="1" s="1"/>
  <c r="Y81" i="1"/>
  <c r="Z81" i="1"/>
  <c r="AA81" i="1"/>
  <c r="AB81" i="1"/>
  <c r="AC81" i="1"/>
  <c r="AD81" i="1"/>
  <c r="AE81" i="1"/>
  <c r="AF81" i="1"/>
  <c r="AG81" i="1"/>
  <c r="AI81" i="1"/>
  <c r="AJ81" i="1"/>
  <c r="AK81" i="1"/>
  <c r="AL81" i="1"/>
  <c r="AM81" i="1"/>
  <c r="AN81" i="1"/>
  <c r="AO81" i="1"/>
  <c r="H82" i="1"/>
  <c r="AB82" i="1" s="1"/>
  <c r="M82" i="1"/>
  <c r="AF82" i="1" s="1"/>
  <c r="R82" i="1"/>
  <c r="V82" i="1"/>
  <c r="Y82" i="1"/>
  <c r="Z82" i="1"/>
  <c r="AA82" i="1"/>
  <c r="AC82" i="1"/>
  <c r="AD82" i="1"/>
  <c r="AE82" i="1"/>
  <c r="AG82" i="1"/>
  <c r="AH82" i="1"/>
  <c r="AI82" i="1"/>
  <c r="AJ82" i="1"/>
  <c r="AK82" i="1"/>
  <c r="AL82" i="1"/>
  <c r="AM82" i="1"/>
  <c r="AN82" i="1"/>
  <c r="AO82" i="1"/>
  <c r="AP82" i="1"/>
  <c r="H83" i="1"/>
  <c r="M83" i="1"/>
  <c r="R83" i="1"/>
  <c r="V83" i="1"/>
  <c r="AP83" i="1" s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H84" i="1"/>
  <c r="M84" i="1"/>
  <c r="AF84" i="1" s="1"/>
  <c r="R84" i="1"/>
  <c r="V84" i="1"/>
  <c r="Y84" i="1"/>
  <c r="Z84" i="1"/>
  <c r="AA84" i="1"/>
  <c r="AB84" i="1"/>
  <c r="AC84" i="1"/>
  <c r="AD84" i="1"/>
  <c r="AE84" i="1"/>
  <c r="AG84" i="1"/>
  <c r="AH84" i="1"/>
  <c r="AI84" i="1"/>
  <c r="AJ84" i="1"/>
  <c r="AK84" i="1"/>
  <c r="AL84" i="1"/>
  <c r="AM84" i="1"/>
  <c r="AN84" i="1"/>
  <c r="AO84" i="1"/>
  <c r="AP84" i="1"/>
  <c r="H85" i="1"/>
  <c r="M85" i="1"/>
  <c r="R85" i="1"/>
  <c r="V85" i="1"/>
  <c r="AP85" i="1" s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H86" i="1"/>
  <c r="AE86" i="1" s="1"/>
  <c r="M86" i="1"/>
  <c r="AF86" i="1" s="1"/>
  <c r="R86" i="1"/>
  <c r="V86" i="1"/>
  <c r="Y86" i="1"/>
  <c r="Z86" i="1"/>
  <c r="AA86" i="1"/>
  <c r="AB86" i="1"/>
  <c r="AC86" i="1"/>
  <c r="AD86" i="1"/>
  <c r="AG86" i="1"/>
  <c r="AH86" i="1"/>
  <c r="AI86" i="1"/>
  <c r="AJ86" i="1"/>
  <c r="AK86" i="1"/>
  <c r="AL86" i="1"/>
  <c r="AM86" i="1"/>
  <c r="AN86" i="1"/>
  <c r="AO86" i="1"/>
  <c r="AP86" i="1"/>
  <c r="H87" i="1"/>
  <c r="M87" i="1"/>
  <c r="R87" i="1"/>
  <c r="V87" i="1"/>
  <c r="AP87" i="1" s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H88" i="1"/>
  <c r="AE88" i="1" s="1"/>
  <c r="M88" i="1"/>
  <c r="AF88" i="1" s="1"/>
  <c r="R88" i="1"/>
  <c r="V88" i="1"/>
  <c r="Y88" i="1"/>
  <c r="Z88" i="1"/>
  <c r="AA88" i="1"/>
  <c r="AB88" i="1"/>
  <c r="AC88" i="1"/>
  <c r="AD88" i="1"/>
  <c r="AG88" i="1"/>
  <c r="AH88" i="1"/>
  <c r="AJ88" i="1"/>
  <c r="AK88" i="1"/>
  <c r="AL88" i="1"/>
  <c r="AM88" i="1"/>
  <c r="AN88" i="1"/>
  <c r="AO88" i="1"/>
  <c r="AP88" i="1"/>
  <c r="H89" i="1"/>
  <c r="M89" i="1"/>
  <c r="R89" i="1"/>
  <c r="V89" i="1"/>
  <c r="AP89" i="1" s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H90" i="1"/>
  <c r="AE90" i="1" s="1"/>
  <c r="M90" i="1"/>
  <c r="AF90" i="1" s="1"/>
  <c r="R90" i="1"/>
  <c r="V90" i="1"/>
  <c r="Y90" i="1"/>
  <c r="Z90" i="1"/>
  <c r="AA90" i="1"/>
  <c r="AB90" i="1"/>
  <c r="AC90" i="1"/>
  <c r="AD90" i="1"/>
  <c r="AG90" i="1"/>
  <c r="AH90" i="1"/>
  <c r="AJ90" i="1"/>
  <c r="AK90" i="1"/>
  <c r="AL90" i="1"/>
  <c r="AM90" i="1"/>
  <c r="AN90" i="1"/>
  <c r="AO90" i="1"/>
  <c r="AP90" i="1"/>
  <c r="H91" i="1"/>
  <c r="M91" i="1"/>
  <c r="R91" i="1"/>
  <c r="V91" i="1"/>
  <c r="AP91" i="1" s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H92" i="1"/>
  <c r="M92" i="1"/>
  <c r="AF92" i="1" s="1"/>
  <c r="R92" i="1"/>
  <c r="V92" i="1"/>
  <c r="Y92" i="1"/>
  <c r="Z92" i="1"/>
  <c r="AA92" i="1"/>
  <c r="AC92" i="1"/>
  <c r="AD92" i="1"/>
  <c r="AG92" i="1"/>
  <c r="AH92" i="1"/>
  <c r="AJ92" i="1"/>
  <c r="AK92" i="1"/>
  <c r="AL92" i="1"/>
  <c r="AM92" i="1"/>
  <c r="AN92" i="1"/>
  <c r="AO92" i="1"/>
  <c r="AP92" i="1"/>
  <c r="H93" i="1"/>
  <c r="M93" i="1"/>
  <c r="R93" i="1"/>
  <c r="AH93" i="1" s="1"/>
  <c r="V93" i="1"/>
  <c r="AP93" i="1" s="1"/>
  <c r="Y93" i="1"/>
  <c r="Z93" i="1"/>
  <c r="AA93" i="1"/>
  <c r="AB93" i="1"/>
  <c r="AC93" i="1"/>
  <c r="AD93" i="1"/>
  <c r="AE93" i="1"/>
  <c r="AF93" i="1"/>
  <c r="AG93" i="1"/>
  <c r="AI93" i="1"/>
  <c r="AJ93" i="1"/>
  <c r="AK93" i="1"/>
  <c r="AL93" i="1"/>
  <c r="AM93" i="1"/>
  <c r="AN93" i="1"/>
  <c r="AO93" i="1"/>
  <c r="H94" i="1"/>
  <c r="M94" i="1"/>
  <c r="AF94" i="1" s="1"/>
  <c r="R94" i="1"/>
  <c r="V94" i="1"/>
  <c r="Y94" i="1"/>
  <c r="Z94" i="1"/>
  <c r="AA94" i="1"/>
  <c r="AC94" i="1"/>
  <c r="AD94" i="1"/>
  <c r="AG94" i="1"/>
  <c r="AH94" i="1"/>
  <c r="AJ94" i="1"/>
  <c r="AK94" i="1"/>
  <c r="AM94" i="1"/>
  <c r="AN94" i="1"/>
  <c r="AO94" i="1"/>
  <c r="AP94" i="1"/>
  <c r="H95" i="1"/>
  <c r="M95" i="1"/>
  <c r="R95" i="1"/>
  <c r="Y95" i="1"/>
  <c r="Z95" i="1"/>
  <c r="AA95" i="1"/>
  <c r="AB95" i="1"/>
  <c r="AC95" i="1"/>
  <c r="AD95" i="1"/>
  <c r="AE95" i="1"/>
  <c r="AF95" i="1"/>
  <c r="AG95" i="1"/>
  <c r="AI95" i="1"/>
  <c r="AJ95" i="1"/>
  <c r="AK95" i="1"/>
  <c r="AL95" i="1"/>
  <c r="AM95" i="1"/>
  <c r="AN95" i="1"/>
  <c r="AO95" i="1"/>
  <c r="H96" i="1"/>
  <c r="M96" i="1"/>
  <c r="AF96" i="1" s="1"/>
  <c r="R96" i="1"/>
  <c r="V96" i="1"/>
  <c r="Y96" i="1"/>
  <c r="Z96" i="1"/>
  <c r="AA96" i="1"/>
  <c r="AC96" i="1"/>
  <c r="AD96" i="1"/>
  <c r="AG96" i="1"/>
  <c r="AH96" i="1"/>
  <c r="AJ96" i="1"/>
  <c r="AK96" i="1"/>
  <c r="AL96" i="1"/>
  <c r="AM96" i="1"/>
  <c r="AN96" i="1"/>
  <c r="AO96" i="1"/>
  <c r="AP96" i="1"/>
  <c r="H97" i="1"/>
  <c r="M97" i="1"/>
  <c r="R97" i="1"/>
  <c r="AH97" i="1" s="1"/>
  <c r="V97" i="1"/>
  <c r="AP97" i="1" s="1"/>
  <c r="Y97" i="1"/>
  <c r="Z97" i="1"/>
  <c r="AA97" i="1"/>
  <c r="AB97" i="1"/>
  <c r="AC97" i="1"/>
  <c r="AD97" i="1"/>
  <c r="AE97" i="1"/>
  <c r="AF97" i="1"/>
  <c r="AG97" i="1"/>
  <c r="AI97" i="1"/>
  <c r="AJ97" i="1"/>
  <c r="AK97" i="1"/>
  <c r="AL97" i="1"/>
  <c r="AM97" i="1"/>
  <c r="AN97" i="1"/>
  <c r="AO97" i="1"/>
  <c r="H98" i="1"/>
  <c r="M98" i="1"/>
  <c r="AF98" i="1" s="1"/>
  <c r="R98" i="1"/>
  <c r="V98" i="1"/>
  <c r="Y98" i="1"/>
  <c r="Z98" i="1"/>
  <c r="AA98" i="1"/>
  <c r="AC98" i="1"/>
  <c r="AD98" i="1"/>
  <c r="AG98" i="1"/>
  <c r="AH98" i="1"/>
  <c r="AJ98" i="1"/>
  <c r="AK98" i="1"/>
  <c r="AM98" i="1"/>
  <c r="AN98" i="1"/>
  <c r="AO98" i="1"/>
  <c r="AP98" i="1"/>
  <c r="H99" i="1"/>
  <c r="M99" i="1"/>
  <c r="R99" i="1"/>
  <c r="Y99" i="1"/>
  <c r="Z99" i="1"/>
  <c r="AA99" i="1"/>
  <c r="AB99" i="1"/>
  <c r="AC99" i="1"/>
  <c r="AD99" i="1"/>
  <c r="AE99" i="1"/>
  <c r="AF99" i="1"/>
  <c r="AG99" i="1"/>
  <c r="AI99" i="1"/>
  <c r="AJ99" i="1"/>
  <c r="AK99" i="1"/>
  <c r="AL99" i="1"/>
  <c r="AM99" i="1"/>
  <c r="AN99" i="1"/>
  <c r="AO99" i="1"/>
  <c r="H100" i="1"/>
  <c r="M100" i="1"/>
  <c r="AF100" i="1" s="1"/>
  <c r="R100" i="1"/>
  <c r="V100" i="1"/>
  <c r="Y100" i="1"/>
  <c r="Z100" i="1"/>
  <c r="AA100" i="1"/>
  <c r="AC100" i="1"/>
  <c r="AD100" i="1"/>
  <c r="AG100" i="1"/>
  <c r="AH100" i="1"/>
  <c r="AJ100" i="1"/>
  <c r="AK100" i="1"/>
  <c r="AL100" i="1"/>
  <c r="AM100" i="1"/>
  <c r="AN100" i="1"/>
  <c r="AO100" i="1"/>
  <c r="AP100" i="1"/>
  <c r="H101" i="1"/>
  <c r="M101" i="1"/>
  <c r="R101" i="1"/>
  <c r="AH101" i="1" s="1"/>
  <c r="V101" i="1"/>
  <c r="Y101" i="1"/>
  <c r="Z101" i="1"/>
  <c r="AA101" i="1"/>
  <c r="AB101" i="1"/>
  <c r="AC101" i="1"/>
  <c r="AD101" i="1"/>
  <c r="AE101" i="1"/>
  <c r="AF101" i="1"/>
  <c r="AG101" i="1"/>
  <c r="AI101" i="1"/>
  <c r="AJ101" i="1"/>
  <c r="AK101" i="1"/>
  <c r="AL101" i="1"/>
  <c r="AM101" i="1"/>
  <c r="AN101" i="1"/>
  <c r="AO101" i="1"/>
  <c r="AP101" i="1"/>
  <c r="H102" i="1"/>
  <c r="AD102" i="1" s="1"/>
  <c r="M102" i="1"/>
  <c r="R102" i="1"/>
  <c r="V102" i="1"/>
  <c r="AP102" i="1" s="1"/>
  <c r="Y102" i="1"/>
  <c r="Z102" i="1"/>
  <c r="AA102" i="1"/>
  <c r="AB102" i="1"/>
  <c r="AC102" i="1"/>
  <c r="AF102" i="1"/>
  <c r="AG102" i="1"/>
  <c r="AH102" i="1"/>
  <c r="AJ102" i="1"/>
  <c r="AK102" i="1"/>
  <c r="AL102" i="1"/>
  <c r="AM102" i="1"/>
  <c r="AN102" i="1"/>
  <c r="AO102" i="1"/>
  <c r="H103" i="1"/>
  <c r="M103" i="1"/>
  <c r="R103" i="1"/>
  <c r="AH103" i="1" s="1"/>
  <c r="V103" i="1"/>
  <c r="AP103" i="1" s="1"/>
  <c r="Y103" i="1"/>
  <c r="Z103" i="1"/>
  <c r="AA103" i="1"/>
  <c r="AB103" i="1"/>
  <c r="AC103" i="1"/>
  <c r="AD103" i="1"/>
  <c r="AE103" i="1"/>
  <c r="AF103" i="1"/>
  <c r="AG103" i="1"/>
  <c r="AI103" i="1"/>
  <c r="AJ103" i="1"/>
  <c r="AK103" i="1"/>
  <c r="AL103" i="1"/>
  <c r="AM103" i="1"/>
  <c r="AN103" i="1"/>
  <c r="AO103" i="1"/>
  <c r="H104" i="1"/>
  <c r="M104" i="1"/>
  <c r="AF104" i="1" s="1"/>
  <c r="R104" i="1"/>
  <c r="V104" i="1"/>
  <c r="Y104" i="1"/>
  <c r="Z104" i="1"/>
  <c r="AA104" i="1"/>
  <c r="AC104" i="1"/>
  <c r="AD104" i="1"/>
  <c r="AG104" i="1"/>
  <c r="AH104" i="1"/>
  <c r="AJ104" i="1"/>
  <c r="AK104" i="1"/>
  <c r="AM104" i="1"/>
  <c r="AN104" i="1"/>
  <c r="AO104" i="1"/>
  <c r="AP104" i="1"/>
  <c r="H105" i="1"/>
  <c r="AD105" i="1" s="1"/>
  <c r="M105" i="1"/>
  <c r="R105" i="1"/>
  <c r="Y105" i="1"/>
  <c r="Z105" i="1"/>
  <c r="AA105" i="1"/>
  <c r="AB105" i="1"/>
  <c r="AC105" i="1"/>
  <c r="AE105" i="1"/>
  <c r="AF105" i="1"/>
  <c r="AG105" i="1"/>
  <c r="AI105" i="1"/>
  <c r="AJ105" i="1"/>
  <c r="AK105" i="1"/>
  <c r="AM105" i="1"/>
  <c r="AN105" i="1"/>
  <c r="AO105" i="1"/>
  <c r="H106" i="1"/>
  <c r="AD106" i="1" s="1"/>
  <c r="M106" i="1"/>
  <c r="AF106" i="1" s="1"/>
  <c r="R106" i="1"/>
  <c r="V106" i="1" s="1"/>
  <c r="Y106" i="1"/>
  <c r="Z106" i="1"/>
  <c r="AA106" i="1"/>
  <c r="AC106" i="1"/>
  <c r="AG106" i="1"/>
  <c r="AH106" i="1"/>
  <c r="AJ106" i="1"/>
  <c r="AK106" i="1"/>
  <c r="AL106" i="1"/>
  <c r="AM106" i="1"/>
  <c r="AN106" i="1"/>
  <c r="AO106" i="1"/>
  <c r="AP106" i="1"/>
  <c r="H107" i="1"/>
  <c r="AD107" i="1" s="1"/>
  <c r="M107" i="1"/>
  <c r="R107" i="1"/>
  <c r="AH107" i="1" s="1"/>
  <c r="V107" i="1"/>
  <c r="AP107" i="1" s="1"/>
  <c r="Y107" i="1"/>
  <c r="Z107" i="1"/>
  <c r="AA107" i="1"/>
  <c r="AB107" i="1"/>
  <c r="AC107" i="1"/>
  <c r="AE107" i="1"/>
  <c r="AF107" i="1"/>
  <c r="AG107" i="1"/>
  <c r="AI107" i="1"/>
  <c r="AJ107" i="1"/>
  <c r="AK107" i="1"/>
  <c r="AM107" i="1"/>
  <c r="AN107" i="1"/>
  <c r="AO107" i="1"/>
  <c r="H108" i="1"/>
  <c r="M108" i="1"/>
  <c r="AF108" i="1" s="1"/>
  <c r="R108" i="1"/>
  <c r="V108" i="1" s="1"/>
  <c r="Y108" i="1"/>
  <c r="Z108" i="1"/>
  <c r="AA108" i="1"/>
  <c r="AC108" i="1"/>
  <c r="AG108" i="1"/>
  <c r="AH108" i="1"/>
  <c r="AJ108" i="1"/>
  <c r="AK108" i="1"/>
  <c r="AL108" i="1"/>
  <c r="AM108" i="1"/>
  <c r="AN108" i="1"/>
  <c r="AO108" i="1"/>
  <c r="AP108" i="1"/>
  <c r="H109" i="1"/>
  <c r="AD109" i="1" s="1"/>
  <c r="M109" i="1"/>
  <c r="R109" i="1"/>
  <c r="AH109" i="1" s="1"/>
  <c r="V109" i="1"/>
  <c r="AP109" i="1" s="1"/>
  <c r="Y109" i="1"/>
  <c r="Z109" i="1"/>
  <c r="AA109" i="1"/>
  <c r="AB109" i="1"/>
  <c r="AC109" i="1"/>
  <c r="AE109" i="1"/>
  <c r="AF109" i="1"/>
  <c r="AG109" i="1"/>
  <c r="AI109" i="1"/>
  <c r="AJ109" i="1"/>
  <c r="AK109" i="1"/>
  <c r="AM109" i="1"/>
  <c r="AN109" i="1"/>
  <c r="AO109" i="1"/>
  <c r="H110" i="1"/>
  <c r="M110" i="1"/>
  <c r="AF110" i="1" s="1"/>
  <c r="R110" i="1"/>
  <c r="V110" i="1" s="1"/>
  <c r="AP110" i="1" s="1"/>
  <c r="Y110" i="1"/>
  <c r="Z110" i="1"/>
  <c r="AA110" i="1"/>
  <c r="AC110" i="1"/>
  <c r="AD110" i="1"/>
  <c r="AG110" i="1"/>
  <c r="AH110" i="1"/>
  <c r="AJ110" i="1"/>
  <c r="AK110" i="1"/>
  <c r="AL110" i="1"/>
  <c r="AM110" i="1"/>
  <c r="AN110" i="1"/>
  <c r="AO110" i="1"/>
  <c r="H111" i="1"/>
  <c r="AD111" i="1" s="1"/>
  <c r="M111" i="1"/>
  <c r="R111" i="1"/>
  <c r="AH111" i="1" s="1"/>
  <c r="Y111" i="1"/>
  <c r="Z111" i="1"/>
  <c r="AA111" i="1"/>
  <c r="AB111" i="1"/>
  <c r="AC111" i="1"/>
  <c r="AE111" i="1"/>
  <c r="AF111" i="1"/>
  <c r="AG111" i="1"/>
  <c r="AI111" i="1"/>
  <c r="AJ111" i="1"/>
  <c r="AK111" i="1"/>
  <c r="AM111" i="1"/>
  <c r="AN111" i="1"/>
  <c r="AO111" i="1"/>
  <c r="H112" i="1"/>
  <c r="M112" i="1"/>
  <c r="AF112" i="1" s="1"/>
  <c r="R112" i="1"/>
  <c r="V112" i="1" s="1"/>
  <c r="AP112" i="1" s="1"/>
  <c r="Y112" i="1"/>
  <c r="Z112" i="1"/>
  <c r="AA112" i="1"/>
  <c r="AC112" i="1"/>
  <c r="AD112" i="1"/>
  <c r="AG112" i="1"/>
  <c r="AH112" i="1"/>
  <c r="AJ112" i="1"/>
  <c r="AK112" i="1"/>
  <c r="AL112" i="1"/>
  <c r="AM112" i="1"/>
  <c r="AN112" i="1"/>
  <c r="AO112" i="1"/>
  <c r="H113" i="1"/>
  <c r="AD113" i="1" s="1"/>
  <c r="M113" i="1"/>
  <c r="R113" i="1"/>
  <c r="Y113" i="1"/>
  <c r="Z113" i="1"/>
  <c r="AA113" i="1"/>
  <c r="AB113" i="1"/>
  <c r="AC113" i="1"/>
  <c r="AE113" i="1"/>
  <c r="AF113" i="1"/>
  <c r="AG113" i="1"/>
  <c r="AI113" i="1"/>
  <c r="AJ113" i="1"/>
  <c r="AK113" i="1"/>
  <c r="AM113" i="1"/>
  <c r="AN113" i="1"/>
  <c r="AO113" i="1"/>
  <c r="H114" i="1"/>
  <c r="M114" i="1"/>
  <c r="AF114" i="1" s="1"/>
  <c r="R114" i="1"/>
  <c r="V114" i="1" s="1"/>
  <c r="Y114" i="1"/>
  <c r="Z114" i="1"/>
  <c r="AA114" i="1"/>
  <c r="AC114" i="1"/>
  <c r="AD114" i="1"/>
  <c r="AG114" i="1"/>
  <c r="AH114" i="1"/>
  <c r="AJ114" i="1"/>
  <c r="AK114" i="1"/>
  <c r="AL114" i="1"/>
  <c r="AM114" i="1"/>
  <c r="AN114" i="1"/>
  <c r="AO114" i="1"/>
  <c r="AP114" i="1"/>
  <c r="H115" i="1"/>
  <c r="AD115" i="1" s="1"/>
  <c r="M115" i="1"/>
  <c r="R115" i="1"/>
  <c r="AH115" i="1" s="1"/>
  <c r="Y115" i="1"/>
  <c r="Z115" i="1"/>
  <c r="AA115" i="1"/>
  <c r="AB115" i="1"/>
  <c r="AC115" i="1"/>
  <c r="AE115" i="1"/>
  <c r="AF115" i="1"/>
  <c r="AG115" i="1"/>
  <c r="AI115" i="1"/>
  <c r="AJ115" i="1"/>
  <c r="AK115" i="1"/>
  <c r="AM115" i="1"/>
  <c r="AN115" i="1"/>
  <c r="AO115" i="1"/>
  <c r="H116" i="1"/>
  <c r="M116" i="1"/>
  <c r="AF116" i="1" s="1"/>
  <c r="R116" i="1"/>
  <c r="V116" i="1" s="1"/>
  <c r="Y116" i="1"/>
  <c r="Z116" i="1"/>
  <c r="AA116" i="1"/>
  <c r="AC116" i="1"/>
  <c r="AG116" i="1"/>
  <c r="AH116" i="1"/>
  <c r="AJ116" i="1"/>
  <c r="AK116" i="1"/>
  <c r="AM116" i="1"/>
  <c r="AN116" i="1"/>
  <c r="AO116" i="1"/>
  <c r="AP116" i="1"/>
  <c r="H117" i="1"/>
  <c r="AD117" i="1" s="1"/>
  <c r="M117" i="1"/>
  <c r="R117" i="1"/>
  <c r="AH117" i="1" s="1"/>
  <c r="V117" i="1"/>
  <c r="AP117" i="1" s="1"/>
  <c r="Y117" i="1"/>
  <c r="Z117" i="1"/>
  <c r="AA117" i="1"/>
  <c r="AB117" i="1"/>
  <c r="AC117" i="1"/>
  <c r="AE117" i="1"/>
  <c r="AF117" i="1"/>
  <c r="AG117" i="1"/>
  <c r="AI117" i="1"/>
  <c r="AJ117" i="1"/>
  <c r="AK117" i="1"/>
  <c r="AM117" i="1"/>
  <c r="AN117" i="1"/>
  <c r="AO117" i="1"/>
  <c r="H118" i="1"/>
  <c r="AB118" i="1" s="1"/>
  <c r="M118" i="1"/>
  <c r="AF118" i="1" s="1"/>
  <c r="R118" i="1"/>
  <c r="V118" i="1" s="1"/>
  <c r="Y118" i="1"/>
  <c r="Z118" i="1"/>
  <c r="AA118" i="1"/>
  <c r="AC118" i="1"/>
  <c r="AD118" i="1"/>
  <c r="AE118" i="1"/>
  <c r="AG118" i="1"/>
  <c r="AH118" i="1"/>
  <c r="AI118" i="1"/>
  <c r="AJ118" i="1"/>
  <c r="AK118" i="1"/>
  <c r="AL118" i="1"/>
  <c r="AM118" i="1"/>
  <c r="AN118" i="1"/>
  <c r="AO118" i="1"/>
  <c r="AP118" i="1"/>
  <c r="H119" i="1"/>
  <c r="AE119" i="1" s="1"/>
  <c r="M119" i="1"/>
  <c r="R119" i="1"/>
  <c r="AH119" i="1" s="1"/>
  <c r="V119" i="1"/>
  <c r="AP119" i="1" s="1"/>
  <c r="Y119" i="1"/>
  <c r="Z119" i="1"/>
  <c r="AA119" i="1"/>
  <c r="AB119" i="1"/>
  <c r="AC119" i="1"/>
  <c r="AF119" i="1"/>
  <c r="AG119" i="1"/>
  <c r="AI119" i="1"/>
  <c r="AJ119" i="1"/>
  <c r="AK119" i="1"/>
  <c r="AM119" i="1"/>
  <c r="AN119" i="1"/>
  <c r="AO119" i="1"/>
  <c r="H120" i="1"/>
  <c r="AE120" i="1" s="1"/>
  <c r="M120" i="1"/>
  <c r="AF120" i="1" s="1"/>
  <c r="R120" i="1"/>
  <c r="V120" i="1" s="1"/>
  <c r="Y120" i="1"/>
  <c r="Z120" i="1"/>
  <c r="AA120" i="1"/>
  <c r="AC120" i="1"/>
  <c r="AG120" i="1"/>
  <c r="AH120" i="1"/>
  <c r="AJ120" i="1"/>
  <c r="AK120" i="1"/>
  <c r="AM120" i="1"/>
  <c r="AN120" i="1"/>
  <c r="AO120" i="1"/>
  <c r="AP120" i="1"/>
  <c r="H123" i="1"/>
  <c r="M123" i="1"/>
  <c r="R123" i="1"/>
  <c r="Y123" i="1"/>
  <c r="Z123" i="1"/>
  <c r="AA123" i="1"/>
  <c r="AB123" i="1"/>
  <c r="AC123" i="1"/>
  <c r="AE123" i="1"/>
  <c r="AF123" i="1"/>
  <c r="AG123" i="1"/>
  <c r="AI123" i="1"/>
  <c r="AJ123" i="1"/>
  <c r="AK123" i="1"/>
  <c r="AM123" i="1"/>
  <c r="AN123" i="1"/>
  <c r="AO123" i="1"/>
  <c r="H124" i="1"/>
  <c r="M124" i="1"/>
  <c r="AF124" i="1" s="1"/>
  <c r="R124" i="1"/>
  <c r="V124" i="1" s="1"/>
  <c r="Y124" i="1"/>
  <c r="Z124" i="1"/>
  <c r="AA124" i="1"/>
  <c r="AC124" i="1"/>
  <c r="AE124" i="1"/>
  <c r="AG124" i="1"/>
  <c r="AH124" i="1"/>
  <c r="AJ124" i="1"/>
  <c r="AK124" i="1"/>
  <c r="AM124" i="1"/>
  <c r="AN124" i="1"/>
  <c r="AO124" i="1"/>
  <c r="AP124" i="1"/>
  <c r="H125" i="1"/>
  <c r="M125" i="1"/>
  <c r="R125" i="1"/>
  <c r="AH125" i="1" s="1"/>
  <c r="Y125" i="1"/>
  <c r="Z125" i="1"/>
  <c r="AA125" i="1"/>
  <c r="AC125" i="1"/>
  <c r="AE125" i="1"/>
  <c r="AF125" i="1"/>
  <c r="AG125" i="1"/>
  <c r="AI125" i="1"/>
  <c r="AJ125" i="1"/>
  <c r="AK125" i="1"/>
  <c r="AM125" i="1"/>
  <c r="AN125" i="1"/>
  <c r="AO125" i="1"/>
  <c r="H126" i="1"/>
  <c r="AB126" i="1" s="1"/>
  <c r="M126" i="1"/>
  <c r="AF126" i="1" s="1"/>
  <c r="R126" i="1"/>
  <c r="V126" i="1" s="1"/>
  <c r="Y126" i="1"/>
  <c r="Z126" i="1"/>
  <c r="AA126" i="1"/>
  <c r="AC126" i="1"/>
  <c r="AD126" i="1"/>
  <c r="AE126" i="1"/>
  <c r="AG126" i="1"/>
  <c r="AH126" i="1"/>
  <c r="AI126" i="1"/>
  <c r="AJ126" i="1"/>
  <c r="AK126" i="1"/>
  <c r="AL126" i="1"/>
  <c r="AM126" i="1"/>
  <c r="AN126" i="1"/>
  <c r="AO126" i="1"/>
  <c r="AP126" i="1"/>
  <c r="H127" i="1"/>
  <c r="AB127" i="1" s="1"/>
  <c r="M127" i="1"/>
  <c r="R127" i="1"/>
  <c r="AH127" i="1" s="1"/>
  <c r="V127" i="1"/>
  <c r="AP127" i="1" s="1"/>
  <c r="Y127" i="1"/>
  <c r="Z127" i="1"/>
  <c r="AA127" i="1"/>
  <c r="AC127" i="1"/>
  <c r="AF127" i="1"/>
  <c r="AG127" i="1"/>
  <c r="AJ127" i="1"/>
  <c r="AK127" i="1"/>
  <c r="AM127" i="1"/>
  <c r="AN127" i="1"/>
  <c r="AO127" i="1"/>
  <c r="H128" i="1"/>
  <c r="AB128" i="1" s="1"/>
  <c r="M128" i="1"/>
  <c r="R128" i="1"/>
  <c r="Y128" i="1"/>
  <c r="Z128" i="1"/>
  <c r="AA128" i="1"/>
  <c r="AC128" i="1"/>
  <c r="AD128" i="1"/>
  <c r="AE128" i="1"/>
  <c r="AF128" i="1"/>
  <c r="AG128" i="1"/>
  <c r="AI128" i="1"/>
  <c r="AJ128" i="1"/>
  <c r="AK128" i="1"/>
  <c r="AL128" i="1"/>
  <c r="AM128" i="1"/>
  <c r="AN128" i="1"/>
  <c r="AO128" i="1"/>
  <c r="H129" i="1"/>
  <c r="M129" i="1"/>
  <c r="AF129" i="1" s="1"/>
  <c r="R129" i="1"/>
  <c r="V129" i="1" s="1"/>
  <c r="Y129" i="1"/>
  <c r="Z129" i="1"/>
  <c r="AA129" i="1"/>
  <c r="AB129" i="1"/>
  <c r="AC129" i="1"/>
  <c r="AD129" i="1"/>
  <c r="AE129" i="1"/>
  <c r="AG129" i="1"/>
  <c r="AH129" i="1"/>
  <c r="AI129" i="1"/>
  <c r="AJ129" i="1"/>
  <c r="AK129" i="1"/>
  <c r="AL129" i="1"/>
  <c r="AM129" i="1"/>
  <c r="AN129" i="1"/>
  <c r="AO129" i="1"/>
  <c r="AP129" i="1"/>
  <c r="H130" i="1"/>
  <c r="M130" i="1"/>
  <c r="R130" i="1"/>
  <c r="V130" i="1"/>
  <c r="AP130" i="1" s="1"/>
  <c r="Y130" i="1"/>
  <c r="Z130" i="1"/>
  <c r="AA130" i="1"/>
  <c r="AC130" i="1"/>
  <c r="AF130" i="1"/>
  <c r="AG130" i="1"/>
  <c r="AH130" i="1"/>
  <c r="AJ130" i="1"/>
  <c r="AK130" i="1"/>
  <c r="AM130" i="1"/>
  <c r="AN130" i="1"/>
  <c r="AO130" i="1"/>
  <c r="H131" i="1"/>
  <c r="M131" i="1"/>
  <c r="AF131" i="1" s="1"/>
  <c r="R131" i="1"/>
  <c r="V131" i="1" s="1"/>
  <c r="Y131" i="1"/>
  <c r="Z131" i="1"/>
  <c r="AA131" i="1"/>
  <c r="AB131" i="1"/>
  <c r="AC131" i="1"/>
  <c r="AD131" i="1"/>
  <c r="AE131" i="1"/>
  <c r="AG131" i="1"/>
  <c r="AH131" i="1"/>
  <c r="AI131" i="1"/>
  <c r="AJ131" i="1"/>
  <c r="AK131" i="1"/>
  <c r="AL131" i="1"/>
  <c r="AM131" i="1"/>
  <c r="AN131" i="1"/>
  <c r="AO131" i="1"/>
  <c r="AP131" i="1"/>
  <c r="H132" i="1"/>
  <c r="M132" i="1"/>
  <c r="R132" i="1"/>
  <c r="V132" i="1"/>
  <c r="AP132" i="1" s="1"/>
  <c r="Y132" i="1"/>
  <c r="Z132" i="1"/>
  <c r="AA132" i="1"/>
  <c r="AC132" i="1"/>
  <c r="AF132" i="1"/>
  <c r="AG132" i="1"/>
  <c r="AH132" i="1"/>
  <c r="AJ132" i="1"/>
  <c r="AK132" i="1"/>
  <c r="AM132" i="1"/>
  <c r="AN132" i="1"/>
  <c r="AO132" i="1"/>
  <c r="H133" i="1"/>
  <c r="M133" i="1"/>
  <c r="AF133" i="1" s="1"/>
  <c r="R133" i="1"/>
  <c r="V133" i="1" s="1"/>
  <c r="Y133" i="1"/>
  <c r="Z133" i="1"/>
  <c r="AA133" i="1"/>
  <c r="AB133" i="1"/>
  <c r="AC133" i="1"/>
  <c r="AD133" i="1"/>
  <c r="AE133" i="1"/>
  <c r="AG133" i="1"/>
  <c r="AH133" i="1"/>
  <c r="AI133" i="1"/>
  <c r="AJ133" i="1"/>
  <c r="AK133" i="1"/>
  <c r="AL133" i="1"/>
  <c r="AM133" i="1"/>
  <c r="AN133" i="1"/>
  <c r="AO133" i="1"/>
  <c r="AP133" i="1"/>
  <c r="H134" i="1"/>
  <c r="M134" i="1"/>
  <c r="R134" i="1"/>
  <c r="V134" i="1"/>
  <c r="AP134" i="1" s="1"/>
  <c r="Y134" i="1"/>
  <c r="Z134" i="1"/>
  <c r="AA134" i="1"/>
  <c r="AB134" i="1"/>
  <c r="AC134" i="1"/>
  <c r="AF134" i="1"/>
  <c r="AG134" i="1"/>
  <c r="AH134" i="1"/>
  <c r="AJ134" i="1"/>
  <c r="AK134" i="1"/>
  <c r="AM134" i="1"/>
  <c r="AN134" i="1"/>
  <c r="AO134" i="1"/>
  <c r="H135" i="1"/>
  <c r="M135" i="1"/>
  <c r="AF135" i="1" s="1"/>
  <c r="R135" i="1"/>
  <c r="V135" i="1" s="1"/>
  <c r="AP135" i="1" s="1"/>
  <c r="Y135" i="1"/>
  <c r="Z135" i="1"/>
  <c r="AA135" i="1"/>
  <c r="AB135" i="1"/>
  <c r="AC135" i="1"/>
  <c r="AD135" i="1"/>
  <c r="AE135" i="1"/>
  <c r="AG135" i="1"/>
  <c r="AI135" i="1"/>
  <c r="AJ135" i="1"/>
  <c r="AK135" i="1"/>
  <c r="AL135" i="1"/>
  <c r="AM135" i="1"/>
  <c r="AN135" i="1"/>
  <c r="AO135" i="1"/>
  <c r="H136" i="1"/>
  <c r="AB136" i="1" s="1"/>
  <c r="M136" i="1"/>
  <c r="R136" i="1"/>
  <c r="V136" i="1"/>
  <c r="AP136" i="1" s="1"/>
  <c r="Y136" i="1"/>
  <c r="Z136" i="1"/>
  <c r="AA136" i="1"/>
  <c r="AC136" i="1"/>
  <c r="AF136" i="1"/>
  <c r="AG136" i="1"/>
  <c r="AH136" i="1"/>
  <c r="AJ136" i="1"/>
  <c r="AK136" i="1"/>
  <c r="AM136" i="1"/>
  <c r="AN136" i="1"/>
  <c r="AO136" i="1"/>
  <c r="H137" i="1"/>
  <c r="M137" i="1"/>
  <c r="AF137" i="1" s="1"/>
  <c r="R137" i="1"/>
  <c r="V137" i="1" s="1"/>
  <c r="Y137" i="1"/>
  <c r="Z137" i="1"/>
  <c r="AA137" i="1"/>
  <c r="AB137" i="1"/>
  <c r="AC137" i="1"/>
  <c r="AD137" i="1"/>
  <c r="AE137" i="1"/>
  <c r="AG137" i="1"/>
  <c r="AH137" i="1"/>
  <c r="AI137" i="1"/>
  <c r="AJ137" i="1"/>
  <c r="AK137" i="1"/>
  <c r="AL137" i="1"/>
  <c r="AM137" i="1"/>
  <c r="AN137" i="1"/>
  <c r="AO137" i="1"/>
  <c r="AP137" i="1"/>
  <c r="H138" i="1"/>
  <c r="M138" i="1"/>
  <c r="R138" i="1"/>
  <c r="V138" i="1"/>
  <c r="AP138" i="1" s="1"/>
  <c r="Y138" i="1"/>
  <c r="Z138" i="1"/>
  <c r="AA138" i="1"/>
  <c r="AC138" i="1"/>
  <c r="AF138" i="1"/>
  <c r="AG138" i="1"/>
  <c r="AH138" i="1"/>
  <c r="AJ138" i="1"/>
  <c r="AK138" i="1"/>
  <c r="AM138" i="1"/>
  <c r="AN138" i="1"/>
  <c r="AO138" i="1"/>
  <c r="H139" i="1"/>
  <c r="M139" i="1"/>
  <c r="AF139" i="1" s="1"/>
  <c r="R139" i="1"/>
  <c r="V139" i="1" s="1"/>
  <c r="Y139" i="1"/>
  <c r="Z139" i="1"/>
  <c r="AA139" i="1"/>
  <c r="AB139" i="1"/>
  <c r="AC139" i="1"/>
  <c r="AD139" i="1"/>
  <c r="AE139" i="1"/>
  <c r="AG139" i="1"/>
  <c r="AH139" i="1"/>
  <c r="AI139" i="1"/>
  <c r="AJ139" i="1"/>
  <c r="AK139" i="1"/>
  <c r="AL139" i="1"/>
  <c r="AM139" i="1"/>
  <c r="AN139" i="1"/>
  <c r="AO139" i="1"/>
  <c r="AP139" i="1"/>
  <c r="H140" i="1"/>
  <c r="AB140" i="1" s="1"/>
  <c r="M140" i="1"/>
  <c r="R140" i="1"/>
  <c r="V140" i="1"/>
  <c r="AP140" i="1" s="1"/>
  <c r="Y140" i="1"/>
  <c r="Z140" i="1"/>
  <c r="AA140" i="1"/>
  <c r="AC140" i="1"/>
  <c r="AF140" i="1"/>
  <c r="AG140" i="1"/>
  <c r="AH140" i="1"/>
  <c r="AJ140" i="1"/>
  <c r="AK140" i="1"/>
  <c r="AM140" i="1"/>
  <c r="AN140" i="1"/>
  <c r="AO140" i="1"/>
  <c r="H141" i="1"/>
  <c r="M141" i="1"/>
  <c r="AF141" i="1" s="1"/>
  <c r="R141" i="1"/>
  <c r="V141" i="1" s="1"/>
  <c r="Y141" i="1"/>
  <c r="Z141" i="1"/>
  <c r="AA141" i="1"/>
  <c r="AB141" i="1"/>
  <c r="AC141" i="1"/>
  <c r="AD141" i="1"/>
  <c r="AE141" i="1"/>
  <c r="AG141" i="1"/>
  <c r="AH141" i="1"/>
  <c r="AI141" i="1"/>
  <c r="AJ141" i="1"/>
  <c r="AK141" i="1"/>
  <c r="AL141" i="1"/>
  <c r="AM141" i="1"/>
  <c r="AN141" i="1"/>
  <c r="AO141" i="1"/>
  <c r="AP141" i="1"/>
  <c r="H142" i="1"/>
  <c r="M142" i="1"/>
  <c r="R142" i="1"/>
  <c r="V142" i="1"/>
  <c r="AP142" i="1" s="1"/>
  <c r="Y142" i="1"/>
  <c r="Z142" i="1"/>
  <c r="AA142" i="1"/>
  <c r="AB142" i="1"/>
  <c r="AC142" i="1"/>
  <c r="AF142" i="1"/>
  <c r="AG142" i="1"/>
  <c r="AH142" i="1"/>
  <c r="AJ142" i="1"/>
  <c r="AK142" i="1"/>
  <c r="AM142" i="1"/>
  <c r="AN142" i="1"/>
  <c r="AO142" i="1"/>
  <c r="H143" i="1"/>
  <c r="M143" i="1"/>
  <c r="AF143" i="1" s="1"/>
  <c r="R143" i="1"/>
  <c r="V143" i="1" s="1"/>
  <c r="AP143" i="1" s="1"/>
  <c r="Y143" i="1"/>
  <c r="Z143" i="1"/>
  <c r="AA143" i="1"/>
  <c r="AB143" i="1"/>
  <c r="AC143" i="1"/>
  <c r="AD143" i="1"/>
  <c r="AE143" i="1"/>
  <c r="AG143" i="1"/>
  <c r="AI143" i="1"/>
  <c r="AJ143" i="1"/>
  <c r="AK143" i="1"/>
  <c r="AL143" i="1"/>
  <c r="AM143" i="1"/>
  <c r="AN143" i="1"/>
  <c r="AO143" i="1"/>
  <c r="H144" i="1"/>
  <c r="AB144" i="1" s="1"/>
  <c r="M144" i="1"/>
  <c r="R144" i="1"/>
  <c r="V144" i="1"/>
  <c r="AP144" i="1" s="1"/>
  <c r="Y144" i="1"/>
  <c r="Z144" i="1"/>
  <c r="AA144" i="1"/>
  <c r="AC144" i="1"/>
  <c r="AF144" i="1"/>
  <c r="AG144" i="1"/>
  <c r="AH144" i="1"/>
  <c r="AJ144" i="1"/>
  <c r="AK144" i="1"/>
  <c r="AM144" i="1"/>
  <c r="AN144" i="1"/>
  <c r="AO144" i="1"/>
  <c r="H145" i="1"/>
  <c r="M145" i="1"/>
  <c r="AF145" i="1" s="1"/>
  <c r="R145" i="1"/>
  <c r="V145" i="1" s="1"/>
  <c r="Y145" i="1"/>
  <c r="Z145" i="1"/>
  <c r="AA145" i="1"/>
  <c r="AB145" i="1"/>
  <c r="AC145" i="1"/>
  <c r="AD145" i="1"/>
  <c r="AE145" i="1"/>
  <c r="AG145" i="1"/>
  <c r="AH145" i="1"/>
  <c r="AI145" i="1"/>
  <c r="AJ145" i="1"/>
  <c r="AK145" i="1"/>
  <c r="AL145" i="1"/>
  <c r="AM145" i="1"/>
  <c r="AN145" i="1"/>
  <c r="AO145" i="1"/>
  <c r="AP145" i="1"/>
  <c r="H146" i="1"/>
  <c r="M146" i="1"/>
  <c r="R146" i="1"/>
  <c r="V146" i="1"/>
  <c r="AP146" i="1" s="1"/>
  <c r="Y146" i="1"/>
  <c r="Z146" i="1"/>
  <c r="AA146" i="1"/>
  <c r="AC146" i="1"/>
  <c r="AF146" i="1"/>
  <c r="AG146" i="1"/>
  <c r="AH146" i="1"/>
  <c r="AJ146" i="1"/>
  <c r="AK146" i="1"/>
  <c r="AM146" i="1"/>
  <c r="AN146" i="1"/>
  <c r="AO146" i="1"/>
  <c r="H147" i="1"/>
  <c r="M147" i="1"/>
  <c r="AF147" i="1" s="1"/>
  <c r="R147" i="1"/>
  <c r="V147" i="1" s="1"/>
  <c r="Y147" i="1"/>
  <c r="Z147" i="1"/>
  <c r="AA147" i="1"/>
  <c r="AB147" i="1"/>
  <c r="AC147" i="1"/>
  <c r="AD147" i="1"/>
  <c r="AE147" i="1"/>
  <c r="AG147" i="1"/>
  <c r="AH147" i="1"/>
  <c r="AI147" i="1"/>
  <c r="AJ147" i="1"/>
  <c r="AK147" i="1"/>
  <c r="AL147" i="1"/>
  <c r="AM147" i="1"/>
  <c r="AN147" i="1"/>
  <c r="AO147" i="1"/>
  <c r="AP147" i="1"/>
  <c r="H148" i="1"/>
  <c r="M148" i="1"/>
  <c r="R148" i="1"/>
  <c r="V148" i="1"/>
  <c r="AP148" i="1" s="1"/>
  <c r="Y148" i="1"/>
  <c r="Z148" i="1"/>
  <c r="AA148" i="1"/>
  <c r="AC148" i="1"/>
  <c r="AF148" i="1"/>
  <c r="AG148" i="1"/>
  <c r="AH148" i="1"/>
  <c r="AJ148" i="1"/>
  <c r="AK148" i="1"/>
  <c r="AM148" i="1"/>
  <c r="AN148" i="1"/>
  <c r="AO148" i="1"/>
  <c r="H149" i="1"/>
  <c r="M149" i="1"/>
  <c r="AF149" i="1" s="1"/>
  <c r="R149" i="1"/>
  <c r="V149" i="1" s="1"/>
  <c r="Y149" i="1"/>
  <c r="Z149" i="1"/>
  <c r="AA149" i="1"/>
  <c r="AB149" i="1"/>
  <c r="AC149" i="1"/>
  <c r="AD149" i="1"/>
  <c r="AE149" i="1"/>
  <c r="AG149" i="1"/>
  <c r="AH149" i="1"/>
  <c r="AI149" i="1"/>
  <c r="AJ149" i="1"/>
  <c r="AK149" i="1"/>
  <c r="AL149" i="1"/>
  <c r="AM149" i="1"/>
  <c r="AN149" i="1"/>
  <c r="AO149" i="1"/>
  <c r="AP149" i="1"/>
  <c r="H150" i="1"/>
  <c r="M150" i="1"/>
  <c r="R150" i="1"/>
  <c r="V150" i="1"/>
  <c r="AP150" i="1" s="1"/>
  <c r="Y150" i="1"/>
  <c r="Z150" i="1"/>
  <c r="AA150" i="1"/>
  <c r="AB150" i="1"/>
  <c r="AC150" i="1"/>
  <c r="AF150" i="1"/>
  <c r="AG150" i="1"/>
  <c r="AH150" i="1"/>
  <c r="AJ150" i="1"/>
  <c r="AK150" i="1"/>
  <c r="AM150" i="1"/>
  <c r="AN150" i="1"/>
  <c r="AO150" i="1"/>
  <c r="H151" i="1"/>
  <c r="M151" i="1"/>
  <c r="AF151" i="1" s="1"/>
  <c r="R151" i="1"/>
  <c r="V151" i="1" s="1"/>
  <c r="AP151" i="1" s="1"/>
  <c r="Y151" i="1"/>
  <c r="Z151" i="1"/>
  <c r="AA151" i="1"/>
  <c r="AB151" i="1"/>
  <c r="AC151" i="1"/>
  <c r="AD151" i="1"/>
  <c r="AE151" i="1"/>
  <c r="AG151" i="1"/>
  <c r="AI151" i="1"/>
  <c r="AJ151" i="1"/>
  <c r="AK151" i="1"/>
  <c r="AL151" i="1"/>
  <c r="AM151" i="1"/>
  <c r="AN151" i="1"/>
  <c r="AO151" i="1"/>
  <c r="H152" i="1"/>
  <c r="AB152" i="1" s="1"/>
  <c r="M152" i="1"/>
  <c r="R152" i="1"/>
  <c r="V152" i="1"/>
  <c r="AP152" i="1" s="1"/>
  <c r="Y152" i="1"/>
  <c r="Z152" i="1"/>
  <c r="AA152" i="1"/>
  <c r="AC152" i="1"/>
  <c r="AF152" i="1"/>
  <c r="AG152" i="1"/>
  <c r="AH152" i="1"/>
  <c r="AJ152" i="1"/>
  <c r="AK152" i="1"/>
  <c r="AM152" i="1"/>
  <c r="AN152" i="1"/>
  <c r="AO152" i="1"/>
  <c r="H153" i="1"/>
  <c r="M153" i="1"/>
  <c r="AF153" i="1" s="1"/>
  <c r="R153" i="1"/>
  <c r="V153" i="1" s="1"/>
  <c r="Y153" i="1"/>
  <c r="Z153" i="1"/>
  <c r="AA153" i="1"/>
  <c r="AB153" i="1"/>
  <c r="AC153" i="1"/>
  <c r="AD153" i="1"/>
  <c r="AE153" i="1"/>
  <c r="AG153" i="1"/>
  <c r="AH153" i="1"/>
  <c r="AI153" i="1"/>
  <c r="AJ153" i="1"/>
  <c r="AK153" i="1"/>
  <c r="AL153" i="1"/>
  <c r="AM153" i="1"/>
  <c r="AN153" i="1"/>
  <c r="AO153" i="1"/>
  <c r="AP153" i="1"/>
  <c r="H154" i="1"/>
  <c r="M154" i="1"/>
  <c r="R154" i="1"/>
  <c r="V154" i="1"/>
  <c r="AP154" i="1" s="1"/>
  <c r="Y154" i="1"/>
  <c r="Z154" i="1"/>
  <c r="AA154" i="1"/>
  <c r="AC154" i="1"/>
  <c r="AF154" i="1"/>
  <c r="AG154" i="1"/>
  <c r="AH154" i="1"/>
  <c r="AJ154" i="1"/>
  <c r="AK154" i="1"/>
  <c r="AM154" i="1"/>
  <c r="AN154" i="1"/>
  <c r="AO154" i="1"/>
  <c r="H155" i="1"/>
  <c r="M155" i="1"/>
  <c r="AF155" i="1" s="1"/>
  <c r="R155" i="1"/>
  <c r="V155" i="1" s="1"/>
  <c r="Y155" i="1"/>
  <c r="Z155" i="1"/>
  <c r="AA155" i="1"/>
  <c r="AB155" i="1"/>
  <c r="AC155" i="1"/>
  <c r="AD155" i="1"/>
  <c r="AE155" i="1"/>
  <c r="AG155" i="1"/>
  <c r="AH155" i="1"/>
  <c r="AI155" i="1"/>
  <c r="AJ155" i="1"/>
  <c r="AK155" i="1"/>
  <c r="AL155" i="1"/>
  <c r="AM155" i="1"/>
  <c r="AN155" i="1"/>
  <c r="AO155" i="1"/>
  <c r="AP155" i="1"/>
  <c r="H156" i="1"/>
  <c r="AB156" i="1" s="1"/>
  <c r="M156" i="1"/>
  <c r="R156" i="1"/>
  <c r="V156" i="1"/>
  <c r="AP156" i="1" s="1"/>
  <c r="Y156" i="1"/>
  <c r="Z156" i="1"/>
  <c r="AA156" i="1"/>
  <c r="AC156" i="1"/>
  <c r="AF156" i="1"/>
  <c r="AG156" i="1"/>
  <c r="AH156" i="1"/>
  <c r="AJ156" i="1"/>
  <c r="AK156" i="1"/>
  <c r="AM156" i="1"/>
  <c r="AN156" i="1"/>
  <c r="AO156" i="1"/>
  <c r="H157" i="1"/>
  <c r="M157" i="1"/>
  <c r="AF157" i="1" s="1"/>
  <c r="R157" i="1"/>
  <c r="V157" i="1" s="1"/>
  <c r="Y157" i="1"/>
  <c r="Z157" i="1"/>
  <c r="AA157" i="1"/>
  <c r="AB157" i="1"/>
  <c r="AC157" i="1"/>
  <c r="AD157" i="1"/>
  <c r="AE157" i="1"/>
  <c r="AG157" i="1"/>
  <c r="AH157" i="1"/>
  <c r="AI157" i="1"/>
  <c r="AJ157" i="1"/>
  <c r="AK157" i="1"/>
  <c r="AL157" i="1"/>
  <c r="AM157" i="1"/>
  <c r="AN157" i="1"/>
  <c r="AO157" i="1"/>
  <c r="AP157" i="1"/>
  <c r="H158" i="1"/>
  <c r="M158" i="1"/>
  <c r="R158" i="1"/>
  <c r="V158" i="1"/>
  <c r="AP158" i="1" s="1"/>
  <c r="Y158" i="1"/>
  <c r="Z158" i="1"/>
  <c r="AA158" i="1"/>
  <c r="AB158" i="1"/>
  <c r="AC158" i="1"/>
  <c r="AF158" i="1"/>
  <c r="AG158" i="1"/>
  <c r="AH158" i="1"/>
  <c r="AJ158" i="1"/>
  <c r="AK158" i="1"/>
  <c r="AM158" i="1"/>
  <c r="AN158" i="1"/>
  <c r="AO158" i="1"/>
  <c r="H159" i="1"/>
  <c r="M159" i="1"/>
  <c r="AF159" i="1" s="1"/>
  <c r="R159" i="1"/>
  <c r="V159" i="1" s="1"/>
  <c r="AP159" i="1" s="1"/>
  <c r="Y159" i="1"/>
  <c r="Z159" i="1"/>
  <c r="AA159" i="1"/>
  <c r="AB159" i="1"/>
  <c r="AC159" i="1"/>
  <c r="AD159" i="1"/>
  <c r="AE159" i="1"/>
  <c r="AG159" i="1"/>
  <c r="AI159" i="1"/>
  <c r="AJ159" i="1"/>
  <c r="AK159" i="1"/>
  <c r="AL159" i="1"/>
  <c r="AM159" i="1"/>
  <c r="AN159" i="1"/>
  <c r="AO159" i="1"/>
  <c r="H160" i="1"/>
  <c r="AB160" i="1" s="1"/>
  <c r="M160" i="1"/>
  <c r="R160" i="1"/>
  <c r="V160" i="1"/>
  <c r="AP160" i="1" s="1"/>
  <c r="Y160" i="1"/>
  <c r="Z160" i="1"/>
  <c r="AA160" i="1"/>
  <c r="AC160" i="1"/>
  <c r="AF160" i="1"/>
  <c r="AG160" i="1"/>
  <c r="AH160" i="1"/>
  <c r="AJ160" i="1"/>
  <c r="AK160" i="1"/>
  <c r="AM160" i="1"/>
  <c r="AN160" i="1"/>
  <c r="AO160" i="1"/>
  <c r="H161" i="1"/>
  <c r="M161" i="1"/>
  <c r="AF161" i="1" s="1"/>
  <c r="R161" i="1"/>
  <c r="V161" i="1" s="1"/>
  <c r="Y161" i="1"/>
  <c r="Z161" i="1"/>
  <c r="AA161" i="1"/>
  <c r="AB161" i="1"/>
  <c r="AC161" i="1"/>
  <c r="AD161" i="1"/>
  <c r="AE161" i="1"/>
  <c r="AG161" i="1"/>
  <c r="AH161" i="1"/>
  <c r="AI161" i="1"/>
  <c r="AJ161" i="1"/>
  <c r="AK161" i="1"/>
  <c r="AL161" i="1"/>
  <c r="AM161" i="1"/>
  <c r="AN161" i="1"/>
  <c r="AO161" i="1"/>
  <c r="AP161" i="1"/>
  <c r="H162" i="1"/>
  <c r="M162" i="1"/>
  <c r="R162" i="1"/>
  <c r="V162" i="1"/>
  <c r="AP162" i="1" s="1"/>
  <c r="Y162" i="1"/>
  <c r="Z162" i="1"/>
  <c r="AA162" i="1"/>
  <c r="AC162" i="1"/>
  <c r="AF162" i="1"/>
  <c r="AG162" i="1"/>
  <c r="AH162" i="1"/>
  <c r="AJ162" i="1"/>
  <c r="AK162" i="1"/>
  <c r="AM162" i="1"/>
  <c r="AN162" i="1"/>
  <c r="AO162" i="1"/>
  <c r="H163" i="1"/>
  <c r="M163" i="1"/>
  <c r="AF163" i="1" s="1"/>
  <c r="R163" i="1"/>
  <c r="V163" i="1" s="1"/>
  <c r="Y163" i="1"/>
  <c r="Z163" i="1"/>
  <c r="AA163" i="1"/>
  <c r="AB163" i="1"/>
  <c r="AC163" i="1"/>
  <c r="AD163" i="1"/>
  <c r="AE163" i="1"/>
  <c r="AG163" i="1"/>
  <c r="AH163" i="1"/>
  <c r="AI163" i="1"/>
  <c r="AJ163" i="1"/>
  <c r="AK163" i="1"/>
  <c r="AL163" i="1"/>
  <c r="AM163" i="1"/>
  <c r="AN163" i="1"/>
  <c r="AO163" i="1"/>
  <c r="AP163" i="1"/>
  <c r="H164" i="1"/>
  <c r="AB164" i="1" s="1"/>
  <c r="M164" i="1"/>
  <c r="R164" i="1"/>
  <c r="V164" i="1"/>
  <c r="AP164" i="1" s="1"/>
  <c r="Y164" i="1"/>
  <c r="Z164" i="1"/>
  <c r="AA164" i="1"/>
  <c r="AC164" i="1"/>
  <c r="AF164" i="1"/>
  <c r="AG164" i="1"/>
  <c r="AH164" i="1"/>
  <c r="AJ164" i="1"/>
  <c r="AK164" i="1"/>
  <c r="AM164" i="1"/>
  <c r="AN164" i="1"/>
  <c r="AO164" i="1"/>
  <c r="H165" i="1"/>
  <c r="M165" i="1"/>
  <c r="AF165" i="1" s="1"/>
  <c r="R165" i="1"/>
  <c r="V165" i="1" s="1"/>
  <c r="Y165" i="1"/>
  <c r="Z165" i="1"/>
  <c r="AA165" i="1"/>
  <c r="AB165" i="1"/>
  <c r="AC165" i="1"/>
  <c r="AD165" i="1"/>
  <c r="AE165" i="1"/>
  <c r="AG165" i="1"/>
  <c r="AH165" i="1"/>
  <c r="AI165" i="1"/>
  <c r="AJ165" i="1"/>
  <c r="AK165" i="1"/>
  <c r="AL165" i="1"/>
  <c r="AM165" i="1"/>
  <c r="AN165" i="1"/>
  <c r="AO165" i="1"/>
  <c r="AP165" i="1"/>
  <c r="H166" i="1"/>
  <c r="M166" i="1"/>
  <c r="R166" i="1"/>
  <c r="V166" i="1"/>
  <c r="AP166" i="1" s="1"/>
  <c r="Y166" i="1"/>
  <c r="Z166" i="1"/>
  <c r="AA166" i="1"/>
  <c r="AB166" i="1"/>
  <c r="AC166" i="1"/>
  <c r="AF166" i="1"/>
  <c r="AG166" i="1"/>
  <c r="AH166" i="1"/>
  <c r="AJ166" i="1"/>
  <c r="AK166" i="1"/>
  <c r="AM166" i="1"/>
  <c r="AN166" i="1"/>
  <c r="AO166" i="1"/>
  <c r="H167" i="1"/>
  <c r="M167" i="1"/>
  <c r="AF167" i="1" s="1"/>
  <c r="R167" i="1"/>
  <c r="V167" i="1" s="1"/>
  <c r="AP167" i="1" s="1"/>
  <c r="Y167" i="1"/>
  <c r="Z167" i="1"/>
  <c r="AA167" i="1"/>
  <c r="AB167" i="1"/>
  <c r="AC167" i="1"/>
  <c r="AD167" i="1"/>
  <c r="AE167" i="1"/>
  <c r="AG167" i="1"/>
  <c r="AI167" i="1"/>
  <c r="AJ167" i="1"/>
  <c r="AK167" i="1"/>
  <c r="AL167" i="1"/>
  <c r="AM167" i="1"/>
  <c r="AN167" i="1"/>
  <c r="AO167" i="1"/>
  <c r="H168" i="1"/>
  <c r="AB168" i="1" s="1"/>
  <c r="M168" i="1"/>
  <c r="R168" i="1"/>
  <c r="V168" i="1"/>
  <c r="AP168" i="1" s="1"/>
  <c r="Y168" i="1"/>
  <c r="Z168" i="1"/>
  <c r="AA168" i="1"/>
  <c r="AC168" i="1"/>
  <c r="AF168" i="1"/>
  <c r="AG168" i="1"/>
  <c r="AH168" i="1"/>
  <c r="AJ168" i="1"/>
  <c r="AK168" i="1"/>
  <c r="AM168" i="1"/>
  <c r="AN168" i="1"/>
  <c r="AO168" i="1"/>
  <c r="H169" i="1"/>
  <c r="M169" i="1"/>
  <c r="AF169" i="1" s="1"/>
  <c r="R169" i="1"/>
  <c r="V169" i="1" s="1"/>
  <c r="Y169" i="1"/>
  <c r="Z169" i="1"/>
  <c r="AA169" i="1"/>
  <c r="AB169" i="1"/>
  <c r="AC169" i="1"/>
  <c r="AD169" i="1"/>
  <c r="AE169" i="1"/>
  <c r="AG169" i="1"/>
  <c r="AH169" i="1"/>
  <c r="AI169" i="1"/>
  <c r="AJ169" i="1"/>
  <c r="AK169" i="1"/>
  <c r="AL169" i="1"/>
  <c r="AM169" i="1"/>
  <c r="AN169" i="1"/>
  <c r="AO169" i="1"/>
  <c r="AP169" i="1"/>
  <c r="H170" i="1"/>
  <c r="M170" i="1"/>
  <c r="R170" i="1"/>
  <c r="V170" i="1"/>
  <c r="AP170" i="1" s="1"/>
  <c r="Y170" i="1"/>
  <c r="Z170" i="1"/>
  <c r="AA170" i="1"/>
  <c r="AC170" i="1"/>
  <c r="AF170" i="1"/>
  <c r="AG170" i="1"/>
  <c r="AH170" i="1"/>
  <c r="AJ170" i="1"/>
  <c r="AK170" i="1"/>
  <c r="AM170" i="1"/>
  <c r="AN170" i="1"/>
  <c r="AO170" i="1"/>
  <c r="H171" i="1"/>
  <c r="M171" i="1"/>
  <c r="AF171" i="1" s="1"/>
  <c r="R171" i="1"/>
  <c r="V171" i="1" s="1"/>
  <c r="Y171" i="1"/>
  <c r="Z171" i="1"/>
  <c r="AA171" i="1"/>
  <c r="AB171" i="1"/>
  <c r="AC171" i="1"/>
  <c r="AD171" i="1"/>
  <c r="AE171" i="1"/>
  <c r="AG171" i="1"/>
  <c r="AH171" i="1"/>
  <c r="AI171" i="1"/>
  <c r="AJ171" i="1"/>
  <c r="AK171" i="1"/>
  <c r="AL171" i="1"/>
  <c r="AM171" i="1"/>
  <c r="AN171" i="1"/>
  <c r="AO171" i="1"/>
  <c r="AP171" i="1"/>
  <c r="H172" i="1"/>
  <c r="AB172" i="1" s="1"/>
  <c r="M172" i="1"/>
  <c r="R172" i="1"/>
  <c r="V172" i="1"/>
  <c r="AP172" i="1" s="1"/>
  <c r="Y172" i="1"/>
  <c r="Z172" i="1"/>
  <c r="AA172" i="1"/>
  <c r="AC172" i="1"/>
  <c r="AF172" i="1"/>
  <c r="AG172" i="1"/>
  <c r="AH172" i="1"/>
  <c r="AJ172" i="1"/>
  <c r="AK172" i="1"/>
  <c r="AM172" i="1"/>
  <c r="AN172" i="1"/>
  <c r="AO172" i="1"/>
  <c r="H173" i="1"/>
  <c r="M173" i="1"/>
  <c r="AF173" i="1" s="1"/>
  <c r="R173" i="1"/>
  <c r="V173" i="1" s="1"/>
  <c r="Y173" i="1"/>
  <c r="Z173" i="1"/>
  <c r="AA173" i="1"/>
  <c r="AB173" i="1"/>
  <c r="AC173" i="1"/>
  <c r="AD173" i="1"/>
  <c r="AE173" i="1"/>
  <c r="AG173" i="1"/>
  <c r="AH173" i="1"/>
  <c r="AI173" i="1"/>
  <c r="AJ173" i="1"/>
  <c r="AK173" i="1"/>
  <c r="AL173" i="1"/>
  <c r="AM173" i="1"/>
  <c r="AN173" i="1"/>
  <c r="AO173" i="1"/>
  <c r="AP173" i="1"/>
  <c r="H174" i="1"/>
  <c r="M174" i="1"/>
  <c r="R174" i="1"/>
  <c r="V174" i="1"/>
  <c r="AP174" i="1" s="1"/>
  <c r="Y174" i="1"/>
  <c r="Z174" i="1"/>
  <c r="AA174" i="1"/>
  <c r="AB174" i="1"/>
  <c r="AC174" i="1"/>
  <c r="AF174" i="1"/>
  <c r="AG174" i="1"/>
  <c r="AH174" i="1"/>
  <c r="AJ174" i="1"/>
  <c r="AK174" i="1"/>
  <c r="AM174" i="1"/>
  <c r="AN174" i="1"/>
  <c r="AO174" i="1"/>
  <c r="H175" i="1"/>
  <c r="M175" i="1"/>
  <c r="AF175" i="1" s="1"/>
  <c r="R175" i="1"/>
  <c r="V175" i="1" s="1"/>
  <c r="AP175" i="1" s="1"/>
  <c r="Y175" i="1"/>
  <c r="Z175" i="1"/>
  <c r="AA175" i="1"/>
  <c r="AB175" i="1"/>
  <c r="AC175" i="1"/>
  <c r="AD175" i="1"/>
  <c r="AE175" i="1"/>
  <c r="AG175" i="1"/>
  <c r="AI175" i="1"/>
  <c r="AJ175" i="1"/>
  <c r="AK175" i="1"/>
  <c r="AL175" i="1"/>
  <c r="AM175" i="1"/>
  <c r="AN175" i="1"/>
  <c r="AO175" i="1"/>
  <c r="H176" i="1"/>
  <c r="AB176" i="1" s="1"/>
  <c r="M176" i="1"/>
  <c r="R176" i="1"/>
  <c r="V176" i="1"/>
  <c r="AP176" i="1" s="1"/>
  <c r="Y176" i="1"/>
  <c r="Z176" i="1"/>
  <c r="AA176" i="1"/>
  <c r="AC176" i="1"/>
  <c r="AF176" i="1"/>
  <c r="AG176" i="1"/>
  <c r="AH176" i="1"/>
  <c r="AJ176" i="1"/>
  <c r="AK176" i="1"/>
  <c r="AM176" i="1"/>
  <c r="AN176" i="1"/>
  <c r="AO176" i="1"/>
  <c r="H177" i="1"/>
  <c r="M177" i="1"/>
  <c r="AF177" i="1" s="1"/>
  <c r="R177" i="1"/>
  <c r="V177" i="1" s="1"/>
  <c r="Y177" i="1"/>
  <c r="Z177" i="1"/>
  <c r="AA177" i="1"/>
  <c r="AB177" i="1"/>
  <c r="AC177" i="1"/>
  <c r="AD177" i="1"/>
  <c r="AE177" i="1"/>
  <c r="AG177" i="1"/>
  <c r="AH177" i="1"/>
  <c r="AI177" i="1"/>
  <c r="AJ177" i="1"/>
  <c r="AK177" i="1"/>
  <c r="AL177" i="1"/>
  <c r="AM177" i="1"/>
  <c r="AN177" i="1"/>
  <c r="AO177" i="1"/>
  <c r="AP177" i="1"/>
  <c r="H178" i="1"/>
  <c r="M178" i="1"/>
  <c r="R178" i="1"/>
  <c r="V178" i="1"/>
  <c r="AP178" i="1" s="1"/>
  <c r="Y178" i="1"/>
  <c r="Z178" i="1"/>
  <c r="AA178" i="1"/>
  <c r="AC178" i="1"/>
  <c r="AF178" i="1"/>
  <c r="AG178" i="1"/>
  <c r="AH178" i="1"/>
  <c r="AJ178" i="1"/>
  <c r="AK178" i="1"/>
  <c r="AM178" i="1"/>
  <c r="AN178" i="1"/>
  <c r="AO178" i="1"/>
  <c r="H179" i="1"/>
  <c r="M179" i="1"/>
  <c r="AF179" i="1" s="1"/>
  <c r="R179" i="1"/>
  <c r="V179" i="1" s="1"/>
  <c r="Y179" i="1"/>
  <c r="Z179" i="1"/>
  <c r="AA179" i="1"/>
  <c r="AB179" i="1"/>
  <c r="AC179" i="1"/>
  <c r="AD179" i="1"/>
  <c r="AE179" i="1"/>
  <c r="AG179" i="1"/>
  <c r="AH179" i="1"/>
  <c r="AI179" i="1"/>
  <c r="AJ179" i="1"/>
  <c r="AK179" i="1"/>
  <c r="AL179" i="1"/>
  <c r="AM179" i="1"/>
  <c r="AN179" i="1"/>
  <c r="AO179" i="1"/>
  <c r="AP179" i="1"/>
  <c r="H180" i="1"/>
  <c r="M180" i="1"/>
  <c r="R180" i="1"/>
  <c r="V180" i="1"/>
  <c r="AP180" i="1" s="1"/>
  <c r="Y180" i="1"/>
  <c r="Z180" i="1"/>
  <c r="AA180" i="1"/>
  <c r="AC180" i="1"/>
  <c r="AF180" i="1"/>
  <c r="AG180" i="1"/>
  <c r="AH180" i="1"/>
  <c r="AJ180" i="1"/>
  <c r="AK180" i="1"/>
  <c r="AM180" i="1"/>
  <c r="AN180" i="1"/>
  <c r="AO180" i="1"/>
  <c r="H181" i="1"/>
  <c r="M181" i="1"/>
  <c r="AF181" i="1" s="1"/>
  <c r="R181" i="1"/>
  <c r="V181" i="1" s="1"/>
  <c r="Y181" i="1"/>
  <c r="Z181" i="1"/>
  <c r="AA181" i="1"/>
  <c r="AB181" i="1"/>
  <c r="AC181" i="1"/>
  <c r="AD181" i="1"/>
  <c r="AE181" i="1"/>
  <c r="AG181" i="1"/>
  <c r="AH181" i="1"/>
  <c r="AI181" i="1"/>
  <c r="AJ181" i="1"/>
  <c r="AK181" i="1"/>
  <c r="AL181" i="1"/>
  <c r="AM181" i="1"/>
  <c r="AN181" i="1"/>
  <c r="AO181" i="1"/>
  <c r="AP181" i="1"/>
  <c r="H182" i="1"/>
  <c r="M182" i="1"/>
  <c r="R182" i="1"/>
  <c r="V182" i="1"/>
  <c r="AP182" i="1" s="1"/>
  <c r="Y182" i="1"/>
  <c r="Z182" i="1"/>
  <c r="AA182" i="1"/>
  <c r="AB182" i="1"/>
  <c r="AC182" i="1"/>
  <c r="AF182" i="1"/>
  <c r="AG182" i="1"/>
  <c r="AH182" i="1"/>
  <c r="AJ182" i="1"/>
  <c r="AK182" i="1"/>
  <c r="AM182" i="1"/>
  <c r="AN182" i="1"/>
  <c r="AO182" i="1"/>
  <c r="H183" i="1"/>
  <c r="M183" i="1"/>
  <c r="AF183" i="1" s="1"/>
  <c r="R183" i="1"/>
  <c r="V183" i="1" s="1"/>
  <c r="AP183" i="1" s="1"/>
  <c r="Y183" i="1"/>
  <c r="Z183" i="1"/>
  <c r="AA183" i="1"/>
  <c r="AB183" i="1"/>
  <c r="AC183" i="1"/>
  <c r="AD183" i="1"/>
  <c r="AE183" i="1"/>
  <c r="AG183" i="1"/>
  <c r="AI183" i="1"/>
  <c r="AJ183" i="1"/>
  <c r="AK183" i="1"/>
  <c r="AL183" i="1"/>
  <c r="AM183" i="1"/>
  <c r="AN183" i="1"/>
  <c r="AO183" i="1"/>
  <c r="H184" i="1"/>
  <c r="AB184" i="1" s="1"/>
  <c r="M184" i="1"/>
  <c r="R184" i="1"/>
  <c r="V184" i="1"/>
  <c r="AP184" i="1" s="1"/>
  <c r="Y184" i="1"/>
  <c r="Z184" i="1"/>
  <c r="AA184" i="1"/>
  <c r="AC184" i="1"/>
  <c r="AF184" i="1"/>
  <c r="AG184" i="1"/>
  <c r="AH184" i="1"/>
  <c r="AJ184" i="1"/>
  <c r="AK184" i="1"/>
  <c r="AM184" i="1"/>
  <c r="AN184" i="1"/>
  <c r="AO184" i="1"/>
  <c r="H185" i="1"/>
  <c r="M185" i="1"/>
  <c r="AF185" i="1" s="1"/>
  <c r="R185" i="1"/>
  <c r="V185" i="1" s="1"/>
  <c r="Y185" i="1"/>
  <c r="Z185" i="1"/>
  <c r="AA185" i="1"/>
  <c r="AB185" i="1"/>
  <c r="AC185" i="1"/>
  <c r="AD185" i="1"/>
  <c r="AE185" i="1"/>
  <c r="AG185" i="1"/>
  <c r="AH185" i="1"/>
  <c r="AI185" i="1"/>
  <c r="AJ185" i="1"/>
  <c r="AK185" i="1"/>
  <c r="AL185" i="1"/>
  <c r="AM185" i="1"/>
  <c r="AN185" i="1"/>
  <c r="AO185" i="1"/>
  <c r="AP185" i="1"/>
  <c r="H186" i="1"/>
  <c r="M186" i="1"/>
  <c r="R186" i="1"/>
  <c r="V186" i="1"/>
  <c r="AP186" i="1" s="1"/>
  <c r="Y186" i="1"/>
  <c r="Z186" i="1"/>
  <c r="AA186" i="1"/>
  <c r="AC186" i="1"/>
  <c r="AF186" i="1"/>
  <c r="AG186" i="1"/>
  <c r="AH186" i="1"/>
  <c r="AJ186" i="1"/>
  <c r="AK186" i="1"/>
  <c r="AM186" i="1"/>
  <c r="AN186" i="1"/>
  <c r="AO186" i="1"/>
  <c r="H187" i="1"/>
  <c r="M187" i="1"/>
  <c r="AF187" i="1" s="1"/>
  <c r="R187" i="1"/>
  <c r="V187" i="1" s="1"/>
  <c r="Y187" i="1"/>
  <c r="Z187" i="1"/>
  <c r="AA187" i="1"/>
  <c r="AB187" i="1"/>
  <c r="AC187" i="1"/>
  <c r="AD187" i="1"/>
  <c r="AE187" i="1"/>
  <c r="AG187" i="1"/>
  <c r="AH187" i="1"/>
  <c r="AI187" i="1"/>
  <c r="AJ187" i="1"/>
  <c r="AK187" i="1"/>
  <c r="AL187" i="1"/>
  <c r="AM187" i="1"/>
  <c r="AN187" i="1"/>
  <c r="AO187" i="1"/>
  <c r="AP187" i="1"/>
  <c r="H188" i="1"/>
  <c r="AB188" i="1" s="1"/>
  <c r="M188" i="1"/>
  <c r="R188" i="1"/>
  <c r="V188" i="1"/>
  <c r="AP188" i="1" s="1"/>
  <c r="Y188" i="1"/>
  <c r="Z188" i="1"/>
  <c r="AA188" i="1"/>
  <c r="AC188" i="1"/>
  <c r="AF188" i="1"/>
  <c r="AG188" i="1"/>
  <c r="AH188" i="1"/>
  <c r="AJ188" i="1"/>
  <c r="AK188" i="1"/>
  <c r="AM188" i="1"/>
  <c r="AN188" i="1"/>
  <c r="AO188" i="1"/>
  <c r="H189" i="1"/>
  <c r="M189" i="1"/>
  <c r="AF189" i="1" s="1"/>
  <c r="R189" i="1"/>
  <c r="V189" i="1" s="1"/>
  <c r="Y189" i="1"/>
  <c r="Z189" i="1"/>
  <c r="AA189" i="1"/>
  <c r="AB189" i="1"/>
  <c r="AC189" i="1"/>
  <c r="AD189" i="1"/>
  <c r="AE189" i="1"/>
  <c r="AG189" i="1"/>
  <c r="AH189" i="1"/>
  <c r="AI189" i="1"/>
  <c r="AJ189" i="1"/>
  <c r="AK189" i="1"/>
  <c r="AL189" i="1"/>
  <c r="AM189" i="1"/>
  <c r="AN189" i="1"/>
  <c r="AO189" i="1"/>
  <c r="AP189" i="1"/>
  <c r="H190" i="1"/>
  <c r="M190" i="1"/>
  <c r="R190" i="1"/>
  <c r="V190" i="1"/>
  <c r="AP190" i="1" s="1"/>
  <c r="Y190" i="1"/>
  <c r="Z190" i="1"/>
  <c r="AA190" i="1"/>
  <c r="AB190" i="1"/>
  <c r="AC190" i="1"/>
  <c r="AF190" i="1"/>
  <c r="AG190" i="1"/>
  <c r="AH190" i="1"/>
  <c r="AJ190" i="1"/>
  <c r="AK190" i="1"/>
  <c r="AM190" i="1"/>
  <c r="AN190" i="1"/>
  <c r="AO190" i="1"/>
  <c r="H191" i="1"/>
  <c r="M191" i="1"/>
  <c r="AF191" i="1" s="1"/>
  <c r="R191" i="1"/>
  <c r="V191" i="1" s="1"/>
  <c r="AP191" i="1" s="1"/>
  <c r="Y191" i="1"/>
  <c r="Z191" i="1"/>
  <c r="AA191" i="1"/>
  <c r="AB191" i="1"/>
  <c r="AC191" i="1"/>
  <c r="AD191" i="1"/>
  <c r="AE191" i="1"/>
  <c r="AG191" i="1"/>
  <c r="AI191" i="1"/>
  <c r="AJ191" i="1"/>
  <c r="AK191" i="1"/>
  <c r="AL191" i="1"/>
  <c r="AM191" i="1"/>
  <c r="AN191" i="1"/>
  <c r="AO191" i="1"/>
  <c r="H192" i="1"/>
  <c r="AB192" i="1" s="1"/>
  <c r="M192" i="1"/>
  <c r="R192" i="1"/>
  <c r="V192" i="1"/>
  <c r="AP192" i="1" s="1"/>
  <c r="Y192" i="1"/>
  <c r="Z192" i="1"/>
  <c r="AA192" i="1"/>
  <c r="AC192" i="1"/>
  <c r="AF192" i="1"/>
  <c r="AG192" i="1"/>
  <c r="AH192" i="1"/>
  <c r="AJ192" i="1"/>
  <c r="AK192" i="1"/>
  <c r="AM192" i="1"/>
  <c r="AN192" i="1"/>
  <c r="AO192" i="1"/>
  <c r="H193" i="1"/>
  <c r="M193" i="1"/>
  <c r="AF193" i="1" s="1"/>
  <c r="R193" i="1"/>
  <c r="V193" i="1"/>
  <c r="Y193" i="1"/>
  <c r="Z193" i="1"/>
  <c r="AA193" i="1"/>
  <c r="AB193" i="1"/>
  <c r="AC193" i="1"/>
  <c r="AD193" i="1"/>
  <c r="AE193" i="1"/>
  <c r="AG193" i="1"/>
  <c r="AH193" i="1"/>
  <c r="AI193" i="1"/>
  <c r="AJ193" i="1"/>
  <c r="AK193" i="1"/>
  <c r="AL193" i="1"/>
  <c r="AM193" i="1"/>
  <c r="AN193" i="1"/>
  <c r="AO193" i="1"/>
  <c r="AP193" i="1"/>
  <c r="H194" i="1"/>
  <c r="M194" i="1"/>
  <c r="R194" i="1"/>
  <c r="V194" i="1"/>
  <c r="Y194" i="1"/>
  <c r="Z194" i="1"/>
  <c r="AA194" i="1"/>
  <c r="AB194" i="1"/>
  <c r="AC194" i="1"/>
  <c r="AD194" i="1"/>
  <c r="AF194" i="1"/>
  <c r="AG194" i="1"/>
  <c r="AH194" i="1"/>
  <c r="AJ194" i="1"/>
  <c r="AK194" i="1"/>
  <c r="AL194" i="1"/>
  <c r="AM194" i="1"/>
  <c r="AN194" i="1"/>
  <c r="AO194" i="1"/>
  <c r="AP194" i="1"/>
  <c r="H195" i="1"/>
  <c r="M195" i="1"/>
  <c r="R195" i="1"/>
  <c r="AH195" i="1" s="1"/>
  <c r="V195" i="1"/>
  <c r="AP195" i="1" s="1"/>
  <c r="Y195" i="1"/>
  <c r="Z195" i="1"/>
  <c r="AA195" i="1"/>
  <c r="AB195" i="1"/>
  <c r="AC195" i="1"/>
  <c r="AD195" i="1"/>
  <c r="AE195" i="1"/>
  <c r="AF195" i="1"/>
  <c r="AG195" i="1"/>
  <c r="AI195" i="1"/>
  <c r="AJ195" i="1"/>
  <c r="AK195" i="1"/>
  <c r="AL195" i="1"/>
  <c r="AM195" i="1"/>
  <c r="AN195" i="1"/>
  <c r="AO195" i="1"/>
  <c r="H196" i="1"/>
  <c r="M196" i="1"/>
  <c r="AF196" i="1" s="1"/>
  <c r="R196" i="1"/>
  <c r="V196" i="1"/>
  <c r="Y196" i="1"/>
  <c r="Z196" i="1"/>
  <c r="AA196" i="1"/>
  <c r="AC196" i="1"/>
  <c r="AD196" i="1"/>
  <c r="AG196" i="1"/>
  <c r="AH196" i="1"/>
  <c r="AJ196" i="1"/>
  <c r="AK196" i="1"/>
  <c r="AM196" i="1"/>
  <c r="AN196" i="1"/>
  <c r="AO196" i="1"/>
  <c r="AP196" i="1"/>
  <c r="H197" i="1"/>
  <c r="M197" i="1"/>
  <c r="AF197" i="1" s="1"/>
  <c r="R197" i="1"/>
  <c r="V197" i="1"/>
  <c r="Y197" i="1"/>
  <c r="Z197" i="1"/>
  <c r="AA197" i="1"/>
  <c r="AB197" i="1"/>
  <c r="AC197" i="1"/>
  <c r="AD197" i="1"/>
  <c r="AE197" i="1"/>
  <c r="AG197" i="1"/>
  <c r="AH197" i="1"/>
  <c r="AI197" i="1"/>
  <c r="AJ197" i="1"/>
  <c r="AK197" i="1"/>
  <c r="AL197" i="1"/>
  <c r="AM197" i="1"/>
  <c r="AN197" i="1"/>
  <c r="AO197" i="1"/>
  <c r="AP197" i="1"/>
  <c r="H198" i="1"/>
  <c r="M198" i="1"/>
  <c r="R198" i="1"/>
  <c r="V198" i="1"/>
  <c r="Y198" i="1"/>
  <c r="Z198" i="1"/>
  <c r="AA198" i="1"/>
  <c r="AB198" i="1"/>
  <c r="AC198" i="1"/>
  <c r="AD198" i="1"/>
  <c r="AF198" i="1"/>
  <c r="AG198" i="1"/>
  <c r="AH198" i="1"/>
  <c r="AJ198" i="1"/>
  <c r="AK198" i="1"/>
  <c r="AL198" i="1"/>
  <c r="AM198" i="1"/>
  <c r="AN198" i="1"/>
  <c r="AO198" i="1"/>
  <c r="AP198" i="1"/>
  <c r="H199" i="1"/>
  <c r="M199" i="1"/>
  <c r="R199" i="1"/>
  <c r="AH199" i="1" s="1"/>
  <c r="V199" i="1"/>
  <c r="AP199" i="1" s="1"/>
  <c r="Y199" i="1"/>
  <c r="Z199" i="1"/>
  <c r="AA199" i="1"/>
  <c r="AB199" i="1"/>
  <c r="AC199" i="1"/>
  <c r="AD199" i="1"/>
  <c r="AE199" i="1"/>
  <c r="AF199" i="1"/>
  <c r="AG199" i="1"/>
  <c r="AI199" i="1"/>
  <c r="AJ199" i="1"/>
  <c r="AK199" i="1"/>
  <c r="AL199" i="1"/>
  <c r="AM199" i="1"/>
  <c r="AN199" i="1"/>
  <c r="AO199" i="1"/>
  <c r="H200" i="1"/>
  <c r="M200" i="1"/>
  <c r="AF200" i="1" s="1"/>
  <c r="R200" i="1"/>
  <c r="V200" i="1"/>
  <c r="Y200" i="1"/>
  <c r="Z200" i="1"/>
  <c r="AA200" i="1"/>
  <c r="AC200" i="1"/>
  <c r="AD200" i="1"/>
  <c r="AG200" i="1"/>
  <c r="AH200" i="1"/>
  <c r="AJ200" i="1"/>
  <c r="AK200" i="1"/>
  <c r="AM200" i="1"/>
  <c r="AN200" i="1"/>
  <c r="AO200" i="1"/>
  <c r="AP200" i="1"/>
  <c r="H201" i="1"/>
  <c r="M201" i="1"/>
  <c r="AF201" i="1" s="1"/>
  <c r="R201" i="1"/>
  <c r="V201" i="1"/>
  <c r="Y201" i="1"/>
  <c r="Z201" i="1"/>
  <c r="AA201" i="1"/>
  <c r="AB201" i="1"/>
  <c r="AC201" i="1"/>
  <c r="AD201" i="1"/>
  <c r="AE201" i="1"/>
  <c r="AG201" i="1"/>
  <c r="AH201" i="1"/>
  <c r="AI201" i="1"/>
  <c r="AJ201" i="1"/>
  <c r="AK201" i="1"/>
  <c r="AL201" i="1"/>
  <c r="AM201" i="1"/>
  <c r="AN201" i="1"/>
  <c r="AO201" i="1"/>
  <c r="AP201" i="1"/>
  <c r="H202" i="1"/>
  <c r="M202" i="1"/>
  <c r="R202" i="1"/>
  <c r="V202" i="1"/>
  <c r="Y202" i="1"/>
  <c r="Z202" i="1"/>
  <c r="AA202" i="1"/>
  <c r="AB202" i="1"/>
  <c r="AC202" i="1"/>
  <c r="AD202" i="1"/>
  <c r="AF202" i="1"/>
  <c r="AG202" i="1"/>
  <c r="AH202" i="1"/>
  <c r="AJ202" i="1"/>
  <c r="AK202" i="1"/>
  <c r="AL202" i="1"/>
  <c r="AM202" i="1"/>
  <c r="AN202" i="1"/>
  <c r="AO202" i="1"/>
  <c r="AP202" i="1"/>
  <c r="H203" i="1"/>
  <c r="M203" i="1"/>
  <c r="R203" i="1"/>
  <c r="AH203" i="1" s="1"/>
  <c r="V203" i="1"/>
  <c r="AP203" i="1" s="1"/>
  <c r="Y203" i="1"/>
  <c r="Z203" i="1"/>
  <c r="AA203" i="1"/>
  <c r="AB203" i="1"/>
  <c r="AC203" i="1"/>
  <c r="AD203" i="1"/>
  <c r="AE203" i="1"/>
  <c r="AF203" i="1"/>
  <c r="AG203" i="1"/>
  <c r="AI203" i="1"/>
  <c r="AJ203" i="1"/>
  <c r="AK203" i="1"/>
  <c r="AL203" i="1"/>
  <c r="AM203" i="1"/>
  <c r="AN203" i="1"/>
  <c r="AO203" i="1"/>
  <c r="H204" i="1"/>
  <c r="M204" i="1"/>
  <c r="AF204" i="1" s="1"/>
  <c r="R204" i="1"/>
  <c r="V204" i="1"/>
  <c r="Y204" i="1"/>
  <c r="Z204" i="1"/>
  <c r="AA204" i="1"/>
  <c r="AC204" i="1"/>
  <c r="AD204" i="1"/>
  <c r="AG204" i="1"/>
  <c r="AH204" i="1"/>
  <c r="AJ204" i="1"/>
  <c r="AK204" i="1"/>
  <c r="AM204" i="1"/>
  <c r="AN204" i="1"/>
  <c r="AO204" i="1"/>
  <c r="AP204" i="1"/>
  <c r="H205" i="1"/>
  <c r="M205" i="1"/>
  <c r="AF205" i="1" s="1"/>
  <c r="R205" i="1"/>
  <c r="V205" i="1"/>
  <c r="Y205" i="1"/>
  <c r="Z205" i="1"/>
  <c r="AA205" i="1"/>
  <c r="AB205" i="1"/>
  <c r="AC205" i="1"/>
  <c r="AD205" i="1"/>
  <c r="AE205" i="1"/>
  <c r="AG205" i="1"/>
  <c r="AH205" i="1"/>
  <c r="AI205" i="1"/>
  <c r="AJ205" i="1"/>
  <c r="AK205" i="1"/>
  <c r="AL205" i="1"/>
  <c r="AM205" i="1"/>
  <c r="AN205" i="1"/>
  <c r="AO205" i="1"/>
  <c r="AP205" i="1"/>
  <c r="H206" i="1"/>
  <c r="M206" i="1"/>
  <c r="R206" i="1"/>
  <c r="V206" i="1"/>
  <c r="Y206" i="1"/>
  <c r="Z206" i="1"/>
  <c r="AA206" i="1"/>
  <c r="AB206" i="1"/>
  <c r="AC206" i="1"/>
  <c r="AD206" i="1"/>
  <c r="AF206" i="1"/>
  <c r="AG206" i="1"/>
  <c r="AH206" i="1"/>
  <c r="AJ206" i="1"/>
  <c r="AK206" i="1"/>
  <c r="AL206" i="1"/>
  <c r="AM206" i="1"/>
  <c r="AN206" i="1"/>
  <c r="AO206" i="1"/>
  <c r="AP206" i="1"/>
  <c r="H207" i="1"/>
  <c r="M207" i="1"/>
  <c r="R207" i="1"/>
  <c r="AH207" i="1" s="1"/>
  <c r="V207" i="1"/>
  <c r="AP207" i="1" s="1"/>
  <c r="Y207" i="1"/>
  <c r="Z207" i="1"/>
  <c r="AA207" i="1"/>
  <c r="AB207" i="1"/>
  <c r="AC207" i="1"/>
  <c r="AD207" i="1"/>
  <c r="AE207" i="1"/>
  <c r="AF207" i="1"/>
  <c r="AG207" i="1"/>
  <c r="AI207" i="1"/>
  <c r="AJ207" i="1"/>
  <c r="AK207" i="1"/>
  <c r="AL207" i="1"/>
  <c r="AM207" i="1"/>
  <c r="AN207" i="1"/>
  <c r="AO207" i="1"/>
  <c r="H208" i="1"/>
  <c r="AB208" i="1" s="1"/>
  <c r="M208" i="1"/>
  <c r="AF208" i="1" s="1"/>
  <c r="R208" i="1"/>
  <c r="V208" i="1"/>
  <c r="Y208" i="1"/>
  <c r="Z208" i="1"/>
  <c r="AA208" i="1"/>
  <c r="AC208" i="1"/>
  <c r="AD208" i="1"/>
  <c r="AG208" i="1"/>
  <c r="AH208" i="1"/>
  <c r="AJ208" i="1"/>
  <c r="AK208" i="1"/>
  <c r="AL208" i="1"/>
  <c r="AM208" i="1"/>
  <c r="AN208" i="1"/>
  <c r="AO208" i="1"/>
  <c r="AP208" i="1"/>
  <c r="H209" i="1"/>
  <c r="M209" i="1"/>
  <c r="R209" i="1"/>
  <c r="AH209" i="1" s="1"/>
  <c r="V209" i="1"/>
  <c r="AP209" i="1" s="1"/>
  <c r="Y209" i="1"/>
  <c r="Z209" i="1"/>
  <c r="AA209" i="1"/>
  <c r="AB209" i="1"/>
  <c r="AC209" i="1"/>
  <c r="AD209" i="1"/>
  <c r="AE209" i="1"/>
  <c r="AF209" i="1"/>
  <c r="AG209" i="1"/>
  <c r="AI209" i="1"/>
  <c r="AJ209" i="1"/>
  <c r="AK209" i="1"/>
  <c r="AL209" i="1"/>
  <c r="AM209" i="1"/>
  <c r="AN209" i="1"/>
  <c r="AO209" i="1"/>
  <c r="H210" i="1"/>
  <c r="AB210" i="1" s="1"/>
  <c r="M210" i="1"/>
  <c r="AF210" i="1" s="1"/>
  <c r="R210" i="1"/>
  <c r="V210" i="1"/>
  <c r="Y210" i="1"/>
  <c r="Z210" i="1"/>
  <c r="AA210" i="1"/>
  <c r="AC210" i="1"/>
  <c r="AD210" i="1"/>
  <c r="AG210" i="1"/>
  <c r="AH210" i="1"/>
  <c r="AJ210" i="1"/>
  <c r="AK210" i="1"/>
  <c r="AL210" i="1"/>
  <c r="AM210" i="1"/>
  <c r="AN210" i="1"/>
  <c r="AO210" i="1"/>
  <c r="AP210" i="1"/>
  <c r="H211" i="1"/>
  <c r="M211" i="1"/>
  <c r="R211" i="1"/>
  <c r="AH211" i="1" s="1"/>
  <c r="V211" i="1"/>
  <c r="AP211" i="1" s="1"/>
  <c r="Y211" i="1"/>
  <c r="Z211" i="1"/>
  <c r="AA211" i="1"/>
  <c r="AB211" i="1"/>
  <c r="AC211" i="1"/>
  <c r="AD211" i="1"/>
  <c r="AE211" i="1"/>
  <c r="AF211" i="1"/>
  <c r="AG211" i="1"/>
  <c r="AI211" i="1"/>
  <c r="AJ211" i="1"/>
  <c r="AK211" i="1"/>
  <c r="AL211" i="1"/>
  <c r="AM211" i="1"/>
  <c r="AN211" i="1"/>
  <c r="AO211" i="1"/>
  <c r="H212" i="1"/>
  <c r="AB212" i="1" s="1"/>
  <c r="M212" i="1"/>
  <c r="AF212" i="1" s="1"/>
  <c r="R212" i="1"/>
  <c r="V212" i="1"/>
  <c r="Y212" i="1"/>
  <c r="Z212" i="1"/>
  <c r="AA212" i="1"/>
  <c r="AC212" i="1"/>
  <c r="AD212" i="1"/>
  <c r="AG212" i="1"/>
  <c r="AH212" i="1"/>
  <c r="AJ212" i="1"/>
  <c r="AK212" i="1"/>
  <c r="AL212" i="1"/>
  <c r="AM212" i="1"/>
  <c r="AN212" i="1"/>
  <c r="AO212" i="1"/>
  <c r="AP212" i="1"/>
  <c r="H213" i="1"/>
  <c r="M213" i="1"/>
  <c r="R213" i="1"/>
  <c r="AH213" i="1" s="1"/>
  <c r="V213" i="1"/>
  <c r="AP213" i="1" s="1"/>
  <c r="Y213" i="1"/>
  <c r="Z213" i="1"/>
  <c r="AA213" i="1"/>
  <c r="AB213" i="1"/>
  <c r="AC213" i="1"/>
  <c r="AD213" i="1"/>
  <c r="AE213" i="1"/>
  <c r="AF213" i="1"/>
  <c r="AG213" i="1"/>
  <c r="AI213" i="1"/>
  <c r="AJ213" i="1"/>
  <c r="AK213" i="1"/>
  <c r="AL213" i="1"/>
  <c r="AM213" i="1"/>
  <c r="AN213" i="1"/>
  <c r="AO213" i="1"/>
  <c r="H214" i="1"/>
  <c r="AB214" i="1" s="1"/>
  <c r="M214" i="1"/>
  <c r="AF214" i="1" s="1"/>
  <c r="R214" i="1"/>
  <c r="V214" i="1"/>
  <c r="Y214" i="1"/>
  <c r="Z214" i="1"/>
  <c r="AA214" i="1"/>
  <c r="AC214" i="1"/>
  <c r="AD214" i="1"/>
  <c r="AG214" i="1"/>
  <c r="AH214" i="1"/>
  <c r="AJ214" i="1"/>
  <c r="AK214" i="1"/>
  <c r="AL214" i="1"/>
  <c r="AM214" i="1"/>
  <c r="AN214" i="1"/>
  <c r="AO214" i="1"/>
  <c r="AP214" i="1"/>
  <c r="H215" i="1"/>
  <c r="M215" i="1"/>
  <c r="R215" i="1"/>
  <c r="AH215" i="1" s="1"/>
  <c r="V215" i="1"/>
  <c r="AP215" i="1" s="1"/>
  <c r="Y215" i="1"/>
  <c r="Z215" i="1"/>
  <c r="AA215" i="1"/>
  <c r="AB215" i="1"/>
  <c r="AC215" i="1"/>
  <c r="AD215" i="1"/>
  <c r="AE215" i="1"/>
  <c r="AF215" i="1"/>
  <c r="AG215" i="1"/>
  <c r="AI215" i="1"/>
  <c r="AJ215" i="1"/>
  <c r="AK215" i="1"/>
  <c r="AL215" i="1"/>
  <c r="AM215" i="1"/>
  <c r="AN215" i="1"/>
  <c r="AO215" i="1"/>
  <c r="H216" i="1"/>
  <c r="AB216" i="1" s="1"/>
  <c r="M216" i="1"/>
  <c r="AF216" i="1" s="1"/>
  <c r="R216" i="1"/>
  <c r="V216" i="1"/>
  <c r="Y216" i="1"/>
  <c r="Z216" i="1"/>
  <c r="AA216" i="1"/>
  <c r="AC216" i="1"/>
  <c r="AD216" i="1"/>
  <c r="AG216" i="1"/>
  <c r="AH216" i="1"/>
  <c r="AJ216" i="1"/>
  <c r="AK216" i="1"/>
  <c r="AL216" i="1"/>
  <c r="AM216" i="1"/>
  <c r="AN216" i="1"/>
  <c r="AO216" i="1"/>
  <c r="AP216" i="1"/>
  <c r="H217" i="1"/>
  <c r="M217" i="1"/>
  <c r="R217" i="1"/>
  <c r="AH217" i="1" s="1"/>
  <c r="V217" i="1"/>
  <c r="AP217" i="1" s="1"/>
  <c r="Y217" i="1"/>
  <c r="Z217" i="1"/>
  <c r="AA217" i="1"/>
  <c r="AB217" i="1"/>
  <c r="AC217" i="1"/>
  <c r="AD217" i="1"/>
  <c r="AE217" i="1"/>
  <c r="AF217" i="1"/>
  <c r="AG217" i="1"/>
  <c r="AI217" i="1"/>
  <c r="AJ217" i="1"/>
  <c r="AK217" i="1"/>
  <c r="AL217" i="1"/>
  <c r="AM217" i="1"/>
  <c r="AN217" i="1"/>
  <c r="AO217" i="1"/>
  <c r="H218" i="1"/>
  <c r="AB218" i="1" s="1"/>
  <c r="M218" i="1"/>
  <c r="AF218" i="1" s="1"/>
  <c r="R218" i="1"/>
  <c r="V218" i="1"/>
  <c r="Y218" i="1"/>
  <c r="Z218" i="1"/>
  <c r="AA218" i="1"/>
  <c r="AC218" i="1"/>
  <c r="AD218" i="1"/>
  <c r="AG218" i="1"/>
  <c r="AH218" i="1"/>
  <c r="AJ218" i="1"/>
  <c r="AK218" i="1"/>
  <c r="AL218" i="1"/>
  <c r="AM218" i="1"/>
  <c r="AN218" i="1"/>
  <c r="AO218" i="1"/>
  <c r="AP218" i="1"/>
  <c r="H219" i="1"/>
  <c r="M219" i="1"/>
  <c r="R219" i="1"/>
  <c r="AH219" i="1" s="1"/>
  <c r="V219" i="1"/>
  <c r="AP219" i="1" s="1"/>
  <c r="Y219" i="1"/>
  <c r="Z219" i="1"/>
  <c r="AA219" i="1"/>
  <c r="AB219" i="1"/>
  <c r="AC219" i="1"/>
  <c r="AD219" i="1"/>
  <c r="AE219" i="1"/>
  <c r="AF219" i="1"/>
  <c r="AG219" i="1"/>
  <c r="AI219" i="1"/>
  <c r="AJ219" i="1"/>
  <c r="AK219" i="1"/>
  <c r="AL219" i="1"/>
  <c r="AM219" i="1"/>
  <c r="AN219" i="1"/>
  <c r="AO219" i="1"/>
  <c r="H220" i="1"/>
  <c r="AE220" i="1" s="1"/>
  <c r="M220" i="1"/>
  <c r="AF220" i="1" s="1"/>
  <c r="R220" i="1"/>
  <c r="V220" i="1"/>
  <c r="Y220" i="1"/>
  <c r="Z220" i="1"/>
  <c r="AA220" i="1"/>
  <c r="AC220" i="1"/>
  <c r="AD220" i="1"/>
  <c r="AG220" i="1"/>
  <c r="AH220" i="1"/>
  <c r="AJ220" i="1"/>
  <c r="AK220" i="1"/>
  <c r="AL220" i="1"/>
  <c r="AM220" i="1"/>
  <c r="AN220" i="1"/>
  <c r="AO220" i="1"/>
  <c r="AP220" i="1"/>
  <c r="H221" i="1"/>
  <c r="M221" i="1"/>
  <c r="R221" i="1"/>
  <c r="AH221" i="1" s="1"/>
  <c r="V221" i="1"/>
  <c r="AP221" i="1" s="1"/>
  <c r="Y221" i="1"/>
  <c r="Z221" i="1"/>
  <c r="AA221" i="1"/>
  <c r="AB221" i="1"/>
  <c r="AC221" i="1"/>
  <c r="AD221" i="1"/>
  <c r="AE221" i="1"/>
  <c r="AF221" i="1"/>
  <c r="AG221" i="1"/>
  <c r="AI221" i="1"/>
  <c r="AJ221" i="1"/>
  <c r="AK221" i="1"/>
  <c r="AL221" i="1"/>
  <c r="AM221" i="1"/>
  <c r="AN221" i="1"/>
  <c r="AO221" i="1"/>
  <c r="H222" i="1"/>
  <c r="AB222" i="1" s="1"/>
  <c r="M222" i="1"/>
  <c r="AF222" i="1" s="1"/>
  <c r="R222" i="1"/>
  <c r="V222" i="1"/>
  <c r="Y222" i="1"/>
  <c r="Z222" i="1"/>
  <c r="AA222" i="1"/>
  <c r="AC222" i="1"/>
  <c r="AD222" i="1"/>
  <c r="AG222" i="1"/>
  <c r="AH222" i="1"/>
  <c r="AJ222" i="1"/>
  <c r="AK222" i="1"/>
  <c r="AL222" i="1"/>
  <c r="AM222" i="1"/>
  <c r="AN222" i="1"/>
  <c r="AO222" i="1"/>
  <c r="AP222" i="1"/>
  <c r="H223" i="1"/>
  <c r="M223" i="1"/>
  <c r="R223" i="1"/>
  <c r="AH223" i="1" s="1"/>
  <c r="V223" i="1"/>
  <c r="AP223" i="1" s="1"/>
  <c r="Y223" i="1"/>
  <c r="Z223" i="1"/>
  <c r="AA223" i="1"/>
  <c r="AB223" i="1"/>
  <c r="AC223" i="1"/>
  <c r="AD223" i="1"/>
  <c r="AE223" i="1"/>
  <c r="AF223" i="1"/>
  <c r="AG223" i="1"/>
  <c r="AI223" i="1"/>
  <c r="AJ223" i="1"/>
  <c r="AK223" i="1"/>
  <c r="AL223" i="1"/>
  <c r="AM223" i="1"/>
  <c r="AN223" i="1"/>
  <c r="AO223" i="1"/>
  <c r="H224" i="1"/>
  <c r="AB224" i="1" s="1"/>
  <c r="M224" i="1"/>
  <c r="AF224" i="1" s="1"/>
  <c r="R224" i="1"/>
  <c r="V224" i="1"/>
  <c r="Y224" i="1"/>
  <c r="Z224" i="1"/>
  <c r="AA224" i="1"/>
  <c r="AC224" i="1"/>
  <c r="AD224" i="1"/>
  <c r="AG224" i="1"/>
  <c r="AH224" i="1"/>
  <c r="AJ224" i="1"/>
  <c r="AK224" i="1"/>
  <c r="AL224" i="1"/>
  <c r="AM224" i="1"/>
  <c r="AN224" i="1"/>
  <c r="AO224" i="1"/>
  <c r="AP224" i="1"/>
  <c r="H225" i="1"/>
  <c r="M225" i="1"/>
  <c r="R225" i="1"/>
  <c r="AH225" i="1" s="1"/>
  <c r="V225" i="1"/>
  <c r="AP225" i="1" s="1"/>
  <c r="Y225" i="1"/>
  <c r="Z225" i="1"/>
  <c r="AA225" i="1"/>
  <c r="AB225" i="1"/>
  <c r="AC225" i="1"/>
  <c r="AD225" i="1"/>
  <c r="AE225" i="1"/>
  <c r="AF225" i="1"/>
  <c r="AG225" i="1"/>
  <c r="AI225" i="1"/>
  <c r="AJ225" i="1"/>
  <c r="AK225" i="1"/>
  <c r="AL225" i="1"/>
  <c r="AM225" i="1"/>
  <c r="AN225" i="1"/>
  <c r="AO225" i="1"/>
  <c r="H226" i="1"/>
  <c r="AB226" i="1" s="1"/>
  <c r="M226" i="1"/>
  <c r="AF226" i="1" s="1"/>
  <c r="R226" i="1"/>
  <c r="V226" i="1"/>
  <c r="Y226" i="1"/>
  <c r="Z226" i="1"/>
  <c r="AA226" i="1"/>
  <c r="AC226" i="1"/>
  <c r="AD226" i="1"/>
  <c r="AG226" i="1"/>
  <c r="AH226" i="1"/>
  <c r="AJ226" i="1"/>
  <c r="AK226" i="1"/>
  <c r="AL226" i="1"/>
  <c r="AM226" i="1"/>
  <c r="AN226" i="1"/>
  <c r="AO226" i="1"/>
  <c r="AP226" i="1"/>
  <c r="H227" i="1"/>
  <c r="M227" i="1"/>
  <c r="R227" i="1"/>
  <c r="AH227" i="1" s="1"/>
  <c r="V227" i="1"/>
  <c r="AP227" i="1" s="1"/>
  <c r="Y227" i="1"/>
  <c r="Z227" i="1"/>
  <c r="AA227" i="1"/>
  <c r="AB227" i="1"/>
  <c r="AC227" i="1"/>
  <c r="AD227" i="1"/>
  <c r="AE227" i="1"/>
  <c r="AF227" i="1"/>
  <c r="AG227" i="1"/>
  <c r="AI227" i="1"/>
  <c r="AJ227" i="1"/>
  <c r="AK227" i="1"/>
  <c r="AL227" i="1"/>
  <c r="AM227" i="1"/>
  <c r="AN227" i="1"/>
  <c r="AO227" i="1"/>
  <c r="H228" i="1"/>
  <c r="AB228" i="1" s="1"/>
  <c r="M228" i="1"/>
  <c r="AF228" i="1" s="1"/>
  <c r="R228" i="1"/>
  <c r="V228" i="1"/>
  <c r="Y228" i="1"/>
  <c r="Z228" i="1"/>
  <c r="AA228" i="1"/>
  <c r="AC228" i="1"/>
  <c r="AD228" i="1"/>
  <c r="AG228" i="1"/>
  <c r="AH228" i="1"/>
  <c r="AJ228" i="1"/>
  <c r="AK228" i="1"/>
  <c r="AL228" i="1"/>
  <c r="AM228" i="1"/>
  <c r="AN228" i="1"/>
  <c r="AO228" i="1"/>
  <c r="AP228" i="1"/>
  <c r="H229" i="1"/>
  <c r="M229" i="1"/>
  <c r="R229" i="1"/>
  <c r="AH229" i="1" s="1"/>
  <c r="V229" i="1"/>
  <c r="AP229" i="1" s="1"/>
  <c r="Y229" i="1"/>
  <c r="Z229" i="1"/>
  <c r="AA229" i="1"/>
  <c r="AB229" i="1"/>
  <c r="AC229" i="1"/>
  <c r="AD229" i="1"/>
  <c r="AE229" i="1"/>
  <c r="AF229" i="1"/>
  <c r="AG229" i="1"/>
  <c r="AI229" i="1"/>
  <c r="AJ229" i="1"/>
  <c r="AK229" i="1"/>
  <c r="AL229" i="1"/>
  <c r="AM229" i="1"/>
  <c r="AN229" i="1"/>
  <c r="AO229" i="1"/>
  <c r="H230" i="1"/>
  <c r="AB230" i="1" s="1"/>
  <c r="M230" i="1"/>
  <c r="AF230" i="1" s="1"/>
  <c r="R230" i="1"/>
  <c r="V230" i="1"/>
  <c r="Y230" i="1"/>
  <c r="Z230" i="1"/>
  <c r="AA230" i="1"/>
  <c r="AC230" i="1"/>
  <c r="AD230" i="1"/>
  <c r="AG230" i="1"/>
  <c r="AH230" i="1"/>
  <c r="AJ230" i="1"/>
  <c r="AK230" i="1"/>
  <c r="AL230" i="1"/>
  <c r="AM230" i="1"/>
  <c r="AN230" i="1"/>
  <c r="AO230" i="1"/>
  <c r="AP230" i="1"/>
  <c r="H231" i="1"/>
  <c r="M231" i="1"/>
  <c r="R231" i="1"/>
  <c r="AH231" i="1" s="1"/>
  <c r="V231" i="1"/>
  <c r="AP231" i="1" s="1"/>
  <c r="Y231" i="1"/>
  <c r="Z231" i="1"/>
  <c r="AA231" i="1"/>
  <c r="AB231" i="1"/>
  <c r="AC231" i="1"/>
  <c r="AD231" i="1"/>
  <c r="AE231" i="1"/>
  <c r="AF231" i="1"/>
  <c r="AG231" i="1"/>
  <c r="AI231" i="1"/>
  <c r="AJ231" i="1"/>
  <c r="AK231" i="1"/>
  <c r="AL231" i="1"/>
  <c r="AM231" i="1"/>
  <c r="AN231" i="1"/>
  <c r="AO231" i="1"/>
  <c r="H232" i="1"/>
  <c r="AB232" i="1" s="1"/>
  <c r="M232" i="1"/>
  <c r="AF232" i="1" s="1"/>
  <c r="R232" i="1"/>
  <c r="V232" i="1"/>
  <c r="Y232" i="1"/>
  <c r="Z232" i="1"/>
  <c r="AA232" i="1"/>
  <c r="AC232" i="1"/>
  <c r="AD232" i="1"/>
  <c r="AG232" i="1"/>
  <c r="AH232" i="1"/>
  <c r="AJ232" i="1"/>
  <c r="AK232" i="1"/>
  <c r="AL232" i="1"/>
  <c r="AM232" i="1"/>
  <c r="AN232" i="1"/>
  <c r="AO232" i="1"/>
  <c r="AP232" i="1"/>
  <c r="H233" i="1"/>
  <c r="M233" i="1"/>
  <c r="R233" i="1"/>
  <c r="AH233" i="1" s="1"/>
  <c r="V233" i="1"/>
  <c r="AP233" i="1" s="1"/>
  <c r="Y233" i="1"/>
  <c r="Z233" i="1"/>
  <c r="AA233" i="1"/>
  <c r="AB233" i="1"/>
  <c r="AC233" i="1"/>
  <c r="AD233" i="1"/>
  <c r="AE233" i="1"/>
  <c r="AF233" i="1"/>
  <c r="AG233" i="1"/>
  <c r="AI233" i="1"/>
  <c r="AJ233" i="1"/>
  <c r="AK233" i="1"/>
  <c r="AL233" i="1"/>
  <c r="AM233" i="1"/>
  <c r="AN233" i="1"/>
  <c r="AO233" i="1"/>
  <c r="H234" i="1"/>
  <c r="AE234" i="1" s="1"/>
  <c r="M234" i="1"/>
  <c r="AF234" i="1" s="1"/>
  <c r="R234" i="1"/>
  <c r="V234" i="1"/>
  <c r="Y234" i="1"/>
  <c r="Z234" i="1"/>
  <c r="AA234" i="1"/>
  <c r="AC234" i="1"/>
  <c r="AD234" i="1"/>
  <c r="AG234" i="1"/>
  <c r="AH234" i="1"/>
  <c r="AJ234" i="1"/>
  <c r="AK234" i="1"/>
  <c r="AL234" i="1"/>
  <c r="AM234" i="1"/>
  <c r="AN234" i="1"/>
  <c r="AO234" i="1"/>
  <c r="AP234" i="1"/>
  <c r="H235" i="1"/>
  <c r="M235" i="1"/>
  <c r="R235" i="1"/>
  <c r="AH235" i="1" s="1"/>
  <c r="V235" i="1"/>
  <c r="AP235" i="1" s="1"/>
  <c r="Y235" i="1"/>
  <c r="Z235" i="1"/>
  <c r="AA235" i="1"/>
  <c r="AB235" i="1"/>
  <c r="AC235" i="1"/>
  <c r="AD235" i="1"/>
  <c r="AE235" i="1"/>
  <c r="AF235" i="1"/>
  <c r="AG235" i="1"/>
  <c r="AI235" i="1"/>
  <c r="AJ235" i="1"/>
  <c r="AK235" i="1"/>
  <c r="AL235" i="1"/>
  <c r="AM235" i="1"/>
  <c r="AN235" i="1"/>
  <c r="AO235" i="1"/>
  <c r="H236" i="1"/>
  <c r="AB236" i="1" s="1"/>
  <c r="M236" i="1"/>
  <c r="AF236" i="1" s="1"/>
  <c r="R236" i="1"/>
  <c r="V236" i="1"/>
  <c r="Y236" i="1"/>
  <c r="Z236" i="1"/>
  <c r="AA236" i="1"/>
  <c r="AC236" i="1"/>
  <c r="AD236" i="1"/>
  <c r="AG236" i="1"/>
  <c r="AH236" i="1"/>
  <c r="AJ236" i="1"/>
  <c r="AK236" i="1"/>
  <c r="AL236" i="1"/>
  <c r="AM236" i="1"/>
  <c r="AN236" i="1"/>
  <c r="AO236" i="1"/>
  <c r="AP236" i="1"/>
  <c r="H237" i="1"/>
  <c r="M237" i="1"/>
  <c r="R237" i="1"/>
  <c r="AH237" i="1" s="1"/>
  <c r="V237" i="1"/>
  <c r="AP237" i="1" s="1"/>
  <c r="Y237" i="1"/>
  <c r="Z237" i="1"/>
  <c r="AA237" i="1"/>
  <c r="AB237" i="1"/>
  <c r="AC237" i="1"/>
  <c r="AD237" i="1"/>
  <c r="AE237" i="1"/>
  <c r="AF237" i="1"/>
  <c r="AG237" i="1"/>
  <c r="AI237" i="1"/>
  <c r="AJ237" i="1"/>
  <c r="AK237" i="1"/>
  <c r="AL237" i="1"/>
  <c r="AM237" i="1"/>
  <c r="AN237" i="1"/>
  <c r="AO237" i="1"/>
  <c r="H238" i="1"/>
  <c r="AB238" i="1" s="1"/>
  <c r="M238" i="1"/>
  <c r="AF238" i="1" s="1"/>
  <c r="R238" i="1"/>
  <c r="V238" i="1"/>
  <c r="Y238" i="1"/>
  <c r="Z238" i="1"/>
  <c r="AA238" i="1"/>
  <c r="AC238" i="1"/>
  <c r="AD238" i="1"/>
  <c r="AG238" i="1"/>
  <c r="AH238" i="1"/>
  <c r="AJ238" i="1"/>
  <c r="AK238" i="1"/>
  <c r="AL238" i="1"/>
  <c r="AM238" i="1"/>
  <c r="AN238" i="1"/>
  <c r="AO238" i="1"/>
  <c r="AP238" i="1"/>
  <c r="H239" i="1"/>
  <c r="M239" i="1"/>
  <c r="R239" i="1"/>
  <c r="AH239" i="1" s="1"/>
  <c r="V239" i="1"/>
  <c r="AP239" i="1" s="1"/>
  <c r="Y239" i="1"/>
  <c r="Z239" i="1"/>
  <c r="AA239" i="1"/>
  <c r="AB239" i="1"/>
  <c r="AC239" i="1"/>
  <c r="AD239" i="1"/>
  <c r="AE239" i="1"/>
  <c r="AF239" i="1"/>
  <c r="AG239" i="1"/>
  <c r="AI239" i="1"/>
  <c r="AJ239" i="1"/>
  <c r="AK239" i="1"/>
  <c r="AL239" i="1"/>
  <c r="AM239" i="1"/>
  <c r="AN239" i="1"/>
  <c r="AO239" i="1"/>
  <c r="H240" i="1"/>
  <c r="AB240" i="1" s="1"/>
  <c r="M240" i="1"/>
  <c r="AF240" i="1" s="1"/>
  <c r="R240" i="1"/>
  <c r="V240" i="1"/>
  <c r="Y240" i="1"/>
  <c r="Z240" i="1"/>
  <c r="AA240" i="1"/>
  <c r="AC240" i="1"/>
  <c r="AD240" i="1"/>
  <c r="AG240" i="1"/>
  <c r="AH240" i="1"/>
  <c r="AJ240" i="1"/>
  <c r="AK240" i="1"/>
  <c r="AL240" i="1"/>
  <c r="AM240" i="1"/>
  <c r="AN240" i="1"/>
  <c r="AO240" i="1"/>
  <c r="AP240" i="1"/>
  <c r="H241" i="1"/>
  <c r="M241" i="1"/>
  <c r="R241" i="1"/>
  <c r="AH241" i="1" s="1"/>
  <c r="V241" i="1"/>
  <c r="AP241" i="1" s="1"/>
  <c r="Y241" i="1"/>
  <c r="Z241" i="1"/>
  <c r="AA241" i="1"/>
  <c r="AB241" i="1"/>
  <c r="AC241" i="1"/>
  <c r="AD241" i="1"/>
  <c r="AE241" i="1"/>
  <c r="AF241" i="1"/>
  <c r="AG241" i="1"/>
  <c r="AI241" i="1"/>
  <c r="AJ241" i="1"/>
  <c r="AK241" i="1"/>
  <c r="AL241" i="1"/>
  <c r="AM241" i="1"/>
  <c r="AN241" i="1"/>
  <c r="AO241" i="1"/>
  <c r="H242" i="1"/>
  <c r="AB242" i="1" s="1"/>
  <c r="M242" i="1"/>
  <c r="AF242" i="1" s="1"/>
  <c r="R242" i="1"/>
  <c r="V242" i="1"/>
  <c r="Y242" i="1"/>
  <c r="Z242" i="1"/>
  <c r="AA242" i="1"/>
  <c r="AC242" i="1"/>
  <c r="AD242" i="1"/>
  <c r="AG242" i="1"/>
  <c r="AH242" i="1"/>
  <c r="AJ242" i="1"/>
  <c r="AK242" i="1"/>
  <c r="AL242" i="1"/>
  <c r="AM242" i="1"/>
  <c r="AN242" i="1"/>
  <c r="AO242" i="1"/>
  <c r="AP242" i="1"/>
  <c r="H243" i="1"/>
  <c r="M243" i="1"/>
  <c r="R243" i="1"/>
  <c r="AH243" i="1" s="1"/>
  <c r="V243" i="1"/>
  <c r="AP243" i="1" s="1"/>
  <c r="Y243" i="1"/>
  <c r="Z243" i="1"/>
  <c r="AA243" i="1"/>
  <c r="AB243" i="1"/>
  <c r="AC243" i="1"/>
  <c r="AD243" i="1"/>
  <c r="AE243" i="1"/>
  <c r="AF243" i="1"/>
  <c r="AG243" i="1"/>
  <c r="AI243" i="1"/>
  <c r="AJ243" i="1"/>
  <c r="AK243" i="1"/>
  <c r="AL243" i="1"/>
  <c r="AM243" i="1"/>
  <c r="AN243" i="1"/>
  <c r="AO243" i="1"/>
  <c r="H244" i="1"/>
  <c r="AE244" i="1" s="1"/>
  <c r="M244" i="1"/>
  <c r="AF244" i="1" s="1"/>
  <c r="R244" i="1"/>
  <c r="V244" i="1"/>
  <c r="Y244" i="1"/>
  <c r="Z244" i="1"/>
  <c r="AA244" i="1"/>
  <c r="AC244" i="1"/>
  <c r="AD244" i="1"/>
  <c r="AG244" i="1"/>
  <c r="AH244" i="1"/>
  <c r="AJ244" i="1"/>
  <c r="AK244" i="1"/>
  <c r="AL244" i="1"/>
  <c r="AM244" i="1"/>
  <c r="AN244" i="1"/>
  <c r="AO244" i="1"/>
  <c r="AP244" i="1"/>
  <c r="H245" i="1"/>
  <c r="M245" i="1"/>
  <c r="R245" i="1"/>
  <c r="AH245" i="1" s="1"/>
  <c r="V245" i="1"/>
  <c r="AP245" i="1" s="1"/>
  <c r="Y245" i="1"/>
  <c r="Z245" i="1"/>
  <c r="AA245" i="1"/>
  <c r="AB245" i="1"/>
  <c r="AC245" i="1"/>
  <c r="AD245" i="1"/>
  <c r="AE245" i="1"/>
  <c r="AF245" i="1"/>
  <c r="AG245" i="1"/>
  <c r="AI245" i="1"/>
  <c r="AJ245" i="1"/>
  <c r="AK245" i="1"/>
  <c r="AL245" i="1"/>
  <c r="AM245" i="1"/>
  <c r="AN245" i="1"/>
  <c r="AO245" i="1"/>
  <c r="H246" i="1"/>
  <c r="AB246" i="1" s="1"/>
  <c r="M246" i="1"/>
  <c r="AF246" i="1" s="1"/>
  <c r="R246" i="1"/>
  <c r="V246" i="1"/>
  <c r="Y246" i="1"/>
  <c r="Z246" i="1"/>
  <c r="AA246" i="1"/>
  <c r="AC246" i="1"/>
  <c r="AD246" i="1"/>
  <c r="AG246" i="1"/>
  <c r="AH246" i="1"/>
  <c r="AJ246" i="1"/>
  <c r="AK246" i="1"/>
  <c r="AL246" i="1"/>
  <c r="AM246" i="1"/>
  <c r="AN246" i="1"/>
  <c r="AO246" i="1"/>
  <c r="AP246" i="1"/>
  <c r="H247" i="1"/>
  <c r="M247" i="1"/>
  <c r="R247" i="1"/>
  <c r="AH247" i="1" s="1"/>
  <c r="V247" i="1"/>
  <c r="AP247" i="1" s="1"/>
  <c r="Y247" i="1"/>
  <c r="Z247" i="1"/>
  <c r="AA247" i="1"/>
  <c r="AB247" i="1"/>
  <c r="AC247" i="1"/>
  <c r="AD247" i="1"/>
  <c r="AE247" i="1"/>
  <c r="AF247" i="1"/>
  <c r="AG247" i="1"/>
  <c r="AI247" i="1"/>
  <c r="AJ247" i="1"/>
  <c r="AK247" i="1"/>
  <c r="AL247" i="1"/>
  <c r="AM247" i="1"/>
  <c r="AN247" i="1"/>
  <c r="AO247" i="1"/>
  <c r="H248" i="1"/>
  <c r="AE248" i="1" s="1"/>
  <c r="M248" i="1"/>
  <c r="AF248" i="1" s="1"/>
  <c r="R248" i="1"/>
  <c r="V248" i="1"/>
  <c r="Y248" i="1"/>
  <c r="Z248" i="1"/>
  <c r="AA248" i="1"/>
  <c r="AC248" i="1"/>
  <c r="AD248" i="1"/>
  <c r="AG248" i="1"/>
  <c r="AH248" i="1"/>
  <c r="AJ248" i="1"/>
  <c r="AK248" i="1"/>
  <c r="AL248" i="1"/>
  <c r="AM248" i="1"/>
  <c r="AN248" i="1"/>
  <c r="AO248" i="1"/>
  <c r="AP248" i="1"/>
  <c r="H249" i="1"/>
  <c r="M249" i="1"/>
  <c r="R249" i="1"/>
  <c r="AH249" i="1" s="1"/>
  <c r="V249" i="1"/>
  <c r="AP249" i="1" s="1"/>
  <c r="Y249" i="1"/>
  <c r="Z249" i="1"/>
  <c r="AA249" i="1"/>
  <c r="AB249" i="1"/>
  <c r="AC249" i="1"/>
  <c r="AD249" i="1"/>
  <c r="AE249" i="1"/>
  <c r="AF249" i="1"/>
  <c r="AG249" i="1"/>
  <c r="AI249" i="1"/>
  <c r="AJ249" i="1"/>
  <c r="AK249" i="1"/>
  <c r="AL249" i="1"/>
  <c r="AM249" i="1"/>
  <c r="AN249" i="1"/>
  <c r="AO249" i="1"/>
  <c r="H250" i="1"/>
  <c r="AB250" i="1" s="1"/>
  <c r="M250" i="1"/>
  <c r="AF250" i="1" s="1"/>
  <c r="R250" i="1"/>
  <c r="V250" i="1"/>
  <c r="Y250" i="1"/>
  <c r="Z250" i="1"/>
  <c r="AA250" i="1"/>
  <c r="AC250" i="1"/>
  <c r="AD250" i="1"/>
  <c r="AG250" i="1"/>
  <c r="AH250" i="1"/>
  <c r="AJ250" i="1"/>
  <c r="AK250" i="1"/>
  <c r="AL250" i="1"/>
  <c r="AM250" i="1"/>
  <c r="AN250" i="1"/>
  <c r="AO250" i="1"/>
  <c r="AP250" i="1"/>
  <c r="H251" i="1"/>
  <c r="M251" i="1"/>
  <c r="R251" i="1"/>
  <c r="AH251" i="1" s="1"/>
  <c r="V251" i="1"/>
  <c r="AP251" i="1" s="1"/>
  <c r="Y251" i="1"/>
  <c r="Z251" i="1"/>
  <c r="AA251" i="1"/>
  <c r="AB251" i="1"/>
  <c r="AC251" i="1"/>
  <c r="AD251" i="1"/>
  <c r="AE251" i="1"/>
  <c r="AF251" i="1"/>
  <c r="AG251" i="1"/>
  <c r="AI251" i="1"/>
  <c r="AJ251" i="1"/>
  <c r="AK251" i="1"/>
  <c r="AL251" i="1"/>
  <c r="AM251" i="1"/>
  <c r="AN251" i="1"/>
  <c r="AO251" i="1"/>
  <c r="H252" i="1"/>
  <c r="AE252" i="1" s="1"/>
  <c r="M252" i="1"/>
  <c r="AF252" i="1" s="1"/>
  <c r="R252" i="1"/>
  <c r="V252" i="1"/>
  <c r="Y252" i="1"/>
  <c r="Z252" i="1"/>
  <c r="AA252" i="1"/>
  <c r="AC252" i="1"/>
  <c r="AD252" i="1"/>
  <c r="AG252" i="1"/>
  <c r="AH252" i="1"/>
  <c r="AJ252" i="1"/>
  <c r="AK252" i="1"/>
  <c r="AL252" i="1"/>
  <c r="AM252" i="1"/>
  <c r="AN252" i="1"/>
  <c r="AO252" i="1"/>
  <c r="AP252" i="1"/>
  <c r="H253" i="1"/>
  <c r="M253" i="1"/>
  <c r="R253" i="1"/>
  <c r="AH253" i="1" s="1"/>
  <c r="V253" i="1"/>
  <c r="AP253" i="1" s="1"/>
  <c r="Y253" i="1"/>
  <c r="Z253" i="1"/>
  <c r="AA253" i="1"/>
  <c r="AB253" i="1"/>
  <c r="AC253" i="1"/>
  <c r="AD253" i="1"/>
  <c r="AE253" i="1"/>
  <c r="AF253" i="1"/>
  <c r="AG253" i="1"/>
  <c r="AI253" i="1"/>
  <c r="AJ253" i="1"/>
  <c r="AK253" i="1"/>
  <c r="AL253" i="1"/>
  <c r="AM253" i="1"/>
  <c r="AN253" i="1"/>
  <c r="AO253" i="1"/>
  <c r="H255" i="1"/>
  <c r="AE255" i="1" s="1"/>
  <c r="M255" i="1"/>
  <c r="AF255" i="1" s="1"/>
  <c r="R255" i="1"/>
  <c r="V255" i="1"/>
  <c r="Y255" i="1"/>
  <c r="Z255" i="1"/>
  <c r="AA255" i="1"/>
  <c r="AC255" i="1"/>
  <c r="AD255" i="1"/>
  <c r="AG255" i="1"/>
  <c r="AH255" i="1"/>
  <c r="AJ255" i="1"/>
  <c r="AK255" i="1"/>
  <c r="AL255" i="1"/>
  <c r="AM255" i="1"/>
  <c r="AN255" i="1"/>
  <c r="AO255" i="1"/>
  <c r="AP255" i="1"/>
  <c r="H256" i="1"/>
  <c r="M256" i="1"/>
  <c r="R256" i="1"/>
  <c r="AH256" i="1" s="1"/>
  <c r="V256" i="1"/>
  <c r="AP256" i="1" s="1"/>
  <c r="Y256" i="1"/>
  <c r="Z256" i="1"/>
  <c r="AA256" i="1"/>
  <c r="AB256" i="1"/>
  <c r="AC256" i="1"/>
  <c r="AD256" i="1"/>
  <c r="AE256" i="1"/>
  <c r="AF256" i="1"/>
  <c r="AG256" i="1"/>
  <c r="AI256" i="1"/>
  <c r="AJ256" i="1"/>
  <c r="AK256" i="1"/>
  <c r="AL256" i="1"/>
  <c r="AM256" i="1"/>
  <c r="AN256" i="1"/>
  <c r="AO256" i="1"/>
  <c r="H257" i="1"/>
  <c r="AB257" i="1" s="1"/>
  <c r="M257" i="1"/>
  <c r="AF257" i="1" s="1"/>
  <c r="R257" i="1"/>
  <c r="V257" i="1"/>
  <c r="Y257" i="1"/>
  <c r="Z257" i="1"/>
  <c r="AA257" i="1"/>
  <c r="AC257" i="1"/>
  <c r="AD257" i="1"/>
  <c r="AG257" i="1"/>
  <c r="AH257" i="1"/>
  <c r="AJ257" i="1"/>
  <c r="AK257" i="1"/>
  <c r="AL257" i="1"/>
  <c r="AM257" i="1"/>
  <c r="AN257" i="1"/>
  <c r="AO257" i="1"/>
  <c r="AP257" i="1"/>
  <c r="H258" i="1"/>
  <c r="M258" i="1"/>
  <c r="R258" i="1"/>
  <c r="AH258" i="1" s="1"/>
  <c r="V258" i="1"/>
  <c r="AP258" i="1" s="1"/>
  <c r="Y258" i="1"/>
  <c r="Z258" i="1"/>
  <c r="AA258" i="1"/>
  <c r="AB258" i="1"/>
  <c r="AC258" i="1"/>
  <c r="AD258" i="1"/>
  <c r="AE258" i="1"/>
  <c r="AF258" i="1"/>
  <c r="AG258" i="1"/>
  <c r="AI258" i="1"/>
  <c r="AJ258" i="1"/>
  <c r="AK258" i="1"/>
  <c r="AL258" i="1"/>
  <c r="AM258" i="1"/>
  <c r="AN258" i="1"/>
  <c r="AO258" i="1"/>
  <c r="H259" i="1"/>
  <c r="AB259" i="1" s="1"/>
  <c r="M259" i="1"/>
  <c r="AF259" i="1" s="1"/>
  <c r="R259" i="1"/>
  <c r="V259" i="1"/>
  <c r="Y259" i="1"/>
  <c r="Z259" i="1"/>
  <c r="AA259" i="1"/>
  <c r="AC259" i="1"/>
  <c r="AD259" i="1"/>
  <c r="AG259" i="1"/>
  <c r="AH259" i="1"/>
  <c r="AJ259" i="1"/>
  <c r="AK259" i="1"/>
  <c r="AL259" i="1"/>
  <c r="AM259" i="1"/>
  <c r="AN259" i="1"/>
  <c r="AO259" i="1"/>
  <c r="AP259" i="1"/>
  <c r="H260" i="1"/>
  <c r="M260" i="1"/>
  <c r="R260" i="1"/>
  <c r="AH260" i="1" s="1"/>
  <c r="V260" i="1"/>
  <c r="AP260" i="1" s="1"/>
  <c r="Y260" i="1"/>
  <c r="Z260" i="1"/>
  <c r="AA260" i="1"/>
  <c r="AB260" i="1"/>
  <c r="AC260" i="1"/>
  <c r="AD260" i="1"/>
  <c r="AE260" i="1"/>
  <c r="AF260" i="1"/>
  <c r="AG260" i="1"/>
  <c r="AI260" i="1"/>
  <c r="AJ260" i="1"/>
  <c r="AK260" i="1"/>
  <c r="AL260" i="1"/>
  <c r="AM260" i="1"/>
  <c r="AN260" i="1"/>
  <c r="AO260" i="1"/>
  <c r="AB255" i="1" l="1"/>
  <c r="AB252" i="1"/>
  <c r="AB248" i="1"/>
  <c r="AB244" i="1"/>
  <c r="AB234" i="1"/>
  <c r="AB220" i="1"/>
  <c r="AI259" i="1"/>
  <c r="AE259" i="1"/>
  <c r="AI257" i="1"/>
  <c r="AE257" i="1"/>
  <c r="AI255" i="1"/>
  <c r="AI252" i="1"/>
  <c r="AI250" i="1"/>
  <c r="AE250" i="1"/>
  <c r="AI248" i="1"/>
  <c r="AI246" i="1"/>
  <c r="AE246" i="1"/>
  <c r="AI244" i="1"/>
  <c r="AI242" i="1"/>
  <c r="AE242" i="1"/>
  <c r="AI240" i="1"/>
  <c r="AE240" i="1"/>
  <c r="AI238" i="1"/>
  <c r="AE238" i="1"/>
  <c r="AI236" i="1"/>
  <c r="AE236" i="1"/>
  <c r="AI234" i="1"/>
  <c r="AI232" i="1"/>
  <c r="AE232" i="1"/>
  <c r="AI230" i="1"/>
  <c r="AE230" i="1"/>
  <c r="AI228" i="1"/>
  <c r="AE228" i="1"/>
  <c r="AI226" i="1"/>
  <c r="AE226" i="1"/>
  <c r="AI224" i="1"/>
  <c r="AE224" i="1"/>
  <c r="AI222" i="1"/>
  <c r="AE222" i="1"/>
  <c r="AI220" i="1"/>
  <c r="AI218" i="1"/>
  <c r="AE218" i="1"/>
  <c r="AI216" i="1"/>
  <c r="AE216" i="1"/>
  <c r="AI214" i="1"/>
  <c r="AE214" i="1"/>
  <c r="AI212" i="1"/>
  <c r="AE212" i="1"/>
  <c r="AI210" i="1"/>
  <c r="AE210" i="1"/>
  <c r="AI208" i="1"/>
  <c r="AE208" i="1"/>
  <c r="AE206" i="1"/>
  <c r="AI206" i="1"/>
  <c r="AE202" i="1"/>
  <c r="AI202" i="1"/>
  <c r="AE198" i="1"/>
  <c r="AI198" i="1"/>
  <c r="AE194" i="1"/>
  <c r="AI194" i="1"/>
  <c r="AH191" i="1"/>
  <c r="AD190" i="1"/>
  <c r="AL190" i="1"/>
  <c r="AE190" i="1"/>
  <c r="AI190" i="1"/>
  <c r="AH183" i="1"/>
  <c r="AD182" i="1"/>
  <c r="AL182" i="1"/>
  <c r="AE182" i="1"/>
  <c r="AI182" i="1"/>
  <c r="AH175" i="1"/>
  <c r="AD174" i="1"/>
  <c r="AL174" i="1"/>
  <c r="AE174" i="1"/>
  <c r="AI174" i="1"/>
  <c r="AH167" i="1"/>
  <c r="AD166" i="1"/>
  <c r="AL166" i="1"/>
  <c r="AE166" i="1"/>
  <c r="AI166" i="1"/>
  <c r="AH159" i="1"/>
  <c r="AD158" i="1"/>
  <c r="AL158" i="1"/>
  <c r="AE158" i="1"/>
  <c r="AI158" i="1"/>
  <c r="AH151" i="1"/>
  <c r="AD150" i="1"/>
  <c r="AL150" i="1"/>
  <c r="AE150" i="1"/>
  <c r="AI150" i="1"/>
  <c r="AH143" i="1"/>
  <c r="AD142" i="1"/>
  <c r="AL142" i="1"/>
  <c r="AE142" i="1"/>
  <c r="AI142" i="1"/>
  <c r="AH135" i="1"/>
  <c r="AD134" i="1"/>
  <c r="AL134" i="1"/>
  <c r="AE134" i="1"/>
  <c r="AI134" i="1"/>
  <c r="AD125" i="1"/>
  <c r="AL125" i="1"/>
  <c r="AB125" i="1"/>
  <c r="V115" i="1"/>
  <c r="AP115" i="1" s="1"/>
  <c r="AE114" i="1"/>
  <c r="AI114" i="1"/>
  <c r="AB114" i="1"/>
  <c r="AE108" i="1"/>
  <c r="AI108" i="1"/>
  <c r="AB108" i="1"/>
  <c r="AD108" i="1"/>
  <c r="AD180" i="1"/>
  <c r="AL180" i="1"/>
  <c r="AE180" i="1"/>
  <c r="AI180" i="1"/>
  <c r="AD148" i="1"/>
  <c r="AL148" i="1"/>
  <c r="AE148" i="1"/>
  <c r="AI148" i="1"/>
  <c r="AD132" i="1"/>
  <c r="AL132" i="1"/>
  <c r="AE132" i="1"/>
  <c r="AI132" i="1"/>
  <c r="AE116" i="1"/>
  <c r="AI116" i="1"/>
  <c r="AB116" i="1"/>
  <c r="AD116" i="1"/>
  <c r="AE104" i="1"/>
  <c r="AI104" i="1"/>
  <c r="AB104" i="1"/>
  <c r="AL104" i="1"/>
  <c r="AH55" i="1"/>
  <c r="V55" i="1"/>
  <c r="AP55" i="1" s="1"/>
  <c r="AE54" i="1"/>
  <c r="AI54" i="1"/>
  <c r="AB54" i="1"/>
  <c r="AD54" i="1"/>
  <c r="AL54" i="1"/>
  <c r="AH51" i="1"/>
  <c r="V51" i="1"/>
  <c r="AP51" i="1" s="1"/>
  <c r="AH47" i="1"/>
  <c r="V47" i="1"/>
  <c r="AP47" i="1" s="1"/>
  <c r="AH45" i="1"/>
  <c r="V45" i="1"/>
  <c r="AP45" i="1" s="1"/>
  <c r="AH37" i="1"/>
  <c r="V37" i="1"/>
  <c r="AP37" i="1" s="1"/>
  <c r="AE34" i="1"/>
  <c r="AI34" i="1"/>
  <c r="AB34" i="1"/>
  <c r="AD34" i="1"/>
  <c r="AL34" i="1"/>
  <c r="AE32" i="1"/>
  <c r="AI32" i="1"/>
  <c r="AB32" i="1"/>
  <c r="AD32" i="1"/>
  <c r="AL32" i="1"/>
  <c r="AE28" i="1"/>
  <c r="AI28" i="1"/>
  <c r="AB28" i="1"/>
  <c r="AD28" i="1"/>
  <c r="AL28" i="1"/>
  <c r="AE26" i="1"/>
  <c r="AI26" i="1"/>
  <c r="AB26" i="1"/>
  <c r="AD26" i="1"/>
  <c r="AL26" i="1"/>
  <c r="AE22" i="1"/>
  <c r="AI22" i="1"/>
  <c r="AB22" i="1"/>
  <c r="AD22" i="1"/>
  <c r="AL22" i="1"/>
  <c r="AH21" i="1"/>
  <c r="V21" i="1"/>
  <c r="AP21" i="1" s="1"/>
  <c r="AH19" i="1"/>
  <c r="V19" i="1"/>
  <c r="AP19" i="1" s="1"/>
  <c r="AH17" i="1"/>
  <c r="V17" i="1"/>
  <c r="AP17" i="1" s="1"/>
  <c r="AE204" i="1"/>
  <c r="AI204" i="1"/>
  <c r="AE200" i="1"/>
  <c r="AI200" i="1"/>
  <c r="AE196" i="1"/>
  <c r="AI196" i="1"/>
  <c r="AD186" i="1"/>
  <c r="AL186" i="1"/>
  <c r="AE186" i="1"/>
  <c r="AI186" i="1"/>
  <c r="AB180" i="1"/>
  <c r="AD178" i="1"/>
  <c r="AL178" i="1"/>
  <c r="AE178" i="1"/>
  <c r="AI178" i="1"/>
  <c r="AD170" i="1"/>
  <c r="AL170" i="1"/>
  <c r="AE170" i="1"/>
  <c r="AI170" i="1"/>
  <c r="AD162" i="1"/>
  <c r="AL162" i="1"/>
  <c r="AE162" i="1"/>
  <c r="AI162" i="1"/>
  <c r="AD154" i="1"/>
  <c r="AL154" i="1"/>
  <c r="AE154" i="1"/>
  <c r="AI154" i="1"/>
  <c r="AB148" i="1"/>
  <c r="AD146" i="1"/>
  <c r="AL146" i="1"/>
  <c r="AE146" i="1"/>
  <c r="AI146" i="1"/>
  <c r="AD138" i="1"/>
  <c r="AL138" i="1"/>
  <c r="AE138" i="1"/>
  <c r="AI138" i="1"/>
  <c r="AB132" i="1"/>
  <c r="AD130" i="1"/>
  <c r="AL130" i="1"/>
  <c r="AE130" i="1"/>
  <c r="AI130" i="1"/>
  <c r="V128" i="1"/>
  <c r="AP128" i="1" s="1"/>
  <c r="AH128" i="1"/>
  <c r="AI127" i="1"/>
  <c r="AB124" i="1"/>
  <c r="AL124" i="1"/>
  <c r="AL116" i="1"/>
  <c r="AH105" i="1"/>
  <c r="V105" i="1"/>
  <c r="AP105" i="1" s="1"/>
  <c r="AH95" i="1"/>
  <c r="V95" i="1"/>
  <c r="AP95" i="1" s="1"/>
  <c r="AD188" i="1"/>
  <c r="AL188" i="1"/>
  <c r="AE188" i="1"/>
  <c r="AI188" i="1"/>
  <c r="AD172" i="1"/>
  <c r="AL172" i="1"/>
  <c r="AE172" i="1"/>
  <c r="AI172" i="1"/>
  <c r="AD164" i="1"/>
  <c r="AL164" i="1"/>
  <c r="AE164" i="1"/>
  <c r="AI164" i="1"/>
  <c r="AD156" i="1"/>
  <c r="AL156" i="1"/>
  <c r="AE156" i="1"/>
  <c r="AI156" i="1"/>
  <c r="AD140" i="1"/>
  <c r="AL140" i="1"/>
  <c r="AE140" i="1"/>
  <c r="AI140" i="1"/>
  <c r="AD127" i="1"/>
  <c r="AL127" i="1"/>
  <c r="AE127" i="1"/>
  <c r="AH123" i="1"/>
  <c r="V123" i="1"/>
  <c r="AP123" i="1" s="1"/>
  <c r="AB94" i="1"/>
  <c r="AE94" i="1"/>
  <c r="AI94" i="1"/>
  <c r="AL94" i="1"/>
  <c r="AE56" i="1"/>
  <c r="AB56" i="1"/>
  <c r="AD56" i="1"/>
  <c r="AI56" i="1"/>
  <c r="AL204" i="1"/>
  <c r="AB204" i="1"/>
  <c r="AL200" i="1"/>
  <c r="AB200" i="1"/>
  <c r="AL196" i="1"/>
  <c r="AB196" i="1"/>
  <c r="AD192" i="1"/>
  <c r="AL192" i="1"/>
  <c r="AE192" i="1"/>
  <c r="AI192" i="1"/>
  <c r="AB186" i="1"/>
  <c r="AD184" i="1"/>
  <c r="AL184" i="1"/>
  <c r="AE184" i="1"/>
  <c r="AI184" i="1"/>
  <c r="AB178" i="1"/>
  <c r="AD176" i="1"/>
  <c r="AL176" i="1"/>
  <c r="AE176" i="1"/>
  <c r="AI176" i="1"/>
  <c r="AB170" i="1"/>
  <c r="AD168" i="1"/>
  <c r="AL168" i="1"/>
  <c r="AE168" i="1"/>
  <c r="AI168" i="1"/>
  <c r="AB162" i="1"/>
  <c r="AD160" i="1"/>
  <c r="AL160" i="1"/>
  <c r="AE160" i="1"/>
  <c r="AI160" i="1"/>
  <c r="AB154" i="1"/>
  <c r="AD152" i="1"/>
  <c r="AL152" i="1"/>
  <c r="AE152" i="1"/>
  <c r="AI152" i="1"/>
  <c r="AB146" i="1"/>
  <c r="AD144" i="1"/>
  <c r="AL144" i="1"/>
  <c r="AE144" i="1"/>
  <c r="AI144" i="1"/>
  <c r="AB138" i="1"/>
  <c r="AD136" i="1"/>
  <c r="AL136" i="1"/>
  <c r="AE136" i="1"/>
  <c r="AI136" i="1"/>
  <c r="AB130" i="1"/>
  <c r="AI124" i="1"/>
  <c r="AD124" i="1"/>
  <c r="AB120" i="1"/>
  <c r="AL120" i="1"/>
  <c r="AD120" i="1"/>
  <c r="AI120" i="1"/>
  <c r="AH113" i="1"/>
  <c r="V113" i="1"/>
  <c r="AP113" i="1" s="1"/>
  <c r="AE106" i="1"/>
  <c r="AI106" i="1"/>
  <c r="AB106" i="1"/>
  <c r="V125" i="1"/>
  <c r="AP125" i="1" s="1"/>
  <c r="AD123" i="1"/>
  <c r="AL123" i="1"/>
  <c r="V111" i="1"/>
  <c r="AP111" i="1" s="1"/>
  <c r="AE110" i="1"/>
  <c r="AI110" i="1"/>
  <c r="AB110" i="1"/>
  <c r="AB98" i="1"/>
  <c r="AE98" i="1"/>
  <c r="AI98" i="1"/>
  <c r="AL98" i="1"/>
  <c r="AD119" i="1"/>
  <c r="AL119" i="1"/>
  <c r="AE112" i="1"/>
  <c r="AI112" i="1"/>
  <c r="AB112" i="1"/>
  <c r="AH99" i="1"/>
  <c r="V99" i="1"/>
  <c r="AP99" i="1" s="1"/>
  <c r="AL117" i="1"/>
  <c r="AL115" i="1"/>
  <c r="AL113" i="1"/>
  <c r="AL111" i="1"/>
  <c r="AL109" i="1"/>
  <c r="AL107" i="1"/>
  <c r="AL105" i="1"/>
  <c r="AB100" i="1"/>
  <c r="AE100" i="1"/>
  <c r="AI100" i="1"/>
  <c r="AB96" i="1"/>
  <c r="AE96" i="1"/>
  <c r="AI96" i="1"/>
  <c r="AB92" i="1"/>
  <c r="AE92" i="1"/>
  <c r="AI92" i="1"/>
  <c r="AE102" i="1"/>
  <c r="AI102" i="1"/>
  <c r="AP11" i="1"/>
  <c r="AI90" i="1"/>
  <c r="AI88" i="1"/>
  <c r="AI80" i="1"/>
  <c r="AE80" i="1"/>
  <c r="AI78" i="1"/>
  <c r="AI76" i="1"/>
  <c r="AE76" i="1"/>
  <c r="AI74" i="1"/>
  <c r="AE74" i="1"/>
  <c r="AI72" i="1"/>
  <c r="AE72" i="1"/>
  <c r="AI70" i="1"/>
  <c r="AE70" i="1"/>
  <c r="AI68" i="1"/>
  <c r="AE68" i="1"/>
  <c r="AI66" i="1"/>
  <c r="AE66" i="1"/>
  <c r="AI64" i="1"/>
  <c r="AE64" i="1"/>
  <c r="AI62" i="1"/>
  <c r="AE62" i="1"/>
  <c r="AI60" i="1"/>
  <c r="AE60" i="1"/>
  <c r="AI58" i="1"/>
  <c r="AE58" i="1"/>
  <c r="AH53" i="1"/>
  <c r="V53" i="1"/>
  <c r="AP53" i="1" s="1"/>
  <c r="AE52" i="1"/>
  <c r="AI52" i="1"/>
  <c r="AB52" i="1"/>
  <c r="AD52" i="1"/>
  <c r="AL52" i="1"/>
  <c r="AE38" i="1"/>
  <c r="AI38" i="1"/>
  <c r="AB38" i="1"/>
  <c r="AD38" i="1"/>
  <c r="AL38" i="1"/>
  <c r="AE20" i="1"/>
  <c r="AI20" i="1"/>
  <c r="AB20" i="1"/>
  <c r="AD20" i="1"/>
  <c r="AL20" i="1"/>
  <c r="AE18" i="1"/>
  <c r="AI18" i="1"/>
  <c r="AB18" i="1"/>
  <c r="AD18" i="1"/>
  <c r="AL18" i="1"/>
  <c r="AE14" i="1"/>
  <c r="AI14" i="1"/>
  <c r="AB14" i="1"/>
  <c r="AD14" i="1"/>
  <c r="AL14" i="1"/>
  <c r="AE50" i="1"/>
  <c r="AI50" i="1"/>
  <c r="AB50" i="1"/>
  <c r="AD50" i="1"/>
  <c r="AL50" i="1"/>
  <c r="AE48" i="1"/>
  <c r="AI48" i="1"/>
  <c r="AB48" i="1"/>
  <c r="AD48" i="1"/>
  <c r="AL48" i="1"/>
  <c r="AE46" i="1"/>
  <c r="AI46" i="1"/>
  <c r="AB46" i="1"/>
  <c r="AD46" i="1"/>
  <c r="AL46" i="1"/>
  <c r="AE44" i="1"/>
  <c r="AI44" i="1"/>
  <c r="AB44" i="1"/>
  <c r="AD44" i="1"/>
  <c r="AL44" i="1"/>
  <c r="AE42" i="1"/>
  <c r="AI42" i="1"/>
  <c r="AB42" i="1"/>
  <c r="AD42" i="1"/>
  <c r="AL42" i="1"/>
  <c r="AE36" i="1"/>
  <c r="AI36" i="1"/>
  <c r="AB36" i="1"/>
  <c r="AD36" i="1"/>
  <c r="AL36" i="1"/>
  <c r="AH33" i="1"/>
  <c r="V33" i="1"/>
  <c r="AP33" i="1" s="1"/>
  <c r="AH29" i="1"/>
  <c r="V29" i="1"/>
  <c r="AP29" i="1" s="1"/>
  <c r="AH27" i="1"/>
  <c r="V27" i="1"/>
  <c r="AP27" i="1" s="1"/>
  <c r="AH23" i="1"/>
  <c r="V23" i="1"/>
  <c r="AP23" i="1" s="1"/>
  <c r="AE16" i="1"/>
  <c r="AI16" i="1"/>
  <c r="AB16" i="1"/>
  <c r="AD16" i="1"/>
  <c r="AL16" i="1"/>
  <c r="V10" i="1"/>
  <c r="AP10" i="1" s="1"/>
  <c r="AH10" i="1"/>
  <c r="AM10" i="1"/>
  <c r="B11" i="1"/>
  <c r="AB10" i="1"/>
  <c r="AF10" i="1"/>
  <c r="AN10" i="1"/>
  <c r="Z10" i="1"/>
  <c r="AH49" i="1"/>
  <c r="V49" i="1"/>
  <c r="AP49" i="1" s="1"/>
  <c r="AH43" i="1"/>
  <c r="V43" i="1"/>
  <c r="AP43" i="1" s="1"/>
  <c r="AH39" i="1"/>
  <c r="V39" i="1"/>
  <c r="AP39" i="1" s="1"/>
  <c r="AH35" i="1"/>
  <c r="V35" i="1"/>
  <c r="AP35" i="1" s="1"/>
  <c r="AH15" i="1"/>
  <c r="V15" i="1"/>
  <c r="AP15" i="1" s="1"/>
  <c r="AD11" i="1"/>
  <c r="AL11" i="1"/>
  <c r="AB11" i="1"/>
  <c r="Y10" i="1"/>
  <c r="AB7" i="1"/>
  <c r="AE7" i="1"/>
  <c r="AI7" i="1"/>
  <c r="AH56" i="1"/>
  <c r="AH54" i="1"/>
  <c r="AH52" i="1"/>
  <c r="AB45" i="1"/>
  <c r="AI254" i="1"/>
  <c r="AE254" i="1"/>
  <c r="Y11" i="1" l="1"/>
  <c r="AC11" i="1"/>
  <c r="AG11" i="1"/>
  <c r="AO11" i="1"/>
  <c r="Z11" i="1"/>
  <c r="AH11" i="1"/>
  <c r="AF11" i="1"/>
  <c r="AN11" i="1"/>
  <c r="AM11" i="1"/>
</calcChain>
</file>

<file path=xl/sharedStrings.xml><?xml version="1.0" encoding="utf-8"?>
<sst xmlns="http://schemas.openxmlformats.org/spreadsheetml/2006/main" count="337" uniqueCount="236">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</sst>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2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4" fillId="0" borderId="1" xfId="0" applyFont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2" fontId="6" fillId="0" borderId="1" xfId="0" applyNumberFormat="1" applyFont="1" applyFill="1" applyBorder="1" applyAlignment="1">
      <alignment horizontal="centerContinuous" vertical="center"/>
    </xf>
    <xf numFmtId="2" fontId="6" fillId="0" borderId="2" xfId="0" applyNumberFormat="1" applyFont="1" applyFill="1" applyBorder="1" applyAlignment="1">
      <alignment horizontal="centerContinuous" vertical="center"/>
    </xf>
    <xf numFmtId="2" fontId="6" fillId="0" borderId="3" xfId="0" applyNumberFormat="1" applyFont="1" applyFill="1" applyBorder="1" applyAlignment="1">
      <alignment horizontal="centerContinuous" vertical="center"/>
    </xf>
    <xf numFmtId="2" fontId="6" fillId="0" borderId="4" xfId="0" applyNumberFormat="1" applyFont="1" applyFill="1" applyBorder="1" applyAlignment="1">
      <alignment horizontal="centerContinuous" vertical="center"/>
    </xf>
    <xf numFmtId="0" fontId="7" fillId="0" borderId="0" xfId="0" applyFont="1"/>
    <xf numFmtId="0" fontId="4" fillId="0" borderId="5" xfId="0" applyFont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2" fontId="6" fillId="0" borderId="9" xfId="0" applyNumberFormat="1" applyFont="1" applyFill="1" applyBorder="1" applyAlignment="1">
      <alignment horizontal="centerContinuous" vertical="center"/>
    </xf>
    <xf numFmtId="2" fontId="6" fillId="0" borderId="6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Continuous" vertical="center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Continuous" vertical="center"/>
    </xf>
    <xf numFmtId="2" fontId="6" fillId="0" borderId="11" xfId="0" applyNumberFormat="1" applyFont="1" applyFill="1" applyBorder="1" applyAlignment="1">
      <alignment horizontal="centerContinuous" vertical="center"/>
    </xf>
    <xf numFmtId="2" fontId="6" fillId="0" borderId="7" xfId="0" applyNumberFormat="1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9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2" fontId="4" fillId="0" borderId="0" xfId="0" applyNumberFormat="1" applyFont="1" applyBorder="1"/>
    <xf numFmtId="2" fontId="10" fillId="0" borderId="0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/>
    <xf numFmtId="3" fontId="4" fillId="0" borderId="0" xfId="1" applyNumberFormat="1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3">
    <cellStyle name="Normal_pohyb961" xfId="1"/>
    <cellStyle name="Normálne" xfId="0" builtinId="0"/>
    <cellStyle name="normální_LEG9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7"/>
  <sheetViews>
    <sheetView showGridLines="0" tabSelected="1" topLeftCell="A190" workbookViewId="0">
      <selection activeCell="A203" sqref="A203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51" t="s">
        <v>1</v>
      </c>
      <c r="C3" s="52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55" t="s">
        <v>7</v>
      </c>
      <c r="O3" s="56"/>
      <c r="P3" s="56"/>
      <c r="Q3" s="57"/>
      <c r="R3" s="6" t="s">
        <v>8</v>
      </c>
      <c r="S3" s="7" t="s">
        <v>9</v>
      </c>
      <c r="T3" s="7"/>
      <c r="U3" s="8"/>
      <c r="V3" s="6" t="s">
        <v>10</v>
      </c>
      <c r="W3" s="47" t="s">
        <v>11</v>
      </c>
      <c r="X3" s="48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22</v>
      </c>
      <c r="B4" s="53"/>
      <c r="C4" s="54"/>
      <c r="D4" s="15" t="s">
        <v>23</v>
      </c>
      <c r="E4" s="15" t="s">
        <v>23</v>
      </c>
      <c r="F4" s="15" t="s">
        <v>24</v>
      </c>
      <c r="G4" s="15" t="s">
        <v>25</v>
      </c>
      <c r="H4" s="15" t="s">
        <v>26</v>
      </c>
      <c r="I4" s="16" t="s">
        <v>27</v>
      </c>
      <c r="J4" s="17"/>
      <c r="K4" s="15" t="s">
        <v>26</v>
      </c>
      <c r="L4" s="15" t="s">
        <v>27</v>
      </c>
      <c r="M4" s="15" t="s">
        <v>28</v>
      </c>
      <c r="N4" s="59" t="s">
        <v>29</v>
      </c>
      <c r="O4" s="49" t="s">
        <v>30</v>
      </c>
      <c r="P4" s="58"/>
      <c r="Q4" s="50"/>
      <c r="R4" s="15" t="s">
        <v>31</v>
      </c>
      <c r="S4" s="15" t="s">
        <v>32</v>
      </c>
      <c r="T4" s="15" t="s">
        <v>33</v>
      </c>
      <c r="U4" s="15" t="s">
        <v>31</v>
      </c>
      <c r="V4" s="15" t="s">
        <v>31</v>
      </c>
      <c r="W4" s="49"/>
      <c r="X4" s="50"/>
      <c r="Y4" s="18" t="s">
        <v>23</v>
      </c>
      <c r="Z4" s="18" t="s">
        <v>23</v>
      </c>
      <c r="AA4" s="19" t="s">
        <v>34</v>
      </c>
      <c r="AB4" s="20" t="s">
        <v>26</v>
      </c>
      <c r="AC4" s="20" t="s">
        <v>24</v>
      </c>
      <c r="AD4" s="21"/>
      <c r="AE4" s="20" t="s">
        <v>35</v>
      </c>
      <c r="AF4" s="20" t="s">
        <v>36</v>
      </c>
      <c r="AG4" s="21"/>
      <c r="AH4" s="20" t="s">
        <v>31</v>
      </c>
      <c r="AI4" s="19" t="s">
        <v>37</v>
      </c>
      <c r="AJ4" s="19" t="s">
        <v>38</v>
      </c>
      <c r="AK4" s="19" t="s">
        <v>39</v>
      </c>
      <c r="AL4" s="19" t="s">
        <v>40</v>
      </c>
      <c r="AM4" s="18" t="s">
        <v>41</v>
      </c>
      <c r="AN4" s="20" t="s">
        <v>41</v>
      </c>
      <c r="AO4" s="20" t="s">
        <v>42</v>
      </c>
      <c r="AP4" s="20" t="s">
        <v>31</v>
      </c>
    </row>
    <row r="5" spans="1:145" ht="12.75" customHeight="1" x14ac:dyDescent="0.2">
      <c r="A5" s="22"/>
      <c r="B5" s="23" t="s">
        <v>26</v>
      </c>
      <c r="C5" s="23" t="s">
        <v>43</v>
      </c>
      <c r="D5" s="17" t="s">
        <v>44</v>
      </c>
      <c r="E5" s="17" t="s">
        <v>45</v>
      </c>
      <c r="F5" s="24"/>
      <c r="G5" s="24"/>
      <c r="H5" s="24"/>
      <c r="I5" s="17" t="s">
        <v>46</v>
      </c>
      <c r="J5" s="17" t="s">
        <v>47</v>
      </c>
      <c r="K5" s="24"/>
      <c r="L5" s="17" t="s">
        <v>48</v>
      </c>
      <c r="M5" s="17" t="s">
        <v>49</v>
      </c>
      <c r="N5" s="60"/>
      <c r="O5" s="17" t="s">
        <v>26</v>
      </c>
      <c r="P5" s="17" t="s">
        <v>50</v>
      </c>
      <c r="Q5" s="25" t="s">
        <v>51</v>
      </c>
      <c r="R5" s="17" t="s">
        <v>52</v>
      </c>
      <c r="S5" s="17" t="s">
        <v>41</v>
      </c>
      <c r="T5" s="17" t="s">
        <v>41</v>
      </c>
      <c r="U5" s="17" t="s">
        <v>52</v>
      </c>
      <c r="V5" s="17" t="s">
        <v>52</v>
      </c>
      <c r="W5" s="26" t="s">
        <v>26</v>
      </c>
      <c r="X5" s="27" t="s">
        <v>43</v>
      </c>
      <c r="Y5" s="28" t="s">
        <v>53</v>
      </c>
      <c r="Z5" s="12"/>
      <c r="AA5" s="20" t="s">
        <v>54</v>
      </c>
      <c r="AB5" s="29" t="s">
        <v>53</v>
      </c>
      <c r="AC5" s="20"/>
      <c r="AD5" s="29" t="s">
        <v>55</v>
      </c>
      <c r="AE5" s="20"/>
      <c r="AF5" s="29" t="s">
        <v>53</v>
      </c>
      <c r="AG5" s="29"/>
      <c r="AH5" s="20"/>
      <c r="AI5" s="20" t="s">
        <v>56</v>
      </c>
      <c r="AJ5" s="20" t="s">
        <v>56</v>
      </c>
      <c r="AK5" s="20" t="s">
        <v>38</v>
      </c>
      <c r="AL5" s="20" t="s">
        <v>38</v>
      </c>
      <c r="AM5" s="28" t="s">
        <v>53</v>
      </c>
      <c r="AN5" s="11"/>
      <c r="AO5" s="11"/>
      <c r="AP5" s="12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57</v>
      </c>
      <c r="B7" s="38">
        <v>5382574</v>
      </c>
      <c r="C7" s="38">
        <v>2770261</v>
      </c>
      <c r="D7" s="38">
        <v>27885</v>
      </c>
      <c r="E7" s="38">
        <v>10889</v>
      </c>
      <c r="F7" s="38">
        <v>53747</v>
      </c>
      <c r="G7" s="38">
        <v>211</v>
      </c>
      <c r="H7" s="38">
        <f>SUM(F7:G7)</f>
        <v>53958</v>
      </c>
      <c r="I7" s="38">
        <v>40555</v>
      </c>
      <c r="J7" s="38">
        <v>3992</v>
      </c>
      <c r="K7" s="38">
        <v>20075</v>
      </c>
      <c r="L7" s="38">
        <v>15307</v>
      </c>
      <c r="M7" s="38">
        <f>F7+G7+K7</f>
        <v>74033</v>
      </c>
      <c r="N7" s="38">
        <v>51852</v>
      </c>
      <c r="O7" s="38">
        <v>365</v>
      </c>
      <c r="P7" s="38">
        <v>211</v>
      </c>
      <c r="Q7" s="38">
        <v>150</v>
      </c>
      <c r="R7" s="38">
        <f>F7-N7</f>
        <v>1895</v>
      </c>
      <c r="S7" s="34">
        <v>4460</v>
      </c>
      <c r="T7" s="34">
        <v>1586</v>
      </c>
      <c r="U7" s="38">
        <v>2874</v>
      </c>
      <c r="V7" s="38">
        <f>R7+U7</f>
        <v>4769</v>
      </c>
      <c r="W7" s="38">
        <v>5384822</v>
      </c>
      <c r="X7" s="38">
        <v>2771332</v>
      </c>
      <c r="Y7" s="39">
        <f>D7/B7*1000</f>
        <v>5.1806068992270244</v>
      </c>
      <c r="Z7" s="39">
        <f>E7/B7*1000</f>
        <v>2.0230098090616124</v>
      </c>
      <c r="AA7" s="39">
        <f>E7/D7*100</f>
        <v>39.049668280437508</v>
      </c>
      <c r="AB7" s="39">
        <f>H7/B7*1000</f>
        <v>10.024571886981953</v>
      </c>
      <c r="AC7" s="39">
        <f>F7/B7*1000</f>
        <v>9.9853713111979516</v>
      </c>
      <c r="AD7" s="39">
        <f>K7/H7*100</f>
        <v>37.204863041624968</v>
      </c>
      <c r="AE7" s="39">
        <f>L7/H7*100</f>
        <v>28.368360576744877</v>
      </c>
      <c r="AF7" s="39">
        <f>M7/B7*1000</f>
        <v>13.754200128042829</v>
      </c>
      <c r="AG7" s="39">
        <f>N7/B7*1000</f>
        <v>9.6333092680193531</v>
      </c>
      <c r="AH7" s="39">
        <f>R7/B7*1000</f>
        <v>0.35206204317859824</v>
      </c>
      <c r="AI7" s="39">
        <f>G7/H7*1000</f>
        <v>3.9104488676377929</v>
      </c>
      <c r="AJ7" s="39">
        <f>O7/F7*1000</f>
        <v>6.7910767112583033</v>
      </c>
      <c r="AK7" s="39">
        <f>P7/F7*1000</f>
        <v>3.9258005097958959</v>
      </c>
      <c r="AL7" s="39">
        <f>(G7+Q7)/H7*1000</f>
        <v>6.6903888209348015</v>
      </c>
      <c r="AM7" s="40">
        <f>S7/B7*1000</f>
        <v>0.82859984832535516</v>
      </c>
      <c r="AN7" s="40">
        <f>T7/B7*1000</f>
        <v>0.29465456489776082</v>
      </c>
      <c r="AO7" s="39">
        <f>U7/B7*1000</f>
        <v>0.53394528342759429</v>
      </c>
      <c r="AP7" s="39">
        <f>V7/B7*1000</f>
        <v>0.88600732660619241</v>
      </c>
    </row>
    <row r="8" spans="1:145" s="36" customFormat="1" x14ac:dyDescent="0.2">
      <c r="A8" s="41" t="s">
        <v>58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4"/>
      <c r="T9" s="42"/>
      <c r="U9" s="38"/>
      <c r="V9" s="38"/>
      <c r="W9" s="38"/>
      <c r="X9" s="38"/>
      <c r="AL9" s="39"/>
    </row>
    <row r="10" spans="1:145" s="36" customFormat="1" ht="12.75" customHeight="1" x14ac:dyDescent="0.2">
      <c r="A10" s="41" t="s">
        <v>59</v>
      </c>
      <c r="B10" s="43">
        <f>SUM(B123:B260)</f>
        <v>2994284</v>
      </c>
      <c r="C10" s="43">
        <f>SUM(C123:C260)</f>
        <v>1556265</v>
      </c>
      <c r="D10" s="38">
        <v>15986</v>
      </c>
      <c r="E10" s="38">
        <v>7700</v>
      </c>
      <c r="F10" s="38">
        <v>28399</v>
      </c>
      <c r="G10" s="38">
        <v>92</v>
      </c>
      <c r="H10" s="38">
        <f>SUM(F10:G10)</f>
        <v>28491</v>
      </c>
      <c r="I10" s="38">
        <v>21270</v>
      </c>
      <c r="J10" s="38">
        <v>1934</v>
      </c>
      <c r="K10" s="38">
        <v>12256</v>
      </c>
      <c r="L10" s="38">
        <v>9593</v>
      </c>
      <c r="M10" s="38">
        <f>F10+G10+K10</f>
        <v>40747</v>
      </c>
      <c r="N10" s="38">
        <v>25041</v>
      </c>
      <c r="O10" s="38">
        <v>171</v>
      </c>
      <c r="P10" s="38">
        <v>98</v>
      </c>
      <c r="Q10" s="38">
        <v>67</v>
      </c>
      <c r="R10" s="38">
        <f>F10-N10</f>
        <v>3358</v>
      </c>
      <c r="S10" s="34">
        <v>19750</v>
      </c>
      <c r="T10" s="42">
        <v>29260</v>
      </c>
      <c r="U10" s="38">
        <v>-9510</v>
      </c>
      <c r="V10" s="38">
        <f>R10+U10</f>
        <v>-6152</v>
      </c>
      <c r="W10" s="43">
        <f>SUM(W123:W260)</f>
        <v>2991131</v>
      </c>
      <c r="X10" s="43">
        <f>SUM(X123:X260)</f>
        <v>1554744</v>
      </c>
      <c r="Y10" s="39">
        <f>D10/B10*1000</f>
        <v>5.3388389344497709</v>
      </c>
      <c r="Z10" s="39">
        <f>E10/B10*1000</f>
        <v>2.5715663577669985</v>
      </c>
      <c r="AA10" s="39">
        <f>E10/D10*100</f>
        <v>48.167146252971349</v>
      </c>
      <c r="AB10" s="39">
        <f>H10/B10*1000</f>
        <v>9.5151294933947472</v>
      </c>
      <c r="AC10" s="39">
        <f>F10/B10*1000</f>
        <v>9.4844042849642847</v>
      </c>
      <c r="AD10" s="39">
        <f>K10/H10*100</f>
        <v>43.017093117124702</v>
      </c>
      <c r="AE10" s="39">
        <f>L10/H10*100</f>
        <v>33.670281843389141</v>
      </c>
      <c r="AF10" s="39">
        <f>M10/B10*1000</f>
        <v>13.608261607783364</v>
      </c>
      <c r="AG10" s="39">
        <f>N10/B10*1000</f>
        <v>8.3629341772523915</v>
      </c>
      <c r="AH10" s="39">
        <f>R10/B10*1000</f>
        <v>1.1214701077118938</v>
      </c>
      <c r="AI10" s="39">
        <f>G10/H10*1000</f>
        <v>3.2290898880348182</v>
      </c>
      <c r="AJ10" s="39">
        <f>O10/F10*1000</f>
        <v>6.0213387795344913</v>
      </c>
      <c r="AK10" s="39">
        <f>P10/F10*1000</f>
        <v>3.4508257333004684</v>
      </c>
      <c r="AL10" s="39">
        <f>(G10+Q10)/H10*1000</f>
        <v>5.5807096977993051</v>
      </c>
      <c r="AM10" s="40">
        <f>S10/B10*1000</f>
        <v>6.5959007228439255</v>
      </c>
      <c r="AN10" s="40">
        <f>T10/B10*1000</f>
        <v>9.7719521595145942</v>
      </c>
      <c r="AO10" s="39">
        <f>U10/B10*1000</f>
        <v>-3.1760514366706696</v>
      </c>
      <c r="AP10" s="39">
        <f>V10/B10*1000</f>
        <v>-2.0545813289587764</v>
      </c>
    </row>
    <row r="11" spans="1:145" s="36" customFormat="1" x14ac:dyDescent="0.2">
      <c r="A11" s="41" t="s">
        <v>60</v>
      </c>
      <c r="B11" s="43">
        <f>B7-B10</f>
        <v>2388290</v>
      </c>
      <c r="C11" s="43">
        <f>C7-C10</f>
        <v>1213996</v>
      </c>
      <c r="D11" s="38">
        <v>11899</v>
      </c>
      <c r="E11" s="38">
        <v>3189</v>
      </c>
      <c r="F11" s="38">
        <v>25348</v>
      </c>
      <c r="G11" s="38">
        <v>119</v>
      </c>
      <c r="H11" s="38">
        <f>SUM(F11:G11)</f>
        <v>25467</v>
      </c>
      <c r="I11" s="38">
        <v>19285</v>
      </c>
      <c r="J11" s="38">
        <v>2058</v>
      </c>
      <c r="K11" s="38">
        <v>7819</v>
      </c>
      <c r="L11" s="38">
        <v>5714</v>
      </c>
      <c r="M11" s="38">
        <f>F11+G11+K11</f>
        <v>33286</v>
      </c>
      <c r="N11" s="38">
        <v>26811</v>
      </c>
      <c r="O11" s="38">
        <v>194</v>
      </c>
      <c r="P11" s="38">
        <v>113</v>
      </c>
      <c r="Q11" s="38">
        <v>83</v>
      </c>
      <c r="R11" s="38">
        <f>F11-N11</f>
        <v>-1463</v>
      </c>
      <c r="S11" s="34">
        <v>29065</v>
      </c>
      <c r="T11" s="42">
        <v>16681</v>
      </c>
      <c r="U11" s="38">
        <v>12384</v>
      </c>
      <c r="V11" s="38">
        <f>R11+U11</f>
        <v>10921</v>
      </c>
      <c r="W11" s="43">
        <f>W7-W10</f>
        <v>2393691</v>
      </c>
      <c r="X11" s="43">
        <f>X7-X10</f>
        <v>1216588</v>
      </c>
      <c r="Y11" s="39">
        <f>D11/B11*1000</f>
        <v>4.9822257766016689</v>
      </c>
      <c r="Z11" s="39">
        <f>E11/B11*1000</f>
        <v>1.3352649803834542</v>
      </c>
      <c r="AA11" s="39">
        <f>E11/D11*100</f>
        <v>26.800571476594669</v>
      </c>
      <c r="AB11" s="39">
        <f>H11/B11*1000</f>
        <v>10.663277910136541</v>
      </c>
      <c r="AC11" s="39">
        <f>F11/B11*1000</f>
        <v>10.613451465274316</v>
      </c>
      <c r="AD11" s="39">
        <f>K11/H11*100</f>
        <v>30.702477716260258</v>
      </c>
      <c r="AE11" s="39">
        <f>L11/H11*100</f>
        <v>22.436879098441121</v>
      </c>
      <c r="AF11" s="39">
        <f>M11/B11*1000</f>
        <v>13.937168434319116</v>
      </c>
      <c r="AG11" s="39">
        <f>N11/B11*1000</f>
        <v>11.226023640345185</v>
      </c>
      <c r="AH11" s="39">
        <f>R11/B11*1000</f>
        <v>-0.61257217507086659</v>
      </c>
      <c r="AI11" s="39">
        <f>G11/H11*1000</f>
        <v>4.6727137079357597</v>
      </c>
      <c r="AJ11" s="39">
        <f>O11/F11*1000</f>
        <v>7.6534637841249804</v>
      </c>
      <c r="AK11" s="39">
        <f>P11/F11*1000</f>
        <v>4.4579454000315604</v>
      </c>
      <c r="AL11" s="39">
        <f>(G11+Q11)/H11*1000</f>
        <v>7.9318333529665841</v>
      </c>
      <c r="AM11" s="40">
        <f>S11/B11*1000</f>
        <v>12.169795125382596</v>
      </c>
      <c r="AN11" s="40">
        <f>T11/B11*1000</f>
        <v>6.9844951827458139</v>
      </c>
      <c r="AO11" s="39">
        <f>U11/B11*1000</f>
        <v>5.1852999426367816</v>
      </c>
      <c r="AP11" s="39">
        <f>V11/B11*1000</f>
        <v>4.5727277675659161</v>
      </c>
    </row>
    <row r="12" spans="1:145" s="36" customFormat="1" ht="5.25" customHeight="1" x14ac:dyDescent="0.2">
      <c r="A12" s="41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47263</v>
      </c>
      <c r="C14" s="38">
        <v>24090</v>
      </c>
      <c r="D14" s="38">
        <v>268</v>
      </c>
      <c r="E14" s="38">
        <v>43</v>
      </c>
      <c r="F14" s="38">
        <v>449</v>
      </c>
      <c r="G14" s="38">
        <v>2</v>
      </c>
      <c r="H14" s="38">
        <f t="shared" ref="H14:H23" si="0">SUM(F14:G14)</f>
        <v>451</v>
      </c>
      <c r="I14" s="38">
        <v>314</v>
      </c>
      <c r="J14" s="38">
        <v>26</v>
      </c>
      <c r="K14" s="38">
        <v>137</v>
      </c>
      <c r="L14" s="38">
        <v>102</v>
      </c>
      <c r="M14" s="38">
        <f t="shared" ref="M14:M23" si="1">F14+G14+K14</f>
        <v>588</v>
      </c>
      <c r="N14" s="38">
        <v>764</v>
      </c>
      <c r="O14" s="38">
        <v>8</v>
      </c>
      <c r="P14" s="38">
        <v>5</v>
      </c>
      <c r="Q14" s="38">
        <v>3</v>
      </c>
      <c r="R14" s="38">
        <f t="shared" ref="R14:R23" si="2">F14-N14</f>
        <v>-315</v>
      </c>
      <c r="S14" s="34">
        <v>958</v>
      </c>
      <c r="T14" s="42">
        <v>844</v>
      </c>
      <c r="U14" s="38">
        <v>114</v>
      </c>
      <c r="V14" s="38">
        <f t="shared" ref="V14:V23" si="3">R14+U14</f>
        <v>-201</v>
      </c>
      <c r="W14" s="38">
        <v>47162</v>
      </c>
      <c r="X14" s="38">
        <v>24032</v>
      </c>
      <c r="Y14" s="39">
        <f t="shared" ref="Y14:Y23" si="4">D14/B14*1000</f>
        <v>5.670397562575376</v>
      </c>
      <c r="Z14" s="39">
        <f t="shared" ref="Z14:Z23" si="5">E14/B14*1000</f>
        <v>0.90980259399530283</v>
      </c>
      <c r="AA14" s="39">
        <f t="shared" ref="AA14:AA23" si="6">E14/D14*100</f>
        <v>16.044776119402986</v>
      </c>
      <c r="AB14" s="39">
        <f t="shared" ref="AB14:AB23" si="7">H14/B14*1000</f>
        <v>9.5423481370205021</v>
      </c>
      <c r="AC14" s="39">
        <f t="shared" ref="AC14:AC23" si="8">F14/B14*1000</f>
        <v>9.5000317372997891</v>
      </c>
      <c r="AD14" s="39">
        <f t="shared" ref="AD14:AD23" si="9">K14/H14*100</f>
        <v>30.376940133037696</v>
      </c>
      <c r="AE14" s="39">
        <f t="shared" ref="AE14:AE23" si="10">L14/H14*100</f>
        <v>22.616407982261642</v>
      </c>
      <c r="AF14" s="39">
        <f t="shared" ref="AF14:AF23" si="11">M14/B14*1000</f>
        <v>12.441021517889258</v>
      </c>
      <c r="AG14" s="39">
        <f t="shared" ref="AG14:AG23" si="12">N14/B14*1000</f>
        <v>16.164864693311891</v>
      </c>
      <c r="AH14" s="39">
        <f t="shared" ref="AH14:AH23" si="13">R14/B14*1000</f>
        <v>-6.6648329560121029</v>
      </c>
      <c r="AI14" s="39">
        <f t="shared" ref="AI14:AI23" si="14">G14/H14*1000</f>
        <v>4.434589800443459</v>
      </c>
      <c r="AJ14" s="39">
        <f t="shared" ref="AJ14:AJ23" si="15">O14/F14*1000</f>
        <v>17.817371937639198</v>
      </c>
      <c r="AK14" s="39">
        <f t="shared" ref="AK14:AK23" si="16">P14/F14*1000</f>
        <v>11.135857461024498</v>
      </c>
      <c r="AL14" s="39">
        <f t="shared" ref="AL14:AL23" si="17">(G14+Q14)/H14*1000</f>
        <v>11.086474501108649</v>
      </c>
      <c r="AM14" s="40">
        <f t="shared" ref="AM14:AM23" si="18">S14/B14*1000</f>
        <v>20.269555466220936</v>
      </c>
      <c r="AN14" s="40">
        <f t="shared" ref="AN14:AN23" si="19">T14/B14*1000</f>
        <v>17.857520682140365</v>
      </c>
      <c r="AO14" s="39">
        <f t="shared" ref="AO14:AO23" si="20">U14/B14*1000</f>
        <v>2.4120347840805705</v>
      </c>
      <c r="AP14" s="39">
        <f t="shared" ref="AP14:AP23" si="21">V14/B14*1000</f>
        <v>-4.2527981719315315</v>
      </c>
    </row>
    <row r="15" spans="1:145" s="36" customFormat="1" x14ac:dyDescent="0.2">
      <c r="A15" s="41" t="s">
        <v>62</v>
      </c>
      <c r="B15" s="38">
        <v>273232</v>
      </c>
      <c r="C15" s="38">
        <v>139589</v>
      </c>
      <c r="D15" s="38">
        <v>1231</v>
      </c>
      <c r="E15" s="38">
        <v>311</v>
      </c>
      <c r="F15" s="38">
        <v>2546</v>
      </c>
      <c r="G15" s="38">
        <v>18</v>
      </c>
      <c r="H15" s="38">
        <f t="shared" si="0"/>
        <v>2564</v>
      </c>
      <c r="I15" s="38">
        <v>1982</v>
      </c>
      <c r="J15" s="38">
        <v>202</v>
      </c>
      <c r="K15" s="38">
        <v>801</v>
      </c>
      <c r="L15" s="38">
        <v>577</v>
      </c>
      <c r="M15" s="38">
        <f t="shared" si="1"/>
        <v>3365</v>
      </c>
      <c r="N15" s="38">
        <v>3596</v>
      </c>
      <c r="O15" s="38">
        <v>21</v>
      </c>
      <c r="P15" s="38">
        <v>12</v>
      </c>
      <c r="Q15" s="38">
        <v>9</v>
      </c>
      <c r="R15" s="38">
        <f t="shared" si="2"/>
        <v>-1050</v>
      </c>
      <c r="S15" s="34">
        <v>5338</v>
      </c>
      <c r="T15" s="42">
        <v>3971</v>
      </c>
      <c r="U15" s="38">
        <v>1367</v>
      </c>
      <c r="V15" s="38">
        <f t="shared" si="3"/>
        <v>317</v>
      </c>
      <c r="W15" s="38">
        <v>273397</v>
      </c>
      <c r="X15" s="38">
        <v>139632</v>
      </c>
      <c r="Y15" s="39">
        <f t="shared" si="4"/>
        <v>4.5053288048252034</v>
      </c>
      <c r="Z15" s="39">
        <f t="shared" si="5"/>
        <v>1.1382268548339873</v>
      </c>
      <c r="AA15" s="39">
        <f t="shared" si="6"/>
        <v>25.264012997562958</v>
      </c>
      <c r="AB15" s="39">
        <f t="shared" si="7"/>
        <v>9.3839667388885637</v>
      </c>
      <c r="AC15" s="39">
        <f t="shared" si="8"/>
        <v>9.3180886572583006</v>
      </c>
      <c r="AD15" s="39">
        <f t="shared" si="9"/>
        <v>31.240249609984399</v>
      </c>
      <c r="AE15" s="39">
        <f t="shared" si="10"/>
        <v>22.503900156006239</v>
      </c>
      <c r="AF15" s="39">
        <f t="shared" si="11"/>
        <v>12.315541371435264</v>
      </c>
      <c r="AG15" s="39">
        <f t="shared" si="12"/>
        <v>13.160976752356971</v>
      </c>
      <c r="AH15" s="39">
        <f t="shared" si="13"/>
        <v>-3.8428880950986706</v>
      </c>
      <c r="AI15" s="39">
        <f t="shared" si="14"/>
        <v>7.0202808112324497</v>
      </c>
      <c r="AJ15" s="39">
        <f t="shared" si="15"/>
        <v>8.2482325216025139</v>
      </c>
      <c r="AK15" s="39">
        <f t="shared" si="16"/>
        <v>4.713275726630008</v>
      </c>
      <c r="AL15" s="39">
        <f t="shared" si="17"/>
        <v>10.530421216848675</v>
      </c>
      <c r="AM15" s="40">
        <f t="shared" si="18"/>
        <v>19.536511096796861</v>
      </c>
      <c r="AN15" s="40">
        <f t="shared" si="19"/>
        <v>14.533436786320783</v>
      </c>
      <c r="AO15" s="39">
        <f t="shared" si="20"/>
        <v>5.0030743104760784</v>
      </c>
      <c r="AP15" s="39">
        <f t="shared" si="21"/>
        <v>1.1601862153774083</v>
      </c>
    </row>
    <row r="16" spans="1:145" s="36" customFormat="1" x14ac:dyDescent="0.2">
      <c r="A16" s="41" t="s">
        <v>63</v>
      </c>
      <c r="B16" s="38">
        <v>548014</v>
      </c>
      <c r="C16" s="38">
        <v>278365</v>
      </c>
      <c r="D16" s="38">
        <v>2641</v>
      </c>
      <c r="E16" s="38">
        <v>686</v>
      </c>
      <c r="F16" s="38">
        <v>5692</v>
      </c>
      <c r="G16" s="38">
        <v>27</v>
      </c>
      <c r="H16" s="38">
        <f t="shared" si="0"/>
        <v>5719</v>
      </c>
      <c r="I16" s="38">
        <v>4335</v>
      </c>
      <c r="J16" s="38">
        <v>501</v>
      </c>
      <c r="K16" s="38">
        <v>1726</v>
      </c>
      <c r="L16" s="38">
        <v>1269</v>
      </c>
      <c r="M16" s="38">
        <f t="shared" si="1"/>
        <v>7445</v>
      </c>
      <c r="N16" s="38">
        <v>6486</v>
      </c>
      <c r="O16" s="38">
        <v>50</v>
      </c>
      <c r="P16" s="38">
        <v>30</v>
      </c>
      <c r="Q16" s="38">
        <v>19</v>
      </c>
      <c r="R16" s="38">
        <f t="shared" si="2"/>
        <v>-794</v>
      </c>
      <c r="S16" s="34">
        <v>9659</v>
      </c>
      <c r="T16" s="42">
        <v>6991</v>
      </c>
      <c r="U16" s="38">
        <v>2668</v>
      </c>
      <c r="V16" s="38">
        <f t="shared" si="3"/>
        <v>1874</v>
      </c>
      <c r="W16" s="38">
        <v>549035</v>
      </c>
      <c r="X16" s="38">
        <v>278788</v>
      </c>
      <c r="Y16" s="39">
        <f t="shared" si="4"/>
        <v>4.8192199469356627</v>
      </c>
      <c r="Z16" s="39">
        <f t="shared" si="5"/>
        <v>1.2517928374092633</v>
      </c>
      <c r="AA16" s="39">
        <f t="shared" si="6"/>
        <v>25.97500946611132</v>
      </c>
      <c r="AB16" s="39">
        <f t="shared" si="7"/>
        <v>10.435864777177224</v>
      </c>
      <c r="AC16" s="39">
        <f t="shared" si="8"/>
        <v>10.386595962876861</v>
      </c>
      <c r="AD16" s="39">
        <f t="shared" si="9"/>
        <v>30.180101416331528</v>
      </c>
      <c r="AE16" s="39">
        <f t="shared" si="10"/>
        <v>22.189193915020109</v>
      </c>
      <c r="AF16" s="39">
        <f t="shared" si="11"/>
        <v>13.585419350600533</v>
      </c>
      <c r="AG16" s="39">
        <f t="shared" si="12"/>
        <v>11.835464057487583</v>
      </c>
      <c r="AH16" s="39">
        <f t="shared" si="13"/>
        <v>-1.4488680946107217</v>
      </c>
      <c r="AI16" s="39">
        <f t="shared" si="14"/>
        <v>4.721105088302151</v>
      </c>
      <c r="AJ16" s="39">
        <f t="shared" si="15"/>
        <v>8.7842586085734364</v>
      </c>
      <c r="AK16" s="39">
        <f t="shared" si="16"/>
        <v>5.2705551651440619</v>
      </c>
      <c r="AL16" s="39">
        <f t="shared" si="17"/>
        <v>8.0433642245147752</v>
      </c>
      <c r="AM16" s="40">
        <f t="shared" si="18"/>
        <v>17.625462123230427</v>
      </c>
      <c r="AN16" s="40">
        <f t="shared" si="19"/>
        <v>12.756973361994401</v>
      </c>
      <c r="AO16" s="39">
        <f t="shared" si="20"/>
        <v>4.8684887612360273</v>
      </c>
      <c r="AP16" s="39">
        <f t="shared" si="21"/>
        <v>3.4196206666253053</v>
      </c>
    </row>
    <row r="17" spans="1:42" s="36" customFormat="1" x14ac:dyDescent="0.2">
      <c r="A17" s="44" t="s">
        <v>64</v>
      </c>
      <c r="B17" s="38">
        <v>776986</v>
      </c>
      <c r="C17" s="38">
        <v>395170</v>
      </c>
      <c r="D17" s="38">
        <v>3939</v>
      </c>
      <c r="E17" s="38">
        <v>1062</v>
      </c>
      <c r="F17" s="38">
        <v>8277</v>
      </c>
      <c r="G17" s="38">
        <v>28</v>
      </c>
      <c r="H17" s="38">
        <f t="shared" si="0"/>
        <v>8305</v>
      </c>
      <c r="I17" s="38">
        <v>6306</v>
      </c>
      <c r="J17" s="38">
        <v>652</v>
      </c>
      <c r="K17" s="38">
        <v>2575</v>
      </c>
      <c r="L17" s="38">
        <v>1873</v>
      </c>
      <c r="M17" s="38">
        <f t="shared" si="1"/>
        <v>10880</v>
      </c>
      <c r="N17" s="38">
        <v>8454</v>
      </c>
      <c r="O17" s="38">
        <v>55</v>
      </c>
      <c r="P17" s="38">
        <v>32</v>
      </c>
      <c r="Q17" s="38">
        <v>24</v>
      </c>
      <c r="R17" s="38">
        <f t="shared" si="2"/>
        <v>-177</v>
      </c>
      <c r="S17" s="34">
        <v>13811</v>
      </c>
      <c r="T17" s="42">
        <v>8797</v>
      </c>
      <c r="U17" s="38">
        <v>5014</v>
      </c>
      <c r="V17" s="38">
        <f t="shared" si="3"/>
        <v>4837</v>
      </c>
      <c r="W17" s="38">
        <v>779285</v>
      </c>
      <c r="X17" s="38">
        <v>396285</v>
      </c>
      <c r="Y17" s="39">
        <f t="shared" si="4"/>
        <v>5.0695894134514647</v>
      </c>
      <c r="Z17" s="39">
        <f t="shared" si="5"/>
        <v>1.3668199941826493</v>
      </c>
      <c r="AA17" s="39">
        <f t="shared" si="6"/>
        <v>26.961157654226962</v>
      </c>
      <c r="AB17" s="39">
        <f t="shared" si="7"/>
        <v>10.688738278424578</v>
      </c>
      <c r="AC17" s="39">
        <f t="shared" si="8"/>
        <v>10.652701593078897</v>
      </c>
      <c r="AD17" s="39">
        <f t="shared" si="9"/>
        <v>31.005418422636964</v>
      </c>
      <c r="AE17" s="39">
        <f t="shared" si="10"/>
        <v>22.552679108970501</v>
      </c>
      <c r="AF17" s="39">
        <f t="shared" si="11"/>
        <v>14.002826305750682</v>
      </c>
      <c r="AG17" s="39">
        <f t="shared" si="12"/>
        <v>10.880504925442672</v>
      </c>
      <c r="AH17" s="39">
        <f t="shared" si="13"/>
        <v>-0.2278033323637749</v>
      </c>
      <c r="AI17" s="39">
        <f t="shared" si="14"/>
        <v>3.3714629741119806</v>
      </c>
      <c r="AJ17" s="39">
        <f t="shared" si="15"/>
        <v>6.6449196568805124</v>
      </c>
      <c r="AK17" s="39">
        <f t="shared" si="16"/>
        <v>3.8661350730941164</v>
      </c>
      <c r="AL17" s="39">
        <f t="shared" si="17"/>
        <v>6.2612883804936788</v>
      </c>
      <c r="AM17" s="40">
        <f t="shared" si="18"/>
        <v>17.775095046757599</v>
      </c>
      <c r="AN17" s="40">
        <f t="shared" si="19"/>
        <v>11.321954320927274</v>
      </c>
      <c r="AO17" s="39">
        <f t="shared" si="20"/>
        <v>6.4531407258303242</v>
      </c>
      <c r="AP17" s="39">
        <f t="shared" si="21"/>
        <v>6.2253373934665497</v>
      </c>
    </row>
    <row r="18" spans="1:42" s="36" customFormat="1" x14ac:dyDescent="0.2">
      <c r="A18" s="44" t="s">
        <v>65</v>
      </c>
      <c r="B18" s="38">
        <v>755895</v>
      </c>
      <c r="C18" s="38">
        <v>383841</v>
      </c>
      <c r="D18" s="38">
        <v>3882</v>
      </c>
      <c r="E18" s="38">
        <v>1147</v>
      </c>
      <c r="F18" s="38">
        <v>8508</v>
      </c>
      <c r="G18" s="38">
        <v>42</v>
      </c>
      <c r="H18" s="38">
        <f t="shared" si="0"/>
        <v>8550</v>
      </c>
      <c r="I18" s="38">
        <v>6419</v>
      </c>
      <c r="J18" s="38">
        <v>692</v>
      </c>
      <c r="K18" s="38">
        <v>2658</v>
      </c>
      <c r="L18" s="38">
        <v>1957</v>
      </c>
      <c r="M18" s="38">
        <f t="shared" si="1"/>
        <v>11208</v>
      </c>
      <c r="N18" s="38">
        <v>7638</v>
      </c>
      <c r="O18" s="38">
        <v>68</v>
      </c>
      <c r="P18" s="38">
        <v>38</v>
      </c>
      <c r="Q18" s="38">
        <v>31</v>
      </c>
      <c r="R18" s="38">
        <f t="shared" si="2"/>
        <v>870</v>
      </c>
      <c r="S18" s="34">
        <v>11132</v>
      </c>
      <c r="T18" s="42">
        <v>8136</v>
      </c>
      <c r="U18" s="38">
        <v>2996</v>
      </c>
      <c r="V18" s="38">
        <f t="shared" si="3"/>
        <v>3866</v>
      </c>
      <c r="W18" s="38">
        <v>757788</v>
      </c>
      <c r="X18" s="38">
        <v>384851</v>
      </c>
      <c r="Y18" s="39">
        <f t="shared" si="4"/>
        <v>5.1356339174091641</v>
      </c>
      <c r="Z18" s="39">
        <f t="shared" si="5"/>
        <v>1.517406518101059</v>
      </c>
      <c r="AA18" s="39">
        <f t="shared" si="6"/>
        <v>29.546625450798558</v>
      </c>
      <c r="AB18" s="39">
        <f t="shared" si="7"/>
        <v>11.311094794911991</v>
      </c>
      <c r="AC18" s="39">
        <f t="shared" si="8"/>
        <v>11.255531522235232</v>
      </c>
      <c r="AD18" s="39">
        <f t="shared" si="9"/>
        <v>31.087719298245613</v>
      </c>
      <c r="AE18" s="39">
        <f t="shared" si="10"/>
        <v>22.888888888888889</v>
      </c>
      <c r="AF18" s="39">
        <f t="shared" si="11"/>
        <v>14.827456194312703</v>
      </c>
      <c r="AG18" s="39">
        <f t="shared" si="12"/>
        <v>10.104578016788047</v>
      </c>
      <c r="AH18" s="39">
        <f t="shared" si="13"/>
        <v>1.1509535054471851</v>
      </c>
      <c r="AI18" s="39">
        <f t="shared" si="14"/>
        <v>4.9122807017543861</v>
      </c>
      <c r="AJ18" s="39">
        <f t="shared" si="15"/>
        <v>7.9924776680771039</v>
      </c>
      <c r="AK18" s="39">
        <f t="shared" si="16"/>
        <v>4.4663845792195582</v>
      </c>
      <c r="AL18" s="39">
        <f t="shared" si="17"/>
        <v>8.5380116959064338</v>
      </c>
      <c r="AM18" s="40">
        <f t="shared" si="18"/>
        <v>14.726913129469041</v>
      </c>
      <c r="AN18" s="40">
        <f t="shared" si="19"/>
        <v>10.763399678526779</v>
      </c>
      <c r="AO18" s="39">
        <f t="shared" si="20"/>
        <v>3.9635134509422603</v>
      </c>
      <c r="AP18" s="39">
        <f t="shared" si="21"/>
        <v>5.114466956389446</v>
      </c>
    </row>
    <row r="19" spans="1:42" s="36" customFormat="1" x14ac:dyDescent="0.2">
      <c r="A19" s="44" t="s">
        <v>66</v>
      </c>
      <c r="B19" s="38">
        <v>386463</v>
      </c>
      <c r="C19" s="38">
        <v>198417</v>
      </c>
      <c r="D19" s="38">
        <v>1834</v>
      </c>
      <c r="E19" s="38">
        <v>736</v>
      </c>
      <c r="F19" s="38">
        <v>3885</v>
      </c>
      <c r="G19" s="38">
        <v>13</v>
      </c>
      <c r="H19" s="38">
        <f t="shared" si="0"/>
        <v>3898</v>
      </c>
      <c r="I19" s="38">
        <v>2857</v>
      </c>
      <c r="J19" s="38">
        <v>313</v>
      </c>
      <c r="K19" s="38">
        <v>1395</v>
      </c>
      <c r="L19" s="38">
        <v>1063</v>
      </c>
      <c r="M19" s="38">
        <f t="shared" si="1"/>
        <v>5293</v>
      </c>
      <c r="N19" s="38">
        <v>3614</v>
      </c>
      <c r="O19" s="38">
        <v>27</v>
      </c>
      <c r="P19" s="38">
        <v>13</v>
      </c>
      <c r="Q19" s="38">
        <v>7</v>
      </c>
      <c r="R19" s="38">
        <f t="shared" si="2"/>
        <v>271</v>
      </c>
      <c r="S19" s="34">
        <v>5323</v>
      </c>
      <c r="T19" s="42">
        <v>5592</v>
      </c>
      <c r="U19" s="38">
        <v>-269</v>
      </c>
      <c r="V19" s="38">
        <f t="shared" si="3"/>
        <v>2</v>
      </c>
      <c r="W19" s="38">
        <v>386413</v>
      </c>
      <c r="X19" s="38">
        <v>198358</v>
      </c>
      <c r="Y19" s="39">
        <f t="shared" si="4"/>
        <v>4.7456030719629041</v>
      </c>
      <c r="Z19" s="39">
        <f t="shared" si="5"/>
        <v>1.90445139638206</v>
      </c>
      <c r="AA19" s="39">
        <f t="shared" si="6"/>
        <v>40.130861504907308</v>
      </c>
      <c r="AB19" s="39">
        <f t="shared" si="7"/>
        <v>10.086347205295203</v>
      </c>
      <c r="AC19" s="39">
        <f t="shared" si="8"/>
        <v>10.052708797478672</v>
      </c>
      <c r="AD19" s="39">
        <f t="shared" si="9"/>
        <v>35.787583376090303</v>
      </c>
      <c r="AE19" s="39">
        <f t="shared" si="10"/>
        <v>27.270395074397126</v>
      </c>
      <c r="AF19" s="39">
        <f t="shared" si="11"/>
        <v>13.696007120992178</v>
      </c>
      <c r="AG19" s="39">
        <f t="shared" si="12"/>
        <v>9.3514773729956033</v>
      </c>
      <c r="AH19" s="39">
        <f t="shared" si="13"/>
        <v>0.70123142448306819</v>
      </c>
      <c r="AI19" s="39">
        <f t="shared" si="14"/>
        <v>3.3350436121087736</v>
      </c>
      <c r="AJ19" s="39">
        <f t="shared" si="15"/>
        <v>6.9498069498069492</v>
      </c>
      <c r="AK19" s="39">
        <f t="shared" si="16"/>
        <v>3.346203346203346</v>
      </c>
      <c r="AL19" s="39">
        <f t="shared" si="17"/>
        <v>5.13083632632119</v>
      </c>
      <c r="AM19" s="40">
        <f t="shared" si="18"/>
        <v>13.773634215953402</v>
      </c>
      <c r="AN19" s="40">
        <f t="shared" si="19"/>
        <v>14.469690500772389</v>
      </c>
      <c r="AO19" s="39">
        <f t="shared" si="20"/>
        <v>-0.69605628481898651</v>
      </c>
      <c r="AP19" s="39">
        <f t="shared" si="21"/>
        <v>5.1751396640816842E-3</v>
      </c>
    </row>
    <row r="20" spans="1:42" s="36" customFormat="1" x14ac:dyDescent="0.2">
      <c r="A20" s="44" t="s">
        <v>67</v>
      </c>
      <c r="B20" s="38">
        <v>452368</v>
      </c>
      <c r="C20" s="38">
        <v>232676</v>
      </c>
      <c r="D20" s="38">
        <v>2251</v>
      </c>
      <c r="E20" s="38">
        <v>1140</v>
      </c>
      <c r="F20" s="38">
        <v>4419</v>
      </c>
      <c r="G20" s="38">
        <v>11</v>
      </c>
      <c r="H20" s="38">
        <f t="shared" si="0"/>
        <v>4430</v>
      </c>
      <c r="I20" s="38">
        <v>3299</v>
      </c>
      <c r="J20" s="38">
        <v>299</v>
      </c>
      <c r="K20" s="38">
        <v>1909</v>
      </c>
      <c r="L20" s="38">
        <v>1451</v>
      </c>
      <c r="M20" s="38">
        <f t="shared" si="1"/>
        <v>6339</v>
      </c>
      <c r="N20" s="38">
        <v>3763</v>
      </c>
      <c r="O20" s="38">
        <v>32</v>
      </c>
      <c r="P20" s="38">
        <v>22</v>
      </c>
      <c r="Q20" s="38">
        <v>15</v>
      </c>
      <c r="R20" s="38">
        <f t="shared" si="2"/>
        <v>656</v>
      </c>
      <c r="S20" s="34">
        <v>5945</v>
      </c>
      <c r="T20" s="42">
        <v>6821</v>
      </c>
      <c r="U20" s="38">
        <v>-876</v>
      </c>
      <c r="V20" s="38">
        <f t="shared" si="3"/>
        <v>-220</v>
      </c>
      <c r="W20" s="38">
        <v>452105</v>
      </c>
      <c r="X20" s="38">
        <v>232586</v>
      </c>
      <c r="Y20" s="39">
        <f t="shared" si="4"/>
        <v>4.9760372086442892</v>
      </c>
      <c r="Z20" s="39">
        <f t="shared" si="5"/>
        <v>2.5200721536448203</v>
      </c>
      <c r="AA20" s="39">
        <f t="shared" si="6"/>
        <v>50.644158151932473</v>
      </c>
      <c r="AB20" s="39">
        <f t="shared" si="7"/>
        <v>9.7929119654794317</v>
      </c>
      <c r="AC20" s="39">
        <f t="shared" si="8"/>
        <v>9.7685954797863683</v>
      </c>
      <c r="AD20" s="39">
        <f t="shared" si="9"/>
        <v>43.092550790067719</v>
      </c>
      <c r="AE20" s="39">
        <f t="shared" si="10"/>
        <v>32.753950338600454</v>
      </c>
      <c r="AF20" s="39">
        <f t="shared" si="11"/>
        <v>14.012927528030275</v>
      </c>
      <c r="AG20" s="39">
        <f t="shared" si="12"/>
        <v>8.3184486966363682</v>
      </c>
      <c r="AH20" s="39">
        <f t="shared" si="13"/>
        <v>1.4501467831500017</v>
      </c>
      <c r="AI20" s="39">
        <f t="shared" si="14"/>
        <v>2.4830699774266365</v>
      </c>
      <c r="AJ20" s="39">
        <f t="shared" si="15"/>
        <v>7.2414573432903371</v>
      </c>
      <c r="AK20" s="39">
        <f t="shared" si="16"/>
        <v>4.9785019235121064</v>
      </c>
      <c r="AL20" s="39">
        <f t="shared" si="17"/>
        <v>5.8690744920993225</v>
      </c>
      <c r="AM20" s="40">
        <f t="shared" si="18"/>
        <v>13.141955222296891</v>
      </c>
      <c r="AN20" s="40">
        <f t="shared" si="19"/>
        <v>15.078431719308174</v>
      </c>
      <c r="AO20" s="39">
        <f t="shared" si="20"/>
        <v>-1.9364764970112829</v>
      </c>
      <c r="AP20" s="39">
        <f t="shared" si="21"/>
        <v>-0.4863297138612811</v>
      </c>
    </row>
    <row r="21" spans="1:42" s="36" customFormat="1" x14ac:dyDescent="0.2">
      <c r="A21" s="44" t="s">
        <v>68</v>
      </c>
      <c r="B21" s="38">
        <v>843770</v>
      </c>
      <c r="C21" s="38">
        <v>437023</v>
      </c>
      <c r="D21" s="38">
        <v>4595</v>
      </c>
      <c r="E21" s="38">
        <v>2260</v>
      </c>
      <c r="F21" s="38">
        <v>8111</v>
      </c>
      <c r="G21" s="38">
        <v>26</v>
      </c>
      <c r="H21" s="38">
        <f t="shared" si="0"/>
        <v>8137</v>
      </c>
      <c r="I21" s="38">
        <v>5960</v>
      </c>
      <c r="J21" s="38">
        <v>554</v>
      </c>
      <c r="K21" s="38">
        <v>3642</v>
      </c>
      <c r="L21" s="38">
        <v>2845</v>
      </c>
      <c r="M21" s="38">
        <f t="shared" si="1"/>
        <v>11779</v>
      </c>
      <c r="N21" s="38">
        <v>6792</v>
      </c>
      <c r="O21" s="38">
        <v>42</v>
      </c>
      <c r="P21" s="38">
        <v>23</v>
      </c>
      <c r="Q21" s="38">
        <v>16</v>
      </c>
      <c r="R21" s="38">
        <f t="shared" si="2"/>
        <v>1319</v>
      </c>
      <c r="S21" s="34">
        <v>8995</v>
      </c>
      <c r="T21" s="42">
        <v>12702</v>
      </c>
      <c r="U21" s="38">
        <v>-3707</v>
      </c>
      <c r="V21" s="38">
        <f t="shared" si="3"/>
        <v>-2388</v>
      </c>
      <c r="W21" s="38">
        <v>842556</v>
      </c>
      <c r="X21" s="38">
        <v>436472</v>
      </c>
      <c r="Y21" s="39">
        <f t="shared" si="4"/>
        <v>5.4457968403711909</v>
      </c>
      <c r="Z21" s="39">
        <f t="shared" si="5"/>
        <v>2.6784550292141223</v>
      </c>
      <c r="AA21" s="39">
        <f t="shared" si="6"/>
        <v>49.183895538628946</v>
      </c>
      <c r="AB21" s="39">
        <f t="shared" si="7"/>
        <v>9.6436232622634126</v>
      </c>
      <c r="AC21" s="39">
        <f t="shared" si="8"/>
        <v>9.6128091778565246</v>
      </c>
      <c r="AD21" s="39">
        <f t="shared" si="9"/>
        <v>44.758510507558071</v>
      </c>
      <c r="AE21" s="39">
        <f t="shared" si="10"/>
        <v>34.963745852279708</v>
      </c>
      <c r="AF21" s="39">
        <f t="shared" si="11"/>
        <v>13.959965393412897</v>
      </c>
      <c r="AG21" s="39">
        <f t="shared" si="12"/>
        <v>8.0495869727532376</v>
      </c>
      <c r="AH21" s="39">
        <f t="shared" si="13"/>
        <v>1.5632222051032865</v>
      </c>
      <c r="AI21" s="39">
        <f t="shared" si="14"/>
        <v>3.1952808160255621</v>
      </c>
      <c r="AJ21" s="39">
        <f t="shared" si="15"/>
        <v>5.1781531253852791</v>
      </c>
      <c r="AK21" s="39">
        <f t="shared" si="16"/>
        <v>2.8356552829490815</v>
      </c>
      <c r="AL21" s="39">
        <f t="shared" si="17"/>
        <v>5.1616074720412923</v>
      </c>
      <c r="AM21" s="40">
        <f t="shared" si="18"/>
        <v>10.660488047690722</v>
      </c>
      <c r="AN21" s="40">
        <f t="shared" si="19"/>
        <v>15.053865389857425</v>
      </c>
      <c r="AO21" s="39">
        <f t="shared" si="20"/>
        <v>-4.3933773421667039</v>
      </c>
      <c r="AP21" s="39">
        <f t="shared" si="21"/>
        <v>-2.8301551370634179</v>
      </c>
    </row>
    <row r="22" spans="1:42" s="36" customFormat="1" x14ac:dyDescent="0.2">
      <c r="A22" s="44" t="s">
        <v>69</v>
      </c>
      <c r="B22" s="38">
        <v>638186</v>
      </c>
      <c r="C22" s="38">
        <v>331746</v>
      </c>
      <c r="D22" s="38">
        <v>3538</v>
      </c>
      <c r="E22" s="38">
        <v>1747</v>
      </c>
      <c r="F22" s="38">
        <v>5752</v>
      </c>
      <c r="G22" s="38">
        <v>15</v>
      </c>
      <c r="H22" s="38">
        <f t="shared" si="0"/>
        <v>5767</v>
      </c>
      <c r="I22" s="38">
        <v>4531</v>
      </c>
      <c r="J22" s="38">
        <v>350</v>
      </c>
      <c r="K22" s="38">
        <v>2408</v>
      </c>
      <c r="L22" s="38">
        <v>1845</v>
      </c>
      <c r="M22" s="38">
        <f t="shared" si="1"/>
        <v>8175</v>
      </c>
      <c r="N22" s="38">
        <v>4818</v>
      </c>
      <c r="O22" s="38">
        <v>32</v>
      </c>
      <c r="P22" s="38">
        <v>18</v>
      </c>
      <c r="Q22" s="38">
        <v>14</v>
      </c>
      <c r="R22" s="38">
        <f t="shared" si="2"/>
        <v>934</v>
      </c>
      <c r="S22" s="34">
        <v>6064</v>
      </c>
      <c r="T22" s="42">
        <v>9663</v>
      </c>
      <c r="U22" s="38">
        <v>-3599</v>
      </c>
      <c r="V22" s="38">
        <f t="shared" si="3"/>
        <v>-2665</v>
      </c>
      <c r="W22" s="38">
        <v>636920</v>
      </c>
      <c r="X22" s="38">
        <v>331067</v>
      </c>
      <c r="Y22" s="39">
        <f t="shared" si="4"/>
        <v>5.5438383167289791</v>
      </c>
      <c r="Z22" s="39">
        <f t="shared" si="5"/>
        <v>2.7374464497810984</v>
      </c>
      <c r="AA22" s="39">
        <f t="shared" si="6"/>
        <v>49.37817976257773</v>
      </c>
      <c r="AB22" s="39">
        <f t="shared" si="7"/>
        <v>9.0365504727461907</v>
      </c>
      <c r="AC22" s="39">
        <f t="shared" si="8"/>
        <v>9.0130463532575131</v>
      </c>
      <c r="AD22" s="39">
        <f t="shared" si="9"/>
        <v>41.754811860586095</v>
      </c>
      <c r="AE22" s="39">
        <f t="shared" si="10"/>
        <v>31.992370383214841</v>
      </c>
      <c r="AF22" s="39">
        <f t="shared" si="11"/>
        <v>12.809745121328264</v>
      </c>
      <c r="AG22" s="39">
        <f t="shared" si="12"/>
        <v>7.5495231797626392</v>
      </c>
      <c r="AH22" s="39">
        <f t="shared" si="13"/>
        <v>1.4635231734948746</v>
      </c>
      <c r="AI22" s="39">
        <f t="shared" si="14"/>
        <v>2.6010057222125886</v>
      </c>
      <c r="AJ22" s="39">
        <f t="shared" si="15"/>
        <v>5.5632823365785811</v>
      </c>
      <c r="AK22" s="39">
        <f t="shared" si="16"/>
        <v>3.1293463143254518</v>
      </c>
      <c r="AL22" s="39">
        <f t="shared" si="17"/>
        <v>5.0286110629443384</v>
      </c>
      <c r="AM22" s="40">
        <f t="shared" si="18"/>
        <v>9.5019320386219697</v>
      </c>
      <c r="AN22" s="40">
        <f t="shared" si="19"/>
        <v>15.141353774604896</v>
      </c>
      <c r="AO22" s="39">
        <f t="shared" si="20"/>
        <v>-5.6394217359829266</v>
      </c>
      <c r="AP22" s="39">
        <f t="shared" si="21"/>
        <v>-4.1758985624880518</v>
      </c>
    </row>
    <row r="23" spans="1:42" s="36" customFormat="1" x14ac:dyDescent="0.2">
      <c r="A23" s="44" t="s">
        <v>70</v>
      </c>
      <c r="B23" s="38">
        <v>660397</v>
      </c>
      <c r="C23" s="38">
        <v>349344</v>
      </c>
      <c r="D23" s="38">
        <v>3706</v>
      </c>
      <c r="E23" s="38">
        <v>1757</v>
      </c>
      <c r="F23" s="38">
        <v>6108</v>
      </c>
      <c r="G23" s="38">
        <v>29</v>
      </c>
      <c r="H23" s="38">
        <f t="shared" si="0"/>
        <v>6137</v>
      </c>
      <c r="I23" s="38">
        <v>4552</v>
      </c>
      <c r="J23" s="38">
        <v>403</v>
      </c>
      <c r="K23" s="38">
        <v>2824</v>
      </c>
      <c r="L23" s="38">
        <v>2325</v>
      </c>
      <c r="M23" s="38">
        <f t="shared" si="1"/>
        <v>8961</v>
      </c>
      <c r="N23" s="38">
        <v>5927</v>
      </c>
      <c r="O23" s="38">
        <v>30</v>
      </c>
      <c r="P23" s="38">
        <v>18</v>
      </c>
      <c r="Q23" s="38">
        <v>12</v>
      </c>
      <c r="R23" s="38">
        <f t="shared" si="2"/>
        <v>181</v>
      </c>
      <c r="S23" s="34">
        <v>6261</v>
      </c>
      <c r="T23" s="42">
        <v>7095</v>
      </c>
      <c r="U23" s="38">
        <v>-834</v>
      </c>
      <c r="V23" s="38">
        <f t="shared" si="3"/>
        <v>-653</v>
      </c>
      <c r="W23" s="38">
        <v>660161</v>
      </c>
      <c r="X23" s="38">
        <v>349261</v>
      </c>
      <c r="Y23" s="39">
        <f t="shared" si="4"/>
        <v>5.6117759468925508</v>
      </c>
      <c r="Z23" s="39">
        <f t="shared" si="5"/>
        <v>2.6605208685078825</v>
      </c>
      <c r="AA23" s="39">
        <f t="shared" si="6"/>
        <v>47.409606044252563</v>
      </c>
      <c r="AB23" s="39">
        <f t="shared" si="7"/>
        <v>9.2928950313220682</v>
      </c>
      <c r="AC23" s="39">
        <f t="shared" si="8"/>
        <v>9.2489820517052621</v>
      </c>
      <c r="AD23" s="39">
        <f t="shared" si="9"/>
        <v>46.015968714355552</v>
      </c>
      <c r="AE23" s="39">
        <f t="shared" si="10"/>
        <v>37.884960078214114</v>
      </c>
      <c r="AF23" s="39">
        <f t="shared" si="11"/>
        <v>13.569110701593132</v>
      </c>
      <c r="AG23" s="39">
        <f t="shared" si="12"/>
        <v>8.9749044892693348</v>
      </c>
      <c r="AH23" s="39">
        <f t="shared" si="13"/>
        <v>0.27407756243592868</v>
      </c>
      <c r="AI23" s="39">
        <f t="shared" si="14"/>
        <v>4.72543588072348</v>
      </c>
      <c r="AJ23" s="39">
        <f t="shared" si="15"/>
        <v>4.9115913555992137</v>
      </c>
      <c r="AK23" s="39">
        <f t="shared" si="16"/>
        <v>2.9469548133595285</v>
      </c>
      <c r="AL23" s="39">
        <f t="shared" si="17"/>
        <v>6.6807886589538859</v>
      </c>
      <c r="AM23" s="40">
        <f t="shared" si="18"/>
        <v>9.4806608752008277</v>
      </c>
      <c r="AN23" s="40">
        <f t="shared" si="19"/>
        <v>10.743537599353116</v>
      </c>
      <c r="AO23" s="39">
        <f t="shared" si="20"/>
        <v>-1.2628767241522902</v>
      </c>
      <c r="AP23" s="39">
        <f t="shared" si="21"/>
        <v>-0.98879916171636151</v>
      </c>
    </row>
    <row r="24" spans="1:42" s="36" customFormat="1" ht="3.75" customHeight="1" x14ac:dyDescent="0.2">
      <c r="A24" s="44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72</v>
      </c>
      <c r="B26" s="38">
        <v>600277</v>
      </c>
      <c r="C26" s="38">
        <v>316325</v>
      </c>
      <c r="D26" s="38">
        <v>3376</v>
      </c>
      <c r="E26" s="38">
        <v>1569</v>
      </c>
      <c r="F26" s="38">
        <v>5436</v>
      </c>
      <c r="G26" s="38">
        <v>24</v>
      </c>
      <c r="H26" s="38">
        <f>SUM(F26:G26)</f>
        <v>5460</v>
      </c>
      <c r="I26" s="38">
        <v>4235</v>
      </c>
      <c r="J26" s="38">
        <v>279</v>
      </c>
      <c r="K26" s="38">
        <v>2356</v>
      </c>
      <c r="L26" s="38">
        <v>1911</v>
      </c>
      <c r="M26" s="38">
        <f>F26+G26+K26</f>
        <v>7816</v>
      </c>
      <c r="N26" s="38">
        <v>5663</v>
      </c>
      <c r="O26" s="38">
        <v>26</v>
      </c>
      <c r="P26" s="38">
        <v>15</v>
      </c>
      <c r="Q26" s="38">
        <v>11</v>
      </c>
      <c r="R26" s="38">
        <f>F26-N26</f>
        <v>-227</v>
      </c>
      <c r="S26" s="34">
        <v>5469</v>
      </c>
      <c r="T26" s="42">
        <v>3897</v>
      </c>
      <c r="U26" s="38">
        <v>1572</v>
      </c>
      <c r="V26" s="38">
        <f>R26+U26</f>
        <v>1345</v>
      </c>
      <c r="W26" s="38">
        <v>601132</v>
      </c>
      <c r="X26" s="38">
        <v>316734</v>
      </c>
      <c r="Y26" s="39">
        <f>D26/B26*1000</f>
        <v>5.6240702209146782</v>
      </c>
      <c r="Z26" s="39">
        <f>E26/B26*1000</f>
        <v>2.6137932987604056</v>
      </c>
      <c r="AA26" s="39">
        <f>E26/D26*100</f>
        <v>46.475118483412317</v>
      </c>
      <c r="AB26" s="39">
        <f>H26/B26*1000</f>
        <v>9.0958007719769363</v>
      </c>
      <c r="AC26" s="39">
        <f>F26/B26*1000</f>
        <v>9.0558192301220934</v>
      </c>
      <c r="AD26" s="39">
        <f>K26/H26*100</f>
        <v>43.150183150183153</v>
      </c>
      <c r="AE26" s="39">
        <f>L26/H26*100</f>
        <v>35</v>
      </c>
      <c r="AF26" s="39">
        <f>M26/B26*1000</f>
        <v>13.020655464060759</v>
      </c>
      <c r="AG26" s="39">
        <f>N26/B26*1000</f>
        <v>9.4339779801658228</v>
      </c>
      <c r="AH26" s="39">
        <f>R26/B26*1000</f>
        <v>-0.37815875004372984</v>
      </c>
      <c r="AI26" s="39">
        <f>G26/H26*1000</f>
        <v>4.395604395604396</v>
      </c>
      <c r="AJ26" s="39">
        <f>O26/F26*1000</f>
        <v>4.7829286239882274</v>
      </c>
      <c r="AK26" s="39">
        <f>P26/F26*1000</f>
        <v>2.7593818984547465</v>
      </c>
      <c r="AL26" s="39">
        <f>(G26+Q26)/H26*1000</f>
        <v>6.4102564102564097</v>
      </c>
      <c r="AM26" s="40">
        <f>S26/B26*1000</f>
        <v>9.1107938501725041</v>
      </c>
      <c r="AN26" s="40">
        <f>T26/B26*1000</f>
        <v>6.4920028586802427</v>
      </c>
      <c r="AO26" s="39">
        <f>U26/B26*1000</f>
        <v>2.6187909914922609</v>
      </c>
      <c r="AP26" s="39">
        <f>V26/B26*1000</f>
        <v>2.2406322414485311</v>
      </c>
    </row>
    <row r="27" spans="1:42" s="36" customFormat="1" x14ac:dyDescent="0.2">
      <c r="A27" s="44" t="s">
        <v>73</v>
      </c>
      <c r="B27" s="38">
        <v>1863760</v>
      </c>
      <c r="C27" s="38">
        <v>958174</v>
      </c>
      <c r="D27" s="38">
        <v>8956</v>
      </c>
      <c r="E27" s="38">
        <v>4104</v>
      </c>
      <c r="F27" s="38">
        <v>15910</v>
      </c>
      <c r="G27" s="38">
        <v>43</v>
      </c>
      <c r="H27" s="38">
        <f>SUM(F27:G27)</f>
        <v>15953</v>
      </c>
      <c r="I27" s="38">
        <v>12298</v>
      </c>
      <c r="J27" s="38">
        <v>909</v>
      </c>
      <c r="K27" s="38">
        <v>6686</v>
      </c>
      <c r="L27" s="38">
        <v>5209</v>
      </c>
      <c r="M27" s="38">
        <f>F27+G27+K27</f>
        <v>22639</v>
      </c>
      <c r="N27" s="38">
        <v>18830</v>
      </c>
      <c r="O27" s="38">
        <v>81</v>
      </c>
      <c r="P27" s="38">
        <v>46</v>
      </c>
      <c r="Q27" s="38">
        <v>34</v>
      </c>
      <c r="R27" s="38">
        <f>F27-N27</f>
        <v>-2920</v>
      </c>
      <c r="S27" s="34">
        <v>7482</v>
      </c>
      <c r="T27" s="42">
        <v>4554</v>
      </c>
      <c r="U27" s="38">
        <v>2928</v>
      </c>
      <c r="V27" s="38">
        <f>R27+U27</f>
        <v>8</v>
      </c>
      <c r="W27" s="38">
        <v>1863940</v>
      </c>
      <c r="X27" s="38">
        <v>958142</v>
      </c>
      <c r="Y27" s="39">
        <f>D27/B27*1000</f>
        <v>4.8053397433145904</v>
      </c>
      <c r="Z27" s="39">
        <f>E27/B27*1000</f>
        <v>2.2020002575438897</v>
      </c>
      <c r="AA27" s="39">
        <f>E27/D27*100</f>
        <v>45.824028584189371</v>
      </c>
      <c r="AB27" s="39">
        <f>H27/B27*1000</f>
        <v>8.5595784865004081</v>
      </c>
      <c r="AC27" s="39">
        <f>F27/B27*1000</f>
        <v>8.5365068463750706</v>
      </c>
      <c r="AD27" s="39">
        <f>K27/H27*100</f>
        <v>41.910612423995488</v>
      </c>
      <c r="AE27" s="39">
        <f>L27/H27*100</f>
        <v>32.652165736851998</v>
      </c>
      <c r="AF27" s="39">
        <f>M27/B27*1000</f>
        <v>12.146950251105293</v>
      </c>
      <c r="AG27" s="39">
        <f>N27/B27*1000</f>
        <v>10.103232175816629</v>
      </c>
      <c r="AH27" s="39">
        <f>R27/B27*1000</f>
        <v>-1.5667253294415591</v>
      </c>
      <c r="AI27" s="39">
        <f>G27/H27*1000</f>
        <v>2.6954177897574128</v>
      </c>
      <c r="AJ27" s="39">
        <f>O27/F27*1000</f>
        <v>5.0911376492771838</v>
      </c>
      <c r="AK27" s="39">
        <f>P27/F27*1000</f>
        <v>2.8912633563796351</v>
      </c>
      <c r="AL27" s="39">
        <f>(G27+Q27)/H27*1000</f>
        <v>4.8266783677051341</v>
      </c>
      <c r="AM27" s="40">
        <f>S27/B27*1000</f>
        <v>4.0144653818088161</v>
      </c>
      <c r="AN27" s="40">
        <f>T27/B27*1000</f>
        <v>2.4434476542044039</v>
      </c>
      <c r="AO27" s="39">
        <f>U27/B27*1000</f>
        <v>1.5710177276044126</v>
      </c>
      <c r="AP27" s="39">
        <f>V27/B27*1000</f>
        <v>4.2923981628535859E-3</v>
      </c>
    </row>
    <row r="28" spans="1:42" s="36" customFormat="1" x14ac:dyDescent="0.2">
      <c r="A28" s="44" t="s">
        <v>74</v>
      </c>
      <c r="B28" s="38">
        <v>1352577</v>
      </c>
      <c r="C28" s="38">
        <v>694605</v>
      </c>
      <c r="D28" s="38">
        <v>6623</v>
      </c>
      <c r="E28" s="38">
        <v>2843</v>
      </c>
      <c r="F28" s="38">
        <v>13596</v>
      </c>
      <c r="G28" s="38">
        <v>38</v>
      </c>
      <c r="H28" s="38">
        <f>SUM(F28:G28)</f>
        <v>13634</v>
      </c>
      <c r="I28" s="38">
        <v>10260</v>
      </c>
      <c r="J28" s="38">
        <v>911</v>
      </c>
      <c r="K28" s="38">
        <v>5245</v>
      </c>
      <c r="L28" s="38">
        <v>4001</v>
      </c>
      <c r="M28" s="38">
        <f>F28+G28+K28</f>
        <v>18879</v>
      </c>
      <c r="N28" s="38">
        <v>13463</v>
      </c>
      <c r="O28" s="38">
        <v>83</v>
      </c>
      <c r="P28" s="38">
        <v>55</v>
      </c>
      <c r="Q28" s="38">
        <v>37</v>
      </c>
      <c r="R28" s="38">
        <f>F28-N28</f>
        <v>133</v>
      </c>
      <c r="S28" s="34">
        <v>3964</v>
      </c>
      <c r="T28" s="42">
        <v>4052</v>
      </c>
      <c r="U28" s="38">
        <v>-88</v>
      </c>
      <c r="V28" s="38">
        <f>R28+U28</f>
        <v>45</v>
      </c>
      <c r="W28" s="38">
        <v>1352497</v>
      </c>
      <c r="X28" s="38">
        <v>694617</v>
      </c>
      <c r="Y28" s="39">
        <f>D28/B28*1000</f>
        <v>4.8965789008684908</v>
      </c>
      <c r="Z28" s="39">
        <f>E28/B28*1000</f>
        <v>2.1019136063972694</v>
      </c>
      <c r="AA28" s="39">
        <f>E28/D28*100</f>
        <v>42.926166389853542</v>
      </c>
      <c r="AB28" s="39">
        <f>H28/B28*1000</f>
        <v>10.08001762561392</v>
      </c>
      <c r="AC28" s="39">
        <f>F28/B28*1000</f>
        <v>10.051923106780613</v>
      </c>
      <c r="AD28" s="39">
        <f>K28/H28*100</f>
        <v>38.470001466920934</v>
      </c>
      <c r="AE28" s="39">
        <f>L28/H28*100</f>
        <v>29.345753263899077</v>
      </c>
      <c r="AF28" s="39">
        <f>M28/B28*1000</f>
        <v>13.957800554053485</v>
      </c>
      <c r="AG28" s="39">
        <f>N28/B28*1000</f>
        <v>9.953592290864032</v>
      </c>
      <c r="AH28" s="39">
        <f>R28/B28*1000</f>
        <v>9.8330815916579981E-2</v>
      </c>
      <c r="AI28" s="39">
        <f>G28/H28*1000</f>
        <v>2.7871497726272554</v>
      </c>
      <c r="AJ28" s="39">
        <f>O28/F28*1000</f>
        <v>6.1047366872609592</v>
      </c>
      <c r="AK28" s="39">
        <f>P28/F28*1000</f>
        <v>4.0453074433656955</v>
      </c>
      <c r="AL28" s="39">
        <f>(G28+Q28)/H28*1000</f>
        <v>5.5009534986064255</v>
      </c>
      <c r="AM28" s="40">
        <f>S28/B28*1000</f>
        <v>2.9307019119798725</v>
      </c>
      <c r="AN28" s="40">
        <f>T28/B28*1000</f>
        <v>2.9957629029622712</v>
      </c>
      <c r="AO28" s="39">
        <f>U28/B28*1000</f>
        <v>-6.5060990982398773E-2</v>
      </c>
      <c r="AP28" s="39">
        <f>V28/B28*1000</f>
        <v>3.3269824934181194E-2</v>
      </c>
    </row>
    <row r="29" spans="1:42" s="36" customFormat="1" x14ac:dyDescent="0.2">
      <c r="A29" s="44" t="s">
        <v>75</v>
      </c>
      <c r="B29" s="38">
        <v>1565960</v>
      </c>
      <c r="C29" s="38">
        <v>801157</v>
      </c>
      <c r="D29" s="38">
        <v>8930</v>
      </c>
      <c r="E29" s="38">
        <v>2373</v>
      </c>
      <c r="F29" s="38">
        <v>18805</v>
      </c>
      <c r="G29" s="38">
        <v>106</v>
      </c>
      <c r="H29" s="38">
        <f>SUM(F29:G29)</f>
        <v>18911</v>
      </c>
      <c r="I29" s="38">
        <v>13762</v>
      </c>
      <c r="J29" s="38">
        <v>1893</v>
      </c>
      <c r="K29" s="38">
        <v>5788</v>
      </c>
      <c r="L29" s="38">
        <v>4186</v>
      </c>
      <c r="M29" s="38">
        <f>F29+G29+K29</f>
        <v>24699</v>
      </c>
      <c r="N29" s="38">
        <v>13896</v>
      </c>
      <c r="O29" s="38">
        <v>175</v>
      </c>
      <c r="P29" s="38">
        <v>95</v>
      </c>
      <c r="Q29" s="38">
        <v>68</v>
      </c>
      <c r="R29" s="38">
        <f>F29-N29</f>
        <v>4909</v>
      </c>
      <c r="S29" s="34">
        <v>2235</v>
      </c>
      <c r="T29" s="42">
        <v>3773</v>
      </c>
      <c r="U29" s="38">
        <v>-1538</v>
      </c>
      <c r="V29" s="38">
        <f>R29+U29</f>
        <v>3371</v>
      </c>
      <c r="W29" s="38">
        <v>1567253</v>
      </c>
      <c r="X29" s="38">
        <v>801839</v>
      </c>
      <c r="Y29" s="39">
        <f>D29/B29*1000</f>
        <v>5.7025722240670254</v>
      </c>
      <c r="Z29" s="39">
        <f>E29/B29*1000</f>
        <v>1.5153643771232983</v>
      </c>
      <c r="AA29" s="39">
        <f>E29/D29*100</f>
        <v>26.573348264277712</v>
      </c>
      <c r="AB29" s="39">
        <f>H29/B29*1000</f>
        <v>12.076298245165905</v>
      </c>
      <c r="AC29" s="39">
        <f>F29/B29*1000</f>
        <v>12.008608138138905</v>
      </c>
      <c r="AD29" s="39">
        <f>K29/H29*100</f>
        <v>30.606525302733861</v>
      </c>
      <c r="AE29" s="39">
        <f>L29/H29*100</f>
        <v>22.135265189572205</v>
      </c>
      <c r="AF29" s="39">
        <f>M29/B29*1000</f>
        <v>15.772433523206214</v>
      </c>
      <c r="AG29" s="39">
        <f>N29/B29*1000</f>
        <v>8.8737898796904151</v>
      </c>
      <c r="AH29" s="39">
        <f>R29/B29*1000</f>
        <v>3.1348182584484916</v>
      </c>
      <c r="AI29" s="39">
        <f>G29/H29*1000</f>
        <v>5.6052033208185712</v>
      </c>
      <c r="AJ29" s="39">
        <f>O29/F29*1000</f>
        <v>9.3060356288221211</v>
      </c>
      <c r="AK29" s="39">
        <f>P29/F29*1000</f>
        <v>5.0518479127891514</v>
      </c>
      <c r="AL29" s="39">
        <f>(G29+Q29)/H29*1000</f>
        <v>9.2009941304002947</v>
      </c>
      <c r="AM29" s="40">
        <f>S29/B29*1000</f>
        <v>1.4272395208051292</v>
      </c>
      <c r="AN29" s="40">
        <f>T29/B29*1000</f>
        <v>2.4093846586119696</v>
      </c>
      <c r="AO29" s="39">
        <f>U29/B29*1000</f>
        <v>-0.98214513780684065</v>
      </c>
      <c r="AP29" s="39">
        <f>V29/B29*1000</f>
        <v>2.152673120641651</v>
      </c>
    </row>
    <row r="30" spans="1:42" s="36" customFormat="1" ht="4.5" customHeight="1" x14ac:dyDescent="0.2">
      <c r="A30" s="44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76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77</v>
      </c>
      <c r="B32" s="38">
        <v>600277</v>
      </c>
      <c r="C32" s="38">
        <v>316325</v>
      </c>
      <c r="D32" s="38">
        <v>3376</v>
      </c>
      <c r="E32" s="38">
        <v>1569</v>
      </c>
      <c r="F32" s="38">
        <v>5436</v>
      </c>
      <c r="G32" s="38">
        <v>24</v>
      </c>
      <c r="H32" s="38">
        <f t="shared" ref="H32:H39" si="22">SUM(F32:G32)</f>
        <v>5460</v>
      </c>
      <c r="I32" s="38">
        <v>4235</v>
      </c>
      <c r="J32" s="38">
        <v>279</v>
      </c>
      <c r="K32" s="38">
        <v>2356</v>
      </c>
      <c r="L32" s="38">
        <v>1911</v>
      </c>
      <c r="M32" s="38">
        <f t="shared" ref="M32:M39" si="23">F32+G32+K32</f>
        <v>7816</v>
      </c>
      <c r="N32" s="38">
        <v>5663</v>
      </c>
      <c r="O32" s="38">
        <v>26</v>
      </c>
      <c r="P32" s="38">
        <v>15</v>
      </c>
      <c r="Q32" s="38">
        <v>11</v>
      </c>
      <c r="R32" s="38">
        <f t="shared" ref="R32:R39" si="24">F32-N32</f>
        <v>-227</v>
      </c>
      <c r="S32" s="34">
        <v>5469</v>
      </c>
      <c r="T32" s="42">
        <v>3897</v>
      </c>
      <c r="U32" s="38">
        <v>1572</v>
      </c>
      <c r="V32" s="38">
        <f t="shared" ref="V32:V39" si="25">R32+U32</f>
        <v>1345</v>
      </c>
      <c r="W32" s="38">
        <v>601132</v>
      </c>
      <c r="X32" s="38">
        <v>316734</v>
      </c>
      <c r="Y32" s="39">
        <f t="shared" ref="Y32:Y39" si="26">D32/B32*1000</f>
        <v>5.6240702209146782</v>
      </c>
      <c r="Z32" s="39">
        <f t="shared" ref="Z32:Z39" si="27">E32/B32*1000</f>
        <v>2.6137932987604056</v>
      </c>
      <c r="AA32" s="39">
        <f t="shared" ref="AA32:AA39" si="28">E32/D32*100</f>
        <v>46.475118483412317</v>
      </c>
      <c r="AB32" s="39">
        <f t="shared" ref="AB32:AB39" si="29">H32/B32*1000</f>
        <v>9.0958007719769363</v>
      </c>
      <c r="AC32" s="39">
        <f t="shared" ref="AC32:AC39" si="30">F32/B32*1000</f>
        <v>9.0558192301220934</v>
      </c>
      <c r="AD32" s="39">
        <f t="shared" ref="AD32:AD39" si="31">K32/H32*100</f>
        <v>43.150183150183153</v>
      </c>
      <c r="AE32" s="39">
        <f t="shared" ref="AE32:AE39" si="32">L32/H32*100</f>
        <v>35</v>
      </c>
      <c r="AF32" s="39">
        <f t="shared" ref="AF32:AF39" si="33">M32/B32*1000</f>
        <v>13.020655464060759</v>
      </c>
      <c r="AG32" s="39">
        <f t="shared" ref="AG32:AG39" si="34">N32/B32*1000</f>
        <v>9.4339779801658228</v>
      </c>
      <c r="AH32" s="39">
        <f t="shared" ref="AH32:AH39" si="35">R32/B32*1000</f>
        <v>-0.37815875004372984</v>
      </c>
      <c r="AI32" s="39">
        <f t="shared" ref="AI32:AI39" si="36">G32/H32*1000</f>
        <v>4.395604395604396</v>
      </c>
      <c r="AJ32" s="39">
        <f t="shared" ref="AJ32:AJ39" si="37">O32/F32*1000</f>
        <v>4.7829286239882274</v>
      </c>
      <c r="AK32" s="39">
        <f t="shared" ref="AK32:AK39" si="38">P32/F32*1000</f>
        <v>2.7593818984547465</v>
      </c>
      <c r="AL32" s="39">
        <f t="shared" ref="AL32:AL39" si="39">(G32+Q32)/H32*1000</f>
        <v>6.4102564102564097</v>
      </c>
      <c r="AM32" s="40">
        <f t="shared" ref="AM32:AM39" si="40">S32/B32*1000</f>
        <v>9.1107938501725041</v>
      </c>
      <c r="AN32" s="40">
        <f t="shared" ref="AN32:AN39" si="41">T32/B32*1000</f>
        <v>6.4920028586802427</v>
      </c>
      <c r="AO32" s="39">
        <f t="shared" ref="AO32:AO39" si="42">U32/B32*1000</f>
        <v>2.6187909914922609</v>
      </c>
      <c r="AP32" s="39">
        <f t="shared" ref="AP32:AP39" si="43">V32/B32*1000</f>
        <v>2.2406322414485311</v>
      </c>
    </row>
    <row r="33" spans="1:42" s="36" customFormat="1" x14ac:dyDescent="0.2">
      <c r="A33" s="37" t="s">
        <v>78</v>
      </c>
      <c r="B33" s="38">
        <v>552624</v>
      </c>
      <c r="C33" s="38">
        <v>283585</v>
      </c>
      <c r="D33" s="38">
        <v>2710</v>
      </c>
      <c r="E33" s="38">
        <v>1133</v>
      </c>
      <c r="F33" s="38">
        <v>4951</v>
      </c>
      <c r="G33" s="38">
        <v>11</v>
      </c>
      <c r="H33" s="38">
        <f t="shared" si="22"/>
        <v>4962</v>
      </c>
      <c r="I33" s="38">
        <v>3853</v>
      </c>
      <c r="J33" s="38">
        <v>294</v>
      </c>
      <c r="K33" s="38">
        <v>1985</v>
      </c>
      <c r="L33" s="38">
        <v>1572</v>
      </c>
      <c r="M33" s="38">
        <f t="shared" si="23"/>
        <v>6947</v>
      </c>
      <c r="N33" s="38">
        <v>5537</v>
      </c>
      <c r="O33" s="38">
        <v>30</v>
      </c>
      <c r="P33" s="38">
        <v>16</v>
      </c>
      <c r="Q33" s="38">
        <v>11</v>
      </c>
      <c r="R33" s="38">
        <f t="shared" si="24"/>
        <v>-586</v>
      </c>
      <c r="S33" s="34">
        <v>4124</v>
      </c>
      <c r="T33" s="42">
        <v>2354</v>
      </c>
      <c r="U33" s="38">
        <v>1770</v>
      </c>
      <c r="V33" s="38">
        <f t="shared" si="25"/>
        <v>1184</v>
      </c>
      <c r="W33" s="38">
        <v>553198</v>
      </c>
      <c r="X33" s="38">
        <v>283855</v>
      </c>
      <c r="Y33" s="39">
        <f t="shared" si="26"/>
        <v>4.9038767769767508</v>
      </c>
      <c r="Z33" s="39">
        <f t="shared" si="27"/>
        <v>2.0502185934740438</v>
      </c>
      <c r="AA33" s="39">
        <f t="shared" si="28"/>
        <v>41.808118081180808</v>
      </c>
      <c r="AB33" s="39">
        <f t="shared" si="29"/>
        <v>8.9789802831581706</v>
      </c>
      <c r="AC33" s="39">
        <f t="shared" si="30"/>
        <v>8.9590752482700715</v>
      </c>
      <c r="AD33" s="39">
        <f t="shared" si="31"/>
        <v>40.004030632809354</v>
      </c>
      <c r="AE33" s="39">
        <f t="shared" si="32"/>
        <v>31.680773881499398</v>
      </c>
      <c r="AF33" s="39">
        <f t="shared" si="33"/>
        <v>12.570934306146675</v>
      </c>
      <c r="AG33" s="39">
        <f t="shared" si="34"/>
        <v>10.019470743217811</v>
      </c>
      <c r="AH33" s="39">
        <f t="shared" si="35"/>
        <v>-1.0603954949477401</v>
      </c>
      <c r="AI33" s="39">
        <f t="shared" si="36"/>
        <v>2.2168480451430876</v>
      </c>
      <c r="AJ33" s="39">
        <f t="shared" si="37"/>
        <v>6.0593819430418092</v>
      </c>
      <c r="AK33" s="39">
        <f t="shared" si="38"/>
        <v>3.2316703696222984</v>
      </c>
      <c r="AL33" s="39">
        <f t="shared" si="39"/>
        <v>4.4336960902861753</v>
      </c>
      <c r="AM33" s="40">
        <f t="shared" si="40"/>
        <v>7.4625785344103761</v>
      </c>
      <c r="AN33" s="40">
        <f t="shared" si="41"/>
        <v>4.2596774660528682</v>
      </c>
      <c r="AO33" s="39">
        <f t="shared" si="42"/>
        <v>3.2029010683575092</v>
      </c>
      <c r="AP33" s="39">
        <f t="shared" si="43"/>
        <v>2.1425055734097689</v>
      </c>
    </row>
    <row r="34" spans="1:42" s="36" customFormat="1" x14ac:dyDescent="0.2">
      <c r="A34" s="37" t="s">
        <v>79</v>
      </c>
      <c r="B34" s="38">
        <v>601722</v>
      </c>
      <c r="C34" s="38">
        <v>307871</v>
      </c>
      <c r="D34" s="38">
        <v>2956</v>
      </c>
      <c r="E34" s="38">
        <v>1289</v>
      </c>
      <c r="F34" s="38">
        <v>5053</v>
      </c>
      <c r="G34" s="38">
        <v>8</v>
      </c>
      <c r="H34" s="38">
        <f t="shared" si="22"/>
        <v>5061</v>
      </c>
      <c r="I34" s="38">
        <v>4140</v>
      </c>
      <c r="J34" s="38">
        <v>265</v>
      </c>
      <c r="K34" s="38">
        <v>1980</v>
      </c>
      <c r="L34" s="38">
        <v>1532</v>
      </c>
      <c r="M34" s="38">
        <f t="shared" si="23"/>
        <v>7041</v>
      </c>
      <c r="N34" s="38">
        <v>5716</v>
      </c>
      <c r="O34" s="38">
        <v>21</v>
      </c>
      <c r="P34" s="38">
        <v>11</v>
      </c>
      <c r="Q34" s="38">
        <v>8</v>
      </c>
      <c r="R34" s="38">
        <f t="shared" si="24"/>
        <v>-663</v>
      </c>
      <c r="S34" s="34">
        <v>2295</v>
      </c>
      <c r="T34" s="42">
        <v>2406</v>
      </c>
      <c r="U34" s="38">
        <v>-111</v>
      </c>
      <c r="V34" s="38">
        <f t="shared" si="25"/>
        <v>-774</v>
      </c>
      <c r="W34" s="38">
        <v>601392</v>
      </c>
      <c r="X34" s="38">
        <v>307635</v>
      </c>
      <c r="Y34" s="39">
        <f t="shared" si="26"/>
        <v>4.9125675976613783</v>
      </c>
      <c r="Z34" s="39">
        <f t="shared" si="27"/>
        <v>2.1421852616324482</v>
      </c>
      <c r="AA34" s="39">
        <f t="shared" si="28"/>
        <v>43.606224627875505</v>
      </c>
      <c r="AB34" s="39">
        <f t="shared" si="29"/>
        <v>8.4108608294195655</v>
      </c>
      <c r="AC34" s="39">
        <f t="shared" si="30"/>
        <v>8.3975656532418625</v>
      </c>
      <c r="AD34" s="39">
        <f t="shared" si="31"/>
        <v>39.122703023117964</v>
      </c>
      <c r="AE34" s="39">
        <f t="shared" si="32"/>
        <v>30.270697490614502</v>
      </c>
      <c r="AF34" s="39">
        <f t="shared" si="33"/>
        <v>11.701416933401138</v>
      </c>
      <c r="AG34" s="39">
        <f t="shared" si="34"/>
        <v>9.499403378969026</v>
      </c>
      <c r="AH34" s="39">
        <f t="shared" si="35"/>
        <v>-1.101837725727163</v>
      </c>
      <c r="AI34" s="39">
        <f t="shared" si="36"/>
        <v>1.5807152736613317</v>
      </c>
      <c r="AJ34" s="39">
        <f t="shared" si="37"/>
        <v>4.1559469622006731</v>
      </c>
      <c r="AK34" s="39">
        <f t="shared" si="38"/>
        <v>2.1769245992479713</v>
      </c>
      <c r="AL34" s="39">
        <f t="shared" si="39"/>
        <v>3.1614305473226634</v>
      </c>
      <c r="AM34" s="40">
        <f t="shared" si="40"/>
        <v>3.814053665978641</v>
      </c>
      <c r="AN34" s="40">
        <f t="shared" si="41"/>
        <v>3.9985242354442749</v>
      </c>
      <c r="AO34" s="39">
        <f t="shared" si="42"/>
        <v>-0.18447056946563364</v>
      </c>
      <c r="AP34" s="39">
        <f t="shared" si="43"/>
        <v>-1.2863082951927967</v>
      </c>
    </row>
    <row r="35" spans="1:42" s="36" customFormat="1" x14ac:dyDescent="0.2">
      <c r="A35" s="37" t="s">
        <v>80</v>
      </c>
      <c r="B35" s="38">
        <v>709414</v>
      </c>
      <c r="C35" s="38">
        <v>366718</v>
      </c>
      <c r="D35" s="38">
        <v>3290</v>
      </c>
      <c r="E35" s="38">
        <v>1682</v>
      </c>
      <c r="F35" s="38">
        <v>5906</v>
      </c>
      <c r="G35" s="38">
        <v>24</v>
      </c>
      <c r="H35" s="38">
        <f t="shared" si="22"/>
        <v>5930</v>
      </c>
      <c r="I35" s="38">
        <v>4305</v>
      </c>
      <c r="J35" s="38">
        <v>350</v>
      </c>
      <c r="K35" s="38">
        <v>2721</v>
      </c>
      <c r="L35" s="38">
        <v>2105</v>
      </c>
      <c r="M35" s="38">
        <f t="shared" si="23"/>
        <v>8651</v>
      </c>
      <c r="N35" s="38">
        <v>7577</v>
      </c>
      <c r="O35" s="38">
        <v>30</v>
      </c>
      <c r="P35" s="38">
        <v>19</v>
      </c>
      <c r="Q35" s="38">
        <v>15</v>
      </c>
      <c r="R35" s="38">
        <f t="shared" si="24"/>
        <v>-1671</v>
      </c>
      <c r="S35" s="34">
        <v>3819</v>
      </c>
      <c r="T35" s="42">
        <v>2550</v>
      </c>
      <c r="U35" s="38">
        <v>1269</v>
      </c>
      <c r="V35" s="38">
        <f t="shared" si="25"/>
        <v>-402</v>
      </c>
      <c r="W35" s="38">
        <v>709350</v>
      </c>
      <c r="X35" s="38">
        <v>366652</v>
      </c>
      <c r="Y35" s="39">
        <f t="shared" si="26"/>
        <v>4.6376304950282909</v>
      </c>
      <c r="Z35" s="39">
        <f t="shared" si="27"/>
        <v>2.3709709704065611</v>
      </c>
      <c r="AA35" s="39">
        <f t="shared" si="28"/>
        <v>51.124620060790271</v>
      </c>
      <c r="AB35" s="39">
        <f t="shared" si="29"/>
        <v>8.3590118041087429</v>
      </c>
      <c r="AC35" s="39">
        <f t="shared" si="30"/>
        <v>8.3251810649352844</v>
      </c>
      <c r="AD35" s="39">
        <f t="shared" si="31"/>
        <v>45.885328836424961</v>
      </c>
      <c r="AE35" s="39">
        <f t="shared" si="32"/>
        <v>35.497470489038783</v>
      </c>
      <c r="AF35" s="39">
        <f t="shared" si="33"/>
        <v>12.19457185789962</v>
      </c>
      <c r="AG35" s="39">
        <f t="shared" si="34"/>
        <v>10.680646279887345</v>
      </c>
      <c r="AH35" s="39">
        <f t="shared" si="35"/>
        <v>-2.355465214952059</v>
      </c>
      <c r="AI35" s="39">
        <f t="shared" si="36"/>
        <v>4.0472175379426636</v>
      </c>
      <c r="AJ35" s="39">
        <f t="shared" si="37"/>
        <v>5.0795800880460549</v>
      </c>
      <c r="AK35" s="39">
        <f t="shared" si="38"/>
        <v>3.2170673890958348</v>
      </c>
      <c r="AL35" s="39">
        <f t="shared" si="39"/>
        <v>6.5767284991568298</v>
      </c>
      <c r="AM35" s="40">
        <f t="shared" si="40"/>
        <v>5.3833163709766092</v>
      </c>
      <c r="AN35" s="40">
        <f t="shared" si="41"/>
        <v>3.5945160371799827</v>
      </c>
      <c r="AO35" s="39">
        <f t="shared" si="42"/>
        <v>1.7888003337966265</v>
      </c>
      <c r="AP35" s="39">
        <f t="shared" si="43"/>
        <v>-0.56666488115543245</v>
      </c>
    </row>
    <row r="36" spans="1:42" s="36" customFormat="1" x14ac:dyDescent="0.2">
      <c r="A36" s="37" t="s">
        <v>81</v>
      </c>
      <c r="B36" s="38">
        <v>693824</v>
      </c>
      <c r="C36" s="38">
        <v>353430</v>
      </c>
      <c r="D36" s="38">
        <v>3574</v>
      </c>
      <c r="E36" s="38">
        <v>1286</v>
      </c>
      <c r="F36" s="38">
        <v>7197</v>
      </c>
      <c r="G36" s="38">
        <v>13</v>
      </c>
      <c r="H36" s="38">
        <f t="shared" si="22"/>
        <v>7210</v>
      </c>
      <c r="I36" s="38">
        <v>6091</v>
      </c>
      <c r="J36" s="38">
        <v>374</v>
      </c>
      <c r="K36" s="38">
        <v>2346</v>
      </c>
      <c r="L36" s="38">
        <v>1735</v>
      </c>
      <c r="M36" s="38">
        <f t="shared" si="23"/>
        <v>9556</v>
      </c>
      <c r="N36" s="38">
        <v>6399</v>
      </c>
      <c r="O36" s="38">
        <v>35</v>
      </c>
      <c r="P36" s="38">
        <v>22</v>
      </c>
      <c r="Q36" s="38">
        <v>18</v>
      </c>
      <c r="R36" s="38">
        <f t="shared" si="24"/>
        <v>798</v>
      </c>
      <c r="S36" s="34">
        <v>1961</v>
      </c>
      <c r="T36" s="42">
        <v>2129</v>
      </c>
      <c r="U36" s="38">
        <v>-168</v>
      </c>
      <c r="V36" s="38">
        <f t="shared" si="25"/>
        <v>630</v>
      </c>
      <c r="W36" s="38">
        <v>694129</v>
      </c>
      <c r="X36" s="38">
        <v>353660</v>
      </c>
      <c r="Y36" s="39">
        <f t="shared" si="26"/>
        <v>5.1511622544045759</v>
      </c>
      <c r="Z36" s="39">
        <f t="shared" si="27"/>
        <v>1.8534959874550316</v>
      </c>
      <c r="AA36" s="39">
        <f t="shared" si="28"/>
        <v>35.982092893116956</v>
      </c>
      <c r="AB36" s="39">
        <f t="shared" si="29"/>
        <v>10.391684346462503</v>
      </c>
      <c r="AC36" s="39">
        <f t="shared" si="30"/>
        <v>10.372947606309381</v>
      </c>
      <c r="AD36" s="39">
        <f t="shared" si="31"/>
        <v>32.538141470180307</v>
      </c>
      <c r="AE36" s="39">
        <f t="shared" si="32"/>
        <v>24.063800277392509</v>
      </c>
      <c r="AF36" s="39">
        <f t="shared" si="33"/>
        <v>13.772945300249054</v>
      </c>
      <c r="AG36" s="39">
        <f t="shared" si="34"/>
        <v>9.2228000184484813</v>
      </c>
      <c r="AH36" s="39">
        <f t="shared" si="35"/>
        <v>1.1501475878608984</v>
      </c>
      <c r="AI36" s="39">
        <f t="shared" si="36"/>
        <v>1.8030513176144243</v>
      </c>
      <c r="AJ36" s="39">
        <f t="shared" si="37"/>
        <v>4.8631374183687646</v>
      </c>
      <c r="AK36" s="39">
        <f t="shared" si="38"/>
        <v>3.0568292344032235</v>
      </c>
      <c r="AL36" s="39">
        <f t="shared" si="39"/>
        <v>4.2995839112343974</v>
      </c>
      <c r="AM36" s="40">
        <f t="shared" si="40"/>
        <v>2.8263651877133107</v>
      </c>
      <c r="AN36" s="40">
        <f t="shared" si="41"/>
        <v>3.0685015219998157</v>
      </c>
      <c r="AO36" s="39">
        <f t="shared" si="42"/>
        <v>-0.24213633428650494</v>
      </c>
      <c r="AP36" s="39">
        <f t="shared" si="43"/>
        <v>0.9080112535743935</v>
      </c>
    </row>
    <row r="37" spans="1:42" s="36" customFormat="1" x14ac:dyDescent="0.2">
      <c r="A37" s="37" t="s">
        <v>82</v>
      </c>
      <c r="B37" s="38">
        <v>658753</v>
      </c>
      <c r="C37" s="38">
        <v>341175</v>
      </c>
      <c r="D37" s="38">
        <v>3049</v>
      </c>
      <c r="E37" s="38">
        <v>1557</v>
      </c>
      <c r="F37" s="38">
        <v>6399</v>
      </c>
      <c r="G37" s="38">
        <v>25</v>
      </c>
      <c r="H37" s="38">
        <f t="shared" si="22"/>
        <v>6424</v>
      </c>
      <c r="I37" s="38">
        <v>4169</v>
      </c>
      <c r="J37" s="38">
        <v>537</v>
      </c>
      <c r="K37" s="38">
        <v>2899</v>
      </c>
      <c r="L37" s="38">
        <v>2266</v>
      </c>
      <c r="M37" s="38">
        <f t="shared" si="23"/>
        <v>9323</v>
      </c>
      <c r="N37" s="38">
        <v>7064</v>
      </c>
      <c r="O37" s="38">
        <v>48</v>
      </c>
      <c r="P37" s="38">
        <v>33</v>
      </c>
      <c r="Q37" s="38">
        <v>19</v>
      </c>
      <c r="R37" s="38">
        <f t="shared" si="24"/>
        <v>-665</v>
      </c>
      <c r="S37" s="34">
        <v>2695</v>
      </c>
      <c r="T37" s="42">
        <v>2615</v>
      </c>
      <c r="U37" s="38">
        <v>80</v>
      </c>
      <c r="V37" s="38">
        <f t="shared" si="25"/>
        <v>-585</v>
      </c>
      <c r="W37" s="38">
        <v>658368</v>
      </c>
      <c r="X37" s="38">
        <v>340957</v>
      </c>
      <c r="Y37" s="39">
        <f t="shared" si="26"/>
        <v>4.6284419198090943</v>
      </c>
      <c r="Z37" s="39">
        <f t="shared" si="27"/>
        <v>2.3635565986037252</v>
      </c>
      <c r="AA37" s="39">
        <f t="shared" si="28"/>
        <v>51.065923253525746</v>
      </c>
      <c r="AB37" s="39">
        <f t="shared" si="29"/>
        <v>9.7517582462622556</v>
      </c>
      <c r="AC37" s="39">
        <f t="shared" si="30"/>
        <v>9.7138077549551944</v>
      </c>
      <c r="AD37" s="39">
        <f t="shared" si="31"/>
        <v>45.127646326276469</v>
      </c>
      <c r="AE37" s="39">
        <f t="shared" si="32"/>
        <v>35.273972602739725</v>
      </c>
      <c r="AF37" s="39">
        <f t="shared" si="33"/>
        <v>14.152497218228987</v>
      </c>
      <c r="AG37" s="39">
        <f t="shared" si="34"/>
        <v>10.723290823723005</v>
      </c>
      <c r="AH37" s="39">
        <f t="shared" si="35"/>
        <v>-1.0094830687678082</v>
      </c>
      <c r="AI37" s="39">
        <f t="shared" si="36"/>
        <v>3.8916562889165629</v>
      </c>
      <c r="AJ37" s="39">
        <f t="shared" si="37"/>
        <v>7.5011720581340837</v>
      </c>
      <c r="AK37" s="39">
        <f t="shared" si="38"/>
        <v>5.1570557899671829</v>
      </c>
      <c r="AL37" s="39">
        <f t="shared" si="39"/>
        <v>6.8493150684931505</v>
      </c>
      <c r="AM37" s="40">
        <f t="shared" si="40"/>
        <v>4.0910629629011179</v>
      </c>
      <c r="AN37" s="40">
        <f t="shared" si="41"/>
        <v>3.9696213907185238</v>
      </c>
      <c r="AO37" s="39">
        <f t="shared" si="42"/>
        <v>0.12144157218259348</v>
      </c>
      <c r="AP37" s="39">
        <f t="shared" si="43"/>
        <v>-0.88804149658521481</v>
      </c>
    </row>
    <row r="38" spans="1:42" s="36" customFormat="1" x14ac:dyDescent="0.2">
      <c r="A38" s="37" t="s">
        <v>83</v>
      </c>
      <c r="B38" s="38">
        <v>795848</v>
      </c>
      <c r="C38" s="38">
        <v>404618</v>
      </c>
      <c r="D38" s="38">
        <v>4924</v>
      </c>
      <c r="E38" s="38">
        <v>954</v>
      </c>
      <c r="F38" s="38">
        <v>9704</v>
      </c>
      <c r="G38" s="38">
        <v>51</v>
      </c>
      <c r="H38" s="38">
        <f t="shared" si="22"/>
        <v>9755</v>
      </c>
      <c r="I38" s="38">
        <v>7758</v>
      </c>
      <c r="J38" s="38">
        <v>918</v>
      </c>
      <c r="K38" s="38">
        <v>2443</v>
      </c>
      <c r="L38" s="38">
        <v>1532</v>
      </c>
      <c r="M38" s="38">
        <f t="shared" si="23"/>
        <v>12198</v>
      </c>
      <c r="N38" s="38">
        <v>6481</v>
      </c>
      <c r="O38" s="38">
        <v>87</v>
      </c>
      <c r="P38" s="38">
        <v>54</v>
      </c>
      <c r="Q38" s="38">
        <v>42</v>
      </c>
      <c r="R38" s="38">
        <f t="shared" si="24"/>
        <v>3223</v>
      </c>
      <c r="S38" s="34">
        <v>2046</v>
      </c>
      <c r="T38" s="42">
        <v>3338</v>
      </c>
      <c r="U38" s="38">
        <v>-1292</v>
      </c>
      <c r="V38" s="38">
        <f t="shared" si="25"/>
        <v>1931</v>
      </c>
      <c r="W38" s="38">
        <v>796745</v>
      </c>
      <c r="X38" s="38">
        <v>405055</v>
      </c>
      <c r="Y38" s="39">
        <f t="shared" si="26"/>
        <v>6.1871111066434796</v>
      </c>
      <c r="Z38" s="39">
        <f t="shared" si="27"/>
        <v>1.1987213638785295</v>
      </c>
      <c r="AA38" s="39">
        <f t="shared" si="28"/>
        <v>19.374492282696995</v>
      </c>
      <c r="AB38" s="39">
        <f t="shared" si="29"/>
        <v>12.257365728128988</v>
      </c>
      <c r="AC38" s="39">
        <f t="shared" si="30"/>
        <v>12.193283139493973</v>
      </c>
      <c r="AD38" s="39">
        <f t="shared" si="31"/>
        <v>25.043567401332652</v>
      </c>
      <c r="AE38" s="39">
        <f t="shared" si="32"/>
        <v>15.704766786263455</v>
      </c>
      <c r="AF38" s="39">
        <f t="shared" si="33"/>
        <v>15.327047375880822</v>
      </c>
      <c r="AG38" s="39">
        <f t="shared" si="34"/>
        <v>8.143514842030136</v>
      </c>
      <c r="AH38" s="39">
        <f t="shared" si="35"/>
        <v>4.0497682974638369</v>
      </c>
      <c r="AI38" s="39">
        <f t="shared" si="36"/>
        <v>5.2280881599179905</v>
      </c>
      <c r="AJ38" s="39">
        <f t="shared" si="37"/>
        <v>8.9653751030502882</v>
      </c>
      <c r="AK38" s="39">
        <f t="shared" si="38"/>
        <v>5.5647155812036271</v>
      </c>
      <c r="AL38" s="39">
        <f t="shared" si="39"/>
        <v>9.5335725269092766</v>
      </c>
      <c r="AM38" s="40">
        <f t="shared" si="40"/>
        <v>2.5708426734753371</v>
      </c>
      <c r="AN38" s="40">
        <f t="shared" si="41"/>
        <v>4.1942682522290688</v>
      </c>
      <c r="AO38" s="39">
        <f t="shared" si="42"/>
        <v>-1.6234255787537319</v>
      </c>
      <c r="AP38" s="39">
        <f t="shared" si="43"/>
        <v>2.4263427187101057</v>
      </c>
    </row>
    <row r="39" spans="1:42" s="36" customFormat="1" x14ac:dyDescent="0.2">
      <c r="A39" s="37" t="s">
        <v>84</v>
      </c>
      <c r="B39" s="38">
        <v>770112</v>
      </c>
      <c r="C39" s="38">
        <v>396539</v>
      </c>
      <c r="D39" s="38">
        <v>4006</v>
      </c>
      <c r="E39" s="38">
        <v>1419</v>
      </c>
      <c r="F39" s="38">
        <v>9101</v>
      </c>
      <c r="G39" s="38">
        <v>55</v>
      </c>
      <c r="H39" s="38">
        <f t="shared" si="22"/>
        <v>9156</v>
      </c>
      <c r="I39" s="38">
        <v>6004</v>
      </c>
      <c r="J39" s="38">
        <v>975</v>
      </c>
      <c r="K39" s="38">
        <v>3345</v>
      </c>
      <c r="L39" s="38">
        <v>2654</v>
      </c>
      <c r="M39" s="38">
        <f t="shared" si="23"/>
        <v>12501</v>
      </c>
      <c r="N39" s="38">
        <v>7415</v>
      </c>
      <c r="O39" s="38">
        <v>88</v>
      </c>
      <c r="P39" s="38">
        <v>41</v>
      </c>
      <c r="Q39" s="38">
        <v>26</v>
      </c>
      <c r="R39" s="38">
        <f t="shared" si="24"/>
        <v>1686</v>
      </c>
      <c r="S39" s="34">
        <v>2454</v>
      </c>
      <c r="T39" s="42">
        <v>2700</v>
      </c>
      <c r="U39" s="38">
        <v>-246</v>
      </c>
      <c r="V39" s="38">
        <f t="shared" si="25"/>
        <v>1440</v>
      </c>
      <c r="W39" s="38">
        <v>770508</v>
      </c>
      <c r="X39" s="38">
        <v>396784</v>
      </c>
      <c r="Y39" s="39">
        <f t="shared" si="26"/>
        <v>5.201840771212499</v>
      </c>
      <c r="Z39" s="39">
        <f t="shared" si="27"/>
        <v>1.8425891298927948</v>
      </c>
      <c r="AA39" s="39">
        <f t="shared" si="28"/>
        <v>35.421867199201195</v>
      </c>
      <c r="AB39" s="39">
        <f t="shared" si="29"/>
        <v>11.889179755671902</v>
      </c>
      <c r="AC39" s="39">
        <f t="shared" si="30"/>
        <v>11.817761572342725</v>
      </c>
      <c r="AD39" s="39">
        <f t="shared" si="31"/>
        <v>36.533420707732631</v>
      </c>
      <c r="AE39" s="39">
        <f t="shared" si="32"/>
        <v>28.986456968108342</v>
      </c>
      <c r="AF39" s="39">
        <f t="shared" si="33"/>
        <v>16.232703814510096</v>
      </c>
      <c r="AG39" s="39">
        <f t="shared" si="34"/>
        <v>9.6284696251973738</v>
      </c>
      <c r="AH39" s="39">
        <f t="shared" si="35"/>
        <v>2.1892919471453505</v>
      </c>
      <c r="AI39" s="39">
        <f t="shared" si="36"/>
        <v>6.0069899519440808</v>
      </c>
      <c r="AJ39" s="39">
        <f t="shared" si="37"/>
        <v>9.6692671135040111</v>
      </c>
      <c r="AK39" s="39">
        <f t="shared" si="38"/>
        <v>4.504999450609823</v>
      </c>
      <c r="AL39" s="39">
        <f t="shared" si="39"/>
        <v>8.8466579292267369</v>
      </c>
      <c r="AM39" s="40">
        <f t="shared" si="40"/>
        <v>3.1865494889055097</v>
      </c>
      <c r="AN39" s="40">
        <f t="shared" si="41"/>
        <v>3.5059835452505612</v>
      </c>
      <c r="AO39" s="39">
        <f t="shared" si="42"/>
        <v>-0.31943405634505112</v>
      </c>
      <c r="AP39" s="39">
        <f t="shared" si="43"/>
        <v>1.8698578908002992</v>
      </c>
    </row>
    <row r="40" spans="1:42" s="36" customFormat="1" ht="4.5" customHeight="1" x14ac:dyDescent="0.2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85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86</v>
      </c>
      <c r="B42" s="38">
        <v>43163</v>
      </c>
      <c r="C42" s="38">
        <v>23320</v>
      </c>
      <c r="D42" s="38">
        <v>233</v>
      </c>
      <c r="E42" s="38">
        <v>112</v>
      </c>
      <c r="F42" s="38">
        <v>387</v>
      </c>
      <c r="G42" s="38">
        <v>2</v>
      </c>
      <c r="H42" s="38">
        <f t="shared" ref="H42:H73" si="44">SUM(F42:G42)</f>
        <v>389</v>
      </c>
      <c r="I42" s="38">
        <v>315</v>
      </c>
      <c r="J42" s="38">
        <v>23</v>
      </c>
      <c r="K42" s="38">
        <v>151</v>
      </c>
      <c r="L42" s="38">
        <v>111</v>
      </c>
      <c r="M42" s="38">
        <f t="shared" ref="M42:M73" si="45">F42+G42+K42</f>
        <v>540</v>
      </c>
      <c r="N42" s="38">
        <v>604</v>
      </c>
      <c r="O42" s="38">
        <v>3</v>
      </c>
      <c r="P42" s="38">
        <v>2</v>
      </c>
      <c r="Q42" s="38">
        <v>2</v>
      </c>
      <c r="R42" s="38">
        <f t="shared" ref="R42:R73" si="46">F42-N42</f>
        <v>-217</v>
      </c>
      <c r="S42" s="34">
        <v>1036</v>
      </c>
      <c r="T42" s="42">
        <v>1328</v>
      </c>
      <c r="U42" s="38">
        <v>-292</v>
      </c>
      <c r="V42" s="38">
        <f t="shared" ref="V42:V73" si="47">R42+U42</f>
        <v>-509</v>
      </c>
      <c r="W42" s="38">
        <v>42858</v>
      </c>
      <c r="X42" s="38">
        <v>23156</v>
      </c>
      <c r="Y42" s="39">
        <f t="shared" ref="Y42:Y73" si="48">D42/B42*1000</f>
        <v>5.3981419271135005</v>
      </c>
      <c r="Z42" s="39">
        <f t="shared" ref="Z42:Z73" si="49">E42/B42*1000</f>
        <v>2.5948150035910387</v>
      </c>
      <c r="AA42" s="39">
        <f t="shared" ref="AA42:AA73" si="50">E42/D42*100</f>
        <v>48.068669527896994</v>
      </c>
      <c r="AB42" s="39">
        <f t="shared" ref="AB42:AB73" si="51">H42/B42*1000</f>
        <v>9.012348539258161</v>
      </c>
      <c r="AC42" s="39">
        <f t="shared" ref="AC42:AC73" si="52">F42/B42*1000</f>
        <v>8.9660125570511777</v>
      </c>
      <c r="AD42" s="39">
        <f t="shared" ref="AD42:AD73" si="53">K42/H42*100</f>
        <v>38.817480719794347</v>
      </c>
      <c r="AE42" s="39">
        <f t="shared" ref="AE42:AE73" si="54">L42/H42*100</f>
        <v>28.534704370179949</v>
      </c>
      <c r="AF42" s="39">
        <f t="shared" ref="AF42:AF73" si="55">M42/B42*1000</f>
        <v>12.510715195885366</v>
      </c>
      <c r="AG42" s="39">
        <f t="shared" ref="AG42:AG73" si="56">N42/B42*1000</f>
        <v>13.993466626508814</v>
      </c>
      <c r="AH42" s="39">
        <f t="shared" ref="AH42:AH73" si="57">R42/B42*1000</f>
        <v>-5.0274540694576375</v>
      </c>
      <c r="AI42" s="39">
        <f t="shared" ref="AI42:AI73" si="58">G42/H42*1000</f>
        <v>5.1413881748071972</v>
      </c>
      <c r="AJ42" s="39">
        <f t="shared" ref="AJ42:AJ73" si="59">O42/F42*1000</f>
        <v>7.7519379844961236</v>
      </c>
      <c r="AK42" s="39">
        <f t="shared" ref="AK42:AK73" si="60">P42/F42*1000</f>
        <v>5.1679586563307494</v>
      </c>
      <c r="AL42" s="39">
        <f t="shared" ref="AL42:AL73" si="61">(G42+Q42)/H42*1000</f>
        <v>10.282776349614394</v>
      </c>
      <c r="AM42" s="40">
        <f t="shared" ref="AM42:AM73" si="62">S42/B42*1000</f>
        <v>24.002038783217106</v>
      </c>
      <c r="AN42" s="40">
        <f t="shared" ref="AN42:AN73" si="63">T42/B42*1000</f>
        <v>30.767092185436599</v>
      </c>
      <c r="AO42" s="39">
        <f t="shared" ref="AO42:AO73" si="64">U42/B42*1000</f>
        <v>-6.7650534022194941</v>
      </c>
      <c r="AP42" s="39">
        <f t="shared" ref="AP42:AP73" si="65">V42/B42*1000</f>
        <v>-11.79250747167713</v>
      </c>
    </row>
    <row r="43" spans="1:42" s="36" customFormat="1" x14ac:dyDescent="0.2">
      <c r="A43" s="37" t="s">
        <v>87</v>
      </c>
      <c r="B43" s="38">
        <v>108158</v>
      </c>
      <c r="C43" s="38">
        <v>58582</v>
      </c>
      <c r="D43" s="38">
        <v>535</v>
      </c>
      <c r="E43" s="38">
        <v>283</v>
      </c>
      <c r="F43" s="38">
        <v>998</v>
      </c>
      <c r="G43" s="38">
        <v>2</v>
      </c>
      <c r="H43" s="38">
        <f t="shared" si="44"/>
        <v>1000</v>
      </c>
      <c r="I43" s="38">
        <v>770</v>
      </c>
      <c r="J43" s="38">
        <v>43</v>
      </c>
      <c r="K43" s="38">
        <v>427</v>
      </c>
      <c r="L43" s="38">
        <v>374</v>
      </c>
      <c r="M43" s="38">
        <f t="shared" si="45"/>
        <v>1427</v>
      </c>
      <c r="N43" s="38">
        <v>1243</v>
      </c>
      <c r="O43" s="38">
        <v>5</v>
      </c>
      <c r="P43" s="38">
        <v>4</v>
      </c>
      <c r="Q43" s="38">
        <v>2</v>
      </c>
      <c r="R43" s="38">
        <f t="shared" si="46"/>
        <v>-245</v>
      </c>
      <c r="S43" s="34">
        <v>2722</v>
      </c>
      <c r="T43" s="42">
        <v>2217</v>
      </c>
      <c r="U43" s="38">
        <v>505</v>
      </c>
      <c r="V43" s="38">
        <f t="shared" si="47"/>
        <v>260</v>
      </c>
      <c r="W43" s="38">
        <v>108316</v>
      </c>
      <c r="X43" s="38">
        <v>58674</v>
      </c>
      <c r="Y43" s="39">
        <f t="shared" si="48"/>
        <v>4.9464672053847147</v>
      </c>
      <c r="Z43" s="39">
        <f t="shared" si="49"/>
        <v>2.6165424656521012</v>
      </c>
      <c r="AA43" s="39">
        <f t="shared" si="50"/>
        <v>52.897196261682247</v>
      </c>
      <c r="AB43" s="39">
        <f t="shared" si="51"/>
        <v>9.2457330941770373</v>
      </c>
      <c r="AC43" s="39">
        <f t="shared" si="52"/>
        <v>9.2272416279886826</v>
      </c>
      <c r="AD43" s="39">
        <f t="shared" si="53"/>
        <v>42.699999999999996</v>
      </c>
      <c r="AE43" s="39">
        <f t="shared" si="54"/>
        <v>37.4</v>
      </c>
      <c r="AF43" s="39">
        <f t="shared" si="55"/>
        <v>13.193661125390632</v>
      </c>
      <c r="AG43" s="39">
        <f t="shared" si="56"/>
        <v>11.492446236062056</v>
      </c>
      <c r="AH43" s="39">
        <f t="shared" si="57"/>
        <v>-2.2652046080733741</v>
      </c>
      <c r="AI43" s="39">
        <f t="shared" si="58"/>
        <v>2</v>
      </c>
      <c r="AJ43" s="39">
        <f t="shared" si="59"/>
        <v>5.0100200400801604</v>
      </c>
      <c r="AK43" s="39">
        <f t="shared" si="60"/>
        <v>4.0080160320641278</v>
      </c>
      <c r="AL43" s="39">
        <f t="shared" si="61"/>
        <v>4</v>
      </c>
      <c r="AM43" s="40">
        <f t="shared" si="62"/>
        <v>25.166885482349898</v>
      </c>
      <c r="AN43" s="40">
        <f t="shared" si="63"/>
        <v>20.497790269790489</v>
      </c>
      <c r="AO43" s="39">
        <f t="shared" si="64"/>
        <v>4.6690952125594043</v>
      </c>
      <c r="AP43" s="39">
        <f t="shared" si="65"/>
        <v>2.4038906044860293</v>
      </c>
    </row>
    <row r="44" spans="1:42" s="36" customFormat="1" x14ac:dyDescent="0.2">
      <c r="A44" s="37" t="s">
        <v>88</v>
      </c>
      <c r="B44" s="38">
        <v>61441</v>
      </c>
      <c r="C44" s="38">
        <v>33120</v>
      </c>
      <c r="D44" s="38">
        <v>323</v>
      </c>
      <c r="E44" s="38">
        <v>149</v>
      </c>
      <c r="F44" s="38">
        <v>536</v>
      </c>
      <c r="G44" s="38">
        <v>3</v>
      </c>
      <c r="H44" s="38">
        <f t="shared" si="44"/>
        <v>539</v>
      </c>
      <c r="I44" s="38">
        <v>420</v>
      </c>
      <c r="J44" s="38">
        <v>35</v>
      </c>
      <c r="K44" s="38">
        <v>195</v>
      </c>
      <c r="L44" s="38">
        <v>148</v>
      </c>
      <c r="M44" s="38">
        <f t="shared" si="45"/>
        <v>734</v>
      </c>
      <c r="N44" s="38">
        <v>742</v>
      </c>
      <c r="O44" s="38">
        <v>0</v>
      </c>
      <c r="P44" s="38">
        <v>0</v>
      </c>
      <c r="Q44" s="38">
        <v>0</v>
      </c>
      <c r="R44" s="38">
        <f t="shared" si="46"/>
        <v>-206</v>
      </c>
      <c r="S44" s="34">
        <v>1668</v>
      </c>
      <c r="T44" s="42">
        <v>1315</v>
      </c>
      <c r="U44" s="38">
        <v>353</v>
      </c>
      <c r="V44" s="38">
        <f t="shared" si="47"/>
        <v>147</v>
      </c>
      <c r="W44" s="38">
        <v>61614</v>
      </c>
      <c r="X44" s="38">
        <v>33167</v>
      </c>
      <c r="Y44" s="39">
        <f t="shared" si="48"/>
        <v>5.2570758939470386</v>
      </c>
      <c r="Z44" s="39">
        <f t="shared" si="49"/>
        <v>2.4250907374554451</v>
      </c>
      <c r="AA44" s="39">
        <f t="shared" si="50"/>
        <v>46.130030959752318</v>
      </c>
      <c r="AB44" s="39">
        <f t="shared" si="51"/>
        <v>8.7726436744193617</v>
      </c>
      <c r="AC44" s="39">
        <f t="shared" si="52"/>
        <v>8.7238163441350238</v>
      </c>
      <c r="AD44" s="39">
        <f t="shared" si="53"/>
        <v>36.178107606679035</v>
      </c>
      <c r="AE44" s="39">
        <f t="shared" si="54"/>
        <v>27.458256029684602</v>
      </c>
      <c r="AF44" s="39">
        <f t="shared" si="55"/>
        <v>11.946420142901321</v>
      </c>
      <c r="AG44" s="39">
        <f t="shared" si="56"/>
        <v>12.076626356992886</v>
      </c>
      <c r="AH44" s="39">
        <f t="shared" si="57"/>
        <v>-3.3528100128578635</v>
      </c>
      <c r="AI44" s="39">
        <f t="shared" si="58"/>
        <v>5.5658627087198518</v>
      </c>
      <c r="AJ44" s="39">
        <f t="shared" si="59"/>
        <v>0</v>
      </c>
      <c r="AK44" s="39">
        <f t="shared" si="60"/>
        <v>0</v>
      </c>
      <c r="AL44" s="39">
        <f t="shared" si="61"/>
        <v>5.5658627087198518</v>
      </c>
      <c r="AM44" s="40">
        <f t="shared" si="62"/>
        <v>27.147995638091828</v>
      </c>
      <c r="AN44" s="40">
        <f t="shared" si="63"/>
        <v>21.40264644130141</v>
      </c>
      <c r="AO44" s="39">
        <f t="shared" si="64"/>
        <v>5.7453491967904169</v>
      </c>
      <c r="AP44" s="39">
        <f t="shared" si="65"/>
        <v>2.3925391839325534</v>
      </c>
    </row>
    <row r="45" spans="1:42" s="36" customFormat="1" x14ac:dyDescent="0.2">
      <c r="A45" s="37" t="s">
        <v>89</v>
      </c>
      <c r="B45" s="38">
        <v>92958</v>
      </c>
      <c r="C45" s="38">
        <v>49141</v>
      </c>
      <c r="D45" s="38">
        <v>711</v>
      </c>
      <c r="E45" s="38">
        <v>251</v>
      </c>
      <c r="F45" s="38">
        <v>808</v>
      </c>
      <c r="G45" s="38">
        <v>3</v>
      </c>
      <c r="H45" s="38">
        <f t="shared" si="44"/>
        <v>811</v>
      </c>
      <c r="I45" s="38">
        <v>664</v>
      </c>
      <c r="J45" s="38">
        <v>39</v>
      </c>
      <c r="K45" s="38">
        <v>367</v>
      </c>
      <c r="L45" s="38">
        <v>275</v>
      </c>
      <c r="M45" s="38">
        <f t="shared" si="45"/>
        <v>1178</v>
      </c>
      <c r="N45" s="38">
        <v>702</v>
      </c>
      <c r="O45" s="38">
        <v>2</v>
      </c>
      <c r="P45" s="38">
        <v>1</v>
      </c>
      <c r="Q45" s="38">
        <v>1</v>
      </c>
      <c r="R45" s="38">
        <f t="shared" si="46"/>
        <v>106</v>
      </c>
      <c r="S45" s="34">
        <v>1853</v>
      </c>
      <c r="T45" s="42">
        <v>2027</v>
      </c>
      <c r="U45" s="38">
        <v>-174</v>
      </c>
      <c r="V45" s="38">
        <f t="shared" si="47"/>
        <v>-68</v>
      </c>
      <c r="W45" s="38">
        <v>92926</v>
      </c>
      <c r="X45" s="38">
        <v>49159</v>
      </c>
      <c r="Y45" s="39">
        <f t="shared" si="48"/>
        <v>7.6486155037758987</v>
      </c>
      <c r="Z45" s="39">
        <f t="shared" si="49"/>
        <v>2.7001441511220121</v>
      </c>
      <c r="AA45" s="39">
        <f t="shared" si="50"/>
        <v>35.30239099859353</v>
      </c>
      <c r="AB45" s="39">
        <f t="shared" si="51"/>
        <v>8.7243701456571774</v>
      </c>
      <c r="AC45" s="39">
        <f t="shared" si="52"/>
        <v>8.6920975064007404</v>
      </c>
      <c r="AD45" s="39">
        <f t="shared" si="53"/>
        <v>45.252774352651045</v>
      </c>
      <c r="AE45" s="39">
        <f t="shared" si="54"/>
        <v>33.908754623921084</v>
      </c>
      <c r="AF45" s="39">
        <f t="shared" si="55"/>
        <v>12.672389681361475</v>
      </c>
      <c r="AG45" s="39">
        <f t="shared" si="56"/>
        <v>7.5517975860065834</v>
      </c>
      <c r="AH45" s="39">
        <f t="shared" si="57"/>
        <v>1.1402999203941564</v>
      </c>
      <c r="AI45" s="39">
        <f t="shared" si="58"/>
        <v>3.6991368680641186</v>
      </c>
      <c r="AJ45" s="39">
        <f t="shared" si="59"/>
        <v>2.4752475247524752</v>
      </c>
      <c r="AK45" s="39">
        <f t="shared" si="60"/>
        <v>1.2376237623762376</v>
      </c>
      <c r="AL45" s="39">
        <f t="shared" si="61"/>
        <v>4.9321824907521581</v>
      </c>
      <c r="AM45" s="40">
        <f t="shared" si="62"/>
        <v>19.933733514060112</v>
      </c>
      <c r="AN45" s="40">
        <f t="shared" si="63"/>
        <v>21.805546590933542</v>
      </c>
      <c r="AO45" s="39">
        <f t="shared" si="64"/>
        <v>-1.8718130768734267</v>
      </c>
      <c r="AP45" s="39">
        <f t="shared" si="65"/>
        <v>-0.73151315647927018</v>
      </c>
    </row>
    <row r="46" spans="1:42" s="36" customFormat="1" x14ac:dyDescent="0.2">
      <c r="A46" s="37" t="s">
        <v>90</v>
      </c>
      <c r="B46" s="38">
        <v>119436</v>
      </c>
      <c r="C46" s="38">
        <v>62215</v>
      </c>
      <c r="D46" s="38">
        <v>668</v>
      </c>
      <c r="E46" s="38">
        <v>413</v>
      </c>
      <c r="F46" s="38">
        <v>943</v>
      </c>
      <c r="G46" s="38">
        <v>6</v>
      </c>
      <c r="H46" s="38">
        <f t="shared" si="44"/>
        <v>949</v>
      </c>
      <c r="I46" s="38">
        <v>667</v>
      </c>
      <c r="J46" s="38">
        <v>58</v>
      </c>
      <c r="K46" s="38">
        <v>534</v>
      </c>
      <c r="L46" s="38">
        <v>450</v>
      </c>
      <c r="M46" s="38">
        <f t="shared" si="45"/>
        <v>1483</v>
      </c>
      <c r="N46" s="38">
        <v>683</v>
      </c>
      <c r="O46" s="38">
        <v>5</v>
      </c>
      <c r="P46" s="38">
        <v>3</v>
      </c>
      <c r="Q46" s="38">
        <v>2</v>
      </c>
      <c r="R46" s="38">
        <f t="shared" si="46"/>
        <v>260</v>
      </c>
      <c r="S46" s="34">
        <v>1992</v>
      </c>
      <c r="T46" s="42">
        <v>2460</v>
      </c>
      <c r="U46" s="38">
        <v>-468</v>
      </c>
      <c r="V46" s="38">
        <f t="shared" si="47"/>
        <v>-208</v>
      </c>
      <c r="W46" s="38">
        <v>119441</v>
      </c>
      <c r="X46" s="38">
        <v>62243</v>
      </c>
      <c r="Y46" s="39">
        <f t="shared" si="48"/>
        <v>5.5929535483438828</v>
      </c>
      <c r="Z46" s="39">
        <f t="shared" si="49"/>
        <v>3.457918885428179</v>
      </c>
      <c r="AA46" s="39">
        <f t="shared" si="50"/>
        <v>61.82634730538922</v>
      </c>
      <c r="AB46" s="39">
        <f t="shared" si="51"/>
        <v>7.9456780200274615</v>
      </c>
      <c r="AC46" s="39">
        <f t="shared" si="52"/>
        <v>7.8954419103117992</v>
      </c>
      <c r="AD46" s="39">
        <f t="shared" si="53"/>
        <v>56.269757639620657</v>
      </c>
      <c r="AE46" s="39">
        <f t="shared" si="54"/>
        <v>47.418335089567961</v>
      </c>
      <c r="AF46" s="39">
        <f t="shared" si="55"/>
        <v>12.416691784721525</v>
      </c>
      <c r="AG46" s="39">
        <f t="shared" si="56"/>
        <v>5.7185438226330421</v>
      </c>
      <c r="AH46" s="39">
        <f t="shared" si="57"/>
        <v>2.1768980876787567</v>
      </c>
      <c r="AI46" s="39">
        <f t="shared" si="58"/>
        <v>6.3224446786090622</v>
      </c>
      <c r="AJ46" s="39">
        <f t="shared" si="59"/>
        <v>5.3022269353128317</v>
      </c>
      <c r="AK46" s="39">
        <f t="shared" si="60"/>
        <v>3.1813361611876991</v>
      </c>
      <c r="AL46" s="39">
        <f t="shared" si="61"/>
        <v>8.4299262381454163</v>
      </c>
      <c r="AM46" s="40">
        <f t="shared" si="62"/>
        <v>16.678388425600321</v>
      </c>
      <c r="AN46" s="40">
        <f t="shared" si="63"/>
        <v>20.596804983422082</v>
      </c>
      <c r="AO46" s="39">
        <f t="shared" si="64"/>
        <v>-3.9184165578217618</v>
      </c>
      <c r="AP46" s="39">
        <f t="shared" si="65"/>
        <v>-1.7415184701430055</v>
      </c>
    </row>
    <row r="47" spans="1:42" s="36" customFormat="1" x14ac:dyDescent="0.2">
      <c r="A47" s="37" t="s">
        <v>91</v>
      </c>
      <c r="B47" s="38">
        <v>65665</v>
      </c>
      <c r="C47" s="38">
        <v>33500</v>
      </c>
      <c r="D47" s="38">
        <v>307</v>
      </c>
      <c r="E47" s="38">
        <v>137</v>
      </c>
      <c r="F47" s="38">
        <v>671</v>
      </c>
      <c r="G47" s="38">
        <v>3</v>
      </c>
      <c r="H47" s="38">
        <f t="shared" si="44"/>
        <v>674</v>
      </c>
      <c r="I47" s="38">
        <v>496</v>
      </c>
      <c r="J47" s="38">
        <v>41</v>
      </c>
      <c r="K47" s="38">
        <v>264</v>
      </c>
      <c r="L47" s="38">
        <v>216</v>
      </c>
      <c r="M47" s="38">
        <f t="shared" si="45"/>
        <v>938</v>
      </c>
      <c r="N47" s="38">
        <v>628</v>
      </c>
      <c r="O47" s="38">
        <v>7</v>
      </c>
      <c r="P47" s="38">
        <v>4</v>
      </c>
      <c r="Q47" s="38">
        <v>3</v>
      </c>
      <c r="R47" s="38">
        <f t="shared" si="46"/>
        <v>43</v>
      </c>
      <c r="S47" s="34">
        <v>875</v>
      </c>
      <c r="T47" s="42">
        <v>526</v>
      </c>
      <c r="U47" s="38">
        <v>349</v>
      </c>
      <c r="V47" s="38">
        <f t="shared" si="47"/>
        <v>392</v>
      </c>
      <c r="W47" s="38">
        <v>65840</v>
      </c>
      <c r="X47" s="38">
        <v>33569</v>
      </c>
      <c r="Y47" s="39">
        <f t="shared" si="48"/>
        <v>4.6752455646082387</v>
      </c>
      <c r="Z47" s="39">
        <f t="shared" si="49"/>
        <v>2.0863473692225694</v>
      </c>
      <c r="AA47" s="39">
        <f t="shared" si="50"/>
        <v>44.625407166123779</v>
      </c>
      <c r="AB47" s="39">
        <f t="shared" si="51"/>
        <v>10.264219904058479</v>
      </c>
      <c r="AC47" s="39">
        <f t="shared" si="52"/>
        <v>10.21853346531638</v>
      </c>
      <c r="AD47" s="39">
        <f t="shared" si="53"/>
        <v>39.169139465875368</v>
      </c>
      <c r="AE47" s="39">
        <f t="shared" si="54"/>
        <v>32.047477744807125</v>
      </c>
      <c r="AF47" s="39">
        <f t="shared" si="55"/>
        <v>14.284626513363284</v>
      </c>
      <c r="AG47" s="39">
        <f t="shared" si="56"/>
        <v>9.5636945100129438</v>
      </c>
      <c r="AH47" s="39">
        <f t="shared" si="57"/>
        <v>0.65483895530343406</v>
      </c>
      <c r="AI47" s="39">
        <f t="shared" si="58"/>
        <v>4.4510385756676563</v>
      </c>
      <c r="AJ47" s="39">
        <f t="shared" si="59"/>
        <v>10.432190760059614</v>
      </c>
      <c r="AK47" s="39">
        <f t="shared" si="60"/>
        <v>5.9612518628912072</v>
      </c>
      <c r="AL47" s="39">
        <f t="shared" si="61"/>
        <v>8.9020771513353125</v>
      </c>
      <c r="AM47" s="40">
        <f t="shared" si="62"/>
        <v>13.325211299779182</v>
      </c>
      <c r="AN47" s="40">
        <f t="shared" si="63"/>
        <v>8.0103555927815435</v>
      </c>
      <c r="AO47" s="39">
        <f t="shared" si="64"/>
        <v>5.3148557069976397</v>
      </c>
      <c r="AP47" s="39">
        <f t="shared" si="65"/>
        <v>5.9696946623010732</v>
      </c>
    </row>
    <row r="48" spans="1:42" s="36" customFormat="1" x14ac:dyDescent="0.2">
      <c r="A48" s="37" t="s">
        <v>92</v>
      </c>
      <c r="B48" s="38">
        <v>55211</v>
      </c>
      <c r="C48" s="38">
        <v>28443</v>
      </c>
      <c r="D48" s="38">
        <v>330</v>
      </c>
      <c r="E48" s="38">
        <v>132</v>
      </c>
      <c r="F48" s="38">
        <v>533</v>
      </c>
      <c r="G48" s="38">
        <v>2</v>
      </c>
      <c r="H48" s="38">
        <f t="shared" si="44"/>
        <v>535</v>
      </c>
      <c r="I48" s="38">
        <v>448</v>
      </c>
      <c r="J48" s="38">
        <v>14</v>
      </c>
      <c r="K48" s="38">
        <v>214</v>
      </c>
      <c r="L48" s="38">
        <v>173</v>
      </c>
      <c r="M48" s="38">
        <f t="shared" si="45"/>
        <v>749</v>
      </c>
      <c r="N48" s="38">
        <v>548</v>
      </c>
      <c r="O48" s="38">
        <v>1</v>
      </c>
      <c r="P48" s="38">
        <v>0</v>
      </c>
      <c r="Q48" s="38">
        <v>0</v>
      </c>
      <c r="R48" s="38">
        <f t="shared" si="46"/>
        <v>-15</v>
      </c>
      <c r="S48" s="34">
        <v>848</v>
      </c>
      <c r="T48" s="42">
        <v>486</v>
      </c>
      <c r="U48" s="38">
        <v>362</v>
      </c>
      <c r="V48" s="38">
        <f t="shared" si="47"/>
        <v>347</v>
      </c>
      <c r="W48" s="38">
        <v>55390</v>
      </c>
      <c r="X48" s="38">
        <v>28539</v>
      </c>
      <c r="Y48" s="39">
        <f t="shared" si="48"/>
        <v>5.977069786817844</v>
      </c>
      <c r="Z48" s="39">
        <f t="shared" si="49"/>
        <v>2.3908279147271378</v>
      </c>
      <c r="AA48" s="39">
        <f t="shared" si="50"/>
        <v>40</v>
      </c>
      <c r="AB48" s="39">
        <f t="shared" si="51"/>
        <v>9.6900979877198381</v>
      </c>
      <c r="AC48" s="39">
        <f t="shared" si="52"/>
        <v>9.653873322345186</v>
      </c>
      <c r="AD48" s="39">
        <f t="shared" si="53"/>
        <v>40</v>
      </c>
      <c r="AE48" s="39">
        <f t="shared" si="54"/>
        <v>32.336448598130843</v>
      </c>
      <c r="AF48" s="39">
        <f t="shared" si="55"/>
        <v>13.566137182807774</v>
      </c>
      <c r="AG48" s="39">
        <f t="shared" si="56"/>
        <v>9.9255583126550864</v>
      </c>
      <c r="AH48" s="39">
        <f t="shared" si="57"/>
        <v>-0.27168499030990201</v>
      </c>
      <c r="AI48" s="39">
        <f t="shared" si="58"/>
        <v>3.7383177570093458</v>
      </c>
      <c r="AJ48" s="39">
        <f t="shared" si="59"/>
        <v>1.876172607879925</v>
      </c>
      <c r="AK48" s="39">
        <f t="shared" si="60"/>
        <v>0</v>
      </c>
      <c r="AL48" s="39">
        <f t="shared" si="61"/>
        <v>3.7383177570093458</v>
      </c>
      <c r="AM48" s="40">
        <f t="shared" si="62"/>
        <v>15.359258118853127</v>
      </c>
      <c r="AN48" s="40">
        <f t="shared" si="63"/>
        <v>8.8025936860408258</v>
      </c>
      <c r="AO48" s="39">
        <f t="shared" si="64"/>
        <v>6.556664432812302</v>
      </c>
      <c r="AP48" s="39">
        <f t="shared" si="65"/>
        <v>6.2849794425023999</v>
      </c>
    </row>
    <row r="49" spans="1:42" s="36" customFormat="1" x14ac:dyDescent="0.2">
      <c r="A49" s="37" t="s">
        <v>93</v>
      </c>
      <c r="B49" s="38">
        <v>54245</v>
      </c>
      <c r="C49" s="38">
        <v>28004</v>
      </c>
      <c r="D49" s="38">
        <v>269</v>
      </c>
      <c r="E49" s="38">
        <v>92</v>
      </c>
      <c r="F49" s="38">
        <v>560</v>
      </c>
      <c r="G49" s="38">
        <v>3</v>
      </c>
      <c r="H49" s="38">
        <f t="shared" si="44"/>
        <v>563</v>
      </c>
      <c r="I49" s="38">
        <v>455</v>
      </c>
      <c r="J49" s="38">
        <v>26</v>
      </c>
      <c r="K49" s="38">
        <v>204</v>
      </c>
      <c r="L49" s="38">
        <v>164</v>
      </c>
      <c r="M49" s="38">
        <f t="shared" si="45"/>
        <v>767</v>
      </c>
      <c r="N49" s="38">
        <v>513</v>
      </c>
      <c r="O49" s="38">
        <v>3</v>
      </c>
      <c r="P49" s="38">
        <v>1</v>
      </c>
      <c r="Q49" s="38">
        <v>1</v>
      </c>
      <c r="R49" s="38">
        <f t="shared" si="46"/>
        <v>47</v>
      </c>
      <c r="S49" s="34">
        <v>1452</v>
      </c>
      <c r="T49" s="42">
        <v>515</v>
      </c>
      <c r="U49" s="38">
        <v>937</v>
      </c>
      <c r="V49" s="38">
        <f t="shared" si="47"/>
        <v>984</v>
      </c>
      <c r="W49" s="38">
        <v>54747</v>
      </c>
      <c r="X49" s="38">
        <v>28227</v>
      </c>
      <c r="Y49" s="39">
        <f t="shared" si="48"/>
        <v>4.9589823946907545</v>
      </c>
      <c r="Z49" s="39">
        <f t="shared" si="49"/>
        <v>1.6960088487418197</v>
      </c>
      <c r="AA49" s="39">
        <f t="shared" si="50"/>
        <v>34.20074349442379</v>
      </c>
      <c r="AB49" s="39">
        <f t="shared" si="51"/>
        <v>10.378836759148308</v>
      </c>
      <c r="AC49" s="39">
        <f t="shared" si="52"/>
        <v>10.323532122776292</v>
      </c>
      <c r="AD49" s="39">
        <f t="shared" si="53"/>
        <v>36.234458259325045</v>
      </c>
      <c r="AE49" s="39">
        <f t="shared" si="54"/>
        <v>29.129662522202487</v>
      </c>
      <c r="AF49" s="39">
        <f t="shared" si="55"/>
        <v>14.139552032445387</v>
      </c>
      <c r="AG49" s="39">
        <f t="shared" si="56"/>
        <v>9.4570928196147115</v>
      </c>
      <c r="AH49" s="39">
        <f t="shared" si="57"/>
        <v>0.8664393031615818</v>
      </c>
      <c r="AI49" s="39">
        <f t="shared" si="58"/>
        <v>5.3285968028419184</v>
      </c>
      <c r="AJ49" s="39">
        <f t="shared" si="59"/>
        <v>5.3571428571428568</v>
      </c>
      <c r="AK49" s="39">
        <f t="shared" si="60"/>
        <v>1.7857142857142856</v>
      </c>
      <c r="AL49" s="39">
        <f t="shared" si="61"/>
        <v>7.1047957371225579</v>
      </c>
      <c r="AM49" s="40">
        <f t="shared" si="62"/>
        <v>26.767444004055672</v>
      </c>
      <c r="AN49" s="40">
        <f t="shared" si="63"/>
        <v>9.4939625771960543</v>
      </c>
      <c r="AO49" s="39">
        <f t="shared" si="64"/>
        <v>17.273481426859618</v>
      </c>
      <c r="AP49" s="39">
        <f t="shared" si="65"/>
        <v>18.139920730021199</v>
      </c>
    </row>
    <row r="50" spans="1:42" s="36" customFormat="1" x14ac:dyDescent="0.2">
      <c r="A50" s="37" t="s">
        <v>94</v>
      </c>
      <c r="B50" s="38">
        <v>113905</v>
      </c>
      <c r="C50" s="38">
        <v>58477</v>
      </c>
      <c r="D50" s="38">
        <v>522</v>
      </c>
      <c r="E50" s="38">
        <v>237</v>
      </c>
      <c r="F50" s="38">
        <v>1024</v>
      </c>
      <c r="G50" s="38">
        <v>2</v>
      </c>
      <c r="H50" s="38">
        <f t="shared" si="44"/>
        <v>1026</v>
      </c>
      <c r="I50" s="38">
        <v>686</v>
      </c>
      <c r="J50" s="38">
        <v>76</v>
      </c>
      <c r="K50" s="38">
        <v>530</v>
      </c>
      <c r="L50" s="38">
        <v>432</v>
      </c>
      <c r="M50" s="38">
        <f t="shared" si="45"/>
        <v>1556</v>
      </c>
      <c r="N50" s="38">
        <v>1026</v>
      </c>
      <c r="O50" s="38">
        <v>4</v>
      </c>
      <c r="P50" s="38">
        <v>3</v>
      </c>
      <c r="Q50" s="38">
        <v>1</v>
      </c>
      <c r="R50" s="38">
        <f t="shared" si="46"/>
        <v>-2</v>
      </c>
      <c r="S50" s="34">
        <v>1176</v>
      </c>
      <c r="T50" s="42">
        <v>571</v>
      </c>
      <c r="U50" s="38">
        <v>605</v>
      </c>
      <c r="V50" s="38">
        <f t="shared" si="47"/>
        <v>603</v>
      </c>
      <c r="W50" s="38">
        <v>114217</v>
      </c>
      <c r="X50" s="38">
        <v>58647</v>
      </c>
      <c r="Y50" s="39">
        <f t="shared" si="48"/>
        <v>4.5827663403713625</v>
      </c>
      <c r="Z50" s="39">
        <f t="shared" si="49"/>
        <v>2.0806812694789518</v>
      </c>
      <c r="AA50" s="39">
        <f t="shared" si="50"/>
        <v>45.402298850574709</v>
      </c>
      <c r="AB50" s="39">
        <f t="shared" si="51"/>
        <v>9.007506255212677</v>
      </c>
      <c r="AC50" s="39">
        <f t="shared" si="52"/>
        <v>8.9899477634871179</v>
      </c>
      <c r="AD50" s="39">
        <f t="shared" si="53"/>
        <v>51.656920077972714</v>
      </c>
      <c r="AE50" s="39">
        <f t="shared" si="54"/>
        <v>42.105263157894733</v>
      </c>
      <c r="AF50" s="39">
        <f t="shared" si="55"/>
        <v>13.660506562486283</v>
      </c>
      <c r="AG50" s="39">
        <f t="shared" si="56"/>
        <v>9.007506255212677</v>
      </c>
      <c r="AH50" s="39">
        <f t="shared" si="57"/>
        <v>-1.7558491725560777E-2</v>
      </c>
      <c r="AI50" s="39">
        <f t="shared" si="58"/>
        <v>1.9493177387914229</v>
      </c>
      <c r="AJ50" s="39">
        <f t="shared" si="59"/>
        <v>3.90625</v>
      </c>
      <c r="AK50" s="39">
        <f t="shared" si="60"/>
        <v>2.9296875</v>
      </c>
      <c r="AL50" s="39">
        <f t="shared" si="61"/>
        <v>2.9239766081871341</v>
      </c>
      <c r="AM50" s="40">
        <f t="shared" si="62"/>
        <v>10.324393134629736</v>
      </c>
      <c r="AN50" s="40">
        <f t="shared" si="63"/>
        <v>5.012949387647601</v>
      </c>
      <c r="AO50" s="39">
        <f t="shared" si="64"/>
        <v>5.3114437469821336</v>
      </c>
      <c r="AP50" s="39">
        <f t="shared" si="65"/>
        <v>5.2938852552565736</v>
      </c>
    </row>
    <row r="51" spans="1:42" s="36" customFormat="1" x14ac:dyDescent="0.2">
      <c r="A51" s="37" t="s">
        <v>95</v>
      </c>
      <c r="B51" s="38">
        <v>94942</v>
      </c>
      <c r="C51" s="38">
        <v>48693</v>
      </c>
      <c r="D51" s="38">
        <v>446</v>
      </c>
      <c r="E51" s="38">
        <v>205</v>
      </c>
      <c r="F51" s="38">
        <v>797</v>
      </c>
      <c r="G51" s="38">
        <v>3</v>
      </c>
      <c r="H51" s="38">
        <f t="shared" si="44"/>
        <v>800</v>
      </c>
      <c r="I51" s="38">
        <v>616</v>
      </c>
      <c r="J51" s="38">
        <v>54</v>
      </c>
      <c r="K51" s="38">
        <v>414</v>
      </c>
      <c r="L51" s="38">
        <v>298</v>
      </c>
      <c r="M51" s="38">
        <f t="shared" si="45"/>
        <v>1214</v>
      </c>
      <c r="N51" s="38">
        <v>1081</v>
      </c>
      <c r="O51" s="38">
        <v>4</v>
      </c>
      <c r="P51" s="38">
        <v>1</v>
      </c>
      <c r="Q51" s="38">
        <v>1</v>
      </c>
      <c r="R51" s="38">
        <f t="shared" si="46"/>
        <v>-284</v>
      </c>
      <c r="S51" s="34">
        <v>1104</v>
      </c>
      <c r="T51" s="42">
        <v>733</v>
      </c>
      <c r="U51" s="38">
        <v>371</v>
      </c>
      <c r="V51" s="38">
        <f t="shared" si="47"/>
        <v>87</v>
      </c>
      <c r="W51" s="38">
        <v>94936</v>
      </c>
      <c r="X51" s="38">
        <v>48654</v>
      </c>
      <c r="Y51" s="39">
        <f t="shared" si="48"/>
        <v>4.6976048534894987</v>
      </c>
      <c r="Z51" s="39">
        <f t="shared" si="49"/>
        <v>2.1592129931958461</v>
      </c>
      <c r="AA51" s="39">
        <f t="shared" si="50"/>
        <v>45.964125560538115</v>
      </c>
      <c r="AB51" s="39">
        <f t="shared" si="51"/>
        <v>8.4261970466179346</v>
      </c>
      <c r="AC51" s="39">
        <f t="shared" si="52"/>
        <v>8.3945988076931179</v>
      </c>
      <c r="AD51" s="39">
        <f t="shared" si="53"/>
        <v>51.749999999999993</v>
      </c>
      <c r="AE51" s="39">
        <f t="shared" si="54"/>
        <v>37.25</v>
      </c>
      <c r="AF51" s="39">
        <f t="shared" si="55"/>
        <v>12.786754018242718</v>
      </c>
      <c r="AG51" s="39">
        <f t="shared" si="56"/>
        <v>11.385898759242485</v>
      </c>
      <c r="AH51" s="39">
        <f t="shared" si="57"/>
        <v>-2.991299951549367</v>
      </c>
      <c r="AI51" s="39">
        <f t="shared" si="58"/>
        <v>3.75</v>
      </c>
      <c r="AJ51" s="39">
        <f t="shared" si="59"/>
        <v>5.0188205771643659</v>
      </c>
      <c r="AK51" s="39">
        <f t="shared" si="60"/>
        <v>1.2547051442910915</v>
      </c>
      <c r="AL51" s="39">
        <f t="shared" si="61"/>
        <v>5</v>
      </c>
      <c r="AM51" s="40">
        <f t="shared" si="62"/>
        <v>11.628151924332752</v>
      </c>
      <c r="AN51" s="40">
        <f t="shared" si="63"/>
        <v>7.7205030439636833</v>
      </c>
      <c r="AO51" s="39">
        <f t="shared" si="64"/>
        <v>3.9076488803690674</v>
      </c>
      <c r="AP51" s="39">
        <f t="shared" si="65"/>
        <v>0.91634892881970054</v>
      </c>
    </row>
    <row r="52" spans="1:42" s="36" customFormat="1" x14ac:dyDescent="0.2">
      <c r="A52" s="37" t="s">
        <v>96</v>
      </c>
      <c r="B52" s="38">
        <v>45261</v>
      </c>
      <c r="C52" s="38">
        <v>23013</v>
      </c>
      <c r="D52" s="38">
        <v>215</v>
      </c>
      <c r="E52" s="38">
        <v>90</v>
      </c>
      <c r="F52" s="38">
        <v>433</v>
      </c>
      <c r="G52" s="38">
        <v>1</v>
      </c>
      <c r="H52" s="38">
        <f t="shared" si="44"/>
        <v>434</v>
      </c>
      <c r="I52" s="38">
        <v>352</v>
      </c>
      <c r="J52" s="38">
        <v>23</v>
      </c>
      <c r="K52" s="38">
        <v>141</v>
      </c>
      <c r="L52" s="38">
        <v>113</v>
      </c>
      <c r="M52" s="38">
        <f t="shared" si="45"/>
        <v>575</v>
      </c>
      <c r="N52" s="38">
        <v>426</v>
      </c>
      <c r="O52" s="38">
        <v>4</v>
      </c>
      <c r="P52" s="38">
        <v>2</v>
      </c>
      <c r="Q52" s="38">
        <v>2</v>
      </c>
      <c r="R52" s="38">
        <f t="shared" si="46"/>
        <v>7</v>
      </c>
      <c r="S52" s="34">
        <v>411</v>
      </c>
      <c r="T52" s="42">
        <v>360</v>
      </c>
      <c r="U52" s="38">
        <v>51</v>
      </c>
      <c r="V52" s="38">
        <f t="shared" si="47"/>
        <v>58</v>
      </c>
      <c r="W52" s="38">
        <v>45282</v>
      </c>
      <c r="X52" s="38">
        <v>23008</v>
      </c>
      <c r="Y52" s="39">
        <f t="shared" si="48"/>
        <v>4.7502264642849257</v>
      </c>
      <c r="Z52" s="39">
        <f t="shared" si="49"/>
        <v>1.988466892026248</v>
      </c>
      <c r="AA52" s="39">
        <f t="shared" si="50"/>
        <v>41.860465116279073</v>
      </c>
      <c r="AB52" s="39">
        <f t="shared" si="51"/>
        <v>9.5888292348821285</v>
      </c>
      <c r="AC52" s="39">
        <f t="shared" si="52"/>
        <v>9.5667351583040592</v>
      </c>
      <c r="AD52" s="39">
        <f t="shared" si="53"/>
        <v>32.488479262672811</v>
      </c>
      <c r="AE52" s="39">
        <f t="shared" si="54"/>
        <v>26.036866359447004</v>
      </c>
      <c r="AF52" s="39">
        <f t="shared" si="55"/>
        <v>12.704094032389916</v>
      </c>
      <c r="AG52" s="39">
        <f t="shared" si="56"/>
        <v>9.4120766222575725</v>
      </c>
      <c r="AH52" s="39">
        <f t="shared" si="57"/>
        <v>0.15465853604648594</v>
      </c>
      <c r="AI52" s="39">
        <f t="shared" si="58"/>
        <v>2.3041474654377878</v>
      </c>
      <c r="AJ52" s="39">
        <f t="shared" si="59"/>
        <v>9.2378752886836022</v>
      </c>
      <c r="AK52" s="39">
        <f t="shared" si="60"/>
        <v>4.6189376443418011</v>
      </c>
      <c r="AL52" s="39">
        <f t="shared" si="61"/>
        <v>6.9124423963133648</v>
      </c>
      <c r="AM52" s="40">
        <f t="shared" si="62"/>
        <v>9.0806654735865315</v>
      </c>
      <c r="AN52" s="40">
        <f t="shared" si="63"/>
        <v>7.9538675681049922</v>
      </c>
      <c r="AO52" s="39">
        <f t="shared" si="64"/>
        <v>1.1267979054815405</v>
      </c>
      <c r="AP52" s="39">
        <f t="shared" si="65"/>
        <v>1.2814564415280265</v>
      </c>
    </row>
    <row r="53" spans="1:42" s="36" customFormat="1" x14ac:dyDescent="0.2">
      <c r="A53" s="37" t="s">
        <v>97</v>
      </c>
      <c r="B53" s="38">
        <v>63882</v>
      </c>
      <c r="C53" s="38">
        <v>33192</v>
      </c>
      <c r="D53" s="38">
        <v>285</v>
      </c>
      <c r="E53" s="38">
        <v>125</v>
      </c>
      <c r="F53" s="38">
        <v>529</v>
      </c>
      <c r="G53" s="38">
        <v>1</v>
      </c>
      <c r="H53" s="38">
        <f t="shared" si="44"/>
        <v>530</v>
      </c>
      <c r="I53" s="38">
        <v>438</v>
      </c>
      <c r="J53" s="38">
        <v>16</v>
      </c>
      <c r="K53" s="38">
        <v>112</v>
      </c>
      <c r="L53" s="38">
        <v>95</v>
      </c>
      <c r="M53" s="38">
        <f t="shared" si="45"/>
        <v>642</v>
      </c>
      <c r="N53" s="38">
        <v>661</v>
      </c>
      <c r="O53" s="38">
        <v>3</v>
      </c>
      <c r="P53" s="38">
        <v>2</v>
      </c>
      <c r="Q53" s="38">
        <v>1</v>
      </c>
      <c r="R53" s="38">
        <f t="shared" si="46"/>
        <v>-132</v>
      </c>
      <c r="S53" s="34">
        <v>612</v>
      </c>
      <c r="T53" s="42">
        <v>363</v>
      </c>
      <c r="U53" s="38">
        <v>249</v>
      </c>
      <c r="V53" s="38">
        <f t="shared" si="47"/>
        <v>117</v>
      </c>
      <c r="W53" s="38">
        <v>63964</v>
      </c>
      <c r="X53" s="38">
        <v>33229</v>
      </c>
      <c r="Y53" s="39">
        <f t="shared" si="48"/>
        <v>4.4613506151967686</v>
      </c>
      <c r="Z53" s="39">
        <f t="shared" si="49"/>
        <v>1.9567327259634952</v>
      </c>
      <c r="AA53" s="39">
        <f t="shared" si="50"/>
        <v>43.859649122807014</v>
      </c>
      <c r="AB53" s="39">
        <f t="shared" si="51"/>
        <v>8.2965467580852206</v>
      </c>
      <c r="AC53" s="39">
        <f t="shared" si="52"/>
        <v>8.2808928962775123</v>
      </c>
      <c r="AD53" s="39">
        <f t="shared" si="53"/>
        <v>21.132075471698116</v>
      </c>
      <c r="AE53" s="39">
        <f t="shared" si="54"/>
        <v>17.924528301886792</v>
      </c>
      <c r="AF53" s="39">
        <f t="shared" si="55"/>
        <v>10.049779280548512</v>
      </c>
      <c r="AG53" s="39">
        <f t="shared" si="56"/>
        <v>10.347202654894962</v>
      </c>
      <c r="AH53" s="39">
        <f t="shared" si="57"/>
        <v>-2.066309758617451</v>
      </c>
      <c r="AI53" s="39">
        <f t="shared" si="58"/>
        <v>1.8867924528301887</v>
      </c>
      <c r="AJ53" s="39">
        <f t="shared" si="59"/>
        <v>5.6710775047258979</v>
      </c>
      <c r="AK53" s="39">
        <f t="shared" si="60"/>
        <v>3.7807183364839321</v>
      </c>
      <c r="AL53" s="39">
        <f t="shared" si="61"/>
        <v>3.7735849056603774</v>
      </c>
      <c r="AM53" s="40">
        <f t="shared" si="62"/>
        <v>9.5801634263172719</v>
      </c>
      <c r="AN53" s="40">
        <f t="shared" si="63"/>
        <v>5.6823518361979897</v>
      </c>
      <c r="AO53" s="39">
        <f t="shared" si="64"/>
        <v>3.8978115901192827</v>
      </c>
      <c r="AP53" s="39">
        <f t="shared" si="65"/>
        <v>1.8315018315018314</v>
      </c>
    </row>
    <row r="54" spans="1:42" s="36" customFormat="1" x14ac:dyDescent="0.2">
      <c r="A54" s="37" t="s">
        <v>98</v>
      </c>
      <c r="B54" s="38">
        <v>60749</v>
      </c>
      <c r="C54" s="38">
        <v>31004</v>
      </c>
      <c r="D54" s="38">
        <v>331</v>
      </c>
      <c r="E54" s="38">
        <v>105</v>
      </c>
      <c r="F54" s="38">
        <v>584</v>
      </c>
      <c r="G54" s="38">
        <v>0</v>
      </c>
      <c r="H54" s="38">
        <f t="shared" si="44"/>
        <v>584</v>
      </c>
      <c r="I54" s="38">
        <v>467</v>
      </c>
      <c r="J54" s="38">
        <v>39</v>
      </c>
      <c r="K54" s="38">
        <v>246</v>
      </c>
      <c r="L54" s="38">
        <v>198</v>
      </c>
      <c r="M54" s="38">
        <f t="shared" si="45"/>
        <v>830</v>
      </c>
      <c r="N54" s="38">
        <v>636</v>
      </c>
      <c r="O54" s="38">
        <v>4</v>
      </c>
      <c r="P54" s="38">
        <v>3</v>
      </c>
      <c r="Q54" s="38">
        <v>3</v>
      </c>
      <c r="R54" s="38">
        <f t="shared" si="46"/>
        <v>-52</v>
      </c>
      <c r="S54" s="34">
        <v>609</v>
      </c>
      <c r="T54" s="42">
        <v>425</v>
      </c>
      <c r="U54" s="38">
        <v>184</v>
      </c>
      <c r="V54" s="38">
        <f t="shared" si="47"/>
        <v>132</v>
      </c>
      <c r="W54" s="38">
        <v>60843</v>
      </c>
      <c r="X54" s="38">
        <v>31080</v>
      </c>
      <c r="Y54" s="39">
        <f t="shared" si="48"/>
        <v>5.4486493604833006</v>
      </c>
      <c r="Z54" s="39">
        <f t="shared" si="49"/>
        <v>1.7284235131442494</v>
      </c>
      <c r="AA54" s="39">
        <f t="shared" si="50"/>
        <v>31.722054380664655</v>
      </c>
      <c r="AB54" s="39">
        <f t="shared" si="51"/>
        <v>9.6133269683451577</v>
      </c>
      <c r="AC54" s="39">
        <f t="shared" si="52"/>
        <v>9.6133269683451577</v>
      </c>
      <c r="AD54" s="39">
        <f t="shared" si="53"/>
        <v>42.12328767123288</v>
      </c>
      <c r="AE54" s="39">
        <f t="shared" si="54"/>
        <v>33.904109589041099</v>
      </c>
      <c r="AF54" s="39">
        <f t="shared" si="55"/>
        <v>13.662776341997398</v>
      </c>
      <c r="AG54" s="39">
        <f t="shared" si="56"/>
        <v>10.469308136759453</v>
      </c>
      <c r="AH54" s="39">
        <f t="shared" si="57"/>
        <v>-0.85598116841429495</v>
      </c>
      <c r="AI54" s="39">
        <f t="shared" si="58"/>
        <v>0</v>
      </c>
      <c r="AJ54" s="39">
        <f t="shared" si="59"/>
        <v>6.8493150684931505</v>
      </c>
      <c r="AK54" s="39">
        <f t="shared" si="60"/>
        <v>5.1369863013698627</v>
      </c>
      <c r="AL54" s="39">
        <f t="shared" si="61"/>
        <v>5.1369863013698627</v>
      </c>
      <c r="AM54" s="40">
        <f t="shared" si="62"/>
        <v>10.024856376236647</v>
      </c>
      <c r="AN54" s="40">
        <f t="shared" si="63"/>
        <v>6.9959999341552948</v>
      </c>
      <c r="AO54" s="39">
        <f t="shared" si="64"/>
        <v>3.0288564420813509</v>
      </c>
      <c r="AP54" s="39">
        <f t="shared" si="65"/>
        <v>2.1728752736670565</v>
      </c>
    </row>
    <row r="55" spans="1:42" s="36" customFormat="1" x14ac:dyDescent="0.2">
      <c r="A55" s="37" t="s">
        <v>99</v>
      </c>
      <c r="B55" s="38">
        <v>47067</v>
      </c>
      <c r="C55" s="38">
        <v>24072</v>
      </c>
      <c r="D55" s="38">
        <v>216</v>
      </c>
      <c r="E55" s="38">
        <v>92</v>
      </c>
      <c r="F55" s="38">
        <v>433</v>
      </c>
      <c r="G55" s="38">
        <v>0</v>
      </c>
      <c r="H55" s="38">
        <f t="shared" si="44"/>
        <v>433</v>
      </c>
      <c r="I55" s="38">
        <v>334</v>
      </c>
      <c r="J55" s="38">
        <v>24</v>
      </c>
      <c r="K55" s="38">
        <v>131</v>
      </c>
      <c r="L55" s="38">
        <v>103</v>
      </c>
      <c r="M55" s="38">
        <f t="shared" si="45"/>
        <v>564</v>
      </c>
      <c r="N55" s="38">
        <v>452</v>
      </c>
      <c r="O55" s="38">
        <v>4</v>
      </c>
      <c r="P55" s="38">
        <v>2</v>
      </c>
      <c r="Q55" s="38">
        <v>2</v>
      </c>
      <c r="R55" s="38">
        <f t="shared" si="46"/>
        <v>-19</v>
      </c>
      <c r="S55" s="34">
        <v>451</v>
      </c>
      <c r="T55" s="42">
        <v>263</v>
      </c>
      <c r="U55" s="38">
        <v>188</v>
      </c>
      <c r="V55" s="38">
        <f t="shared" si="47"/>
        <v>169</v>
      </c>
      <c r="W55" s="38">
        <v>47134</v>
      </c>
      <c r="X55" s="38">
        <v>24131</v>
      </c>
      <c r="Y55" s="39">
        <f t="shared" si="48"/>
        <v>4.5892026260437255</v>
      </c>
      <c r="Z55" s="39">
        <f t="shared" si="49"/>
        <v>1.9546603777593641</v>
      </c>
      <c r="AA55" s="39">
        <f t="shared" si="50"/>
        <v>42.592592592592595</v>
      </c>
      <c r="AB55" s="39">
        <f t="shared" si="51"/>
        <v>9.1996515605413567</v>
      </c>
      <c r="AC55" s="39">
        <f t="shared" si="52"/>
        <v>9.1996515605413567</v>
      </c>
      <c r="AD55" s="39">
        <f t="shared" si="53"/>
        <v>30.254041570438801</v>
      </c>
      <c r="AE55" s="39">
        <f t="shared" si="54"/>
        <v>23.787528868360276</v>
      </c>
      <c r="AF55" s="39">
        <f t="shared" si="55"/>
        <v>11.98291796800306</v>
      </c>
      <c r="AG55" s="39">
        <f t="shared" si="56"/>
        <v>9.6033314211655725</v>
      </c>
      <c r="AH55" s="39">
        <f t="shared" si="57"/>
        <v>-0.40367986062421651</v>
      </c>
      <c r="AI55" s="39">
        <f t="shared" si="58"/>
        <v>0</v>
      </c>
      <c r="AJ55" s="39">
        <f t="shared" si="59"/>
        <v>9.2378752886836022</v>
      </c>
      <c r="AK55" s="39">
        <f t="shared" si="60"/>
        <v>4.6189376443418011</v>
      </c>
      <c r="AL55" s="39">
        <f t="shared" si="61"/>
        <v>4.6189376443418011</v>
      </c>
      <c r="AM55" s="40">
        <f t="shared" si="62"/>
        <v>9.5820851127116669</v>
      </c>
      <c r="AN55" s="40">
        <f t="shared" si="63"/>
        <v>5.5877791233773131</v>
      </c>
      <c r="AO55" s="39">
        <f t="shared" si="64"/>
        <v>3.9943059893343533</v>
      </c>
      <c r="AP55" s="39">
        <f t="shared" si="65"/>
        <v>3.5906261287101366</v>
      </c>
    </row>
    <row r="56" spans="1:42" s="36" customFormat="1" x14ac:dyDescent="0.2">
      <c r="A56" s="37" t="s">
        <v>100</v>
      </c>
      <c r="B56" s="38">
        <v>126818</v>
      </c>
      <c r="C56" s="38">
        <v>65134</v>
      </c>
      <c r="D56" s="38">
        <v>695</v>
      </c>
      <c r="E56" s="38">
        <v>279</v>
      </c>
      <c r="F56" s="38">
        <v>1151</v>
      </c>
      <c r="G56" s="38">
        <v>4</v>
      </c>
      <c r="H56" s="38">
        <f t="shared" si="44"/>
        <v>1155</v>
      </c>
      <c r="I56" s="38">
        <v>960</v>
      </c>
      <c r="J56" s="38">
        <v>62</v>
      </c>
      <c r="K56" s="38">
        <v>411</v>
      </c>
      <c r="L56" s="38">
        <v>333</v>
      </c>
      <c r="M56" s="38">
        <f t="shared" si="45"/>
        <v>1566</v>
      </c>
      <c r="N56" s="38">
        <v>1255</v>
      </c>
      <c r="O56" s="38">
        <v>7</v>
      </c>
      <c r="P56" s="38">
        <v>3</v>
      </c>
      <c r="Q56" s="38">
        <v>1</v>
      </c>
      <c r="R56" s="38">
        <f t="shared" si="46"/>
        <v>-104</v>
      </c>
      <c r="S56" s="34">
        <v>993</v>
      </c>
      <c r="T56" s="42">
        <v>871</v>
      </c>
      <c r="U56" s="38">
        <v>122</v>
      </c>
      <c r="V56" s="38">
        <f t="shared" si="47"/>
        <v>18</v>
      </c>
      <c r="W56" s="38">
        <v>126822</v>
      </c>
      <c r="X56" s="38">
        <v>65106</v>
      </c>
      <c r="Y56" s="39">
        <f t="shared" si="48"/>
        <v>5.4802945954044375</v>
      </c>
      <c r="Z56" s="39">
        <f t="shared" si="49"/>
        <v>2.200003154126386</v>
      </c>
      <c r="AA56" s="39">
        <f t="shared" si="50"/>
        <v>40.143884892086326</v>
      </c>
      <c r="AB56" s="39">
        <f t="shared" si="51"/>
        <v>9.1075399391253598</v>
      </c>
      <c r="AC56" s="39">
        <f t="shared" si="52"/>
        <v>9.0759986752669164</v>
      </c>
      <c r="AD56" s="39">
        <f t="shared" si="53"/>
        <v>35.584415584415588</v>
      </c>
      <c r="AE56" s="39">
        <f t="shared" si="54"/>
        <v>28.831168831168831</v>
      </c>
      <c r="AF56" s="39">
        <f t="shared" si="55"/>
        <v>12.34840480058036</v>
      </c>
      <c r="AG56" s="39">
        <f t="shared" si="56"/>
        <v>9.8960715355864313</v>
      </c>
      <c r="AH56" s="39">
        <f t="shared" si="57"/>
        <v>-0.82007286031951299</v>
      </c>
      <c r="AI56" s="39">
        <f t="shared" si="58"/>
        <v>3.4632034632034632</v>
      </c>
      <c r="AJ56" s="39">
        <f t="shared" si="59"/>
        <v>6.081668114682885</v>
      </c>
      <c r="AK56" s="39">
        <f t="shared" si="60"/>
        <v>2.6064291920069507</v>
      </c>
      <c r="AL56" s="39">
        <f t="shared" si="61"/>
        <v>4.329004329004329</v>
      </c>
      <c r="AM56" s="40">
        <f t="shared" si="62"/>
        <v>7.8301187528584268</v>
      </c>
      <c r="AN56" s="40">
        <f t="shared" si="63"/>
        <v>6.8681102051759213</v>
      </c>
      <c r="AO56" s="39">
        <f t="shared" si="64"/>
        <v>0.96200854768250565</v>
      </c>
      <c r="AP56" s="39">
        <f t="shared" si="65"/>
        <v>0.14193568736299264</v>
      </c>
    </row>
    <row r="57" spans="1:42" s="36" customFormat="1" x14ac:dyDescent="0.2">
      <c r="A57" s="37" t="s">
        <v>101</v>
      </c>
      <c r="B57" s="38">
        <v>38451</v>
      </c>
      <c r="C57" s="38">
        <v>19750</v>
      </c>
      <c r="D57" s="38">
        <v>204</v>
      </c>
      <c r="E57" s="38">
        <v>82</v>
      </c>
      <c r="F57" s="38">
        <v>343</v>
      </c>
      <c r="G57" s="38">
        <v>1</v>
      </c>
      <c r="H57" s="38">
        <f t="shared" si="44"/>
        <v>344</v>
      </c>
      <c r="I57" s="38">
        <v>273</v>
      </c>
      <c r="J57" s="38">
        <v>17</v>
      </c>
      <c r="K57" s="38">
        <v>131</v>
      </c>
      <c r="L57" s="38">
        <v>105</v>
      </c>
      <c r="M57" s="38">
        <f t="shared" si="45"/>
        <v>475</v>
      </c>
      <c r="N57" s="38">
        <v>399</v>
      </c>
      <c r="O57" s="38">
        <v>2</v>
      </c>
      <c r="P57" s="38">
        <v>1</v>
      </c>
      <c r="Q57" s="38">
        <v>1</v>
      </c>
      <c r="R57" s="38">
        <f t="shared" si="46"/>
        <v>-56</v>
      </c>
      <c r="S57" s="34">
        <v>244</v>
      </c>
      <c r="T57" s="42">
        <v>320</v>
      </c>
      <c r="U57" s="38">
        <v>-76</v>
      </c>
      <c r="V57" s="38">
        <f t="shared" si="47"/>
        <v>-132</v>
      </c>
      <c r="W57" s="38">
        <v>38385</v>
      </c>
      <c r="X57" s="38">
        <v>19700</v>
      </c>
      <c r="Y57" s="39">
        <f t="shared" si="48"/>
        <v>5.3054536943122415</v>
      </c>
      <c r="Z57" s="39">
        <f t="shared" si="49"/>
        <v>2.1325843281059007</v>
      </c>
      <c r="AA57" s="39">
        <f t="shared" si="50"/>
        <v>40.196078431372548</v>
      </c>
      <c r="AB57" s="39">
        <f t="shared" si="51"/>
        <v>8.9464513276637785</v>
      </c>
      <c r="AC57" s="39">
        <f t="shared" si="52"/>
        <v>8.920444201711268</v>
      </c>
      <c r="AD57" s="39">
        <f t="shared" si="53"/>
        <v>38.081395348837212</v>
      </c>
      <c r="AE57" s="39">
        <f t="shared" si="54"/>
        <v>30.523255813953487</v>
      </c>
      <c r="AF57" s="39">
        <f t="shared" si="55"/>
        <v>12.353384827442719</v>
      </c>
      <c r="AG57" s="39">
        <f t="shared" si="56"/>
        <v>10.376843255051885</v>
      </c>
      <c r="AH57" s="39">
        <f t="shared" si="57"/>
        <v>-1.4563990533406153</v>
      </c>
      <c r="AI57" s="39">
        <f t="shared" si="58"/>
        <v>2.9069767441860463</v>
      </c>
      <c r="AJ57" s="39">
        <f t="shared" si="59"/>
        <v>5.8309037900874632</v>
      </c>
      <c r="AK57" s="39">
        <f t="shared" si="60"/>
        <v>2.9154518950437316</v>
      </c>
      <c r="AL57" s="39">
        <f t="shared" si="61"/>
        <v>5.8139534883720927</v>
      </c>
      <c r="AM57" s="40">
        <f t="shared" si="62"/>
        <v>6.3457387324126806</v>
      </c>
      <c r="AN57" s="40">
        <f t="shared" si="63"/>
        <v>8.322280304803515</v>
      </c>
      <c r="AO57" s="39">
        <f t="shared" si="64"/>
        <v>-1.9765415723908348</v>
      </c>
      <c r="AP57" s="39">
        <f t="shared" si="65"/>
        <v>-3.4329406257314505</v>
      </c>
    </row>
    <row r="58" spans="1:42" s="36" customFormat="1" x14ac:dyDescent="0.2">
      <c r="A58" s="37" t="s">
        <v>102</v>
      </c>
      <c r="B58" s="38">
        <v>61437</v>
      </c>
      <c r="C58" s="38">
        <v>31303</v>
      </c>
      <c r="D58" s="38">
        <v>288</v>
      </c>
      <c r="E58" s="38">
        <v>142</v>
      </c>
      <c r="F58" s="38">
        <v>498</v>
      </c>
      <c r="G58" s="38">
        <v>1</v>
      </c>
      <c r="H58" s="38">
        <f t="shared" si="44"/>
        <v>499</v>
      </c>
      <c r="I58" s="38">
        <v>408</v>
      </c>
      <c r="J58" s="38">
        <v>28</v>
      </c>
      <c r="K58" s="38">
        <v>184</v>
      </c>
      <c r="L58" s="38">
        <v>160</v>
      </c>
      <c r="M58" s="38">
        <f t="shared" si="45"/>
        <v>683</v>
      </c>
      <c r="N58" s="38">
        <v>538</v>
      </c>
      <c r="O58" s="38">
        <v>2</v>
      </c>
      <c r="P58" s="38">
        <v>2</v>
      </c>
      <c r="Q58" s="38">
        <v>1</v>
      </c>
      <c r="R58" s="38">
        <f t="shared" si="46"/>
        <v>-40</v>
      </c>
      <c r="S58" s="34">
        <v>450</v>
      </c>
      <c r="T58" s="42">
        <v>456</v>
      </c>
      <c r="U58" s="38">
        <v>-6</v>
      </c>
      <c r="V58" s="38">
        <f t="shared" si="47"/>
        <v>-46</v>
      </c>
      <c r="W58" s="38">
        <v>61422</v>
      </c>
      <c r="X58" s="38">
        <v>31276</v>
      </c>
      <c r="Y58" s="39">
        <f t="shared" si="48"/>
        <v>4.6877288930123546</v>
      </c>
      <c r="Z58" s="39">
        <f t="shared" si="49"/>
        <v>2.3113107736380356</v>
      </c>
      <c r="AA58" s="39">
        <f t="shared" si="50"/>
        <v>49.305555555555557</v>
      </c>
      <c r="AB58" s="39">
        <f t="shared" si="51"/>
        <v>8.122141380601267</v>
      </c>
      <c r="AC58" s="39">
        <f t="shared" si="52"/>
        <v>8.105864544167197</v>
      </c>
      <c r="AD58" s="39">
        <f t="shared" si="53"/>
        <v>36.873747494989978</v>
      </c>
      <c r="AE58" s="39">
        <f t="shared" si="54"/>
        <v>32.064128256513023</v>
      </c>
      <c r="AF58" s="39">
        <f t="shared" si="55"/>
        <v>11.11707928447027</v>
      </c>
      <c r="AG58" s="39">
        <f t="shared" si="56"/>
        <v>8.756938001530024</v>
      </c>
      <c r="AH58" s="39">
        <f t="shared" si="57"/>
        <v>-0.65107345736282696</v>
      </c>
      <c r="AI58" s="39">
        <f t="shared" si="58"/>
        <v>2.0040080160320639</v>
      </c>
      <c r="AJ58" s="39">
        <f t="shared" si="59"/>
        <v>4.0160642570281118</v>
      </c>
      <c r="AK58" s="39">
        <f t="shared" si="60"/>
        <v>4.0160642570281118</v>
      </c>
      <c r="AL58" s="39">
        <f t="shared" si="61"/>
        <v>4.0080160320641278</v>
      </c>
      <c r="AM58" s="40">
        <f t="shared" si="62"/>
        <v>7.3245763953318033</v>
      </c>
      <c r="AN58" s="40">
        <f t="shared" si="63"/>
        <v>7.4222374139362275</v>
      </c>
      <c r="AO58" s="39">
        <f t="shared" si="64"/>
        <v>-9.7661018604424041E-2</v>
      </c>
      <c r="AP58" s="39">
        <f t="shared" si="65"/>
        <v>-0.74873447596725096</v>
      </c>
    </row>
    <row r="59" spans="1:42" s="36" customFormat="1" x14ac:dyDescent="0.2">
      <c r="A59" s="37" t="s">
        <v>103</v>
      </c>
      <c r="B59" s="38">
        <v>28638</v>
      </c>
      <c r="C59" s="38">
        <v>14773</v>
      </c>
      <c r="D59" s="38">
        <v>116</v>
      </c>
      <c r="E59" s="38">
        <v>58</v>
      </c>
      <c r="F59" s="38">
        <v>205</v>
      </c>
      <c r="G59" s="38">
        <v>0</v>
      </c>
      <c r="H59" s="38">
        <f t="shared" si="44"/>
        <v>205</v>
      </c>
      <c r="I59" s="38">
        <v>152</v>
      </c>
      <c r="J59" s="38">
        <v>13</v>
      </c>
      <c r="K59" s="38">
        <v>85</v>
      </c>
      <c r="L59" s="38">
        <v>74</v>
      </c>
      <c r="M59" s="38">
        <f t="shared" si="45"/>
        <v>290</v>
      </c>
      <c r="N59" s="38">
        <v>335</v>
      </c>
      <c r="O59" s="38">
        <v>2</v>
      </c>
      <c r="P59" s="38">
        <v>2</v>
      </c>
      <c r="Q59" s="38">
        <v>1</v>
      </c>
      <c r="R59" s="38">
        <f t="shared" si="46"/>
        <v>-130</v>
      </c>
      <c r="S59" s="34">
        <v>222</v>
      </c>
      <c r="T59" s="42">
        <v>290</v>
      </c>
      <c r="U59" s="38">
        <v>-68</v>
      </c>
      <c r="V59" s="38">
        <f t="shared" si="47"/>
        <v>-198</v>
      </c>
      <c r="W59" s="38">
        <v>28527</v>
      </c>
      <c r="X59" s="38">
        <v>14707</v>
      </c>
      <c r="Y59" s="39">
        <f t="shared" si="48"/>
        <v>4.0505621900970743</v>
      </c>
      <c r="Z59" s="39">
        <f t="shared" si="49"/>
        <v>2.0252810950485371</v>
      </c>
      <c r="AA59" s="39">
        <f t="shared" si="50"/>
        <v>50</v>
      </c>
      <c r="AB59" s="39">
        <f t="shared" si="51"/>
        <v>7.1583211118094843</v>
      </c>
      <c r="AC59" s="39">
        <f t="shared" si="52"/>
        <v>7.1583211118094843</v>
      </c>
      <c r="AD59" s="39">
        <f t="shared" si="53"/>
        <v>41.463414634146339</v>
      </c>
      <c r="AE59" s="39">
        <f t="shared" si="54"/>
        <v>36.097560975609753</v>
      </c>
      <c r="AF59" s="39">
        <f t="shared" si="55"/>
        <v>10.126405475242684</v>
      </c>
      <c r="AG59" s="39">
        <f t="shared" si="56"/>
        <v>11.697744255883791</v>
      </c>
      <c r="AH59" s="39">
        <f t="shared" si="57"/>
        <v>-4.5394231440743074</v>
      </c>
      <c r="AI59" s="39">
        <f t="shared" si="58"/>
        <v>0</v>
      </c>
      <c r="AJ59" s="39">
        <f t="shared" si="59"/>
        <v>9.7560975609756095</v>
      </c>
      <c r="AK59" s="39">
        <f t="shared" si="60"/>
        <v>9.7560975609756095</v>
      </c>
      <c r="AL59" s="39">
        <f t="shared" si="61"/>
        <v>4.8780487804878048</v>
      </c>
      <c r="AM59" s="40">
        <f t="shared" si="62"/>
        <v>7.7519379844961236</v>
      </c>
      <c r="AN59" s="40">
        <f t="shared" si="63"/>
        <v>10.126405475242684</v>
      </c>
      <c r="AO59" s="39">
        <f t="shared" si="64"/>
        <v>-2.3744674907465604</v>
      </c>
      <c r="AP59" s="39">
        <f t="shared" si="65"/>
        <v>-6.9138906348208673</v>
      </c>
    </row>
    <row r="60" spans="1:42" s="36" customFormat="1" x14ac:dyDescent="0.2">
      <c r="A60" s="37" t="s">
        <v>104</v>
      </c>
      <c r="B60" s="38">
        <v>63193</v>
      </c>
      <c r="C60" s="38">
        <v>32566</v>
      </c>
      <c r="D60" s="38">
        <v>322</v>
      </c>
      <c r="E60" s="38">
        <v>121</v>
      </c>
      <c r="F60" s="38">
        <v>529</v>
      </c>
      <c r="G60" s="38">
        <v>0</v>
      </c>
      <c r="H60" s="38">
        <f t="shared" si="44"/>
        <v>529</v>
      </c>
      <c r="I60" s="38">
        <v>445</v>
      </c>
      <c r="J60" s="38">
        <v>32</v>
      </c>
      <c r="K60" s="38">
        <v>202</v>
      </c>
      <c r="L60" s="38">
        <v>163</v>
      </c>
      <c r="M60" s="38">
        <f t="shared" si="45"/>
        <v>731</v>
      </c>
      <c r="N60" s="38">
        <v>695</v>
      </c>
      <c r="O60" s="38">
        <v>0</v>
      </c>
      <c r="P60" s="38">
        <v>0</v>
      </c>
      <c r="Q60" s="38">
        <v>0</v>
      </c>
      <c r="R60" s="38">
        <f t="shared" si="46"/>
        <v>-166</v>
      </c>
      <c r="S60" s="34">
        <v>439</v>
      </c>
      <c r="T60" s="42">
        <v>382</v>
      </c>
      <c r="U60" s="38">
        <v>57</v>
      </c>
      <c r="V60" s="38">
        <f t="shared" si="47"/>
        <v>-109</v>
      </c>
      <c r="W60" s="38">
        <v>63119</v>
      </c>
      <c r="X60" s="38">
        <v>32550</v>
      </c>
      <c r="Y60" s="39">
        <f t="shared" si="48"/>
        <v>5.0955010839808201</v>
      </c>
      <c r="Z60" s="39">
        <f t="shared" si="49"/>
        <v>1.9147690408747806</v>
      </c>
      <c r="AA60" s="39">
        <f t="shared" si="50"/>
        <v>37.577639751552795</v>
      </c>
      <c r="AB60" s="39">
        <f t="shared" si="51"/>
        <v>8.3711803522542052</v>
      </c>
      <c r="AC60" s="39">
        <f t="shared" si="52"/>
        <v>8.3711803522542052</v>
      </c>
      <c r="AD60" s="39">
        <f t="shared" si="53"/>
        <v>38.18525519848771</v>
      </c>
      <c r="AE60" s="39">
        <f t="shared" si="54"/>
        <v>30.812854442344044</v>
      </c>
      <c r="AF60" s="39">
        <f t="shared" si="55"/>
        <v>11.567736932888137</v>
      </c>
      <c r="AG60" s="39">
        <f t="shared" si="56"/>
        <v>10.998053581884069</v>
      </c>
      <c r="AH60" s="39">
        <f t="shared" si="57"/>
        <v>-2.6268732296298642</v>
      </c>
      <c r="AI60" s="39">
        <f t="shared" si="58"/>
        <v>0</v>
      </c>
      <c r="AJ60" s="39">
        <f t="shared" si="59"/>
        <v>0</v>
      </c>
      <c r="AK60" s="39">
        <f t="shared" si="60"/>
        <v>0</v>
      </c>
      <c r="AL60" s="39">
        <f t="shared" si="61"/>
        <v>0</v>
      </c>
      <c r="AM60" s="40">
        <f t="shared" si="62"/>
        <v>6.9469719747440379</v>
      </c>
      <c r="AN60" s="40">
        <f t="shared" si="63"/>
        <v>6.044973335654265</v>
      </c>
      <c r="AO60" s="39">
        <f t="shared" si="64"/>
        <v>0.90199863908977262</v>
      </c>
      <c r="AP60" s="39">
        <f t="shared" si="65"/>
        <v>-1.7248745905400913</v>
      </c>
    </row>
    <row r="61" spans="1:42" s="36" customFormat="1" x14ac:dyDescent="0.2">
      <c r="A61" s="37" t="s">
        <v>105</v>
      </c>
      <c r="B61" s="38">
        <v>47621</v>
      </c>
      <c r="C61" s="38">
        <v>24377</v>
      </c>
      <c r="D61" s="38">
        <v>196</v>
      </c>
      <c r="E61" s="38">
        <v>86</v>
      </c>
      <c r="F61" s="38">
        <v>378</v>
      </c>
      <c r="G61" s="38">
        <v>0</v>
      </c>
      <c r="H61" s="38">
        <f t="shared" si="44"/>
        <v>378</v>
      </c>
      <c r="I61" s="38">
        <v>288</v>
      </c>
      <c r="J61" s="38">
        <v>11</v>
      </c>
      <c r="K61" s="38">
        <v>144</v>
      </c>
      <c r="L61" s="38">
        <v>111</v>
      </c>
      <c r="M61" s="38">
        <f t="shared" si="45"/>
        <v>522</v>
      </c>
      <c r="N61" s="38">
        <v>459</v>
      </c>
      <c r="O61" s="38">
        <v>0</v>
      </c>
      <c r="P61" s="38">
        <v>0</v>
      </c>
      <c r="Q61" s="38">
        <v>0</v>
      </c>
      <c r="R61" s="38">
        <f t="shared" si="46"/>
        <v>-81</v>
      </c>
      <c r="S61" s="34">
        <v>342</v>
      </c>
      <c r="T61" s="42">
        <v>365</v>
      </c>
      <c r="U61" s="38">
        <v>-23</v>
      </c>
      <c r="V61" s="38">
        <f t="shared" si="47"/>
        <v>-104</v>
      </c>
      <c r="W61" s="38">
        <v>47573</v>
      </c>
      <c r="X61" s="38">
        <v>24352</v>
      </c>
      <c r="Y61" s="39">
        <f t="shared" si="48"/>
        <v>4.1158312509187125</v>
      </c>
      <c r="Z61" s="39">
        <f t="shared" si="49"/>
        <v>1.8059259570357615</v>
      </c>
      <c r="AA61" s="39">
        <f t="shared" si="50"/>
        <v>43.877551020408163</v>
      </c>
      <c r="AB61" s="39">
        <f t="shared" si="51"/>
        <v>7.9376745553432304</v>
      </c>
      <c r="AC61" s="39">
        <f t="shared" si="52"/>
        <v>7.9376745553432304</v>
      </c>
      <c r="AD61" s="39">
        <f t="shared" si="53"/>
        <v>38.095238095238095</v>
      </c>
      <c r="AE61" s="39">
        <f t="shared" si="54"/>
        <v>29.365079365079367</v>
      </c>
      <c r="AF61" s="39">
        <f t="shared" si="55"/>
        <v>10.961550576426367</v>
      </c>
      <c r="AG61" s="39">
        <f t="shared" si="56"/>
        <v>9.638604817202495</v>
      </c>
      <c r="AH61" s="39">
        <f t="shared" si="57"/>
        <v>-1.7009302618592637</v>
      </c>
      <c r="AI61" s="39">
        <f t="shared" si="58"/>
        <v>0</v>
      </c>
      <c r="AJ61" s="39">
        <f t="shared" si="59"/>
        <v>0</v>
      </c>
      <c r="AK61" s="39">
        <f t="shared" si="60"/>
        <v>0</v>
      </c>
      <c r="AL61" s="39">
        <f t="shared" si="61"/>
        <v>0</v>
      </c>
      <c r="AM61" s="40">
        <f t="shared" si="62"/>
        <v>7.1817055500724472</v>
      </c>
      <c r="AN61" s="40">
        <f t="shared" si="63"/>
        <v>7.6646857478843371</v>
      </c>
      <c r="AO61" s="39">
        <f t="shared" si="64"/>
        <v>-0.48298019781188972</v>
      </c>
      <c r="AP61" s="39">
        <f t="shared" si="65"/>
        <v>-2.1839104596711536</v>
      </c>
    </row>
    <row r="62" spans="1:42" s="36" customFormat="1" x14ac:dyDescent="0.2">
      <c r="A62" s="37" t="s">
        <v>106</v>
      </c>
      <c r="B62" s="38">
        <v>64780</v>
      </c>
      <c r="C62" s="38">
        <v>33010</v>
      </c>
      <c r="D62" s="38">
        <v>310</v>
      </c>
      <c r="E62" s="38">
        <v>124</v>
      </c>
      <c r="F62" s="38">
        <v>553</v>
      </c>
      <c r="G62" s="38">
        <v>1</v>
      </c>
      <c r="H62" s="38">
        <f t="shared" si="44"/>
        <v>554</v>
      </c>
      <c r="I62" s="38">
        <v>472</v>
      </c>
      <c r="J62" s="38">
        <v>30</v>
      </c>
      <c r="K62" s="38">
        <v>223</v>
      </c>
      <c r="L62" s="38">
        <v>169</v>
      </c>
      <c r="M62" s="38">
        <f t="shared" si="45"/>
        <v>777</v>
      </c>
      <c r="N62" s="38">
        <v>588</v>
      </c>
      <c r="O62" s="38">
        <v>1</v>
      </c>
      <c r="P62" s="38">
        <v>1</v>
      </c>
      <c r="Q62" s="38">
        <v>1</v>
      </c>
      <c r="R62" s="38">
        <f t="shared" si="46"/>
        <v>-35</v>
      </c>
      <c r="S62" s="34">
        <v>320</v>
      </c>
      <c r="T62" s="42">
        <v>410</v>
      </c>
      <c r="U62" s="38">
        <v>-90</v>
      </c>
      <c r="V62" s="38">
        <f t="shared" si="47"/>
        <v>-125</v>
      </c>
      <c r="W62" s="38">
        <v>64708</v>
      </c>
      <c r="X62" s="38">
        <v>32979</v>
      </c>
      <c r="Y62" s="39">
        <f t="shared" si="48"/>
        <v>4.7854276011114543</v>
      </c>
      <c r="Z62" s="39">
        <f t="shared" si="49"/>
        <v>1.9141710404445815</v>
      </c>
      <c r="AA62" s="39">
        <f t="shared" si="50"/>
        <v>40</v>
      </c>
      <c r="AB62" s="39">
        <f t="shared" si="51"/>
        <v>8.5520222290830503</v>
      </c>
      <c r="AC62" s="39">
        <f t="shared" si="52"/>
        <v>8.536585365853659</v>
      </c>
      <c r="AD62" s="39">
        <f t="shared" si="53"/>
        <v>40.25270758122744</v>
      </c>
      <c r="AE62" s="39">
        <f t="shared" si="54"/>
        <v>30.505415162454874</v>
      </c>
      <c r="AF62" s="39">
        <f t="shared" si="55"/>
        <v>11.99444272923742</v>
      </c>
      <c r="AG62" s="39">
        <f t="shared" si="56"/>
        <v>9.0768755788823707</v>
      </c>
      <c r="AH62" s="39">
        <f t="shared" si="57"/>
        <v>-0.5402902130287125</v>
      </c>
      <c r="AI62" s="39">
        <f t="shared" si="58"/>
        <v>1.8050541516245489</v>
      </c>
      <c r="AJ62" s="39">
        <f t="shared" si="59"/>
        <v>1.8083182640144664</v>
      </c>
      <c r="AK62" s="39">
        <f t="shared" si="60"/>
        <v>1.8083182640144664</v>
      </c>
      <c r="AL62" s="39">
        <f t="shared" si="61"/>
        <v>3.6101083032490977</v>
      </c>
      <c r="AM62" s="40">
        <f t="shared" si="62"/>
        <v>4.9397962334053718</v>
      </c>
      <c r="AN62" s="40">
        <f t="shared" si="63"/>
        <v>6.3291139240506329</v>
      </c>
      <c r="AO62" s="39">
        <f t="shared" si="64"/>
        <v>-1.3893176906452609</v>
      </c>
      <c r="AP62" s="39">
        <f t="shared" si="65"/>
        <v>-1.9296079036739735</v>
      </c>
    </row>
    <row r="63" spans="1:42" s="36" customFormat="1" x14ac:dyDescent="0.2">
      <c r="A63" s="37" t="s">
        <v>107</v>
      </c>
      <c r="B63" s="38">
        <v>139547</v>
      </c>
      <c r="C63" s="38">
        <v>70956</v>
      </c>
      <c r="D63" s="38">
        <v>672</v>
      </c>
      <c r="E63" s="38">
        <v>355</v>
      </c>
      <c r="F63" s="38">
        <v>1085</v>
      </c>
      <c r="G63" s="38">
        <v>3</v>
      </c>
      <c r="H63" s="38">
        <f t="shared" si="44"/>
        <v>1088</v>
      </c>
      <c r="I63" s="38">
        <v>822</v>
      </c>
      <c r="J63" s="38">
        <v>58</v>
      </c>
      <c r="K63" s="38">
        <v>515</v>
      </c>
      <c r="L63" s="38">
        <v>372</v>
      </c>
      <c r="M63" s="38">
        <f t="shared" si="45"/>
        <v>1603</v>
      </c>
      <c r="N63" s="38">
        <v>1149</v>
      </c>
      <c r="O63" s="38">
        <v>9</v>
      </c>
      <c r="P63" s="38">
        <v>3</v>
      </c>
      <c r="Q63" s="38">
        <v>2</v>
      </c>
      <c r="R63" s="38">
        <f t="shared" si="46"/>
        <v>-64</v>
      </c>
      <c r="S63" s="34">
        <v>659</v>
      </c>
      <c r="T63" s="42">
        <v>709</v>
      </c>
      <c r="U63" s="38">
        <v>-50</v>
      </c>
      <c r="V63" s="38">
        <f t="shared" si="47"/>
        <v>-114</v>
      </c>
      <c r="W63" s="38">
        <v>139502</v>
      </c>
      <c r="X63" s="38">
        <v>70923</v>
      </c>
      <c r="Y63" s="39">
        <f t="shared" si="48"/>
        <v>4.8155818469762881</v>
      </c>
      <c r="Z63" s="39">
        <f t="shared" si="49"/>
        <v>2.5439457673758663</v>
      </c>
      <c r="AA63" s="39">
        <f t="shared" si="50"/>
        <v>52.827380952380956</v>
      </c>
      <c r="AB63" s="39">
        <f t="shared" si="51"/>
        <v>7.7966563236758946</v>
      </c>
      <c r="AC63" s="39">
        <f t="shared" si="52"/>
        <v>7.7751581904304645</v>
      </c>
      <c r="AD63" s="39">
        <f t="shared" si="53"/>
        <v>47.334558823529413</v>
      </c>
      <c r="AE63" s="39">
        <f t="shared" si="54"/>
        <v>34.191176470588239</v>
      </c>
      <c r="AF63" s="39">
        <f t="shared" si="55"/>
        <v>11.487169197474685</v>
      </c>
      <c r="AG63" s="39">
        <f t="shared" si="56"/>
        <v>8.2337850329996343</v>
      </c>
      <c r="AH63" s="39">
        <f t="shared" si="57"/>
        <v>-0.45862684256917025</v>
      </c>
      <c r="AI63" s="39">
        <f t="shared" si="58"/>
        <v>2.7573529411764706</v>
      </c>
      <c r="AJ63" s="39">
        <f t="shared" si="59"/>
        <v>8.2949308755760374</v>
      </c>
      <c r="AK63" s="39">
        <f t="shared" si="60"/>
        <v>2.7649769585253456</v>
      </c>
      <c r="AL63" s="39">
        <f t="shared" si="61"/>
        <v>4.5955882352941178</v>
      </c>
      <c r="AM63" s="40">
        <f t="shared" si="62"/>
        <v>4.7224232695794246</v>
      </c>
      <c r="AN63" s="40">
        <f t="shared" si="63"/>
        <v>5.0807254903365893</v>
      </c>
      <c r="AO63" s="39">
        <f t="shared" si="64"/>
        <v>-0.35830222075716422</v>
      </c>
      <c r="AP63" s="39">
        <f t="shared" si="65"/>
        <v>-0.81692906332633453</v>
      </c>
    </row>
    <row r="64" spans="1:42" s="36" customFormat="1" x14ac:dyDescent="0.2">
      <c r="A64" s="37" t="s">
        <v>108</v>
      </c>
      <c r="B64" s="38">
        <v>45612</v>
      </c>
      <c r="C64" s="38">
        <v>23279</v>
      </c>
      <c r="D64" s="38">
        <v>228</v>
      </c>
      <c r="E64" s="38">
        <v>92</v>
      </c>
      <c r="F64" s="38">
        <v>462</v>
      </c>
      <c r="G64" s="38">
        <v>0</v>
      </c>
      <c r="H64" s="38">
        <f t="shared" si="44"/>
        <v>462</v>
      </c>
      <c r="I64" s="38">
        <v>412</v>
      </c>
      <c r="J64" s="38">
        <v>25</v>
      </c>
      <c r="K64" s="38">
        <v>101</v>
      </c>
      <c r="L64" s="38">
        <v>84</v>
      </c>
      <c r="M64" s="38">
        <f t="shared" si="45"/>
        <v>563</v>
      </c>
      <c r="N64" s="38">
        <v>472</v>
      </c>
      <c r="O64" s="38">
        <v>1</v>
      </c>
      <c r="P64" s="38">
        <v>0</v>
      </c>
      <c r="Q64" s="38">
        <v>0</v>
      </c>
      <c r="R64" s="38">
        <f t="shared" si="46"/>
        <v>-10</v>
      </c>
      <c r="S64" s="34">
        <v>298</v>
      </c>
      <c r="T64" s="42">
        <v>244</v>
      </c>
      <c r="U64" s="38">
        <v>54</v>
      </c>
      <c r="V64" s="38">
        <f t="shared" si="47"/>
        <v>44</v>
      </c>
      <c r="W64" s="38">
        <v>45641</v>
      </c>
      <c r="X64" s="38">
        <v>23275</v>
      </c>
      <c r="Y64" s="39">
        <f t="shared" si="48"/>
        <v>4.998684556695606</v>
      </c>
      <c r="Z64" s="39">
        <f t="shared" si="49"/>
        <v>2.0170130667368236</v>
      </c>
      <c r="AA64" s="39">
        <f t="shared" si="50"/>
        <v>40.350877192982452</v>
      </c>
      <c r="AB64" s="39">
        <f t="shared" si="51"/>
        <v>10.128913443830571</v>
      </c>
      <c r="AC64" s="39">
        <f t="shared" si="52"/>
        <v>10.128913443830571</v>
      </c>
      <c r="AD64" s="39">
        <f t="shared" si="53"/>
        <v>21.861471861471863</v>
      </c>
      <c r="AE64" s="39">
        <f t="shared" si="54"/>
        <v>18.181818181818183</v>
      </c>
      <c r="AF64" s="39">
        <f t="shared" si="55"/>
        <v>12.34324300622643</v>
      </c>
      <c r="AG64" s="39">
        <f t="shared" si="56"/>
        <v>10.348153994562834</v>
      </c>
      <c r="AH64" s="39">
        <f t="shared" si="57"/>
        <v>-0.21924055073226345</v>
      </c>
      <c r="AI64" s="39">
        <f t="shared" si="58"/>
        <v>0</v>
      </c>
      <c r="AJ64" s="39">
        <f t="shared" si="59"/>
        <v>2.1645021645021645</v>
      </c>
      <c r="AK64" s="39">
        <f t="shared" si="60"/>
        <v>0</v>
      </c>
      <c r="AL64" s="39">
        <f t="shared" si="61"/>
        <v>0</v>
      </c>
      <c r="AM64" s="40">
        <f t="shared" si="62"/>
        <v>6.5333684118214501</v>
      </c>
      <c r="AN64" s="40">
        <f t="shared" si="63"/>
        <v>5.3494694378672278</v>
      </c>
      <c r="AO64" s="39">
        <f t="shared" si="64"/>
        <v>1.1838989739542227</v>
      </c>
      <c r="AP64" s="39">
        <f t="shared" si="65"/>
        <v>0.96465842322195916</v>
      </c>
    </row>
    <row r="65" spans="1:42" s="36" customFormat="1" x14ac:dyDescent="0.2">
      <c r="A65" s="37" t="s">
        <v>109</v>
      </c>
      <c r="B65" s="38">
        <v>112443</v>
      </c>
      <c r="C65" s="38">
        <v>57857</v>
      </c>
      <c r="D65" s="38">
        <v>620</v>
      </c>
      <c r="E65" s="38">
        <v>229</v>
      </c>
      <c r="F65" s="38">
        <v>1000</v>
      </c>
      <c r="G65" s="38">
        <v>2</v>
      </c>
      <c r="H65" s="38">
        <f t="shared" si="44"/>
        <v>1002</v>
      </c>
      <c r="I65" s="38">
        <v>868</v>
      </c>
      <c r="J65" s="38">
        <v>51</v>
      </c>
      <c r="K65" s="38">
        <v>395</v>
      </c>
      <c r="L65" s="38">
        <v>294</v>
      </c>
      <c r="M65" s="38">
        <f t="shared" si="45"/>
        <v>1397</v>
      </c>
      <c r="N65" s="38">
        <v>1081</v>
      </c>
      <c r="O65" s="38">
        <v>4</v>
      </c>
      <c r="P65" s="38">
        <v>2</v>
      </c>
      <c r="Q65" s="38">
        <v>2</v>
      </c>
      <c r="R65" s="38">
        <f t="shared" si="46"/>
        <v>-81</v>
      </c>
      <c r="S65" s="34">
        <v>736</v>
      </c>
      <c r="T65" s="42">
        <v>645</v>
      </c>
      <c r="U65" s="38">
        <v>91</v>
      </c>
      <c r="V65" s="38">
        <f t="shared" si="47"/>
        <v>10</v>
      </c>
      <c r="W65" s="38">
        <v>112515</v>
      </c>
      <c r="X65" s="38">
        <v>57873</v>
      </c>
      <c r="Y65" s="39">
        <f t="shared" si="48"/>
        <v>5.5139048228880405</v>
      </c>
      <c r="Z65" s="39">
        <f t="shared" si="49"/>
        <v>2.036587426518325</v>
      </c>
      <c r="AA65" s="39">
        <f t="shared" si="50"/>
        <v>36.935483870967744</v>
      </c>
      <c r="AB65" s="39">
        <f t="shared" si="51"/>
        <v>8.9111816653771232</v>
      </c>
      <c r="AC65" s="39">
        <f t="shared" si="52"/>
        <v>8.8933948756258729</v>
      </c>
      <c r="AD65" s="39">
        <f t="shared" si="53"/>
        <v>39.421157684630735</v>
      </c>
      <c r="AE65" s="39">
        <f t="shared" si="54"/>
        <v>29.341317365269461</v>
      </c>
      <c r="AF65" s="39">
        <f t="shared" si="55"/>
        <v>12.424072641249344</v>
      </c>
      <c r="AG65" s="39">
        <f t="shared" si="56"/>
        <v>9.6137598605515695</v>
      </c>
      <c r="AH65" s="39">
        <f t="shared" si="57"/>
        <v>-0.72036498492569567</v>
      </c>
      <c r="AI65" s="39">
        <f t="shared" si="58"/>
        <v>1.996007984031936</v>
      </c>
      <c r="AJ65" s="39">
        <f t="shared" si="59"/>
        <v>4</v>
      </c>
      <c r="AK65" s="39">
        <f t="shared" si="60"/>
        <v>2</v>
      </c>
      <c r="AL65" s="39">
        <f t="shared" si="61"/>
        <v>3.992015968063872</v>
      </c>
      <c r="AM65" s="40">
        <f t="shared" si="62"/>
        <v>6.5455386284606423</v>
      </c>
      <c r="AN65" s="40">
        <f t="shared" si="63"/>
        <v>5.7362396947786873</v>
      </c>
      <c r="AO65" s="39">
        <f t="shared" si="64"/>
        <v>0.80929893368195438</v>
      </c>
      <c r="AP65" s="39">
        <f t="shared" si="65"/>
        <v>8.8933948756258721E-2</v>
      </c>
    </row>
    <row r="66" spans="1:42" s="36" customFormat="1" x14ac:dyDescent="0.2">
      <c r="A66" s="37" t="s">
        <v>110</v>
      </c>
      <c r="B66" s="38">
        <v>107251</v>
      </c>
      <c r="C66" s="38">
        <v>55395</v>
      </c>
      <c r="D66" s="38">
        <v>473</v>
      </c>
      <c r="E66" s="38">
        <v>295</v>
      </c>
      <c r="F66" s="38">
        <v>908</v>
      </c>
      <c r="G66" s="38">
        <v>2</v>
      </c>
      <c r="H66" s="38">
        <f t="shared" si="44"/>
        <v>910</v>
      </c>
      <c r="I66" s="38">
        <v>562</v>
      </c>
      <c r="J66" s="38">
        <v>57</v>
      </c>
      <c r="K66" s="38">
        <v>493</v>
      </c>
      <c r="L66" s="38">
        <v>349</v>
      </c>
      <c r="M66" s="38">
        <f t="shared" si="45"/>
        <v>1403</v>
      </c>
      <c r="N66" s="38">
        <v>1200</v>
      </c>
      <c r="O66" s="38">
        <v>2</v>
      </c>
      <c r="P66" s="38">
        <v>1</v>
      </c>
      <c r="Q66" s="38">
        <v>0</v>
      </c>
      <c r="R66" s="38">
        <f t="shared" si="46"/>
        <v>-292</v>
      </c>
      <c r="S66" s="34">
        <v>634</v>
      </c>
      <c r="T66" s="42">
        <v>407</v>
      </c>
      <c r="U66" s="38">
        <v>227</v>
      </c>
      <c r="V66" s="38">
        <f t="shared" si="47"/>
        <v>-65</v>
      </c>
      <c r="W66" s="38">
        <v>107290</v>
      </c>
      <c r="X66" s="38">
        <v>55436</v>
      </c>
      <c r="Y66" s="39">
        <f t="shared" si="48"/>
        <v>4.4102152893679314</v>
      </c>
      <c r="Z66" s="39">
        <f t="shared" si="49"/>
        <v>2.7505571043626631</v>
      </c>
      <c r="AA66" s="39">
        <f t="shared" si="50"/>
        <v>62.367864693446087</v>
      </c>
      <c r="AB66" s="39">
        <f t="shared" si="51"/>
        <v>8.4847693727797413</v>
      </c>
      <c r="AC66" s="39">
        <f t="shared" si="52"/>
        <v>8.4661215280044004</v>
      </c>
      <c r="AD66" s="39">
        <f t="shared" si="53"/>
        <v>54.175824175824175</v>
      </c>
      <c r="AE66" s="39">
        <f t="shared" si="54"/>
        <v>38.351648351648358</v>
      </c>
      <c r="AF66" s="39">
        <f t="shared" si="55"/>
        <v>13.081463109901073</v>
      </c>
      <c r="AG66" s="39">
        <f t="shared" si="56"/>
        <v>11.188706865204054</v>
      </c>
      <c r="AH66" s="39">
        <f t="shared" si="57"/>
        <v>-2.7225853371996531</v>
      </c>
      <c r="AI66" s="39">
        <f t="shared" si="58"/>
        <v>2.197802197802198</v>
      </c>
      <c r="AJ66" s="39">
        <f t="shared" si="59"/>
        <v>2.2026431718061676</v>
      </c>
      <c r="AK66" s="39">
        <f t="shared" si="60"/>
        <v>1.1013215859030838</v>
      </c>
      <c r="AL66" s="39">
        <f t="shared" si="61"/>
        <v>2.197802197802198</v>
      </c>
      <c r="AM66" s="40">
        <f t="shared" si="62"/>
        <v>5.9113667937828094</v>
      </c>
      <c r="AN66" s="40">
        <f t="shared" si="63"/>
        <v>3.7948364117817084</v>
      </c>
      <c r="AO66" s="39">
        <f t="shared" si="64"/>
        <v>2.1165303820011001</v>
      </c>
      <c r="AP66" s="39">
        <f t="shared" si="65"/>
        <v>-0.6060549551985529</v>
      </c>
    </row>
    <row r="67" spans="1:42" s="36" customFormat="1" x14ac:dyDescent="0.2">
      <c r="A67" s="37" t="s">
        <v>111</v>
      </c>
      <c r="B67" s="38">
        <v>119108</v>
      </c>
      <c r="C67" s="38">
        <v>62050</v>
      </c>
      <c r="D67" s="38">
        <v>493</v>
      </c>
      <c r="E67" s="38">
        <v>314</v>
      </c>
      <c r="F67" s="38">
        <v>965</v>
      </c>
      <c r="G67" s="38">
        <v>5</v>
      </c>
      <c r="H67" s="38">
        <f t="shared" si="44"/>
        <v>970</v>
      </c>
      <c r="I67" s="38">
        <v>654</v>
      </c>
      <c r="J67" s="38">
        <v>59</v>
      </c>
      <c r="K67" s="38">
        <v>511</v>
      </c>
      <c r="L67" s="38">
        <v>406</v>
      </c>
      <c r="M67" s="38">
        <f t="shared" si="45"/>
        <v>1481</v>
      </c>
      <c r="N67" s="38">
        <v>1428</v>
      </c>
      <c r="O67" s="38">
        <v>13</v>
      </c>
      <c r="P67" s="38">
        <v>6</v>
      </c>
      <c r="Q67" s="38">
        <v>4</v>
      </c>
      <c r="R67" s="38">
        <f t="shared" si="46"/>
        <v>-463</v>
      </c>
      <c r="S67" s="34">
        <v>1090</v>
      </c>
      <c r="T67" s="42">
        <v>814</v>
      </c>
      <c r="U67" s="38">
        <v>276</v>
      </c>
      <c r="V67" s="38">
        <f t="shared" si="47"/>
        <v>-187</v>
      </c>
      <c r="W67" s="38">
        <v>119018</v>
      </c>
      <c r="X67" s="38">
        <v>61984</v>
      </c>
      <c r="Y67" s="39">
        <f t="shared" si="48"/>
        <v>4.139100648151258</v>
      </c>
      <c r="Z67" s="39">
        <f t="shared" si="49"/>
        <v>2.6362628874634786</v>
      </c>
      <c r="AA67" s="39">
        <f t="shared" si="50"/>
        <v>63.691683569979716</v>
      </c>
      <c r="AB67" s="39">
        <f t="shared" si="51"/>
        <v>8.1438694294253953</v>
      </c>
      <c r="AC67" s="39">
        <f t="shared" si="52"/>
        <v>8.1018907210262938</v>
      </c>
      <c r="AD67" s="39">
        <f t="shared" si="53"/>
        <v>52.680412371134025</v>
      </c>
      <c r="AE67" s="39">
        <f t="shared" si="54"/>
        <v>41.855670103092784</v>
      </c>
      <c r="AF67" s="39">
        <f t="shared" si="55"/>
        <v>12.434093427813414</v>
      </c>
      <c r="AG67" s="39">
        <f t="shared" si="56"/>
        <v>11.989119118782954</v>
      </c>
      <c r="AH67" s="39">
        <f t="shared" si="57"/>
        <v>-3.8872283977566577</v>
      </c>
      <c r="AI67" s="39">
        <f t="shared" si="58"/>
        <v>5.1546391752577323</v>
      </c>
      <c r="AJ67" s="39">
        <f t="shared" si="59"/>
        <v>13.471502590673575</v>
      </c>
      <c r="AK67" s="39">
        <f t="shared" si="60"/>
        <v>6.2176165803108807</v>
      </c>
      <c r="AL67" s="39">
        <f t="shared" si="61"/>
        <v>9.2783505154639183</v>
      </c>
      <c r="AM67" s="40">
        <f t="shared" si="62"/>
        <v>9.1513584310037945</v>
      </c>
      <c r="AN67" s="40">
        <f t="shared" si="63"/>
        <v>6.8341337273734766</v>
      </c>
      <c r="AO67" s="39">
        <f t="shared" si="64"/>
        <v>2.3172247036303184</v>
      </c>
      <c r="AP67" s="39">
        <f t="shared" si="65"/>
        <v>-1.5700036941263391</v>
      </c>
    </row>
    <row r="68" spans="1:42" s="36" customFormat="1" x14ac:dyDescent="0.2">
      <c r="A68" s="37" t="s">
        <v>112</v>
      </c>
      <c r="B68" s="38">
        <v>163647</v>
      </c>
      <c r="C68" s="38">
        <v>84679</v>
      </c>
      <c r="D68" s="38">
        <v>798</v>
      </c>
      <c r="E68" s="38">
        <v>375</v>
      </c>
      <c r="F68" s="38">
        <v>1454</v>
      </c>
      <c r="G68" s="38">
        <v>3</v>
      </c>
      <c r="H68" s="38">
        <f t="shared" si="44"/>
        <v>1457</v>
      </c>
      <c r="I68" s="38">
        <v>1148</v>
      </c>
      <c r="J68" s="38">
        <v>77</v>
      </c>
      <c r="K68" s="38">
        <v>500</v>
      </c>
      <c r="L68" s="38">
        <v>390</v>
      </c>
      <c r="M68" s="38">
        <f t="shared" si="45"/>
        <v>1957</v>
      </c>
      <c r="N68" s="38">
        <v>1518</v>
      </c>
      <c r="O68" s="38">
        <v>9</v>
      </c>
      <c r="P68" s="38">
        <v>8</v>
      </c>
      <c r="Q68" s="38">
        <v>7</v>
      </c>
      <c r="R68" s="38">
        <f t="shared" si="46"/>
        <v>-64</v>
      </c>
      <c r="S68" s="34">
        <v>1306</v>
      </c>
      <c r="T68" s="42">
        <v>1077</v>
      </c>
      <c r="U68" s="38">
        <v>229</v>
      </c>
      <c r="V68" s="38">
        <f t="shared" si="47"/>
        <v>165</v>
      </c>
      <c r="W68" s="38">
        <v>163764</v>
      </c>
      <c r="X68" s="38">
        <v>84737</v>
      </c>
      <c r="Y68" s="39">
        <f t="shared" si="48"/>
        <v>4.8763497039359107</v>
      </c>
      <c r="Z68" s="39">
        <f t="shared" si="49"/>
        <v>2.2915177180149957</v>
      </c>
      <c r="AA68" s="39">
        <f t="shared" si="50"/>
        <v>46.992481203007522</v>
      </c>
      <c r="AB68" s="39">
        <f t="shared" si="51"/>
        <v>8.9033101737275953</v>
      </c>
      <c r="AC68" s="39">
        <f t="shared" si="52"/>
        <v>8.8849780319834775</v>
      </c>
      <c r="AD68" s="39">
        <f t="shared" si="53"/>
        <v>34.317089910775564</v>
      </c>
      <c r="AE68" s="39">
        <f t="shared" si="54"/>
        <v>26.767330130404943</v>
      </c>
      <c r="AF68" s="39">
        <f t="shared" si="55"/>
        <v>11.958667131080924</v>
      </c>
      <c r="AG68" s="39">
        <f t="shared" si="56"/>
        <v>9.276063722524702</v>
      </c>
      <c r="AH68" s="39">
        <f t="shared" si="57"/>
        <v>-0.39108569054122594</v>
      </c>
      <c r="AI68" s="39">
        <f t="shared" si="58"/>
        <v>2.0590253946465342</v>
      </c>
      <c r="AJ68" s="39">
        <f t="shared" si="59"/>
        <v>6.1898211829436036</v>
      </c>
      <c r="AK68" s="39">
        <f t="shared" si="60"/>
        <v>5.5020632737276483</v>
      </c>
      <c r="AL68" s="39">
        <f t="shared" si="61"/>
        <v>6.8634179821551138</v>
      </c>
      <c r="AM68" s="40">
        <f t="shared" si="62"/>
        <v>7.9805923726068917</v>
      </c>
      <c r="AN68" s="40">
        <f t="shared" si="63"/>
        <v>6.5812388861390678</v>
      </c>
      <c r="AO68" s="39">
        <f t="shared" si="64"/>
        <v>1.3993534864678241</v>
      </c>
      <c r="AP68" s="39">
        <f t="shared" si="65"/>
        <v>1.008267795926598</v>
      </c>
    </row>
    <row r="69" spans="1:42" s="36" customFormat="1" x14ac:dyDescent="0.2">
      <c r="A69" s="37" t="s">
        <v>113</v>
      </c>
      <c r="B69" s="38">
        <v>148197</v>
      </c>
      <c r="C69" s="38">
        <v>76865</v>
      </c>
      <c r="D69" s="38">
        <v>657</v>
      </c>
      <c r="E69" s="38">
        <v>371</v>
      </c>
      <c r="F69" s="38">
        <v>1171</v>
      </c>
      <c r="G69" s="38">
        <v>6</v>
      </c>
      <c r="H69" s="38">
        <f t="shared" si="44"/>
        <v>1177</v>
      </c>
      <c r="I69" s="38">
        <v>833</v>
      </c>
      <c r="J69" s="38">
        <v>81</v>
      </c>
      <c r="K69" s="38">
        <v>619</v>
      </c>
      <c r="L69" s="38">
        <v>525</v>
      </c>
      <c r="M69" s="38">
        <f t="shared" si="45"/>
        <v>1796</v>
      </c>
      <c r="N69" s="38">
        <v>1703</v>
      </c>
      <c r="O69" s="38">
        <v>2</v>
      </c>
      <c r="P69" s="38">
        <v>1</v>
      </c>
      <c r="Q69" s="38">
        <v>1</v>
      </c>
      <c r="R69" s="38">
        <f t="shared" si="46"/>
        <v>-532</v>
      </c>
      <c r="S69" s="34">
        <v>1079</v>
      </c>
      <c r="T69" s="42">
        <v>911</v>
      </c>
      <c r="U69" s="38">
        <v>168</v>
      </c>
      <c r="V69" s="38">
        <f t="shared" si="47"/>
        <v>-364</v>
      </c>
      <c r="W69" s="38">
        <v>148001</v>
      </c>
      <c r="X69" s="38">
        <v>76747</v>
      </c>
      <c r="Y69" s="39">
        <f t="shared" si="48"/>
        <v>4.4332881232413612</v>
      </c>
      <c r="Z69" s="39">
        <f t="shared" si="49"/>
        <v>2.5034244957725194</v>
      </c>
      <c r="AA69" s="39">
        <f t="shared" si="50"/>
        <v>56.468797564687975</v>
      </c>
      <c r="AB69" s="39">
        <f t="shared" si="51"/>
        <v>7.9421310822756199</v>
      </c>
      <c r="AC69" s="39">
        <f t="shared" si="52"/>
        <v>7.9016444327483022</v>
      </c>
      <c r="AD69" s="39">
        <f t="shared" si="53"/>
        <v>52.591333899745116</v>
      </c>
      <c r="AE69" s="39">
        <f t="shared" si="54"/>
        <v>44.604927782497874</v>
      </c>
      <c r="AF69" s="39">
        <f t="shared" si="55"/>
        <v>12.119003758510631</v>
      </c>
      <c r="AG69" s="39">
        <f t="shared" si="56"/>
        <v>11.491460690837197</v>
      </c>
      <c r="AH69" s="39">
        <f t="shared" si="57"/>
        <v>-3.5898162580888955</v>
      </c>
      <c r="AI69" s="39">
        <f t="shared" si="58"/>
        <v>5.0977060322854717</v>
      </c>
      <c r="AJ69" s="39">
        <f t="shared" si="59"/>
        <v>1.7079419299743808</v>
      </c>
      <c r="AK69" s="39">
        <f t="shared" si="60"/>
        <v>0.85397096498719038</v>
      </c>
      <c r="AL69" s="39">
        <f t="shared" si="61"/>
        <v>5.9473237043330505</v>
      </c>
      <c r="AM69" s="40">
        <f t="shared" si="62"/>
        <v>7.2808491399960866</v>
      </c>
      <c r="AN69" s="40">
        <f t="shared" si="63"/>
        <v>6.1472229532311715</v>
      </c>
      <c r="AO69" s="39">
        <f t="shared" si="64"/>
        <v>1.1336261867649142</v>
      </c>
      <c r="AP69" s="39">
        <f t="shared" si="65"/>
        <v>-2.4561900713239808</v>
      </c>
    </row>
    <row r="70" spans="1:42" s="36" customFormat="1" x14ac:dyDescent="0.2">
      <c r="A70" s="37" t="s">
        <v>114</v>
      </c>
      <c r="B70" s="38">
        <v>54021</v>
      </c>
      <c r="C70" s="38">
        <v>27723</v>
      </c>
      <c r="D70" s="38">
        <v>248</v>
      </c>
      <c r="E70" s="38">
        <v>124</v>
      </c>
      <c r="F70" s="38">
        <v>479</v>
      </c>
      <c r="G70" s="38">
        <v>3</v>
      </c>
      <c r="H70" s="38">
        <f t="shared" si="44"/>
        <v>482</v>
      </c>
      <c r="I70" s="38">
        <v>345</v>
      </c>
      <c r="J70" s="38">
        <v>28</v>
      </c>
      <c r="K70" s="38">
        <v>256</v>
      </c>
      <c r="L70" s="38">
        <v>204</v>
      </c>
      <c r="M70" s="38">
        <f t="shared" si="45"/>
        <v>738</v>
      </c>
      <c r="N70" s="38">
        <v>521</v>
      </c>
      <c r="O70" s="38">
        <v>2</v>
      </c>
      <c r="P70" s="38">
        <v>1</v>
      </c>
      <c r="Q70" s="38">
        <v>1</v>
      </c>
      <c r="R70" s="38">
        <f t="shared" si="46"/>
        <v>-42</v>
      </c>
      <c r="S70" s="34">
        <v>574</v>
      </c>
      <c r="T70" s="42">
        <v>410</v>
      </c>
      <c r="U70" s="38">
        <v>164</v>
      </c>
      <c r="V70" s="38">
        <f t="shared" si="47"/>
        <v>122</v>
      </c>
      <c r="W70" s="38">
        <v>54110</v>
      </c>
      <c r="X70" s="38">
        <v>27782</v>
      </c>
      <c r="Y70" s="39">
        <f t="shared" si="48"/>
        <v>4.5908072786508942</v>
      </c>
      <c r="Z70" s="39">
        <f t="shared" si="49"/>
        <v>2.2954036393254471</v>
      </c>
      <c r="AA70" s="39">
        <f t="shared" si="50"/>
        <v>50</v>
      </c>
      <c r="AB70" s="39">
        <f t="shared" si="51"/>
        <v>8.9224560818940795</v>
      </c>
      <c r="AC70" s="39">
        <f t="shared" si="52"/>
        <v>8.8669221228781385</v>
      </c>
      <c r="AD70" s="39">
        <f t="shared" si="53"/>
        <v>53.11203319502075</v>
      </c>
      <c r="AE70" s="39">
        <f t="shared" si="54"/>
        <v>42.323651452282157</v>
      </c>
      <c r="AF70" s="39">
        <f t="shared" si="55"/>
        <v>13.661353917920808</v>
      </c>
      <c r="AG70" s="39">
        <f t="shared" si="56"/>
        <v>9.6443975491012761</v>
      </c>
      <c r="AH70" s="39">
        <f t="shared" si="57"/>
        <v>-0.77747542622313548</v>
      </c>
      <c r="AI70" s="39">
        <f t="shared" si="58"/>
        <v>6.224066390041493</v>
      </c>
      <c r="AJ70" s="39">
        <f t="shared" si="59"/>
        <v>4.1753653444676404</v>
      </c>
      <c r="AK70" s="39">
        <f t="shared" si="60"/>
        <v>2.0876826722338202</v>
      </c>
      <c r="AL70" s="39">
        <f t="shared" si="61"/>
        <v>8.2987551867219924</v>
      </c>
      <c r="AM70" s="40">
        <f t="shared" si="62"/>
        <v>10.625497491716185</v>
      </c>
      <c r="AN70" s="40">
        <f t="shared" si="63"/>
        <v>7.58964106551156</v>
      </c>
      <c r="AO70" s="39">
        <f t="shared" si="64"/>
        <v>3.0358564262046239</v>
      </c>
      <c r="AP70" s="39">
        <f t="shared" si="65"/>
        <v>2.2583809999814886</v>
      </c>
    </row>
    <row r="71" spans="1:42" s="36" customFormat="1" x14ac:dyDescent="0.2">
      <c r="A71" s="37" t="s">
        <v>115</v>
      </c>
      <c r="B71" s="38">
        <v>74028</v>
      </c>
      <c r="C71" s="38">
        <v>37773</v>
      </c>
      <c r="D71" s="38">
        <v>417</v>
      </c>
      <c r="E71" s="38">
        <v>146</v>
      </c>
      <c r="F71" s="38">
        <v>605</v>
      </c>
      <c r="G71" s="38">
        <v>2</v>
      </c>
      <c r="H71" s="38">
        <f t="shared" si="44"/>
        <v>607</v>
      </c>
      <c r="I71" s="38">
        <v>495</v>
      </c>
      <c r="J71" s="38">
        <v>29</v>
      </c>
      <c r="K71" s="38">
        <v>221</v>
      </c>
      <c r="L71" s="38">
        <v>153</v>
      </c>
      <c r="M71" s="38">
        <f t="shared" si="45"/>
        <v>828</v>
      </c>
      <c r="N71" s="38">
        <v>722</v>
      </c>
      <c r="O71" s="38">
        <v>0</v>
      </c>
      <c r="P71" s="38">
        <v>0</v>
      </c>
      <c r="Q71" s="38">
        <v>0</v>
      </c>
      <c r="R71" s="38">
        <f t="shared" si="46"/>
        <v>-117</v>
      </c>
      <c r="S71" s="34">
        <v>554</v>
      </c>
      <c r="T71" s="42">
        <v>399</v>
      </c>
      <c r="U71" s="38">
        <v>155</v>
      </c>
      <c r="V71" s="38">
        <f t="shared" si="47"/>
        <v>38</v>
      </c>
      <c r="W71" s="38">
        <v>74058</v>
      </c>
      <c r="X71" s="38">
        <v>37782</v>
      </c>
      <c r="Y71" s="39">
        <f t="shared" si="48"/>
        <v>5.6330037283190144</v>
      </c>
      <c r="Z71" s="39">
        <f t="shared" si="49"/>
        <v>1.9722267250229641</v>
      </c>
      <c r="AA71" s="39">
        <f t="shared" si="50"/>
        <v>35.011990407673856</v>
      </c>
      <c r="AB71" s="39">
        <f t="shared" si="51"/>
        <v>8.1996001512941046</v>
      </c>
      <c r="AC71" s="39">
        <f t="shared" si="52"/>
        <v>8.1725833468417353</v>
      </c>
      <c r="AD71" s="39">
        <f t="shared" si="53"/>
        <v>36.40856672158155</v>
      </c>
      <c r="AE71" s="39">
        <f t="shared" si="54"/>
        <v>25.205930807248766</v>
      </c>
      <c r="AF71" s="39">
        <f t="shared" si="55"/>
        <v>11.184957043280921</v>
      </c>
      <c r="AG71" s="39">
        <f t="shared" si="56"/>
        <v>9.7530664073053437</v>
      </c>
      <c r="AH71" s="39">
        <f t="shared" si="57"/>
        <v>-1.5804830604636084</v>
      </c>
      <c r="AI71" s="39">
        <f t="shared" si="58"/>
        <v>3.2948929159802307</v>
      </c>
      <c r="AJ71" s="39">
        <f t="shared" si="59"/>
        <v>0</v>
      </c>
      <c r="AK71" s="39">
        <f t="shared" si="60"/>
        <v>0</v>
      </c>
      <c r="AL71" s="39">
        <f t="shared" si="61"/>
        <v>3.2948929159802307</v>
      </c>
      <c r="AM71" s="40">
        <f t="shared" si="62"/>
        <v>7.4836548333063169</v>
      </c>
      <c r="AN71" s="40">
        <f t="shared" si="63"/>
        <v>5.3898524882476906</v>
      </c>
      <c r="AO71" s="39">
        <f t="shared" si="64"/>
        <v>2.0938023450586263</v>
      </c>
      <c r="AP71" s="39">
        <f t="shared" si="65"/>
        <v>0.51331928459501808</v>
      </c>
    </row>
    <row r="72" spans="1:42" s="36" customFormat="1" x14ac:dyDescent="0.2">
      <c r="A72" s="37" t="s">
        <v>116</v>
      </c>
      <c r="B72" s="38">
        <v>43162</v>
      </c>
      <c r="C72" s="38">
        <v>22233</v>
      </c>
      <c r="D72" s="38">
        <v>204</v>
      </c>
      <c r="E72" s="38">
        <v>57</v>
      </c>
      <c r="F72" s="38">
        <v>324</v>
      </c>
      <c r="G72" s="38">
        <v>3</v>
      </c>
      <c r="H72" s="38">
        <f t="shared" si="44"/>
        <v>327</v>
      </c>
      <c r="I72" s="38">
        <v>268</v>
      </c>
      <c r="J72" s="38">
        <v>19</v>
      </c>
      <c r="K72" s="38">
        <v>121</v>
      </c>
      <c r="L72" s="38">
        <v>78</v>
      </c>
      <c r="M72" s="38">
        <f t="shared" si="45"/>
        <v>448</v>
      </c>
      <c r="N72" s="38">
        <v>485</v>
      </c>
      <c r="O72" s="38">
        <v>2</v>
      </c>
      <c r="P72" s="38">
        <v>2</v>
      </c>
      <c r="Q72" s="38">
        <v>2</v>
      </c>
      <c r="R72" s="38">
        <f t="shared" si="46"/>
        <v>-161</v>
      </c>
      <c r="S72" s="34">
        <v>357</v>
      </c>
      <c r="T72" s="42">
        <v>307</v>
      </c>
      <c r="U72" s="38">
        <v>50</v>
      </c>
      <c r="V72" s="38">
        <f t="shared" si="47"/>
        <v>-111</v>
      </c>
      <c r="W72" s="38">
        <v>43109</v>
      </c>
      <c r="X72" s="38">
        <v>22184</v>
      </c>
      <c r="Y72" s="39">
        <f t="shared" si="48"/>
        <v>4.726379685834762</v>
      </c>
      <c r="Z72" s="39">
        <f t="shared" si="49"/>
        <v>1.3206060886891247</v>
      </c>
      <c r="AA72" s="39">
        <f t="shared" si="50"/>
        <v>27.941176470588236</v>
      </c>
      <c r="AB72" s="39">
        <f t="shared" si="51"/>
        <v>7.5761086140586631</v>
      </c>
      <c r="AC72" s="39">
        <f t="shared" si="52"/>
        <v>7.5066030304434452</v>
      </c>
      <c r="AD72" s="39">
        <f t="shared" si="53"/>
        <v>37.003058103975533</v>
      </c>
      <c r="AE72" s="39">
        <f t="shared" si="54"/>
        <v>23.853211009174313</v>
      </c>
      <c r="AF72" s="39">
        <f t="shared" si="55"/>
        <v>10.379500486539085</v>
      </c>
      <c r="AG72" s="39">
        <f t="shared" si="56"/>
        <v>11.236736017793429</v>
      </c>
      <c r="AH72" s="39">
        <f t="shared" si="57"/>
        <v>-3.7301329873499838</v>
      </c>
      <c r="AI72" s="39">
        <f t="shared" si="58"/>
        <v>9.1743119266055047</v>
      </c>
      <c r="AJ72" s="39">
        <f t="shared" si="59"/>
        <v>6.1728395061728394</v>
      </c>
      <c r="AK72" s="39">
        <f t="shared" si="60"/>
        <v>6.1728395061728394</v>
      </c>
      <c r="AL72" s="39">
        <f t="shared" si="61"/>
        <v>15.290519877675841</v>
      </c>
      <c r="AM72" s="40">
        <f t="shared" si="62"/>
        <v>8.2711644502108328</v>
      </c>
      <c r="AN72" s="40">
        <f t="shared" si="63"/>
        <v>7.1127380566238818</v>
      </c>
      <c r="AO72" s="39">
        <f t="shared" si="64"/>
        <v>1.1584263935869514</v>
      </c>
      <c r="AP72" s="39">
        <f t="shared" si="65"/>
        <v>-2.5717065937630323</v>
      </c>
    </row>
    <row r="73" spans="1:42" s="36" customFormat="1" x14ac:dyDescent="0.2">
      <c r="A73" s="37" t="s">
        <v>117</v>
      </c>
      <c r="B73" s="38">
        <v>30826</v>
      </c>
      <c r="C73" s="38">
        <v>15618</v>
      </c>
      <c r="D73" s="38">
        <v>167</v>
      </c>
      <c r="E73" s="38">
        <v>36</v>
      </c>
      <c r="F73" s="38">
        <v>330</v>
      </c>
      <c r="G73" s="38">
        <v>1</v>
      </c>
      <c r="H73" s="38">
        <f t="shared" si="44"/>
        <v>331</v>
      </c>
      <c r="I73" s="38">
        <v>293</v>
      </c>
      <c r="J73" s="38">
        <v>21</v>
      </c>
      <c r="K73" s="38">
        <v>85</v>
      </c>
      <c r="L73" s="38">
        <v>63</v>
      </c>
      <c r="M73" s="38">
        <f t="shared" si="45"/>
        <v>416</v>
      </c>
      <c r="N73" s="38">
        <v>335</v>
      </c>
      <c r="O73" s="38">
        <v>2</v>
      </c>
      <c r="P73" s="38">
        <v>1</v>
      </c>
      <c r="Q73" s="38">
        <v>1</v>
      </c>
      <c r="R73" s="38">
        <f t="shared" si="46"/>
        <v>-5</v>
      </c>
      <c r="S73" s="34">
        <v>231</v>
      </c>
      <c r="T73" s="42">
        <v>149</v>
      </c>
      <c r="U73" s="38">
        <v>82</v>
      </c>
      <c r="V73" s="38">
        <f t="shared" si="47"/>
        <v>77</v>
      </c>
      <c r="W73" s="38">
        <v>30879</v>
      </c>
      <c r="X73" s="38">
        <v>15641</v>
      </c>
      <c r="Y73" s="39">
        <f t="shared" si="48"/>
        <v>5.4175047038214492</v>
      </c>
      <c r="Z73" s="39">
        <f t="shared" si="49"/>
        <v>1.1678453253746837</v>
      </c>
      <c r="AA73" s="39">
        <f t="shared" si="50"/>
        <v>21.556886227544911</v>
      </c>
      <c r="AB73" s="39">
        <f t="shared" si="51"/>
        <v>10.737688963861675</v>
      </c>
      <c r="AC73" s="39">
        <f t="shared" si="52"/>
        <v>10.705248815934599</v>
      </c>
      <c r="AD73" s="39">
        <f t="shared" si="53"/>
        <v>25.679758308157101</v>
      </c>
      <c r="AE73" s="39">
        <f t="shared" si="54"/>
        <v>19.033232628398792</v>
      </c>
      <c r="AF73" s="39">
        <f t="shared" si="55"/>
        <v>13.495101537663013</v>
      </c>
      <c r="AG73" s="39">
        <f t="shared" si="56"/>
        <v>10.867449555569973</v>
      </c>
      <c r="AH73" s="39">
        <f t="shared" si="57"/>
        <v>-0.16220073963537274</v>
      </c>
      <c r="AI73" s="39">
        <f t="shared" si="58"/>
        <v>3.0211480362537766</v>
      </c>
      <c r="AJ73" s="39">
        <f t="shared" si="59"/>
        <v>6.0606060606060606</v>
      </c>
      <c r="AK73" s="39">
        <f t="shared" si="60"/>
        <v>3.0303030303030303</v>
      </c>
      <c r="AL73" s="39">
        <f t="shared" si="61"/>
        <v>6.0422960725075532</v>
      </c>
      <c r="AM73" s="40">
        <f t="shared" si="62"/>
        <v>7.493674171154221</v>
      </c>
      <c r="AN73" s="40">
        <f t="shared" si="63"/>
        <v>4.8335820411341075</v>
      </c>
      <c r="AO73" s="39">
        <f t="shared" si="64"/>
        <v>2.660092130020113</v>
      </c>
      <c r="AP73" s="39">
        <f t="shared" si="65"/>
        <v>2.4978913903847402</v>
      </c>
    </row>
    <row r="74" spans="1:42" s="36" customFormat="1" x14ac:dyDescent="0.2">
      <c r="A74" s="37" t="s">
        <v>118</v>
      </c>
      <c r="B74" s="38">
        <v>92972</v>
      </c>
      <c r="C74" s="38">
        <v>46776</v>
      </c>
      <c r="D74" s="38">
        <v>457</v>
      </c>
      <c r="E74" s="38">
        <v>131</v>
      </c>
      <c r="F74" s="38">
        <v>981</v>
      </c>
      <c r="G74" s="38">
        <v>1</v>
      </c>
      <c r="H74" s="38">
        <f t="shared" ref="H74:H105" si="66">SUM(F74:G74)</f>
        <v>982</v>
      </c>
      <c r="I74" s="38">
        <v>858</v>
      </c>
      <c r="J74" s="38">
        <v>48</v>
      </c>
      <c r="K74" s="38">
        <v>255</v>
      </c>
      <c r="L74" s="38">
        <v>178</v>
      </c>
      <c r="M74" s="38">
        <f t="shared" ref="M74:M105" si="67">F74+G74+K74</f>
        <v>1237</v>
      </c>
      <c r="N74" s="38">
        <v>873</v>
      </c>
      <c r="O74" s="38">
        <v>2</v>
      </c>
      <c r="P74" s="38">
        <v>2</v>
      </c>
      <c r="Q74" s="38">
        <v>2</v>
      </c>
      <c r="R74" s="38">
        <f t="shared" ref="R74:R105" si="68">F74-N74</f>
        <v>108</v>
      </c>
      <c r="S74" s="34">
        <v>277</v>
      </c>
      <c r="T74" s="42">
        <v>399</v>
      </c>
      <c r="U74" s="38">
        <v>-122</v>
      </c>
      <c r="V74" s="38">
        <f t="shared" ref="V74:V105" si="69">R74+U74</f>
        <v>-14</v>
      </c>
      <c r="W74" s="38">
        <v>92944</v>
      </c>
      <c r="X74" s="38">
        <v>46744</v>
      </c>
      <c r="Y74" s="39">
        <f t="shared" ref="Y74:Y105" si="70">D74/B74*1000</f>
        <v>4.9154584175880913</v>
      </c>
      <c r="Z74" s="39">
        <f t="shared" ref="Z74:Z105" si="71">E74/B74*1000</f>
        <v>1.409026373531816</v>
      </c>
      <c r="AA74" s="39">
        <f t="shared" ref="AA74:AA105" si="72">E74/D74*100</f>
        <v>28.665207877461707</v>
      </c>
      <c r="AB74" s="39">
        <f t="shared" ref="AB74:AB105" si="73">H74/B74*1000</f>
        <v>10.562319838230865</v>
      </c>
      <c r="AC74" s="39">
        <f t="shared" ref="AC74:AC105" si="74">F74/B74*1000</f>
        <v>10.551563911715355</v>
      </c>
      <c r="AD74" s="39">
        <f t="shared" ref="AD74:AD105" si="75">K74/H74*100</f>
        <v>25.967413441955195</v>
      </c>
      <c r="AE74" s="39">
        <f t="shared" ref="AE74:AE105" si="76">L74/H74*100</f>
        <v>18.126272912423623</v>
      </c>
      <c r="AF74" s="39">
        <f t="shared" ref="AF74:AF105" si="77">M74/B74*1000</f>
        <v>13.305081099685928</v>
      </c>
      <c r="AG74" s="39">
        <f t="shared" ref="AG74:AG105" si="78">N74/B74*1000</f>
        <v>9.3899238480402705</v>
      </c>
      <c r="AH74" s="39">
        <f t="shared" ref="AH74:AH105" si="79">R74/B74*1000</f>
        <v>1.161640063675085</v>
      </c>
      <c r="AI74" s="39">
        <f t="shared" ref="AI74:AI105" si="80">G74/H74*1000</f>
        <v>1.0183299389002036</v>
      </c>
      <c r="AJ74" s="39">
        <f t="shared" ref="AJ74:AJ105" si="81">O74/F74*1000</f>
        <v>2.0387359836901124</v>
      </c>
      <c r="AK74" s="39">
        <f t="shared" ref="AK74:AK105" si="82">P74/F74*1000</f>
        <v>2.0387359836901124</v>
      </c>
      <c r="AL74" s="39">
        <f t="shared" ref="AL74:AL105" si="83">(G74+Q74)/H74*1000</f>
        <v>3.0549898167006111</v>
      </c>
      <c r="AM74" s="40">
        <f t="shared" ref="AM74:AM105" si="84">S74/B74*1000</f>
        <v>2.9793916447962827</v>
      </c>
      <c r="AN74" s="40">
        <f t="shared" ref="AN74:AN105" si="85">T74/B74*1000</f>
        <v>4.2916146796885082</v>
      </c>
      <c r="AO74" s="39">
        <f t="shared" ref="AO74:AO105" si="86">U74/B74*1000</f>
        <v>-1.3122230348922255</v>
      </c>
      <c r="AP74" s="39">
        <f t="shared" ref="AP74:AP105" si="87">V74/B74*1000</f>
        <v>-0.15058297121714065</v>
      </c>
    </row>
    <row r="75" spans="1:42" s="36" customFormat="1" x14ac:dyDescent="0.2">
      <c r="A75" s="37" t="s">
        <v>119</v>
      </c>
      <c r="B75" s="38">
        <v>39424</v>
      </c>
      <c r="C75" s="38">
        <v>20049</v>
      </c>
      <c r="D75" s="38">
        <v>174</v>
      </c>
      <c r="E75" s="38">
        <v>64</v>
      </c>
      <c r="F75" s="38">
        <v>428</v>
      </c>
      <c r="G75" s="38">
        <v>1</v>
      </c>
      <c r="H75" s="38">
        <f t="shared" si="66"/>
        <v>429</v>
      </c>
      <c r="I75" s="38">
        <v>375</v>
      </c>
      <c r="J75" s="38">
        <v>20</v>
      </c>
      <c r="K75" s="38">
        <v>127</v>
      </c>
      <c r="L75" s="38">
        <v>82</v>
      </c>
      <c r="M75" s="38">
        <f t="shared" si="67"/>
        <v>556</v>
      </c>
      <c r="N75" s="38">
        <v>293</v>
      </c>
      <c r="O75" s="38">
        <v>2</v>
      </c>
      <c r="P75" s="38">
        <v>2</v>
      </c>
      <c r="Q75" s="38">
        <v>2</v>
      </c>
      <c r="R75" s="38">
        <f t="shared" si="68"/>
        <v>135</v>
      </c>
      <c r="S75" s="34">
        <v>194</v>
      </c>
      <c r="T75" s="42">
        <v>300</v>
      </c>
      <c r="U75" s="38">
        <v>-106</v>
      </c>
      <c r="V75" s="38">
        <f t="shared" si="69"/>
        <v>29</v>
      </c>
      <c r="W75" s="38">
        <v>39458</v>
      </c>
      <c r="X75" s="38">
        <v>20069</v>
      </c>
      <c r="Y75" s="39">
        <f t="shared" si="70"/>
        <v>4.4135551948051948</v>
      </c>
      <c r="Z75" s="39">
        <f t="shared" si="71"/>
        <v>1.6233766233766236</v>
      </c>
      <c r="AA75" s="39">
        <f t="shared" si="72"/>
        <v>36.781609195402297</v>
      </c>
      <c r="AB75" s="39">
        <f t="shared" si="73"/>
        <v>10.881696428571429</v>
      </c>
      <c r="AC75" s="39">
        <f t="shared" si="74"/>
        <v>10.856331168831169</v>
      </c>
      <c r="AD75" s="39">
        <f t="shared" si="75"/>
        <v>29.603729603729604</v>
      </c>
      <c r="AE75" s="39">
        <f t="shared" si="76"/>
        <v>19.114219114219114</v>
      </c>
      <c r="AF75" s="39">
        <f t="shared" si="77"/>
        <v>14.103084415584416</v>
      </c>
      <c r="AG75" s="39">
        <f t="shared" si="78"/>
        <v>7.4320211038961039</v>
      </c>
      <c r="AH75" s="39">
        <f t="shared" si="79"/>
        <v>3.4243100649350651</v>
      </c>
      <c r="AI75" s="39">
        <f t="shared" si="80"/>
        <v>2.3310023310023311</v>
      </c>
      <c r="AJ75" s="39">
        <f t="shared" si="81"/>
        <v>4.6728971962616823</v>
      </c>
      <c r="AK75" s="39">
        <f t="shared" si="82"/>
        <v>4.6728971962616823</v>
      </c>
      <c r="AL75" s="39">
        <f t="shared" si="83"/>
        <v>6.9930069930069934</v>
      </c>
      <c r="AM75" s="40">
        <f t="shared" si="84"/>
        <v>4.9208603896103895</v>
      </c>
      <c r="AN75" s="40">
        <f t="shared" si="85"/>
        <v>7.6095779220779223</v>
      </c>
      <c r="AO75" s="39">
        <f t="shared" si="86"/>
        <v>-2.6887175324675323</v>
      </c>
      <c r="AP75" s="39">
        <f t="shared" si="87"/>
        <v>0.73559253246753253</v>
      </c>
    </row>
    <row r="76" spans="1:42" s="36" customFormat="1" x14ac:dyDescent="0.2">
      <c r="A76" s="37" t="s">
        <v>120</v>
      </c>
      <c r="B76" s="38">
        <v>33908</v>
      </c>
      <c r="C76" s="38">
        <v>17184</v>
      </c>
      <c r="D76" s="38">
        <v>161</v>
      </c>
      <c r="E76" s="38">
        <v>65</v>
      </c>
      <c r="F76" s="38">
        <v>356</v>
      </c>
      <c r="G76" s="38">
        <v>0</v>
      </c>
      <c r="H76" s="38">
        <f t="shared" si="66"/>
        <v>356</v>
      </c>
      <c r="I76" s="38">
        <v>290</v>
      </c>
      <c r="J76" s="38">
        <v>14</v>
      </c>
      <c r="K76" s="38">
        <v>120</v>
      </c>
      <c r="L76" s="38">
        <v>100</v>
      </c>
      <c r="M76" s="38">
        <f t="shared" si="67"/>
        <v>476</v>
      </c>
      <c r="N76" s="38">
        <v>286</v>
      </c>
      <c r="O76" s="38">
        <v>0</v>
      </c>
      <c r="P76" s="38">
        <v>0</v>
      </c>
      <c r="Q76" s="38">
        <v>0</v>
      </c>
      <c r="R76" s="38">
        <f t="shared" si="68"/>
        <v>70</v>
      </c>
      <c r="S76" s="34">
        <v>201</v>
      </c>
      <c r="T76" s="42">
        <v>185</v>
      </c>
      <c r="U76" s="38">
        <v>16</v>
      </c>
      <c r="V76" s="38">
        <f t="shared" si="69"/>
        <v>86</v>
      </c>
      <c r="W76" s="38">
        <v>33944</v>
      </c>
      <c r="X76" s="38">
        <v>17208</v>
      </c>
      <c r="Y76" s="39">
        <f t="shared" si="70"/>
        <v>4.7481420313790252</v>
      </c>
      <c r="Z76" s="39">
        <f t="shared" si="71"/>
        <v>1.9169517517989856</v>
      </c>
      <c r="AA76" s="39">
        <f t="shared" si="72"/>
        <v>40.372670807453417</v>
      </c>
      <c r="AB76" s="39">
        <f t="shared" si="73"/>
        <v>10.498997286775984</v>
      </c>
      <c r="AC76" s="39">
        <f t="shared" si="74"/>
        <v>10.498997286775984</v>
      </c>
      <c r="AD76" s="39">
        <f t="shared" si="75"/>
        <v>33.707865168539328</v>
      </c>
      <c r="AE76" s="39">
        <f t="shared" si="76"/>
        <v>28.08988764044944</v>
      </c>
      <c r="AF76" s="39">
        <f t="shared" si="77"/>
        <v>14.037985136251033</v>
      </c>
      <c r="AG76" s="39">
        <f t="shared" si="78"/>
        <v>8.4345877079155347</v>
      </c>
      <c r="AH76" s="39">
        <f t="shared" si="79"/>
        <v>2.0644095788604457</v>
      </c>
      <c r="AI76" s="39">
        <f t="shared" si="80"/>
        <v>0</v>
      </c>
      <c r="AJ76" s="39">
        <f t="shared" si="81"/>
        <v>0</v>
      </c>
      <c r="AK76" s="39">
        <f t="shared" si="82"/>
        <v>0</v>
      </c>
      <c r="AL76" s="39">
        <f t="shared" si="83"/>
        <v>0</v>
      </c>
      <c r="AM76" s="40">
        <f t="shared" si="84"/>
        <v>5.9278046478707092</v>
      </c>
      <c r="AN76" s="40">
        <f t="shared" si="85"/>
        <v>5.4559396012740358</v>
      </c>
      <c r="AO76" s="39">
        <f t="shared" si="86"/>
        <v>0.47186504659667339</v>
      </c>
      <c r="AP76" s="39">
        <f t="shared" si="87"/>
        <v>2.5362746254571191</v>
      </c>
    </row>
    <row r="77" spans="1:42" s="36" customFormat="1" x14ac:dyDescent="0.2">
      <c r="A77" s="37" t="s">
        <v>121</v>
      </c>
      <c r="B77" s="38">
        <v>73607</v>
      </c>
      <c r="C77" s="38">
        <v>37871</v>
      </c>
      <c r="D77" s="38">
        <v>356</v>
      </c>
      <c r="E77" s="38">
        <v>150</v>
      </c>
      <c r="F77" s="38">
        <v>651</v>
      </c>
      <c r="G77" s="38">
        <v>3</v>
      </c>
      <c r="H77" s="38">
        <f t="shared" si="66"/>
        <v>654</v>
      </c>
      <c r="I77" s="38">
        <v>500</v>
      </c>
      <c r="J77" s="38">
        <v>35</v>
      </c>
      <c r="K77" s="38">
        <v>347</v>
      </c>
      <c r="L77" s="38">
        <v>253</v>
      </c>
      <c r="M77" s="38">
        <f t="shared" si="67"/>
        <v>1001</v>
      </c>
      <c r="N77" s="38">
        <v>750</v>
      </c>
      <c r="O77" s="38">
        <v>5</v>
      </c>
      <c r="P77" s="38">
        <v>2</v>
      </c>
      <c r="Q77" s="38">
        <v>1</v>
      </c>
      <c r="R77" s="38">
        <f t="shared" si="68"/>
        <v>-99</v>
      </c>
      <c r="S77" s="34">
        <v>441</v>
      </c>
      <c r="T77" s="42">
        <v>461</v>
      </c>
      <c r="U77" s="38">
        <v>-20</v>
      </c>
      <c r="V77" s="38">
        <f t="shared" si="69"/>
        <v>-119</v>
      </c>
      <c r="W77" s="38">
        <v>73549</v>
      </c>
      <c r="X77" s="38">
        <v>37876</v>
      </c>
      <c r="Y77" s="39">
        <f t="shared" si="70"/>
        <v>4.8364965288627442</v>
      </c>
      <c r="Z77" s="39">
        <f t="shared" si="71"/>
        <v>2.0378496610376731</v>
      </c>
      <c r="AA77" s="39">
        <f t="shared" si="72"/>
        <v>42.134831460674157</v>
      </c>
      <c r="AB77" s="39">
        <f t="shared" si="73"/>
        <v>8.8850245221242545</v>
      </c>
      <c r="AC77" s="39">
        <f t="shared" si="74"/>
        <v>8.8442675289035009</v>
      </c>
      <c r="AD77" s="39">
        <f t="shared" si="75"/>
        <v>53.058103975535161</v>
      </c>
      <c r="AE77" s="39">
        <f t="shared" si="76"/>
        <v>38.685015290519878</v>
      </c>
      <c r="AF77" s="39">
        <f t="shared" si="77"/>
        <v>13.599250071324738</v>
      </c>
      <c r="AG77" s="39">
        <f t="shared" si="78"/>
        <v>10.189248305188366</v>
      </c>
      <c r="AH77" s="39">
        <f t="shared" si="79"/>
        <v>-1.3449807762848642</v>
      </c>
      <c r="AI77" s="39">
        <f t="shared" si="80"/>
        <v>4.5871559633027523</v>
      </c>
      <c r="AJ77" s="39">
        <f t="shared" si="81"/>
        <v>7.6804915514592933</v>
      </c>
      <c r="AK77" s="39">
        <f t="shared" si="82"/>
        <v>3.0721966205837172</v>
      </c>
      <c r="AL77" s="39">
        <f t="shared" si="83"/>
        <v>6.1162079510703364</v>
      </c>
      <c r="AM77" s="40">
        <f t="shared" si="84"/>
        <v>5.9912780034507591</v>
      </c>
      <c r="AN77" s="40">
        <f t="shared" si="85"/>
        <v>6.2629912915891159</v>
      </c>
      <c r="AO77" s="39">
        <f t="shared" si="86"/>
        <v>-0.27171328813835643</v>
      </c>
      <c r="AP77" s="39">
        <f t="shared" si="87"/>
        <v>-1.6166940644232206</v>
      </c>
    </row>
    <row r="78" spans="1:42" s="36" customFormat="1" x14ac:dyDescent="0.2">
      <c r="A78" s="37" t="s">
        <v>122</v>
      </c>
      <c r="B78" s="38">
        <v>97776</v>
      </c>
      <c r="C78" s="38">
        <v>50175</v>
      </c>
      <c r="D78" s="38">
        <v>483</v>
      </c>
      <c r="E78" s="38">
        <v>286</v>
      </c>
      <c r="F78" s="38">
        <v>904</v>
      </c>
      <c r="G78" s="38">
        <v>1</v>
      </c>
      <c r="H78" s="38">
        <f t="shared" si="66"/>
        <v>905</v>
      </c>
      <c r="I78" s="38">
        <v>639</v>
      </c>
      <c r="J78" s="38">
        <v>55</v>
      </c>
      <c r="K78" s="38">
        <v>385</v>
      </c>
      <c r="L78" s="38">
        <v>318</v>
      </c>
      <c r="M78" s="38">
        <f t="shared" si="67"/>
        <v>1290</v>
      </c>
      <c r="N78" s="38">
        <v>883</v>
      </c>
      <c r="O78" s="38">
        <v>3</v>
      </c>
      <c r="P78" s="38">
        <v>0</v>
      </c>
      <c r="Q78" s="38">
        <v>0</v>
      </c>
      <c r="R78" s="38">
        <f t="shared" si="68"/>
        <v>21</v>
      </c>
      <c r="S78" s="34">
        <v>549</v>
      </c>
      <c r="T78" s="42">
        <v>707</v>
      </c>
      <c r="U78" s="38">
        <v>-158</v>
      </c>
      <c r="V78" s="38">
        <f t="shared" si="69"/>
        <v>-137</v>
      </c>
      <c r="W78" s="38">
        <v>97671</v>
      </c>
      <c r="X78" s="38">
        <v>50135</v>
      </c>
      <c r="Y78" s="39">
        <f t="shared" si="70"/>
        <v>4.9398625429553267</v>
      </c>
      <c r="Z78" s="39">
        <f t="shared" si="71"/>
        <v>2.9250531827851414</v>
      </c>
      <c r="AA78" s="39">
        <f t="shared" si="72"/>
        <v>59.213250517598347</v>
      </c>
      <c r="AB78" s="39">
        <f t="shared" si="73"/>
        <v>9.2558501063655712</v>
      </c>
      <c r="AC78" s="39">
        <f t="shared" si="74"/>
        <v>9.2456226476845043</v>
      </c>
      <c r="AD78" s="39">
        <f t="shared" si="75"/>
        <v>42.541436464088399</v>
      </c>
      <c r="AE78" s="39">
        <f t="shared" si="76"/>
        <v>35.138121546961329</v>
      </c>
      <c r="AF78" s="39">
        <f t="shared" si="77"/>
        <v>13.193421698576337</v>
      </c>
      <c r="AG78" s="39">
        <f t="shared" si="78"/>
        <v>9.0308460153820977</v>
      </c>
      <c r="AH78" s="39">
        <f t="shared" si="79"/>
        <v>0.21477663230240548</v>
      </c>
      <c r="AI78" s="39">
        <f t="shared" si="80"/>
        <v>1.1049723756906078</v>
      </c>
      <c r="AJ78" s="39">
        <f t="shared" si="81"/>
        <v>3.3185840707964602</v>
      </c>
      <c r="AK78" s="39">
        <f t="shared" si="82"/>
        <v>0</v>
      </c>
      <c r="AL78" s="39">
        <f t="shared" si="83"/>
        <v>1.1049723756906078</v>
      </c>
      <c r="AM78" s="40">
        <f t="shared" si="84"/>
        <v>5.6148748159057433</v>
      </c>
      <c r="AN78" s="40">
        <f t="shared" si="85"/>
        <v>7.2308132875143185</v>
      </c>
      <c r="AO78" s="39">
        <f t="shared" si="86"/>
        <v>-1.6159384716085745</v>
      </c>
      <c r="AP78" s="39">
        <f t="shared" si="87"/>
        <v>-1.4011618393061691</v>
      </c>
    </row>
    <row r="79" spans="1:42" s="36" customFormat="1" x14ac:dyDescent="0.2">
      <c r="A79" s="37" t="s">
        <v>123</v>
      </c>
      <c r="B79" s="38">
        <v>57207</v>
      </c>
      <c r="C79" s="38">
        <v>28354</v>
      </c>
      <c r="D79" s="38">
        <v>367</v>
      </c>
      <c r="E79" s="38">
        <v>28</v>
      </c>
      <c r="F79" s="38">
        <v>897</v>
      </c>
      <c r="G79" s="38">
        <v>2</v>
      </c>
      <c r="H79" s="38">
        <f t="shared" si="66"/>
        <v>899</v>
      </c>
      <c r="I79" s="38">
        <v>867</v>
      </c>
      <c r="J79" s="38">
        <v>45</v>
      </c>
      <c r="K79" s="38">
        <v>164</v>
      </c>
      <c r="L79" s="38">
        <v>87</v>
      </c>
      <c r="M79" s="38">
        <f t="shared" si="67"/>
        <v>1063</v>
      </c>
      <c r="N79" s="38">
        <v>445</v>
      </c>
      <c r="O79" s="38">
        <v>5</v>
      </c>
      <c r="P79" s="38">
        <v>4</v>
      </c>
      <c r="Q79" s="38">
        <v>2</v>
      </c>
      <c r="R79" s="38">
        <f t="shared" si="68"/>
        <v>452</v>
      </c>
      <c r="S79" s="34">
        <v>163</v>
      </c>
      <c r="T79" s="42">
        <v>229</v>
      </c>
      <c r="U79" s="38">
        <v>-66</v>
      </c>
      <c r="V79" s="38">
        <f t="shared" si="69"/>
        <v>386</v>
      </c>
      <c r="W79" s="38">
        <v>57428</v>
      </c>
      <c r="X79" s="38">
        <v>28473</v>
      </c>
      <c r="Y79" s="39">
        <f t="shared" si="70"/>
        <v>6.4152988270666178</v>
      </c>
      <c r="Z79" s="39">
        <f t="shared" si="71"/>
        <v>0.48945059171080457</v>
      </c>
      <c r="AA79" s="39">
        <f t="shared" si="72"/>
        <v>7.6294277929155312</v>
      </c>
      <c r="AB79" s="39">
        <f t="shared" si="73"/>
        <v>15.714860069571904</v>
      </c>
      <c r="AC79" s="39">
        <f t="shared" si="74"/>
        <v>15.679899313021133</v>
      </c>
      <c r="AD79" s="39">
        <f t="shared" si="75"/>
        <v>18.24249165739711</v>
      </c>
      <c r="AE79" s="39">
        <f t="shared" si="76"/>
        <v>9.67741935483871</v>
      </c>
      <c r="AF79" s="39">
        <f t="shared" si="77"/>
        <v>18.581642106735188</v>
      </c>
      <c r="AG79" s="39">
        <f t="shared" si="78"/>
        <v>7.7787683325467158</v>
      </c>
      <c r="AH79" s="39">
        <f t="shared" si="79"/>
        <v>7.9011309804744183</v>
      </c>
      <c r="AI79" s="39">
        <f t="shared" si="80"/>
        <v>2.2246941045606228</v>
      </c>
      <c r="AJ79" s="39">
        <f t="shared" si="81"/>
        <v>5.574136008918618</v>
      </c>
      <c r="AK79" s="39">
        <f t="shared" si="82"/>
        <v>4.4593088071348941</v>
      </c>
      <c r="AL79" s="39">
        <f t="shared" si="83"/>
        <v>4.4493882091212456</v>
      </c>
      <c r="AM79" s="40">
        <f t="shared" si="84"/>
        <v>2.8493016588878985</v>
      </c>
      <c r="AN79" s="40">
        <f t="shared" si="85"/>
        <v>4.0030066250633665</v>
      </c>
      <c r="AO79" s="39">
        <f t="shared" si="86"/>
        <v>-1.1537049661754679</v>
      </c>
      <c r="AP79" s="39">
        <f t="shared" si="87"/>
        <v>6.7474260142989495</v>
      </c>
    </row>
    <row r="80" spans="1:42" s="36" customFormat="1" x14ac:dyDescent="0.2">
      <c r="A80" s="37" t="s">
        <v>124</v>
      </c>
      <c r="B80" s="38">
        <v>59154</v>
      </c>
      <c r="C80" s="38">
        <v>30511</v>
      </c>
      <c r="D80" s="38">
        <v>330</v>
      </c>
      <c r="E80" s="38">
        <v>112</v>
      </c>
      <c r="F80" s="38">
        <v>607</v>
      </c>
      <c r="G80" s="38">
        <v>0</v>
      </c>
      <c r="H80" s="38">
        <f t="shared" si="66"/>
        <v>607</v>
      </c>
      <c r="I80" s="38">
        <v>495</v>
      </c>
      <c r="J80" s="38">
        <v>29</v>
      </c>
      <c r="K80" s="38">
        <v>193</v>
      </c>
      <c r="L80" s="38">
        <v>129</v>
      </c>
      <c r="M80" s="38">
        <f t="shared" si="67"/>
        <v>800</v>
      </c>
      <c r="N80" s="38">
        <v>626</v>
      </c>
      <c r="O80" s="38">
        <v>2</v>
      </c>
      <c r="P80" s="38">
        <v>1</v>
      </c>
      <c r="Q80" s="38">
        <v>1</v>
      </c>
      <c r="R80" s="38">
        <f t="shared" si="68"/>
        <v>-19</v>
      </c>
      <c r="S80" s="34">
        <v>355</v>
      </c>
      <c r="T80" s="42">
        <v>322</v>
      </c>
      <c r="U80" s="38">
        <v>33</v>
      </c>
      <c r="V80" s="38">
        <f t="shared" si="69"/>
        <v>14</v>
      </c>
      <c r="W80" s="38">
        <v>59136</v>
      </c>
      <c r="X80" s="38">
        <v>30513</v>
      </c>
      <c r="Y80" s="39">
        <f t="shared" si="70"/>
        <v>5.5786590932143225</v>
      </c>
      <c r="Z80" s="39">
        <f t="shared" si="71"/>
        <v>1.8933630861818305</v>
      </c>
      <c r="AA80" s="39">
        <f t="shared" si="72"/>
        <v>33.939393939393945</v>
      </c>
      <c r="AB80" s="39">
        <f t="shared" si="73"/>
        <v>10.261351726003314</v>
      </c>
      <c r="AC80" s="39">
        <f t="shared" si="74"/>
        <v>10.261351726003314</v>
      </c>
      <c r="AD80" s="39">
        <f t="shared" si="75"/>
        <v>31.795716639209225</v>
      </c>
      <c r="AE80" s="39">
        <f t="shared" si="76"/>
        <v>21.252059308072489</v>
      </c>
      <c r="AF80" s="39">
        <f t="shared" si="77"/>
        <v>13.524022044155933</v>
      </c>
      <c r="AG80" s="39">
        <f t="shared" si="78"/>
        <v>10.582547249552018</v>
      </c>
      <c r="AH80" s="39">
        <f t="shared" si="79"/>
        <v>-0.3211955235487034</v>
      </c>
      <c r="AI80" s="39">
        <f t="shared" si="80"/>
        <v>0</v>
      </c>
      <c r="AJ80" s="39">
        <f t="shared" si="81"/>
        <v>3.2948929159802307</v>
      </c>
      <c r="AK80" s="39">
        <f t="shared" si="82"/>
        <v>1.6474464579901154</v>
      </c>
      <c r="AL80" s="39">
        <f t="shared" si="83"/>
        <v>1.6474464579901154</v>
      </c>
      <c r="AM80" s="40">
        <f t="shared" si="84"/>
        <v>6.0012847820941948</v>
      </c>
      <c r="AN80" s="40">
        <f t="shared" si="85"/>
        <v>5.4434188727727619</v>
      </c>
      <c r="AO80" s="39">
        <f t="shared" si="86"/>
        <v>0.55786590932143221</v>
      </c>
      <c r="AP80" s="39">
        <f t="shared" si="87"/>
        <v>0.23667038577272881</v>
      </c>
    </row>
    <row r="81" spans="1:42" s="36" customFormat="1" x14ac:dyDescent="0.2">
      <c r="A81" s="37" t="s">
        <v>125</v>
      </c>
      <c r="B81" s="38">
        <v>16703</v>
      </c>
      <c r="C81" s="38">
        <v>8497</v>
      </c>
      <c r="D81" s="38">
        <v>50</v>
      </c>
      <c r="E81" s="38">
        <v>41</v>
      </c>
      <c r="F81" s="38">
        <v>130</v>
      </c>
      <c r="G81" s="38">
        <v>0</v>
      </c>
      <c r="H81" s="38">
        <f t="shared" si="66"/>
        <v>130</v>
      </c>
      <c r="I81" s="38">
        <v>98</v>
      </c>
      <c r="J81" s="38">
        <v>5</v>
      </c>
      <c r="K81" s="38">
        <v>35</v>
      </c>
      <c r="L81" s="38">
        <v>28</v>
      </c>
      <c r="M81" s="38">
        <f t="shared" si="67"/>
        <v>165</v>
      </c>
      <c r="N81" s="38">
        <v>221</v>
      </c>
      <c r="O81" s="38">
        <v>0</v>
      </c>
      <c r="P81" s="38">
        <v>0</v>
      </c>
      <c r="Q81" s="38">
        <v>0</v>
      </c>
      <c r="R81" s="38">
        <f t="shared" si="68"/>
        <v>-91</v>
      </c>
      <c r="S81" s="34">
        <v>211</v>
      </c>
      <c r="T81" s="42">
        <v>141</v>
      </c>
      <c r="U81" s="38">
        <v>70</v>
      </c>
      <c r="V81" s="38">
        <f t="shared" si="69"/>
        <v>-21</v>
      </c>
      <c r="W81" s="38">
        <v>16710</v>
      </c>
      <c r="X81" s="38">
        <v>8514</v>
      </c>
      <c r="Y81" s="39">
        <f t="shared" si="70"/>
        <v>2.9934742261869123</v>
      </c>
      <c r="Z81" s="39">
        <f t="shared" si="71"/>
        <v>2.4546488654732683</v>
      </c>
      <c r="AA81" s="39">
        <f t="shared" si="72"/>
        <v>82</v>
      </c>
      <c r="AB81" s="39">
        <f t="shared" si="73"/>
        <v>7.7830329880859725</v>
      </c>
      <c r="AC81" s="39">
        <f t="shared" si="74"/>
        <v>7.7830329880859725</v>
      </c>
      <c r="AD81" s="39">
        <f t="shared" si="75"/>
        <v>26.923076923076923</v>
      </c>
      <c r="AE81" s="39">
        <f t="shared" si="76"/>
        <v>21.53846153846154</v>
      </c>
      <c r="AF81" s="39">
        <f t="shared" si="77"/>
        <v>9.8784649464168108</v>
      </c>
      <c r="AG81" s="39">
        <f t="shared" si="78"/>
        <v>13.231156079746153</v>
      </c>
      <c r="AH81" s="39">
        <f t="shared" si="79"/>
        <v>-5.4481230916601815</v>
      </c>
      <c r="AI81" s="39">
        <f t="shared" si="80"/>
        <v>0</v>
      </c>
      <c r="AJ81" s="39">
        <f t="shared" si="81"/>
        <v>0</v>
      </c>
      <c r="AK81" s="39">
        <f t="shared" si="82"/>
        <v>0</v>
      </c>
      <c r="AL81" s="39">
        <f t="shared" si="83"/>
        <v>0</v>
      </c>
      <c r="AM81" s="40">
        <f t="shared" si="84"/>
        <v>12.632461234508771</v>
      </c>
      <c r="AN81" s="40">
        <f t="shared" si="85"/>
        <v>8.4415973178470924</v>
      </c>
      <c r="AO81" s="39">
        <f t="shared" si="86"/>
        <v>4.1908639166616775</v>
      </c>
      <c r="AP81" s="39">
        <f t="shared" si="87"/>
        <v>-1.2572591749985031</v>
      </c>
    </row>
    <row r="82" spans="1:42" s="36" customFormat="1" x14ac:dyDescent="0.2">
      <c r="A82" s="37" t="s">
        <v>126</v>
      </c>
      <c r="B82" s="38">
        <v>35483</v>
      </c>
      <c r="C82" s="38">
        <v>17743</v>
      </c>
      <c r="D82" s="38">
        <v>212</v>
      </c>
      <c r="E82" s="38">
        <v>41</v>
      </c>
      <c r="F82" s="38">
        <v>453</v>
      </c>
      <c r="G82" s="38">
        <v>1</v>
      </c>
      <c r="H82" s="38">
        <f t="shared" si="66"/>
        <v>454</v>
      </c>
      <c r="I82" s="38">
        <v>431</v>
      </c>
      <c r="J82" s="38">
        <v>27</v>
      </c>
      <c r="K82" s="38">
        <v>87</v>
      </c>
      <c r="L82" s="38">
        <v>53</v>
      </c>
      <c r="M82" s="38">
        <f t="shared" si="67"/>
        <v>541</v>
      </c>
      <c r="N82" s="38">
        <v>239</v>
      </c>
      <c r="O82" s="38">
        <v>2</v>
      </c>
      <c r="P82" s="38">
        <v>1</v>
      </c>
      <c r="Q82" s="38">
        <v>1</v>
      </c>
      <c r="R82" s="38">
        <f t="shared" si="68"/>
        <v>214</v>
      </c>
      <c r="S82" s="34">
        <v>149</v>
      </c>
      <c r="T82" s="42">
        <v>233</v>
      </c>
      <c r="U82" s="38">
        <v>-84</v>
      </c>
      <c r="V82" s="38">
        <f t="shared" si="69"/>
        <v>130</v>
      </c>
      <c r="W82" s="38">
        <v>35541</v>
      </c>
      <c r="X82" s="38">
        <v>17770</v>
      </c>
      <c r="Y82" s="39">
        <f t="shared" si="70"/>
        <v>5.9746921060789671</v>
      </c>
      <c r="Z82" s="39">
        <f t="shared" si="71"/>
        <v>1.1554829073077248</v>
      </c>
      <c r="AA82" s="39">
        <f t="shared" si="72"/>
        <v>19.339622641509436</v>
      </c>
      <c r="AB82" s="39">
        <f t="shared" si="73"/>
        <v>12.794859510187978</v>
      </c>
      <c r="AC82" s="39">
        <f t="shared" si="74"/>
        <v>12.766677000253644</v>
      </c>
      <c r="AD82" s="39">
        <f t="shared" si="75"/>
        <v>19.162995594713657</v>
      </c>
      <c r="AE82" s="39">
        <f t="shared" si="76"/>
        <v>11.674008810572687</v>
      </c>
      <c r="AF82" s="39">
        <f t="shared" si="77"/>
        <v>15.246737874475102</v>
      </c>
      <c r="AG82" s="39">
        <f t="shared" si="78"/>
        <v>6.7356198743060061</v>
      </c>
      <c r="AH82" s="39">
        <f t="shared" si="79"/>
        <v>6.0310571259476369</v>
      </c>
      <c r="AI82" s="39">
        <f t="shared" si="80"/>
        <v>2.2026431718061676</v>
      </c>
      <c r="AJ82" s="39">
        <f t="shared" si="81"/>
        <v>4.4150110375275942</v>
      </c>
      <c r="AK82" s="39">
        <f t="shared" si="82"/>
        <v>2.2075055187637971</v>
      </c>
      <c r="AL82" s="39">
        <f t="shared" si="83"/>
        <v>4.4052863436123353</v>
      </c>
      <c r="AM82" s="40">
        <f t="shared" si="84"/>
        <v>4.1991939802158784</v>
      </c>
      <c r="AN82" s="40">
        <f t="shared" si="85"/>
        <v>6.5665248146999975</v>
      </c>
      <c r="AO82" s="39">
        <f t="shared" si="86"/>
        <v>-2.3673308344841195</v>
      </c>
      <c r="AP82" s="39">
        <f t="shared" si="87"/>
        <v>3.6637262914635178</v>
      </c>
    </row>
    <row r="83" spans="1:42" s="36" customFormat="1" x14ac:dyDescent="0.2">
      <c r="A83" s="37" t="s">
        <v>127</v>
      </c>
      <c r="B83" s="38">
        <v>156764</v>
      </c>
      <c r="C83" s="38">
        <v>80652</v>
      </c>
      <c r="D83" s="38">
        <v>817</v>
      </c>
      <c r="E83" s="38">
        <v>332</v>
      </c>
      <c r="F83" s="38">
        <v>1460</v>
      </c>
      <c r="G83" s="38">
        <v>3</v>
      </c>
      <c r="H83" s="38">
        <f t="shared" si="66"/>
        <v>1463</v>
      </c>
      <c r="I83" s="38">
        <v>1245</v>
      </c>
      <c r="J83" s="38">
        <v>75</v>
      </c>
      <c r="K83" s="38">
        <v>548</v>
      </c>
      <c r="L83" s="38">
        <v>444</v>
      </c>
      <c r="M83" s="38">
        <f t="shared" si="67"/>
        <v>2011</v>
      </c>
      <c r="N83" s="38">
        <v>1448</v>
      </c>
      <c r="O83" s="38">
        <v>12</v>
      </c>
      <c r="P83" s="38">
        <v>9</v>
      </c>
      <c r="Q83" s="38">
        <v>8</v>
      </c>
      <c r="R83" s="38">
        <f t="shared" si="68"/>
        <v>12</v>
      </c>
      <c r="S83" s="34">
        <v>801</v>
      </c>
      <c r="T83" s="42">
        <v>614</v>
      </c>
      <c r="U83" s="38">
        <v>187</v>
      </c>
      <c r="V83" s="38">
        <f t="shared" si="69"/>
        <v>199</v>
      </c>
      <c r="W83" s="38">
        <v>156869</v>
      </c>
      <c r="X83" s="38">
        <v>80717</v>
      </c>
      <c r="Y83" s="39">
        <f t="shared" si="70"/>
        <v>5.2116557372866223</v>
      </c>
      <c r="Z83" s="39">
        <f t="shared" si="71"/>
        <v>2.1178331759842823</v>
      </c>
      <c r="AA83" s="39">
        <f t="shared" si="72"/>
        <v>40.636474908200739</v>
      </c>
      <c r="AB83" s="39">
        <f t="shared" si="73"/>
        <v>9.3324998086295317</v>
      </c>
      <c r="AC83" s="39">
        <f t="shared" si="74"/>
        <v>9.3133627618585901</v>
      </c>
      <c r="AD83" s="39">
        <f t="shared" si="75"/>
        <v>37.457279562542723</v>
      </c>
      <c r="AE83" s="39">
        <f t="shared" si="76"/>
        <v>30.348598769651403</v>
      </c>
      <c r="AF83" s="39">
        <f t="shared" si="77"/>
        <v>12.828200352121661</v>
      </c>
      <c r="AG83" s="39">
        <f t="shared" si="78"/>
        <v>9.2368145747748205</v>
      </c>
      <c r="AH83" s="39">
        <f t="shared" si="79"/>
        <v>7.6548187083769245E-2</v>
      </c>
      <c r="AI83" s="39">
        <f t="shared" si="80"/>
        <v>2.0505809979494192</v>
      </c>
      <c r="AJ83" s="39">
        <f t="shared" si="81"/>
        <v>8.2191780821917799</v>
      </c>
      <c r="AK83" s="39">
        <f t="shared" si="82"/>
        <v>6.1643835616438354</v>
      </c>
      <c r="AL83" s="39">
        <f t="shared" si="83"/>
        <v>7.518796992481203</v>
      </c>
      <c r="AM83" s="40">
        <f t="shared" si="84"/>
        <v>5.1095914878415964</v>
      </c>
      <c r="AN83" s="40">
        <f t="shared" si="85"/>
        <v>3.9167155724528588</v>
      </c>
      <c r="AO83" s="39">
        <f t="shared" si="86"/>
        <v>1.1928759153887372</v>
      </c>
      <c r="AP83" s="39">
        <f t="shared" si="87"/>
        <v>1.2694241024725066</v>
      </c>
    </row>
    <row r="84" spans="1:42" s="36" customFormat="1" x14ac:dyDescent="0.2">
      <c r="A84" s="37" t="s">
        <v>128</v>
      </c>
      <c r="B84" s="38">
        <v>111409</v>
      </c>
      <c r="C84" s="38">
        <v>58392</v>
      </c>
      <c r="D84" s="38">
        <v>548</v>
      </c>
      <c r="E84" s="38">
        <v>328</v>
      </c>
      <c r="F84" s="38">
        <v>897</v>
      </c>
      <c r="G84" s="38">
        <v>2</v>
      </c>
      <c r="H84" s="38">
        <f t="shared" si="66"/>
        <v>899</v>
      </c>
      <c r="I84" s="38">
        <v>712</v>
      </c>
      <c r="J84" s="38">
        <v>61</v>
      </c>
      <c r="K84" s="38">
        <v>452</v>
      </c>
      <c r="L84" s="38">
        <v>361</v>
      </c>
      <c r="M84" s="38">
        <f t="shared" si="67"/>
        <v>1351</v>
      </c>
      <c r="N84" s="38">
        <v>981</v>
      </c>
      <c r="O84" s="38">
        <v>4</v>
      </c>
      <c r="P84" s="38">
        <v>3</v>
      </c>
      <c r="Q84" s="38">
        <v>1</v>
      </c>
      <c r="R84" s="38">
        <f t="shared" si="68"/>
        <v>-84</v>
      </c>
      <c r="S84" s="34">
        <v>856</v>
      </c>
      <c r="T84" s="42">
        <v>857</v>
      </c>
      <c r="U84" s="38">
        <v>-1</v>
      </c>
      <c r="V84" s="38">
        <f t="shared" si="69"/>
        <v>-85</v>
      </c>
      <c r="W84" s="38">
        <v>111419</v>
      </c>
      <c r="X84" s="38">
        <v>58387</v>
      </c>
      <c r="Y84" s="39">
        <f t="shared" si="70"/>
        <v>4.9188126632498275</v>
      </c>
      <c r="Z84" s="39">
        <f t="shared" si="71"/>
        <v>2.9441068495363929</v>
      </c>
      <c r="AA84" s="39">
        <f t="shared" si="72"/>
        <v>59.854014598540154</v>
      </c>
      <c r="AB84" s="39">
        <f t="shared" si="73"/>
        <v>8.0693660296744429</v>
      </c>
      <c r="AC84" s="39">
        <f t="shared" si="74"/>
        <v>8.051414158640684</v>
      </c>
      <c r="AD84" s="39">
        <f t="shared" si="75"/>
        <v>50.278086763070071</v>
      </c>
      <c r="AE84" s="39">
        <f t="shared" si="76"/>
        <v>40.155728587319246</v>
      </c>
      <c r="AF84" s="39">
        <f t="shared" si="77"/>
        <v>12.126488883303862</v>
      </c>
      <c r="AG84" s="39">
        <f t="shared" si="78"/>
        <v>8.8053927420585421</v>
      </c>
      <c r="AH84" s="39">
        <f t="shared" si="79"/>
        <v>-0.75397858341785673</v>
      </c>
      <c r="AI84" s="39">
        <f t="shared" si="80"/>
        <v>2.2246941045606228</v>
      </c>
      <c r="AJ84" s="39">
        <f t="shared" si="81"/>
        <v>4.4593088071348941</v>
      </c>
      <c r="AK84" s="39">
        <f t="shared" si="82"/>
        <v>3.3444816053511706</v>
      </c>
      <c r="AL84" s="39">
        <f t="shared" si="83"/>
        <v>3.3370411568409346</v>
      </c>
      <c r="AM84" s="40">
        <f t="shared" si="84"/>
        <v>7.6834008024486353</v>
      </c>
      <c r="AN84" s="40">
        <f t="shared" si="85"/>
        <v>7.6923767379655139</v>
      </c>
      <c r="AO84" s="39">
        <f t="shared" si="86"/>
        <v>-8.9759355168792469E-3</v>
      </c>
      <c r="AP84" s="39">
        <f t="shared" si="87"/>
        <v>-0.76295451893473598</v>
      </c>
    </row>
    <row r="85" spans="1:42" s="36" customFormat="1" x14ac:dyDescent="0.2">
      <c r="A85" s="37" t="s">
        <v>129</v>
      </c>
      <c r="B85" s="38">
        <v>17036</v>
      </c>
      <c r="C85" s="38">
        <v>8817</v>
      </c>
      <c r="D85" s="38">
        <v>67</v>
      </c>
      <c r="E85" s="38">
        <v>49</v>
      </c>
      <c r="F85" s="38">
        <v>166</v>
      </c>
      <c r="G85" s="38">
        <v>1</v>
      </c>
      <c r="H85" s="38">
        <f t="shared" si="66"/>
        <v>167</v>
      </c>
      <c r="I85" s="38">
        <v>110</v>
      </c>
      <c r="J85" s="38">
        <v>13</v>
      </c>
      <c r="K85" s="38">
        <v>81</v>
      </c>
      <c r="L85" s="38">
        <v>63</v>
      </c>
      <c r="M85" s="38">
        <f t="shared" si="67"/>
        <v>248</v>
      </c>
      <c r="N85" s="38">
        <v>178</v>
      </c>
      <c r="O85" s="38">
        <v>0</v>
      </c>
      <c r="P85" s="38">
        <v>0</v>
      </c>
      <c r="Q85" s="38">
        <v>0</v>
      </c>
      <c r="R85" s="38">
        <f t="shared" si="68"/>
        <v>-12</v>
      </c>
      <c r="S85" s="34">
        <v>214</v>
      </c>
      <c r="T85" s="42">
        <v>193</v>
      </c>
      <c r="U85" s="38">
        <v>21</v>
      </c>
      <c r="V85" s="38">
        <f t="shared" si="69"/>
        <v>9</v>
      </c>
      <c r="W85" s="38">
        <v>17046</v>
      </c>
      <c r="X85" s="38">
        <v>8827</v>
      </c>
      <c r="Y85" s="39">
        <f t="shared" si="70"/>
        <v>3.9328480864052597</v>
      </c>
      <c r="Z85" s="39">
        <f t="shared" si="71"/>
        <v>2.8762620333411597</v>
      </c>
      <c r="AA85" s="39">
        <f t="shared" si="72"/>
        <v>73.134328358208961</v>
      </c>
      <c r="AB85" s="39">
        <f t="shared" si="73"/>
        <v>9.8027706034280353</v>
      </c>
      <c r="AC85" s="39">
        <f t="shared" si="74"/>
        <v>9.7440713782578072</v>
      </c>
      <c r="AD85" s="39">
        <f t="shared" si="75"/>
        <v>48.50299401197605</v>
      </c>
      <c r="AE85" s="39">
        <f t="shared" si="76"/>
        <v>37.724550898203589</v>
      </c>
      <c r="AF85" s="39">
        <f t="shared" si="77"/>
        <v>14.557407842216483</v>
      </c>
      <c r="AG85" s="39">
        <f t="shared" si="78"/>
        <v>10.448462080300541</v>
      </c>
      <c r="AH85" s="39">
        <f t="shared" si="79"/>
        <v>-0.70439070204273302</v>
      </c>
      <c r="AI85" s="39">
        <f t="shared" si="80"/>
        <v>5.9880239520958085</v>
      </c>
      <c r="AJ85" s="39">
        <f t="shared" si="81"/>
        <v>0</v>
      </c>
      <c r="AK85" s="39">
        <f t="shared" si="82"/>
        <v>0</v>
      </c>
      <c r="AL85" s="39">
        <f t="shared" si="83"/>
        <v>5.9880239520958085</v>
      </c>
      <c r="AM85" s="40">
        <f t="shared" si="84"/>
        <v>12.561634186428739</v>
      </c>
      <c r="AN85" s="40">
        <f t="shared" si="85"/>
        <v>11.328950457853956</v>
      </c>
      <c r="AO85" s="39">
        <f t="shared" si="86"/>
        <v>1.2326837285747827</v>
      </c>
      <c r="AP85" s="39">
        <f t="shared" si="87"/>
        <v>0.52829302653204979</v>
      </c>
    </row>
    <row r="86" spans="1:42" s="36" customFormat="1" x14ac:dyDescent="0.2">
      <c r="A86" s="37" t="s">
        <v>130</v>
      </c>
      <c r="B86" s="38">
        <v>65258</v>
      </c>
      <c r="C86" s="38">
        <v>33509</v>
      </c>
      <c r="D86" s="38">
        <v>295</v>
      </c>
      <c r="E86" s="38">
        <v>147</v>
      </c>
      <c r="F86" s="38">
        <v>617</v>
      </c>
      <c r="G86" s="38">
        <v>3</v>
      </c>
      <c r="H86" s="38">
        <f t="shared" si="66"/>
        <v>620</v>
      </c>
      <c r="I86" s="38">
        <v>414</v>
      </c>
      <c r="J86" s="38">
        <v>65</v>
      </c>
      <c r="K86" s="38">
        <v>323</v>
      </c>
      <c r="L86" s="38">
        <v>242</v>
      </c>
      <c r="M86" s="38">
        <f t="shared" si="67"/>
        <v>943</v>
      </c>
      <c r="N86" s="38">
        <v>714</v>
      </c>
      <c r="O86" s="38">
        <v>7</v>
      </c>
      <c r="P86" s="38">
        <v>5</v>
      </c>
      <c r="Q86" s="38">
        <v>3</v>
      </c>
      <c r="R86" s="38">
        <f t="shared" si="68"/>
        <v>-97</v>
      </c>
      <c r="S86" s="34">
        <v>348</v>
      </c>
      <c r="T86" s="42">
        <v>497</v>
      </c>
      <c r="U86" s="38">
        <v>-149</v>
      </c>
      <c r="V86" s="38">
        <f t="shared" si="69"/>
        <v>-246</v>
      </c>
      <c r="W86" s="38">
        <v>65080</v>
      </c>
      <c r="X86" s="38">
        <v>33404</v>
      </c>
      <c r="Y86" s="39">
        <f t="shared" si="70"/>
        <v>4.5205185571117719</v>
      </c>
      <c r="Z86" s="39">
        <f t="shared" si="71"/>
        <v>2.2525973826963743</v>
      </c>
      <c r="AA86" s="39">
        <f t="shared" si="72"/>
        <v>49.830508474576277</v>
      </c>
      <c r="AB86" s="39">
        <f t="shared" si="73"/>
        <v>9.5007508657942328</v>
      </c>
      <c r="AC86" s="39">
        <f t="shared" si="74"/>
        <v>9.4547794906371632</v>
      </c>
      <c r="AD86" s="39">
        <f t="shared" si="75"/>
        <v>52.096774193548391</v>
      </c>
      <c r="AE86" s="39">
        <f t="shared" si="76"/>
        <v>39.032258064516128</v>
      </c>
      <c r="AF86" s="39">
        <f t="shared" si="77"/>
        <v>14.450335591038646</v>
      </c>
      <c r="AG86" s="39">
        <f t="shared" si="78"/>
        <v>10.941187287382391</v>
      </c>
      <c r="AH86" s="39">
        <f t="shared" si="79"/>
        <v>-1.4864077967452265</v>
      </c>
      <c r="AI86" s="39">
        <f t="shared" si="80"/>
        <v>4.838709677419355</v>
      </c>
      <c r="AJ86" s="39">
        <f t="shared" si="81"/>
        <v>11.345218800648299</v>
      </c>
      <c r="AK86" s="39">
        <f t="shared" si="82"/>
        <v>8.1037277147487838</v>
      </c>
      <c r="AL86" s="39">
        <f t="shared" si="83"/>
        <v>9.67741935483871</v>
      </c>
      <c r="AM86" s="40">
        <f t="shared" si="84"/>
        <v>5.3326795182199884</v>
      </c>
      <c r="AN86" s="40">
        <f t="shared" si="85"/>
        <v>7.6159244843544087</v>
      </c>
      <c r="AO86" s="39">
        <f t="shared" si="86"/>
        <v>-2.2832449661344203</v>
      </c>
      <c r="AP86" s="39">
        <f t="shared" si="87"/>
        <v>-3.7696527628796472</v>
      </c>
    </row>
    <row r="87" spans="1:42" s="36" customFormat="1" x14ac:dyDescent="0.2">
      <c r="A87" s="37" t="s">
        <v>131</v>
      </c>
      <c r="B87" s="38">
        <v>33183</v>
      </c>
      <c r="C87" s="38">
        <v>16927</v>
      </c>
      <c r="D87" s="38">
        <v>162</v>
      </c>
      <c r="E87" s="38">
        <v>54</v>
      </c>
      <c r="F87" s="38">
        <v>301</v>
      </c>
      <c r="G87" s="38">
        <v>1</v>
      </c>
      <c r="H87" s="38">
        <f t="shared" si="66"/>
        <v>302</v>
      </c>
      <c r="I87" s="38">
        <v>232</v>
      </c>
      <c r="J87" s="38">
        <v>29</v>
      </c>
      <c r="K87" s="38">
        <v>127</v>
      </c>
      <c r="L87" s="38">
        <v>103</v>
      </c>
      <c r="M87" s="38">
        <f t="shared" si="67"/>
        <v>429</v>
      </c>
      <c r="N87" s="38">
        <v>357</v>
      </c>
      <c r="O87" s="38">
        <v>1</v>
      </c>
      <c r="P87" s="38">
        <v>1</v>
      </c>
      <c r="Q87" s="38">
        <v>0</v>
      </c>
      <c r="R87" s="38">
        <f t="shared" si="68"/>
        <v>-56</v>
      </c>
      <c r="S87" s="34">
        <v>295</v>
      </c>
      <c r="T87" s="42">
        <v>252</v>
      </c>
      <c r="U87" s="38">
        <v>43</v>
      </c>
      <c r="V87" s="38">
        <f t="shared" si="69"/>
        <v>-13</v>
      </c>
      <c r="W87" s="38">
        <v>33173</v>
      </c>
      <c r="X87" s="38">
        <v>16950</v>
      </c>
      <c r="Y87" s="39">
        <f t="shared" si="70"/>
        <v>4.8820179007323024</v>
      </c>
      <c r="Z87" s="39">
        <f t="shared" si="71"/>
        <v>1.6273393002441008</v>
      </c>
      <c r="AA87" s="39">
        <f t="shared" si="72"/>
        <v>33.333333333333329</v>
      </c>
      <c r="AB87" s="39">
        <f t="shared" si="73"/>
        <v>9.1010457161799714</v>
      </c>
      <c r="AC87" s="39">
        <f t="shared" si="74"/>
        <v>9.0709098032124889</v>
      </c>
      <c r="AD87" s="39">
        <f t="shared" si="75"/>
        <v>42.05298013245033</v>
      </c>
      <c r="AE87" s="39">
        <f t="shared" si="76"/>
        <v>34.105960264900666</v>
      </c>
      <c r="AF87" s="39">
        <f t="shared" si="77"/>
        <v>12.928306663050357</v>
      </c>
      <c r="AG87" s="39">
        <f t="shared" si="78"/>
        <v>10.758520929391556</v>
      </c>
      <c r="AH87" s="39">
        <f t="shared" si="79"/>
        <v>-1.6876111261790676</v>
      </c>
      <c r="AI87" s="39">
        <f t="shared" si="80"/>
        <v>3.3112582781456954</v>
      </c>
      <c r="AJ87" s="39">
        <f t="shared" si="81"/>
        <v>3.3222591362126246</v>
      </c>
      <c r="AK87" s="39">
        <f t="shared" si="82"/>
        <v>3.3222591362126246</v>
      </c>
      <c r="AL87" s="39">
        <f t="shared" si="83"/>
        <v>3.3112582781456954</v>
      </c>
      <c r="AM87" s="40">
        <f t="shared" si="84"/>
        <v>8.8900943254075866</v>
      </c>
      <c r="AN87" s="40">
        <f t="shared" si="85"/>
        <v>7.5942500678058042</v>
      </c>
      <c r="AO87" s="39">
        <f t="shared" si="86"/>
        <v>1.2958442576017841</v>
      </c>
      <c r="AP87" s="39">
        <f t="shared" si="87"/>
        <v>-0.39176686857728354</v>
      </c>
    </row>
    <row r="88" spans="1:42" s="36" customFormat="1" x14ac:dyDescent="0.2">
      <c r="A88" s="37" t="s">
        <v>132</v>
      </c>
      <c r="B88" s="38">
        <v>22701</v>
      </c>
      <c r="C88" s="38">
        <v>11729</v>
      </c>
      <c r="D88" s="38">
        <v>102</v>
      </c>
      <c r="E88" s="38">
        <v>41</v>
      </c>
      <c r="F88" s="38">
        <v>245</v>
      </c>
      <c r="G88" s="38">
        <v>2</v>
      </c>
      <c r="H88" s="38">
        <f t="shared" si="66"/>
        <v>247</v>
      </c>
      <c r="I88" s="38">
        <v>171</v>
      </c>
      <c r="J88" s="38">
        <v>23</v>
      </c>
      <c r="K88" s="38">
        <v>97</v>
      </c>
      <c r="L88" s="38">
        <v>66</v>
      </c>
      <c r="M88" s="38">
        <f t="shared" si="67"/>
        <v>344</v>
      </c>
      <c r="N88" s="38">
        <v>322</v>
      </c>
      <c r="O88" s="38">
        <v>1</v>
      </c>
      <c r="P88" s="38">
        <v>1</v>
      </c>
      <c r="Q88" s="38">
        <v>1</v>
      </c>
      <c r="R88" s="38">
        <f t="shared" si="68"/>
        <v>-77</v>
      </c>
      <c r="S88" s="34">
        <v>253</v>
      </c>
      <c r="T88" s="42">
        <v>208</v>
      </c>
      <c r="U88" s="38">
        <v>45</v>
      </c>
      <c r="V88" s="38">
        <f t="shared" si="69"/>
        <v>-32</v>
      </c>
      <c r="W88" s="38">
        <v>22674</v>
      </c>
      <c r="X88" s="38">
        <v>11722</v>
      </c>
      <c r="Y88" s="39">
        <f t="shared" si="70"/>
        <v>4.4931941324170745</v>
      </c>
      <c r="Z88" s="39">
        <f t="shared" si="71"/>
        <v>1.8060878375401965</v>
      </c>
      <c r="AA88" s="39">
        <f t="shared" si="72"/>
        <v>40.196078431372548</v>
      </c>
      <c r="AB88" s="39">
        <f t="shared" si="73"/>
        <v>10.880577948108012</v>
      </c>
      <c r="AC88" s="39">
        <f t="shared" si="74"/>
        <v>10.792476102374344</v>
      </c>
      <c r="AD88" s="39">
        <f t="shared" si="75"/>
        <v>39.271255060728741</v>
      </c>
      <c r="AE88" s="39">
        <f t="shared" si="76"/>
        <v>26.720647773279353</v>
      </c>
      <c r="AF88" s="39">
        <f t="shared" si="77"/>
        <v>15.153517466190918</v>
      </c>
      <c r="AG88" s="39">
        <f t="shared" si="78"/>
        <v>14.184397163120567</v>
      </c>
      <c r="AH88" s="39">
        <f t="shared" si="79"/>
        <v>-3.3919210607462227</v>
      </c>
      <c r="AI88" s="39">
        <f t="shared" si="80"/>
        <v>8.097165991902834</v>
      </c>
      <c r="AJ88" s="39">
        <f t="shared" si="81"/>
        <v>4.0816326530612246</v>
      </c>
      <c r="AK88" s="39">
        <f t="shared" si="82"/>
        <v>4.0816326530612246</v>
      </c>
      <c r="AL88" s="39">
        <f t="shared" si="83"/>
        <v>12.145748987854251</v>
      </c>
      <c r="AM88" s="40">
        <f t="shared" si="84"/>
        <v>11.144883485309016</v>
      </c>
      <c r="AN88" s="40">
        <f t="shared" si="85"/>
        <v>9.162591956301485</v>
      </c>
      <c r="AO88" s="39">
        <f t="shared" si="86"/>
        <v>1.9822915290075329</v>
      </c>
      <c r="AP88" s="39">
        <f t="shared" si="87"/>
        <v>-1.40962953173869</v>
      </c>
    </row>
    <row r="89" spans="1:42" s="36" customFormat="1" x14ac:dyDescent="0.2">
      <c r="A89" s="37" t="s">
        <v>133</v>
      </c>
      <c r="B89" s="38">
        <v>73226</v>
      </c>
      <c r="C89" s="38">
        <v>38337</v>
      </c>
      <c r="D89" s="38">
        <v>350</v>
      </c>
      <c r="E89" s="38">
        <v>192</v>
      </c>
      <c r="F89" s="38">
        <v>776</v>
      </c>
      <c r="G89" s="38">
        <v>3</v>
      </c>
      <c r="H89" s="38">
        <f t="shared" si="66"/>
        <v>779</v>
      </c>
      <c r="I89" s="38">
        <v>433</v>
      </c>
      <c r="J89" s="38">
        <v>75</v>
      </c>
      <c r="K89" s="38">
        <v>373</v>
      </c>
      <c r="L89" s="38">
        <v>281</v>
      </c>
      <c r="M89" s="38">
        <f t="shared" si="67"/>
        <v>1152</v>
      </c>
      <c r="N89" s="38">
        <v>874</v>
      </c>
      <c r="O89" s="38">
        <v>6</v>
      </c>
      <c r="P89" s="38">
        <v>5</v>
      </c>
      <c r="Q89" s="38">
        <v>3</v>
      </c>
      <c r="R89" s="38">
        <f t="shared" si="68"/>
        <v>-98</v>
      </c>
      <c r="S89" s="34">
        <v>632</v>
      </c>
      <c r="T89" s="42">
        <v>436</v>
      </c>
      <c r="U89" s="38">
        <v>196</v>
      </c>
      <c r="V89" s="38">
        <f t="shared" si="69"/>
        <v>98</v>
      </c>
      <c r="W89" s="38">
        <v>73287</v>
      </c>
      <c r="X89" s="38">
        <v>38348</v>
      </c>
      <c r="Y89" s="39">
        <f t="shared" si="70"/>
        <v>4.7797230491901788</v>
      </c>
      <c r="Z89" s="39">
        <f t="shared" si="71"/>
        <v>2.6220195012700409</v>
      </c>
      <c r="AA89" s="39">
        <f t="shared" si="72"/>
        <v>54.857142857142861</v>
      </c>
      <c r="AB89" s="39">
        <f t="shared" si="73"/>
        <v>10.638297872340425</v>
      </c>
      <c r="AC89" s="39">
        <f t="shared" si="74"/>
        <v>10.59732881763308</v>
      </c>
      <c r="AD89" s="39">
        <f t="shared" si="75"/>
        <v>47.881899871630296</v>
      </c>
      <c r="AE89" s="39">
        <f t="shared" si="76"/>
        <v>36.071887034659824</v>
      </c>
      <c r="AF89" s="39">
        <f t="shared" si="77"/>
        <v>15.732117007620245</v>
      </c>
      <c r="AG89" s="39">
        <f t="shared" si="78"/>
        <v>11.935651271406332</v>
      </c>
      <c r="AH89" s="39">
        <f t="shared" si="79"/>
        <v>-1.3383224537732499</v>
      </c>
      <c r="AI89" s="39">
        <f t="shared" si="80"/>
        <v>3.8510911424903722</v>
      </c>
      <c r="AJ89" s="39">
        <f t="shared" si="81"/>
        <v>7.731958762886598</v>
      </c>
      <c r="AK89" s="39">
        <f t="shared" si="82"/>
        <v>6.4432989690721643</v>
      </c>
      <c r="AL89" s="39">
        <f t="shared" si="83"/>
        <v>7.7021822849807444</v>
      </c>
      <c r="AM89" s="40">
        <f t="shared" si="84"/>
        <v>8.6308141916805496</v>
      </c>
      <c r="AN89" s="40">
        <f t="shared" si="85"/>
        <v>5.9541692841340508</v>
      </c>
      <c r="AO89" s="39">
        <f t="shared" si="86"/>
        <v>2.6766449075464998</v>
      </c>
      <c r="AP89" s="39">
        <f t="shared" si="87"/>
        <v>1.3383224537732499</v>
      </c>
    </row>
    <row r="90" spans="1:42" s="36" customFormat="1" x14ac:dyDescent="0.2">
      <c r="A90" s="37" t="s">
        <v>134</v>
      </c>
      <c r="B90" s="38">
        <v>22957</v>
      </c>
      <c r="C90" s="38">
        <v>11829</v>
      </c>
      <c r="D90" s="38">
        <v>75</v>
      </c>
      <c r="E90" s="38">
        <v>46</v>
      </c>
      <c r="F90" s="38">
        <v>193</v>
      </c>
      <c r="G90" s="38">
        <v>2</v>
      </c>
      <c r="H90" s="38">
        <f t="shared" si="66"/>
        <v>195</v>
      </c>
      <c r="I90" s="38">
        <v>118</v>
      </c>
      <c r="J90" s="38">
        <v>20</v>
      </c>
      <c r="K90" s="38">
        <v>70</v>
      </c>
      <c r="L90" s="38">
        <v>52</v>
      </c>
      <c r="M90" s="38">
        <f t="shared" si="67"/>
        <v>265</v>
      </c>
      <c r="N90" s="38">
        <v>265</v>
      </c>
      <c r="O90" s="38">
        <v>0</v>
      </c>
      <c r="P90" s="38">
        <v>0</v>
      </c>
      <c r="Q90" s="38">
        <v>0</v>
      </c>
      <c r="R90" s="38">
        <f t="shared" si="68"/>
        <v>-72</v>
      </c>
      <c r="S90" s="34">
        <v>241</v>
      </c>
      <c r="T90" s="42">
        <v>235</v>
      </c>
      <c r="U90" s="38">
        <v>6</v>
      </c>
      <c r="V90" s="38">
        <f t="shared" si="69"/>
        <v>-66</v>
      </c>
      <c r="W90" s="38">
        <v>22893</v>
      </c>
      <c r="X90" s="38">
        <v>11783</v>
      </c>
      <c r="Y90" s="39">
        <f t="shared" si="70"/>
        <v>3.2669773925164436</v>
      </c>
      <c r="Z90" s="39">
        <f t="shared" si="71"/>
        <v>2.003746134076752</v>
      </c>
      <c r="AA90" s="39">
        <f t="shared" si="72"/>
        <v>61.333333333333329</v>
      </c>
      <c r="AB90" s="39">
        <f t="shared" si="73"/>
        <v>8.4941412205427547</v>
      </c>
      <c r="AC90" s="39">
        <f t="shared" si="74"/>
        <v>8.4070218234089822</v>
      </c>
      <c r="AD90" s="39">
        <f t="shared" si="75"/>
        <v>35.897435897435898</v>
      </c>
      <c r="AE90" s="39">
        <f t="shared" si="76"/>
        <v>26.666666666666668</v>
      </c>
      <c r="AF90" s="39">
        <f t="shared" si="77"/>
        <v>11.543320120224768</v>
      </c>
      <c r="AG90" s="39">
        <f t="shared" si="78"/>
        <v>11.543320120224768</v>
      </c>
      <c r="AH90" s="39">
        <f t="shared" si="79"/>
        <v>-3.1362982968157858</v>
      </c>
      <c r="AI90" s="39">
        <f t="shared" si="80"/>
        <v>10.256410256410257</v>
      </c>
      <c r="AJ90" s="39">
        <f t="shared" si="81"/>
        <v>0</v>
      </c>
      <c r="AK90" s="39">
        <f t="shared" si="82"/>
        <v>0</v>
      </c>
      <c r="AL90" s="39">
        <f t="shared" si="83"/>
        <v>10.256410256410257</v>
      </c>
      <c r="AM90" s="40">
        <f t="shared" si="84"/>
        <v>10.497887354619506</v>
      </c>
      <c r="AN90" s="40">
        <f t="shared" si="85"/>
        <v>10.23652916321819</v>
      </c>
      <c r="AO90" s="39">
        <f t="shared" si="86"/>
        <v>0.2613581914013155</v>
      </c>
      <c r="AP90" s="39">
        <f t="shared" si="87"/>
        <v>-2.8749401054144705</v>
      </c>
    </row>
    <row r="91" spans="1:42" s="36" customFormat="1" x14ac:dyDescent="0.2">
      <c r="A91" s="37" t="s">
        <v>135</v>
      </c>
      <c r="B91" s="38">
        <v>40725</v>
      </c>
      <c r="C91" s="38">
        <v>20847</v>
      </c>
      <c r="D91" s="38">
        <v>201</v>
      </c>
      <c r="E91" s="38">
        <v>44</v>
      </c>
      <c r="F91" s="38">
        <v>479</v>
      </c>
      <c r="G91" s="38">
        <v>2</v>
      </c>
      <c r="H91" s="38">
        <f t="shared" si="66"/>
        <v>481</v>
      </c>
      <c r="I91" s="38">
        <v>257</v>
      </c>
      <c r="J91" s="38">
        <v>45</v>
      </c>
      <c r="K91" s="38">
        <v>203</v>
      </c>
      <c r="L91" s="38">
        <v>153</v>
      </c>
      <c r="M91" s="38">
        <f t="shared" si="67"/>
        <v>684</v>
      </c>
      <c r="N91" s="38">
        <v>487</v>
      </c>
      <c r="O91" s="38">
        <v>9</v>
      </c>
      <c r="P91" s="38">
        <v>5</v>
      </c>
      <c r="Q91" s="38">
        <v>2</v>
      </c>
      <c r="R91" s="38">
        <f t="shared" si="68"/>
        <v>-8</v>
      </c>
      <c r="S91" s="34">
        <v>371</v>
      </c>
      <c r="T91" s="42">
        <v>450</v>
      </c>
      <c r="U91" s="38">
        <v>-79</v>
      </c>
      <c r="V91" s="38">
        <f t="shared" si="69"/>
        <v>-87</v>
      </c>
      <c r="W91" s="38">
        <v>40699</v>
      </c>
      <c r="X91" s="38">
        <v>20839</v>
      </c>
      <c r="Y91" s="39">
        <f t="shared" si="70"/>
        <v>4.9355432780847144</v>
      </c>
      <c r="Z91" s="39">
        <f t="shared" si="71"/>
        <v>1.0804174340085941</v>
      </c>
      <c r="AA91" s="39">
        <f t="shared" si="72"/>
        <v>21.890547263681594</v>
      </c>
      <c r="AB91" s="39">
        <f t="shared" si="73"/>
        <v>11.810926949048495</v>
      </c>
      <c r="AC91" s="39">
        <f t="shared" si="74"/>
        <v>11.761817065684468</v>
      </c>
      <c r="AD91" s="39">
        <f t="shared" si="75"/>
        <v>42.203742203742209</v>
      </c>
      <c r="AE91" s="39">
        <f t="shared" si="76"/>
        <v>31.80873180873181</v>
      </c>
      <c r="AF91" s="39">
        <f t="shared" si="77"/>
        <v>16.795580110497237</v>
      </c>
      <c r="AG91" s="39">
        <f t="shared" si="78"/>
        <v>11.958256599140578</v>
      </c>
      <c r="AH91" s="39">
        <f t="shared" si="79"/>
        <v>-0.19643953345610804</v>
      </c>
      <c r="AI91" s="39">
        <f t="shared" si="80"/>
        <v>4.1580041580041582</v>
      </c>
      <c r="AJ91" s="39">
        <f t="shared" si="81"/>
        <v>18.789144050104383</v>
      </c>
      <c r="AK91" s="39">
        <f t="shared" si="82"/>
        <v>10.438413361169102</v>
      </c>
      <c r="AL91" s="39">
        <f t="shared" si="83"/>
        <v>8.3160083160083165</v>
      </c>
      <c r="AM91" s="40">
        <f t="shared" si="84"/>
        <v>9.1098833640270112</v>
      </c>
      <c r="AN91" s="40">
        <f t="shared" si="85"/>
        <v>11.049723756906078</v>
      </c>
      <c r="AO91" s="39">
        <f t="shared" si="86"/>
        <v>-1.9398403928790668</v>
      </c>
      <c r="AP91" s="39">
        <f t="shared" si="87"/>
        <v>-2.1362799263351748</v>
      </c>
    </row>
    <row r="92" spans="1:42" s="36" customFormat="1" x14ac:dyDescent="0.2">
      <c r="A92" s="37" t="s">
        <v>136</v>
      </c>
      <c r="B92" s="38">
        <v>82838</v>
      </c>
      <c r="C92" s="38">
        <v>42763</v>
      </c>
      <c r="D92" s="38">
        <v>452</v>
      </c>
      <c r="E92" s="38">
        <v>193</v>
      </c>
      <c r="F92" s="38">
        <v>986</v>
      </c>
      <c r="G92" s="38">
        <v>4</v>
      </c>
      <c r="H92" s="38">
        <f t="shared" si="66"/>
        <v>990</v>
      </c>
      <c r="I92" s="38">
        <v>513</v>
      </c>
      <c r="J92" s="38">
        <v>105</v>
      </c>
      <c r="K92" s="38">
        <v>460</v>
      </c>
      <c r="L92" s="38">
        <v>384</v>
      </c>
      <c r="M92" s="38">
        <f t="shared" si="67"/>
        <v>1450</v>
      </c>
      <c r="N92" s="38">
        <v>934</v>
      </c>
      <c r="O92" s="38">
        <v>11</v>
      </c>
      <c r="P92" s="38">
        <v>7</v>
      </c>
      <c r="Q92" s="38">
        <v>5</v>
      </c>
      <c r="R92" s="38">
        <f t="shared" si="68"/>
        <v>52</v>
      </c>
      <c r="S92" s="34">
        <v>471</v>
      </c>
      <c r="T92" s="42">
        <v>613</v>
      </c>
      <c r="U92" s="38">
        <v>-142</v>
      </c>
      <c r="V92" s="38">
        <f t="shared" si="69"/>
        <v>-90</v>
      </c>
      <c r="W92" s="38">
        <v>82773</v>
      </c>
      <c r="X92" s="38">
        <v>42703</v>
      </c>
      <c r="Y92" s="39">
        <f t="shared" si="70"/>
        <v>5.4564330379777397</v>
      </c>
      <c r="Z92" s="39">
        <f t="shared" si="71"/>
        <v>2.3298486201984598</v>
      </c>
      <c r="AA92" s="39">
        <f t="shared" si="72"/>
        <v>42.69911504424779</v>
      </c>
      <c r="AB92" s="39">
        <f t="shared" si="73"/>
        <v>11.951036963712307</v>
      </c>
      <c r="AC92" s="39">
        <f t="shared" si="74"/>
        <v>11.902749945677105</v>
      </c>
      <c r="AD92" s="39">
        <f t="shared" si="75"/>
        <v>46.464646464646464</v>
      </c>
      <c r="AE92" s="39">
        <f t="shared" si="76"/>
        <v>38.787878787878789</v>
      </c>
      <c r="AF92" s="39">
        <f t="shared" si="77"/>
        <v>17.504044037760448</v>
      </c>
      <c r="AG92" s="39">
        <f t="shared" si="78"/>
        <v>11.27501871121949</v>
      </c>
      <c r="AH92" s="39">
        <f t="shared" si="79"/>
        <v>0.62773123445761603</v>
      </c>
      <c r="AI92" s="39">
        <f t="shared" si="80"/>
        <v>4.0404040404040407</v>
      </c>
      <c r="AJ92" s="39">
        <f t="shared" si="81"/>
        <v>11.156186612576064</v>
      </c>
      <c r="AK92" s="39">
        <f t="shared" si="82"/>
        <v>7.0993914807302234</v>
      </c>
      <c r="AL92" s="39">
        <f t="shared" si="83"/>
        <v>9.0909090909090899</v>
      </c>
      <c r="AM92" s="40">
        <f t="shared" si="84"/>
        <v>5.6857963736449459</v>
      </c>
      <c r="AN92" s="40">
        <f t="shared" si="85"/>
        <v>7.39998551389459</v>
      </c>
      <c r="AO92" s="39">
        <f t="shared" si="86"/>
        <v>-1.7141891402496439</v>
      </c>
      <c r="AP92" s="39">
        <f t="shared" si="87"/>
        <v>-1.0864579057920278</v>
      </c>
    </row>
    <row r="93" spans="1:42" s="36" customFormat="1" x14ac:dyDescent="0.2">
      <c r="A93" s="37" t="s">
        <v>137</v>
      </c>
      <c r="B93" s="38">
        <v>46466</v>
      </c>
      <c r="C93" s="38">
        <v>23981</v>
      </c>
      <c r="D93" s="38">
        <v>164</v>
      </c>
      <c r="E93" s="38">
        <v>118</v>
      </c>
      <c r="F93" s="38">
        <v>440</v>
      </c>
      <c r="G93" s="38">
        <v>1</v>
      </c>
      <c r="H93" s="38">
        <f t="shared" si="66"/>
        <v>441</v>
      </c>
      <c r="I93" s="38">
        <v>293</v>
      </c>
      <c r="J93" s="38">
        <v>33</v>
      </c>
      <c r="K93" s="38">
        <v>167</v>
      </c>
      <c r="L93" s="38">
        <v>133</v>
      </c>
      <c r="M93" s="38">
        <f t="shared" si="67"/>
        <v>608</v>
      </c>
      <c r="N93" s="38">
        <v>568</v>
      </c>
      <c r="O93" s="38">
        <v>3</v>
      </c>
      <c r="P93" s="38">
        <v>2</v>
      </c>
      <c r="Q93" s="38">
        <v>2</v>
      </c>
      <c r="R93" s="38">
        <f t="shared" si="68"/>
        <v>-128</v>
      </c>
      <c r="S93" s="34">
        <v>509</v>
      </c>
      <c r="T93" s="42">
        <v>365</v>
      </c>
      <c r="U93" s="38">
        <v>144</v>
      </c>
      <c r="V93" s="38">
        <f t="shared" si="69"/>
        <v>16</v>
      </c>
      <c r="W93" s="38">
        <v>46462</v>
      </c>
      <c r="X93" s="38">
        <v>23996</v>
      </c>
      <c r="Y93" s="39">
        <f t="shared" si="70"/>
        <v>3.5294624026169674</v>
      </c>
      <c r="Z93" s="39">
        <f t="shared" si="71"/>
        <v>2.53949124090733</v>
      </c>
      <c r="AA93" s="39">
        <f t="shared" si="72"/>
        <v>71.951219512195124</v>
      </c>
      <c r="AB93" s="39">
        <f t="shared" si="73"/>
        <v>9.4908104850858699</v>
      </c>
      <c r="AC93" s="39">
        <f t="shared" si="74"/>
        <v>9.4692893728747904</v>
      </c>
      <c r="AD93" s="39">
        <f t="shared" si="75"/>
        <v>37.868480725623584</v>
      </c>
      <c r="AE93" s="39">
        <f t="shared" si="76"/>
        <v>30.158730158730158</v>
      </c>
      <c r="AF93" s="39">
        <f t="shared" si="77"/>
        <v>13.084836224336073</v>
      </c>
      <c r="AG93" s="39">
        <f t="shared" si="78"/>
        <v>12.223991735892911</v>
      </c>
      <c r="AH93" s="39">
        <f t="shared" si="79"/>
        <v>-2.7547023630181209</v>
      </c>
      <c r="AI93" s="39">
        <f t="shared" si="80"/>
        <v>2.2675736961451247</v>
      </c>
      <c r="AJ93" s="39">
        <f t="shared" si="81"/>
        <v>6.8181818181818175</v>
      </c>
      <c r="AK93" s="39">
        <f t="shared" si="82"/>
        <v>4.545454545454545</v>
      </c>
      <c r="AL93" s="39">
        <f t="shared" si="83"/>
        <v>6.8027210884353737</v>
      </c>
      <c r="AM93" s="40">
        <f t="shared" si="84"/>
        <v>10.954246115439245</v>
      </c>
      <c r="AN93" s="40">
        <f t="shared" si="85"/>
        <v>7.8552059570438599</v>
      </c>
      <c r="AO93" s="39">
        <f t="shared" si="86"/>
        <v>3.0990401583953857</v>
      </c>
      <c r="AP93" s="39">
        <f t="shared" si="87"/>
        <v>0.34433779537726511</v>
      </c>
    </row>
    <row r="94" spans="1:42" s="36" customFormat="1" x14ac:dyDescent="0.2">
      <c r="A94" s="37" t="s">
        <v>138</v>
      </c>
      <c r="B94" s="38">
        <v>67664</v>
      </c>
      <c r="C94" s="38">
        <v>35287</v>
      </c>
      <c r="D94" s="38">
        <v>318</v>
      </c>
      <c r="E94" s="38">
        <v>182</v>
      </c>
      <c r="F94" s="38">
        <v>634</v>
      </c>
      <c r="G94" s="38">
        <v>3</v>
      </c>
      <c r="H94" s="38">
        <f t="shared" si="66"/>
        <v>637</v>
      </c>
      <c r="I94" s="38">
        <v>461</v>
      </c>
      <c r="J94" s="38">
        <v>27</v>
      </c>
      <c r="K94" s="38">
        <v>280</v>
      </c>
      <c r="L94" s="38">
        <v>232</v>
      </c>
      <c r="M94" s="38">
        <f t="shared" si="67"/>
        <v>917</v>
      </c>
      <c r="N94" s="38">
        <v>620</v>
      </c>
      <c r="O94" s="38">
        <v>2</v>
      </c>
      <c r="P94" s="38">
        <v>2</v>
      </c>
      <c r="Q94" s="38">
        <v>1</v>
      </c>
      <c r="R94" s="38">
        <f t="shared" si="68"/>
        <v>14</v>
      </c>
      <c r="S94" s="34">
        <v>688</v>
      </c>
      <c r="T94" s="42">
        <v>722</v>
      </c>
      <c r="U94" s="38">
        <v>-34</v>
      </c>
      <c r="V94" s="38">
        <f t="shared" si="69"/>
        <v>-20</v>
      </c>
      <c r="W94" s="38">
        <v>67678</v>
      </c>
      <c r="X94" s="38">
        <v>35310</v>
      </c>
      <c r="Y94" s="39">
        <f t="shared" si="70"/>
        <v>4.6996925987231029</v>
      </c>
      <c r="Z94" s="39">
        <f t="shared" si="71"/>
        <v>2.6897611728541029</v>
      </c>
      <c r="AA94" s="39">
        <f t="shared" si="72"/>
        <v>57.232704402515722</v>
      </c>
      <c r="AB94" s="39">
        <f t="shared" si="73"/>
        <v>9.414164104989359</v>
      </c>
      <c r="AC94" s="39">
        <f t="shared" si="74"/>
        <v>9.3698273823598957</v>
      </c>
      <c r="AD94" s="39">
        <f t="shared" si="75"/>
        <v>43.956043956043956</v>
      </c>
      <c r="AE94" s="39">
        <f t="shared" si="76"/>
        <v>36.42072213500785</v>
      </c>
      <c r="AF94" s="39">
        <f t="shared" si="77"/>
        <v>13.552258217072593</v>
      </c>
      <c r="AG94" s="39">
        <f t="shared" si="78"/>
        <v>9.1629226767557341</v>
      </c>
      <c r="AH94" s="39">
        <f t="shared" si="79"/>
        <v>0.20690470560416174</v>
      </c>
      <c r="AI94" s="39">
        <f t="shared" si="80"/>
        <v>4.7095761381475665</v>
      </c>
      <c r="AJ94" s="39">
        <f t="shared" si="81"/>
        <v>3.1545741324921135</v>
      </c>
      <c r="AK94" s="39">
        <f t="shared" si="82"/>
        <v>3.1545741324921135</v>
      </c>
      <c r="AL94" s="39">
        <f t="shared" si="83"/>
        <v>6.2794348508634226</v>
      </c>
      <c r="AM94" s="40">
        <f t="shared" si="84"/>
        <v>10.167888389690235</v>
      </c>
      <c r="AN94" s="40">
        <f t="shared" si="85"/>
        <v>10.670371246157485</v>
      </c>
      <c r="AO94" s="39">
        <f t="shared" si="86"/>
        <v>-0.50248285646724988</v>
      </c>
      <c r="AP94" s="39">
        <f t="shared" si="87"/>
        <v>-0.2955781508630882</v>
      </c>
    </row>
    <row r="95" spans="1:42" s="36" customFormat="1" x14ac:dyDescent="0.2">
      <c r="A95" s="37" t="s">
        <v>139</v>
      </c>
      <c r="B95" s="38">
        <v>27406</v>
      </c>
      <c r="C95" s="38">
        <v>13995</v>
      </c>
      <c r="D95" s="38">
        <v>119</v>
      </c>
      <c r="E95" s="38">
        <v>54</v>
      </c>
      <c r="F95" s="38">
        <v>237</v>
      </c>
      <c r="G95" s="38">
        <v>0</v>
      </c>
      <c r="H95" s="38">
        <f t="shared" si="66"/>
        <v>237</v>
      </c>
      <c r="I95" s="38">
        <v>173</v>
      </c>
      <c r="J95" s="38">
        <v>15</v>
      </c>
      <c r="K95" s="38">
        <v>77</v>
      </c>
      <c r="L95" s="38">
        <v>57</v>
      </c>
      <c r="M95" s="38">
        <f t="shared" si="67"/>
        <v>314</v>
      </c>
      <c r="N95" s="38">
        <v>293</v>
      </c>
      <c r="O95" s="38">
        <v>0</v>
      </c>
      <c r="P95" s="38">
        <v>0</v>
      </c>
      <c r="Q95" s="38">
        <v>0</v>
      </c>
      <c r="R95" s="38">
        <f t="shared" si="68"/>
        <v>-56</v>
      </c>
      <c r="S95" s="34">
        <v>280</v>
      </c>
      <c r="T95" s="42">
        <v>270</v>
      </c>
      <c r="U95" s="38">
        <v>10</v>
      </c>
      <c r="V95" s="38">
        <f t="shared" si="69"/>
        <v>-46</v>
      </c>
      <c r="W95" s="38">
        <v>27381</v>
      </c>
      <c r="X95" s="38">
        <v>13975</v>
      </c>
      <c r="Y95" s="39">
        <f t="shared" si="70"/>
        <v>4.3421148653579502</v>
      </c>
      <c r="Z95" s="39">
        <f t="shared" si="71"/>
        <v>1.9703714515069692</v>
      </c>
      <c r="AA95" s="39">
        <f t="shared" si="72"/>
        <v>45.378151260504204</v>
      </c>
      <c r="AB95" s="39">
        <f t="shared" si="73"/>
        <v>8.6477413705028088</v>
      </c>
      <c r="AC95" s="39">
        <f t="shared" si="74"/>
        <v>8.6477413705028088</v>
      </c>
      <c r="AD95" s="39">
        <f t="shared" si="75"/>
        <v>32.489451476793249</v>
      </c>
      <c r="AE95" s="39">
        <f t="shared" si="76"/>
        <v>24.050632911392405</v>
      </c>
      <c r="AF95" s="39">
        <f t="shared" si="77"/>
        <v>11.457345106910896</v>
      </c>
      <c r="AG95" s="39">
        <f t="shared" si="78"/>
        <v>10.691089542435963</v>
      </c>
      <c r="AH95" s="39">
        <f t="shared" si="79"/>
        <v>-2.0433481719331534</v>
      </c>
      <c r="AI95" s="39">
        <f t="shared" si="80"/>
        <v>0</v>
      </c>
      <c r="AJ95" s="39">
        <f t="shared" si="81"/>
        <v>0</v>
      </c>
      <c r="AK95" s="39">
        <f t="shared" si="82"/>
        <v>0</v>
      </c>
      <c r="AL95" s="39">
        <f t="shared" si="83"/>
        <v>0</v>
      </c>
      <c r="AM95" s="40">
        <f t="shared" si="84"/>
        <v>10.216740859665766</v>
      </c>
      <c r="AN95" s="40">
        <f t="shared" si="85"/>
        <v>9.8518572575348458</v>
      </c>
      <c r="AO95" s="39">
        <f t="shared" si="86"/>
        <v>0.36488360213092025</v>
      </c>
      <c r="AP95" s="39">
        <f t="shared" si="87"/>
        <v>-1.6784645698022331</v>
      </c>
    </row>
    <row r="96" spans="1:42" s="36" customFormat="1" x14ac:dyDescent="0.2">
      <c r="A96" s="37" t="s">
        <v>140</v>
      </c>
      <c r="B96" s="38">
        <v>47884</v>
      </c>
      <c r="C96" s="38">
        <v>24762</v>
      </c>
      <c r="D96" s="38">
        <v>196</v>
      </c>
      <c r="E96" s="38">
        <v>109</v>
      </c>
      <c r="F96" s="38">
        <v>428</v>
      </c>
      <c r="G96" s="38">
        <v>1</v>
      </c>
      <c r="H96" s="38">
        <f t="shared" si="66"/>
        <v>429</v>
      </c>
      <c r="I96" s="38">
        <v>282</v>
      </c>
      <c r="J96" s="38">
        <v>26</v>
      </c>
      <c r="K96" s="38">
        <v>189</v>
      </c>
      <c r="L96" s="38">
        <v>139</v>
      </c>
      <c r="M96" s="38">
        <f t="shared" si="67"/>
        <v>618</v>
      </c>
      <c r="N96" s="38">
        <v>471</v>
      </c>
      <c r="O96" s="38">
        <v>4</v>
      </c>
      <c r="P96" s="38">
        <v>2</v>
      </c>
      <c r="Q96" s="38">
        <v>1</v>
      </c>
      <c r="R96" s="38">
        <f t="shared" si="68"/>
        <v>-43</v>
      </c>
      <c r="S96" s="34">
        <v>386</v>
      </c>
      <c r="T96" s="42">
        <v>366</v>
      </c>
      <c r="U96" s="38">
        <v>20</v>
      </c>
      <c r="V96" s="38">
        <f t="shared" si="69"/>
        <v>-23</v>
      </c>
      <c r="W96" s="38">
        <v>47803</v>
      </c>
      <c r="X96" s="38">
        <v>24713</v>
      </c>
      <c r="Y96" s="39">
        <f t="shared" si="70"/>
        <v>4.0932252944616154</v>
      </c>
      <c r="Z96" s="39">
        <f t="shared" si="71"/>
        <v>2.2763344749812044</v>
      </c>
      <c r="AA96" s="39">
        <f t="shared" si="72"/>
        <v>55.612244897959187</v>
      </c>
      <c r="AB96" s="39">
        <f t="shared" si="73"/>
        <v>8.9591512822654753</v>
      </c>
      <c r="AC96" s="39">
        <f t="shared" si="74"/>
        <v>8.9382674797427129</v>
      </c>
      <c r="AD96" s="39">
        <f t="shared" si="75"/>
        <v>44.05594405594406</v>
      </c>
      <c r="AE96" s="39">
        <f t="shared" si="76"/>
        <v>32.400932400932405</v>
      </c>
      <c r="AF96" s="39">
        <f t="shared" si="77"/>
        <v>12.906189959067747</v>
      </c>
      <c r="AG96" s="39">
        <f t="shared" si="78"/>
        <v>9.8362709882215356</v>
      </c>
      <c r="AH96" s="39">
        <f t="shared" si="79"/>
        <v>-0.89800350847882382</v>
      </c>
      <c r="AI96" s="39">
        <f t="shared" si="80"/>
        <v>2.3310023310023311</v>
      </c>
      <c r="AJ96" s="39">
        <f t="shared" si="81"/>
        <v>9.3457943925233646</v>
      </c>
      <c r="AK96" s="39">
        <f t="shared" si="82"/>
        <v>4.6728971962616823</v>
      </c>
      <c r="AL96" s="39">
        <f t="shared" si="83"/>
        <v>4.6620046620046622</v>
      </c>
      <c r="AM96" s="40">
        <f t="shared" si="84"/>
        <v>8.0611477737866508</v>
      </c>
      <c r="AN96" s="40">
        <f t="shared" si="85"/>
        <v>7.643471723331384</v>
      </c>
      <c r="AO96" s="39">
        <f t="shared" si="86"/>
        <v>0.4176760504552669</v>
      </c>
      <c r="AP96" s="39">
        <f t="shared" si="87"/>
        <v>-0.48032745802355692</v>
      </c>
    </row>
    <row r="97" spans="1:42" s="36" customFormat="1" x14ac:dyDescent="0.2">
      <c r="A97" s="37" t="s">
        <v>141</v>
      </c>
      <c r="B97" s="38">
        <v>76390</v>
      </c>
      <c r="C97" s="38">
        <v>38536</v>
      </c>
      <c r="D97" s="38">
        <v>475</v>
      </c>
      <c r="E97" s="38">
        <v>46</v>
      </c>
      <c r="F97" s="38">
        <v>896</v>
      </c>
      <c r="G97" s="38">
        <v>6</v>
      </c>
      <c r="H97" s="38">
        <f t="shared" si="66"/>
        <v>902</v>
      </c>
      <c r="I97" s="38">
        <v>752</v>
      </c>
      <c r="J97" s="38">
        <v>60</v>
      </c>
      <c r="K97" s="38">
        <v>169</v>
      </c>
      <c r="L97" s="38">
        <v>86</v>
      </c>
      <c r="M97" s="38">
        <f t="shared" si="67"/>
        <v>1071</v>
      </c>
      <c r="N97" s="38">
        <v>619</v>
      </c>
      <c r="O97" s="38">
        <v>10</v>
      </c>
      <c r="P97" s="38">
        <v>5</v>
      </c>
      <c r="Q97" s="38">
        <v>3</v>
      </c>
      <c r="R97" s="38">
        <f t="shared" si="68"/>
        <v>277</v>
      </c>
      <c r="S97" s="34">
        <v>289</v>
      </c>
      <c r="T97" s="42">
        <v>451</v>
      </c>
      <c r="U97" s="38">
        <v>-162</v>
      </c>
      <c r="V97" s="38">
        <f t="shared" si="69"/>
        <v>115</v>
      </c>
      <c r="W97" s="38">
        <v>76455</v>
      </c>
      <c r="X97" s="38">
        <v>38567</v>
      </c>
      <c r="Y97" s="39">
        <f t="shared" si="70"/>
        <v>6.2180913732163896</v>
      </c>
      <c r="Z97" s="39">
        <f t="shared" si="71"/>
        <v>0.60217305930095566</v>
      </c>
      <c r="AA97" s="39">
        <f t="shared" si="72"/>
        <v>9.6842105263157894</v>
      </c>
      <c r="AB97" s="39">
        <f t="shared" si="73"/>
        <v>11.807828249770912</v>
      </c>
      <c r="AC97" s="39">
        <f t="shared" si="74"/>
        <v>11.729283937688178</v>
      </c>
      <c r="AD97" s="39">
        <f t="shared" si="75"/>
        <v>18.736141906873613</v>
      </c>
      <c r="AE97" s="39">
        <f t="shared" si="76"/>
        <v>9.5343680709534357</v>
      </c>
      <c r="AF97" s="39">
        <f t="shared" si="77"/>
        <v>14.020159706767902</v>
      </c>
      <c r="AG97" s="39">
        <f t="shared" si="78"/>
        <v>8.1031548632019899</v>
      </c>
      <c r="AH97" s="39">
        <f t="shared" si="79"/>
        <v>3.6261290744861894</v>
      </c>
      <c r="AI97" s="39">
        <f t="shared" si="80"/>
        <v>6.6518847006651889</v>
      </c>
      <c r="AJ97" s="39">
        <f t="shared" si="81"/>
        <v>11.160714285714286</v>
      </c>
      <c r="AK97" s="39">
        <f t="shared" si="82"/>
        <v>5.5803571428571432</v>
      </c>
      <c r="AL97" s="39">
        <f t="shared" si="83"/>
        <v>9.9778270509977816</v>
      </c>
      <c r="AM97" s="40">
        <f t="shared" si="84"/>
        <v>3.7832176986516557</v>
      </c>
      <c r="AN97" s="40">
        <f t="shared" si="85"/>
        <v>5.9039141248854561</v>
      </c>
      <c r="AO97" s="39">
        <f t="shared" si="86"/>
        <v>-2.1206964262337999</v>
      </c>
      <c r="AP97" s="39">
        <f t="shared" si="87"/>
        <v>1.505432648252389</v>
      </c>
    </row>
    <row r="98" spans="1:42" s="36" customFormat="1" x14ac:dyDescent="0.2">
      <c r="A98" s="37" t="s">
        <v>142</v>
      </c>
      <c r="B98" s="38">
        <v>64661</v>
      </c>
      <c r="C98" s="38">
        <v>32944</v>
      </c>
      <c r="D98" s="38">
        <v>375</v>
      </c>
      <c r="E98" s="38">
        <v>96</v>
      </c>
      <c r="F98" s="38">
        <v>592</v>
      </c>
      <c r="G98" s="38">
        <v>1</v>
      </c>
      <c r="H98" s="38">
        <f t="shared" si="66"/>
        <v>593</v>
      </c>
      <c r="I98" s="38">
        <v>484</v>
      </c>
      <c r="J98" s="38">
        <v>31</v>
      </c>
      <c r="K98" s="38">
        <v>189</v>
      </c>
      <c r="L98" s="38">
        <v>135</v>
      </c>
      <c r="M98" s="38">
        <f t="shared" si="67"/>
        <v>782</v>
      </c>
      <c r="N98" s="38">
        <v>539</v>
      </c>
      <c r="O98" s="38">
        <v>3</v>
      </c>
      <c r="P98" s="38">
        <v>3</v>
      </c>
      <c r="Q98" s="38">
        <v>3</v>
      </c>
      <c r="R98" s="38">
        <f t="shared" si="68"/>
        <v>53</v>
      </c>
      <c r="S98" s="34">
        <v>365</v>
      </c>
      <c r="T98" s="42">
        <v>516</v>
      </c>
      <c r="U98" s="38">
        <v>-151</v>
      </c>
      <c r="V98" s="38">
        <f t="shared" si="69"/>
        <v>-98</v>
      </c>
      <c r="W98" s="38">
        <v>64620</v>
      </c>
      <c r="X98" s="38">
        <v>32919</v>
      </c>
      <c r="Y98" s="39">
        <f t="shared" si="70"/>
        <v>5.7994772737817231</v>
      </c>
      <c r="Z98" s="39">
        <f t="shared" si="71"/>
        <v>1.4846661820881213</v>
      </c>
      <c r="AA98" s="39">
        <f t="shared" si="72"/>
        <v>25.6</v>
      </c>
      <c r="AB98" s="39">
        <f t="shared" si="73"/>
        <v>9.1709067289401638</v>
      </c>
      <c r="AC98" s="39">
        <f t="shared" si="74"/>
        <v>9.155441456210081</v>
      </c>
      <c r="AD98" s="39">
        <f t="shared" si="75"/>
        <v>31.871838111298484</v>
      </c>
      <c r="AE98" s="39">
        <f t="shared" si="76"/>
        <v>22.765598650927487</v>
      </c>
      <c r="AF98" s="39">
        <f t="shared" si="77"/>
        <v>12.093843274926153</v>
      </c>
      <c r="AG98" s="39">
        <f t="shared" si="78"/>
        <v>8.3357820015155966</v>
      </c>
      <c r="AH98" s="39">
        <f t="shared" si="79"/>
        <v>0.81965945469448354</v>
      </c>
      <c r="AI98" s="39">
        <f t="shared" si="80"/>
        <v>1.6863406408094435</v>
      </c>
      <c r="AJ98" s="39">
        <f t="shared" si="81"/>
        <v>5.0675675675675675</v>
      </c>
      <c r="AK98" s="39">
        <f t="shared" si="82"/>
        <v>5.0675675675675675</v>
      </c>
      <c r="AL98" s="39">
        <f t="shared" si="83"/>
        <v>6.7453625632377738</v>
      </c>
      <c r="AM98" s="40">
        <f t="shared" si="84"/>
        <v>5.6448245464808773</v>
      </c>
      <c r="AN98" s="40">
        <f t="shared" si="85"/>
        <v>7.9800807287236513</v>
      </c>
      <c r="AO98" s="39">
        <f t="shared" si="86"/>
        <v>-2.335256182242774</v>
      </c>
      <c r="AP98" s="39">
        <f t="shared" si="87"/>
        <v>-1.5155967275482904</v>
      </c>
    </row>
    <row r="99" spans="1:42" s="36" customFormat="1" x14ac:dyDescent="0.2">
      <c r="A99" s="37" t="s">
        <v>143</v>
      </c>
      <c r="B99" s="38">
        <v>64903</v>
      </c>
      <c r="C99" s="38">
        <v>32733</v>
      </c>
      <c r="D99" s="38">
        <v>475</v>
      </c>
      <c r="E99" s="38">
        <v>84</v>
      </c>
      <c r="F99" s="38">
        <v>1084</v>
      </c>
      <c r="G99" s="38">
        <v>13</v>
      </c>
      <c r="H99" s="38">
        <f t="shared" si="66"/>
        <v>1097</v>
      </c>
      <c r="I99" s="38">
        <v>894</v>
      </c>
      <c r="J99" s="38">
        <v>127</v>
      </c>
      <c r="K99" s="38">
        <v>231</v>
      </c>
      <c r="L99" s="38">
        <v>126</v>
      </c>
      <c r="M99" s="38">
        <f t="shared" si="67"/>
        <v>1328</v>
      </c>
      <c r="N99" s="38">
        <v>535</v>
      </c>
      <c r="O99" s="38">
        <v>9</v>
      </c>
      <c r="P99" s="38">
        <v>7</v>
      </c>
      <c r="Q99" s="38">
        <v>6</v>
      </c>
      <c r="R99" s="38">
        <f t="shared" si="68"/>
        <v>549</v>
      </c>
      <c r="S99" s="34">
        <v>433</v>
      </c>
      <c r="T99" s="42">
        <v>389</v>
      </c>
      <c r="U99" s="38">
        <v>44</v>
      </c>
      <c r="V99" s="38">
        <f t="shared" si="69"/>
        <v>593</v>
      </c>
      <c r="W99" s="38">
        <v>65129</v>
      </c>
      <c r="X99" s="38">
        <v>32833</v>
      </c>
      <c r="Y99" s="39">
        <f t="shared" si="70"/>
        <v>7.3186139315594039</v>
      </c>
      <c r="Z99" s="39">
        <f t="shared" si="71"/>
        <v>1.2942390952652421</v>
      </c>
      <c r="AA99" s="39">
        <f t="shared" si="72"/>
        <v>17.684210526315788</v>
      </c>
      <c r="AB99" s="39">
        <f t="shared" si="73"/>
        <v>16.902146279832984</v>
      </c>
      <c r="AC99" s="39">
        <f t="shared" si="74"/>
        <v>16.701847372232407</v>
      </c>
      <c r="AD99" s="39">
        <f t="shared" si="75"/>
        <v>21.057429352780311</v>
      </c>
      <c r="AE99" s="39">
        <f t="shared" si="76"/>
        <v>11.485870556061988</v>
      </c>
      <c r="AF99" s="39">
        <f t="shared" si="77"/>
        <v>20.461303791812398</v>
      </c>
      <c r="AG99" s="39">
        <f t="shared" si="78"/>
        <v>8.2430704281774343</v>
      </c>
      <c r="AH99" s="39">
        <f t="shared" si="79"/>
        <v>8.4587769440549749</v>
      </c>
      <c r="AI99" s="39">
        <f t="shared" si="80"/>
        <v>11.850501367365542</v>
      </c>
      <c r="AJ99" s="39">
        <f t="shared" si="81"/>
        <v>8.3025830258302591</v>
      </c>
      <c r="AK99" s="39">
        <f t="shared" si="82"/>
        <v>6.4575645756457565</v>
      </c>
      <c r="AL99" s="39">
        <f t="shared" si="83"/>
        <v>17.31996353691887</v>
      </c>
      <c r="AM99" s="40">
        <f t="shared" si="84"/>
        <v>6.6714943839267828</v>
      </c>
      <c r="AN99" s="40">
        <f t="shared" si="85"/>
        <v>5.9935596197402274</v>
      </c>
      <c r="AO99" s="39">
        <f t="shared" si="86"/>
        <v>0.67793476418655529</v>
      </c>
      <c r="AP99" s="39">
        <f t="shared" si="87"/>
        <v>9.1367117082415295</v>
      </c>
    </row>
    <row r="100" spans="1:42" s="36" customFormat="1" x14ac:dyDescent="0.2">
      <c r="A100" s="37" t="s">
        <v>144</v>
      </c>
      <c r="B100" s="38">
        <v>32188</v>
      </c>
      <c r="C100" s="38">
        <v>16238</v>
      </c>
      <c r="D100" s="38">
        <v>161</v>
      </c>
      <c r="E100" s="38">
        <v>31</v>
      </c>
      <c r="F100" s="38">
        <v>419</v>
      </c>
      <c r="G100" s="38">
        <v>1</v>
      </c>
      <c r="H100" s="38">
        <f t="shared" si="66"/>
        <v>420</v>
      </c>
      <c r="I100" s="38">
        <v>308</v>
      </c>
      <c r="J100" s="38">
        <v>41</v>
      </c>
      <c r="K100" s="38">
        <v>133</v>
      </c>
      <c r="L100" s="38">
        <v>77</v>
      </c>
      <c r="M100" s="38">
        <f t="shared" si="67"/>
        <v>553</v>
      </c>
      <c r="N100" s="38">
        <v>265</v>
      </c>
      <c r="O100" s="38">
        <v>5</v>
      </c>
      <c r="P100" s="38">
        <v>3</v>
      </c>
      <c r="Q100" s="38">
        <v>3</v>
      </c>
      <c r="R100" s="38">
        <f t="shared" si="68"/>
        <v>154</v>
      </c>
      <c r="S100" s="34">
        <v>284</v>
      </c>
      <c r="T100" s="42">
        <v>298</v>
      </c>
      <c r="U100" s="38">
        <v>-14</v>
      </c>
      <c r="V100" s="38">
        <f t="shared" si="69"/>
        <v>140</v>
      </c>
      <c r="W100" s="38">
        <v>32266</v>
      </c>
      <c r="X100" s="38">
        <v>16266</v>
      </c>
      <c r="Y100" s="39">
        <f t="shared" si="70"/>
        <v>5.0018640487138066</v>
      </c>
      <c r="Z100" s="39">
        <f t="shared" si="71"/>
        <v>0.96309183546663346</v>
      </c>
      <c r="AA100" s="39">
        <f t="shared" si="72"/>
        <v>19.254658385093169</v>
      </c>
      <c r="AB100" s="39">
        <f t="shared" si="73"/>
        <v>13.048340996644711</v>
      </c>
      <c r="AC100" s="39">
        <f t="shared" si="74"/>
        <v>13.017273518081272</v>
      </c>
      <c r="AD100" s="39">
        <f t="shared" si="75"/>
        <v>31.666666666666664</v>
      </c>
      <c r="AE100" s="39">
        <f t="shared" si="76"/>
        <v>18.333333333333332</v>
      </c>
      <c r="AF100" s="39">
        <f t="shared" si="77"/>
        <v>17.180315645582205</v>
      </c>
      <c r="AG100" s="39">
        <f t="shared" si="78"/>
        <v>8.2328818193115456</v>
      </c>
      <c r="AH100" s="39">
        <f t="shared" si="79"/>
        <v>4.7843916987697277</v>
      </c>
      <c r="AI100" s="39">
        <f t="shared" si="80"/>
        <v>2.3809523809523814</v>
      </c>
      <c r="AJ100" s="39">
        <f t="shared" si="81"/>
        <v>11.933174224343675</v>
      </c>
      <c r="AK100" s="39">
        <f t="shared" si="82"/>
        <v>7.1599045346062056</v>
      </c>
      <c r="AL100" s="39">
        <f t="shared" si="83"/>
        <v>9.5238095238095255</v>
      </c>
      <c r="AM100" s="40">
        <f t="shared" si="84"/>
        <v>8.8231639120169021</v>
      </c>
      <c r="AN100" s="40">
        <f t="shared" si="85"/>
        <v>9.2581086119050564</v>
      </c>
      <c r="AO100" s="39">
        <f t="shared" si="86"/>
        <v>-0.43494469988815709</v>
      </c>
      <c r="AP100" s="39">
        <f t="shared" si="87"/>
        <v>4.3494469988815707</v>
      </c>
    </row>
    <row r="101" spans="1:42" s="36" customFormat="1" x14ac:dyDescent="0.2">
      <c r="A101" s="37" t="s">
        <v>145</v>
      </c>
      <c r="B101" s="38">
        <v>12421</v>
      </c>
      <c r="C101" s="38">
        <v>6394</v>
      </c>
      <c r="D101" s="38">
        <v>62</v>
      </c>
      <c r="E101" s="38">
        <v>10</v>
      </c>
      <c r="F101" s="38">
        <v>130</v>
      </c>
      <c r="G101" s="38">
        <v>1</v>
      </c>
      <c r="H101" s="38">
        <f t="shared" si="66"/>
        <v>131</v>
      </c>
      <c r="I101" s="38">
        <v>88</v>
      </c>
      <c r="J101" s="38">
        <v>12</v>
      </c>
      <c r="K101" s="38">
        <v>29</v>
      </c>
      <c r="L101" s="38">
        <v>23</v>
      </c>
      <c r="M101" s="38">
        <f t="shared" si="67"/>
        <v>160</v>
      </c>
      <c r="N101" s="38">
        <v>160</v>
      </c>
      <c r="O101" s="38">
        <v>0</v>
      </c>
      <c r="P101" s="38">
        <v>0</v>
      </c>
      <c r="Q101" s="38">
        <v>0</v>
      </c>
      <c r="R101" s="38">
        <f t="shared" si="68"/>
        <v>-30</v>
      </c>
      <c r="S101" s="34">
        <v>81</v>
      </c>
      <c r="T101" s="42">
        <v>136</v>
      </c>
      <c r="U101" s="38">
        <v>-55</v>
      </c>
      <c r="V101" s="38">
        <f t="shared" si="69"/>
        <v>-85</v>
      </c>
      <c r="W101" s="38">
        <v>12392</v>
      </c>
      <c r="X101" s="38">
        <v>6379</v>
      </c>
      <c r="Y101" s="39">
        <f t="shared" si="70"/>
        <v>4.9915465743498908</v>
      </c>
      <c r="Z101" s="39">
        <f t="shared" si="71"/>
        <v>0.80508815715320825</v>
      </c>
      <c r="AA101" s="39">
        <f t="shared" si="72"/>
        <v>16.129032258064516</v>
      </c>
      <c r="AB101" s="39">
        <f t="shared" si="73"/>
        <v>10.546654858707027</v>
      </c>
      <c r="AC101" s="39">
        <f t="shared" si="74"/>
        <v>10.466146042991708</v>
      </c>
      <c r="AD101" s="39">
        <f t="shared" si="75"/>
        <v>22.137404580152673</v>
      </c>
      <c r="AE101" s="39">
        <f t="shared" si="76"/>
        <v>17.557251908396946</v>
      </c>
      <c r="AF101" s="39">
        <f t="shared" si="77"/>
        <v>12.881410514451332</v>
      </c>
      <c r="AG101" s="39">
        <f t="shared" si="78"/>
        <v>12.881410514451332</v>
      </c>
      <c r="AH101" s="39">
        <f t="shared" si="79"/>
        <v>-2.4152644714596248</v>
      </c>
      <c r="AI101" s="39">
        <f t="shared" si="80"/>
        <v>7.6335877862595414</v>
      </c>
      <c r="AJ101" s="39">
        <f t="shared" si="81"/>
        <v>0</v>
      </c>
      <c r="AK101" s="39">
        <f t="shared" si="82"/>
        <v>0</v>
      </c>
      <c r="AL101" s="39">
        <f t="shared" si="83"/>
        <v>7.6335877862595414</v>
      </c>
      <c r="AM101" s="40">
        <f t="shared" si="84"/>
        <v>6.5212140729409871</v>
      </c>
      <c r="AN101" s="40">
        <f t="shared" si="85"/>
        <v>10.949198937283633</v>
      </c>
      <c r="AO101" s="39">
        <f t="shared" si="86"/>
        <v>-4.4279848643426458</v>
      </c>
      <c r="AP101" s="39">
        <f t="shared" si="87"/>
        <v>-6.8432493358022706</v>
      </c>
    </row>
    <row r="102" spans="1:42" s="36" customFormat="1" x14ac:dyDescent="0.2">
      <c r="A102" s="37" t="s">
        <v>146</v>
      </c>
      <c r="B102" s="38">
        <v>104363</v>
      </c>
      <c r="C102" s="38">
        <v>53623</v>
      </c>
      <c r="D102" s="38">
        <v>612</v>
      </c>
      <c r="E102" s="38">
        <v>172</v>
      </c>
      <c r="F102" s="38">
        <v>1190</v>
      </c>
      <c r="G102" s="38">
        <v>6</v>
      </c>
      <c r="H102" s="38">
        <f t="shared" si="66"/>
        <v>1196</v>
      </c>
      <c r="I102" s="38">
        <v>879</v>
      </c>
      <c r="J102" s="38">
        <v>93</v>
      </c>
      <c r="K102" s="38">
        <v>458</v>
      </c>
      <c r="L102" s="38">
        <v>298</v>
      </c>
      <c r="M102" s="38">
        <f t="shared" si="67"/>
        <v>1654</v>
      </c>
      <c r="N102" s="38">
        <v>769</v>
      </c>
      <c r="O102" s="38">
        <v>12</v>
      </c>
      <c r="P102" s="38">
        <v>8</v>
      </c>
      <c r="Q102" s="38">
        <v>8</v>
      </c>
      <c r="R102" s="38">
        <f t="shared" si="68"/>
        <v>421</v>
      </c>
      <c r="S102" s="34">
        <v>589</v>
      </c>
      <c r="T102" s="42">
        <v>1046</v>
      </c>
      <c r="U102" s="38">
        <v>-457</v>
      </c>
      <c r="V102" s="38">
        <f t="shared" si="69"/>
        <v>-36</v>
      </c>
      <c r="W102" s="38">
        <v>104320</v>
      </c>
      <c r="X102" s="38">
        <v>53590</v>
      </c>
      <c r="Y102" s="39">
        <f t="shared" si="70"/>
        <v>5.8641472552532985</v>
      </c>
      <c r="Z102" s="39">
        <f t="shared" si="71"/>
        <v>1.6480936730450446</v>
      </c>
      <c r="AA102" s="39">
        <f t="shared" si="72"/>
        <v>28.104575163398692</v>
      </c>
      <c r="AB102" s="39">
        <f t="shared" si="73"/>
        <v>11.4600001916388</v>
      </c>
      <c r="AC102" s="39">
        <f t="shared" si="74"/>
        <v>11.402508551881414</v>
      </c>
      <c r="AD102" s="39">
        <f t="shared" si="75"/>
        <v>38.294314381270908</v>
      </c>
      <c r="AE102" s="39">
        <f t="shared" si="76"/>
        <v>24.916387959866221</v>
      </c>
      <c r="AF102" s="39">
        <f t="shared" si="77"/>
        <v>15.848528693119208</v>
      </c>
      <c r="AG102" s="39">
        <f t="shared" si="78"/>
        <v>7.3685118289048797</v>
      </c>
      <c r="AH102" s="39">
        <f t="shared" si="79"/>
        <v>4.033996722976533</v>
      </c>
      <c r="AI102" s="39">
        <f t="shared" si="80"/>
        <v>5.0167224080267561</v>
      </c>
      <c r="AJ102" s="39">
        <f t="shared" si="81"/>
        <v>10.08403361344538</v>
      </c>
      <c r="AK102" s="39">
        <f t="shared" si="82"/>
        <v>6.7226890756302522</v>
      </c>
      <c r="AL102" s="39">
        <f t="shared" si="83"/>
        <v>11.705685618729095</v>
      </c>
      <c r="AM102" s="40">
        <f t="shared" si="84"/>
        <v>5.6437626361833217</v>
      </c>
      <c r="AN102" s="40">
        <f t="shared" si="85"/>
        <v>10.022709197704167</v>
      </c>
      <c r="AO102" s="39">
        <f t="shared" si="86"/>
        <v>-4.3789465615208449</v>
      </c>
      <c r="AP102" s="39">
        <f t="shared" si="87"/>
        <v>-0.34494983854431166</v>
      </c>
    </row>
    <row r="103" spans="1:42" s="36" customFormat="1" x14ac:dyDescent="0.2">
      <c r="A103" s="37" t="s">
        <v>147</v>
      </c>
      <c r="B103" s="38">
        <v>163478</v>
      </c>
      <c r="C103" s="38">
        <v>83866</v>
      </c>
      <c r="D103" s="38">
        <v>954</v>
      </c>
      <c r="E103" s="38">
        <v>237</v>
      </c>
      <c r="F103" s="38">
        <v>1914</v>
      </c>
      <c r="G103" s="38">
        <v>6</v>
      </c>
      <c r="H103" s="38">
        <f t="shared" si="66"/>
        <v>1920</v>
      </c>
      <c r="I103" s="38">
        <v>1528</v>
      </c>
      <c r="J103" s="38">
        <v>197</v>
      </c>
      <c r="K103" s="38">
        <v>394</v>
      </c>
      <c r="L103" s="38">
        <v>253</v>
      </c>
      <c r="M103" s="38">
        <f t="shared" si="67"/>
        <v>2314</v>
      </c>
      <c r="N103" s="38">
        <v>1293</v>
      </c>
      <c r="O103" s="38">
        <v>13</v>
      </c>
      <c r="P103" s="38">
        <v>6</v>
      </c>
      <c r="Q103" s="38">
        <v>3</v>
      </c>
      <c r="R103" s="38">
        <f t="shared" si="68"/>
        <v>621</v>
      </c>
      <c r="S103" s="34">
        <v>985</v>
      </c>
      <c r="T103" s="42">
        <v>965</v>
      </c>
      <c r="U103" s="38">
        <v>20</v>
      </c>
      <c r="V103" s="38">
        <f t="shared" si="69"/>
        <v>641</v>
      </c>
      <c r="W103" s="38">
        <v>163743</v>
      </c>
      <c r="X103" s="38">
        <v>84018</v>
      </c>
      <c r="Y103" s="39">
        <f t="shared" si="70"/>
        <v>5.8356476100759735</v>
      </c>
      <c r="Z103" s="39">
        <f t="shared" si="71"/>
        <v>1.4497363559622702</v>
      </c>
      <c r="AA103" s="39">
        <f t="shared" si="72"/>
        <v>24.842767295597483</v>
      </c>
      <c r="AB103" s="39">
        <f t="shared" si="73"/>
        <v>11.744699592605732</v>
      </c>
      <c r="AC103" s="39">
        <f t="shared" si="74"/>
        <v>11.707997406378841</v>
      </c>
      <c r="AD103" s="39">
        <f t="shared" si="75"/>
        <v>20.520833333333332</v>
      </c>
      <c r="AE103" s="39">
        <f t="shared" si="76"/>
        <v>13.177083333333334</v>
      </c>
      <c r="AF103" s="39">
        <f t="shared" si="77"/>
        <v>14.154809821505035</v>
      </c>
      <c r="AG103" s="39">
        <f t="shared" si="78"/>
        <v>7.9093211318954237</v>
      </c>
      <c r="AH103" s="39">
        <f t="shared" si="79"/>
        <v>3.7986762744834168</v>
      </c>
      <c r="AI103" s="39">
        <f t="shared" si="80"/>
        <v>3.125</v>
      </c>
      <c r="AJ103" s="39">
        <f t="shared" si="81"/>
        <v>6.7920585161964464</v>
      </c>
      <c r="AK103" s="39">
        <f t="shared" si="82"/>
        <v>3.134796238244514</v>
      </c>
      <c r="AL103" s="39">
        <f t="shared" si="83"/>
        <v>4.6875</v>
      </c>
      <c r="AM103" s="40">
        <f t="shared" si="84"/>
        <v>6.0252755722482529</v>
      </c>
      <c r="AN103" s="40">
        <f t="shared" si="85"/>
        <v>5.902934951491944</v>
      </c>
      <c r="AO103" s="39">
        <f t="shared" si="86"/>
        <v>0.12234062075630972</v>
      </c>
      <c r="AP103" s="39">
        <f t="shared" si="87"/>
        <v>3.9210168952397262</v>
      </c>
    </row>
    <row r="104" spans="1:42" s="36" customFormat="1" x14ac:dyDescent="0.2">
      <c r="A104" s="37" t="s">
        <v>148</v>
      </c>
      <c r="B104" s="38">
        <v>55140</v>
      </c>
      <c r="C104" s="38">
        <v>27620</v>
      </c>
      <c r="D104" s="38">
        <v>400</v>
      </c>
      <c r="E104" s="38">
        <v>40</v>
      </c>
      <c r="F104" s="38">
        <v>805</v>
      </c>
      <c r="G104" s="38">
        <v>4</v>
      </c>
      <c r="H104" s="38">
        <f t="shared" si="66"/>
        <v>809</v>
      </c>
      <c r="I104" s="38">
        <v>567</v>
      </c>
      <c r="J104" s="38">
        <v>95</v>
      </c>
      <c r="K104" s="38">
        <v>110</v>
      </c>
      <c r="L104" s="38">
        <v>56</v>
      </c>
      <c r="M104" s="38">
        <f t="shared" si="67"/>
        <v>919</v>
      </c>
      <c r="N104" s="38">
        <v>411</v>
      </c>
      <c r="O104" s="38">
        <v>10</v>
      </c>
      <c r="P104" s="38">
        <v>6</v>
      </c>
      <c r="Q104" s="38">
        <v>4</v>
      </c>
      <c r="R104" s="38">
        <f t="shared" si="68"/>
        <v>394</v>
      </c>
      <c r="S104" s="34">
        <v>295</v>
      </c>
      <c r="T104" s="42">
        <v>322</v>
      </c>
      <c r="U104" s="38">
        <v>-27</v>
      </c>
      <c r="V104" s="38">
        <f t="shared" si="69"/>
        <v>367</v>
      </c>
      <c r="W104" s="38">
        <v>55351</v>
      </c>
      <c r="X104" s="38">
        <v>27717</v>
      </c>
      <c r="Y104" s="39">
        <f t="shared" si="70"/>
        <v>7.2542618788538258</v>
      </c>
      <c r="Z104" s="39">
        <f t="shared" si="71"/>
        <v>0.7254261878853826</v>
      </c>
      <c r="AA104" s="39">
        <f t="shared" si="72"/>
        <v>10</v>
      </c>
      <c r="AB104" s="39">
        <f t="shared" si="73"/>
        <v>14.671744649981864</v>
      </c>
      <c r="AC104" s="39">
        <f t="shared" si="74"/>
        <v>14.599202031193325</v>
      </c>
      <c r="AD104" s="39">
        <f t="shared" si="75"/>
        <v>13.597033374536466</v>
      </c>
      <c r="AE104" s="39">
        <f t="shared" si="76"/>
        <v>6.9221260815822001</v>
      </c>
      <c r="AF104" s="39">
        <f t="shared" si="77"/>
        <v>16.666666666666668</v>
      </c>
      <c r="AG104" s="39">
        <f t="shared" si="78"/>
        <v>7.453754080522307</v>
      </c>
      <c r="AH104" s="39">
        <f t="shared" si="79"/>
        <v>7.1454479506710191</v>
      </c>
      <c r="AI104" s="39">
        <f t="shared" si="80"/>
        <v>4.9443757725587139</v>
      </c>
      <c r="AJ104" s="39">
        <f t="shared" si="81"/>
        <v>12.422360248447204</v>
      </c>
      <c r="AK104" s="39">
        <f t="shared" si="82"/>
        <v>7.4534161490683228</v>
      </c>
      <c r="AL104" s="39">
        <f t="shared" si="83"/>
        <v>9.8887515451174277</v>
      </c>
      <c r="AM104" s="40">
        <f t="shared" si="84"/>
        <v>5.3500181356546976</v>
      </c>
      <c r="AN104" s="40">
        <f t="shared" si="85"/>
        <v>5.8396808124773303</v>
      </c>
      <c r="AO104" s="39">
        <f t="shared" si="86"/>
        <v>-0.48966267682263331</v>
      </c>
      <c r="AP104" s="39">
        <f t="shared" si="87"/>
        <v>6.6557852738483856</v>
      </c>
    </row>
    <row r="105" spans="1:42" s="36" customFormat="1" x14ac:dyDescent="0.2">
      <c r="A105" s="37" t="s">
        <v>149</v>
      </c>
      <c r="B105" s="38">
        <v>39271</v>
      </c>
      <c r="C105" s="38">
        <v>20045</v>
      </c>
      <c r="D105" s="38">
        <v>208</v>
      </c>
      <c r="E105" s="38">
        <v>36</v>
      </c>
      <c r="F105" s="38">
        <v>357</v>
      </c>
      <c r="G105" s="38">
        <v>1</v>
      </c>
      <c r="H105" s="38">
        <f t="shared" si="66"/>
        <v>358</v>
      </c>
      <c r="I105" s="38">
        <v>322</v>
      </c>
      <c r="J105" s="38">
        <v>31</v>
      </c>
      <c r="K105" s="38">
        <v>133</v>
      </c>
      <c r="L105" s="38">
        <v>103</v>
      </c>
      <c r="M105" s="38">
        <f t="shared" si="67"/>
        <v>491</v>
      </c>
      <c r="N105" s="38">
        <v>432</v>
      </c>
      <c r="O105" s="38">
        <v>1</v>
      </c>
      <c r="P105" s="38">
        <v>1</v>
      </c>
      <c r="Q105" s="38">
        <v>1</v>
      </c>
      <c r="R105" s="38">
        <f t="shared" si="68"/>
        <v>-75</v>
      </c>
      <c r="S105" s="34">
        <v>170</v>
      </c>
      <c r="T105" s="42">
        <v>238</v>
      </c>
      <c r="U105" s="38">
        <v>-68</v>
      </c>
      <c r="V105" s="38">
        <f t="shared" si="69"/>
        <v>-143</v>
      </c>
      <c r="W105" s="38">
        <v>39204</v>
      </c>
      <c r="X105" s="38">
        <v>20018</v>
      </c>
      <c r="Y105" s="39">
        <f t="shared" si="70"/>
        <v>5.2965292454992241</v>
      </c>
      <c r="Z105" s="39">
        <f t="shared" si="71"/>
        <v>0.91670698479794255</v>
      </c>
      <c r="AA105" s="39">
        <f t="shared" si="72"/>
        <v>17.307692307692307</v>
      </c>
      <c r="AB105" s="39">
        <f t="shared" si="73"/>
        <v>9.116141682157318</v>
      </c>
      <c r="AC105" s="39">
        <f t="shared" si="74"/>
        <v>9.0906775992462645</v>
      </c>
      <c r="AD105" s="39">
        <f t="shared" si="75"/>
        <v>37.150837988826815</v>
      </c>
      <c r="AE105" s="39">
        <f t="shared" si="76"/>
        <v>28.770949720670391</v>
      </c>
      <c r="AF105" s="39">
        <f t="shared" si="77"/>
        <v>12.502864709327493</v>
      </c>
      <c r="AG105" s="39">
        <f t="shared" si="78"/>
        <v>11.00048381757531</v>
      </c>
      <c r="AH105" s="39">
        <f t="shared" si="79"/>
        <v>-1.909806218329047</v>
      </c>
      <c r="AI105" s="39">
        <f t="shared" si="80"/>
        <v>2.7932960893854748</v>
      </c>
      <c r="AJ105" s="39">
        <f t="shared" si="81"/>
        <v>2.8011204481792715</v>
      </c>
      <c r="AK105" s="39">
        <f t="shared" si="82"/>
        <v>2.8011204481792715</v>
      </c>
      <c r="AL105" s="39">
        <f t="shared" si="83"/>
        <v>5.5865921787709496</v>
      </c>
      <c r="AM105" s="40">
        <f t="shared" si="84"/>
        <v>4.328894094879173</v>
      </c>
      <c r="AN105" s="40">
        <f t="shared" si="85"/>
        <v>6.0604517328308418</v>
      </c>
      <c r="AO105" s="39">
        <f t="shared" si="86"/>
        <v>-1.7315576379516693</v>
      </c>
      <c r="AP105" s="39">
        <f t="shared" si="87"/>
        <v>-3.6413638562807158</v>
      </c>
    </row>
    <row r="106" spans="1:42" s="36" customFormat="1" x14ac:dyDescent="0.2">
      <c r="A106" s="37" t="s">
        <v>150</v>
      </c>
      <c r="B106" s="38">
        <v>51293</v>
      </c>
      <c r="C106" s="38">
        <v>25808</v>
      </c>
      <c r="D106" s="38">
        <v>307</v>
      </c>
      <c r="E106" s="38">
        <v>49</v>
      </c>
      <c r="F106" s="38">
        <v>710</v>
      </c>
      <c r="G106" s="38">
        <v>3</v>
      </c>
      <c r="H106" s="38">
        <f t="shared" ref="H106:H120" si="88">SUM(F106:G106)</f>
        <v>713</v>
      </c>
      <c r="I106" s="38">
        <v>617</v>
      </c>
      <c r="J106" s="38">
        <v>55</v>
      </c>
      <c r="K106" s="38">
        <v>157</v>
      </c>
      <c r="L106" s="38">
        <v>60</v>
      </c>
      <c r="M106" s="38">
        <f t="shared" ref="M106:M120" si="89">F106+G106+K106</f>
        <v>870</v>
      </c>
      <c r="N106" s="38">
        <v>390</v>
      </c>
      <c r="O106" s="38">
        <v>8</v>
      </c>
      <c r="P106" s="38">
        <v>5</v>
      </c>
      <c r="Q106" s="38">
        <v>3</v>
      </c>
      <c r="R106" s="38">
        <f t="shared" ref="R106:R120" si="90">F106-N106</f>
        <v>320</v>
      </c>
      <c r="S106" s="34">
        <v>191</v>
      </c>
      <c r="T106" s="42">
        <v>414</v>
      </c>
      <c r="U106" s="38">
        <v>-223</v>
      </c>
      <c r="V106" s="38">
        <f t="shared" ref="V106:V120" si="91">R106+U106</f>
        <v>97</v>
      </c>
      <c r="W106" s="38">
        <v>51373</v>
      </c>
      <c r="X106" s="38">
        <v>25842</v>
      </c>
      <c r="Y106" s="39">
        <f t="shared" ref="Y106:Y120" si="92">D106/B106*1000</f>
        <v>5.9852221550698932</v>
      </c>
      <c r="Z106" s="39">
        <f t="shared" ref="Z106:Z120" si="93">E106/B106*1000</f>
        <v>0.95529604429454307</v>
      </c>
      <c r="AA106" s="39">
        <f t="shared" ref="AA106:AA120" si="94">E106/D106*100</f>
        <v>15.960912052117262</v>
      </c>
      <c r="AB106" s="39">
        <f t="shared" ref="AB106:AB120" si="95">H106/B106*1000</f>
        <v>13.900532236367535</v>
      </c>
      <c r="AC106" s="39">
        <f t="shared" ref="AC106:AC120" si="96">F106/B106*1000</f>
        <v>13.842044723451544</v>
      </c>
      <c r="AD106" s="39">
        <f t="shared" ref="AD106:AD120" si="97">K106/H106*100</f>
        <v>22.019635343618514</v>
      </c>
      <c r="AE106" s="39">
        <f t="shared" ref="AE106:AE120" si="98">L106/H106*100</f>
        <v>8.4151472650771382</v>
      </c>
      <c r="AF106" s="39">
        <f t="shared" ref="AF106:AF120" si="99">M106/B106*1000</f>
        <v>16.961378745637809</v>
      </c>
      <c r="AG106" s="39">
        <f t="shared" ref="AG106:AG120" si="100">N106/B106*1000</f>
        <v>7.603376679079016</v>
      </c>
      <c r="AH106" s="39">
        <f t="shared" ref="AH106:AH120" si="101">R106/B106*1000</f>
        <v>6.2386680443725266</v>
      </c>
      <c r="AI106" s="39">
        <f t="shared" ref="AI106:AI120" si="102">G106/H106*1000</f>
        <v>4.2075736325385691</v>
      </c>
      <c r="AJ106" s="39">
        <f t="shared" ref="AJ106:AJ120" si="103">O106/F106*1000</f>
        <v>11.267605633802818</v>
      </c>
      <c r="AK106" s="39">
        <f t="shared" ref="AK106:AK120" si="104">P106/F106*1000</f>
        <v>7.042253521126761</v>
      </c>
      <c r="AL106" s="39">
        <f t="shared" ref="AL106:AL120" si="105">(G106+Q106)/H106*1000</f>
        <v>8.4151472650771382</v>
      </c>
      <c r="AM106" s="40">
        <f t="shared" ref="AM106:AM120" si="106">S106/B106*1000</f>
        <v>3.7237049889848519</v>
      </c>
      <c r="AN106" s="40">
        <f t="shared" ref="AN106:AN120" si="107">T106/B106*1000</f>
        <v>8.0712767824069562</v>
      </c>
      <c r="AO106" s="39">
        <f t="shared" ref="AO106:AO120" si="108">U106/B106*1000</f>
        <v>-4.3475717934221043</v>
      </c>
      <c r="AP106" s="39">
        <f t="shared" ref="AP106:AP120" si="109">V106/B106*1000</f>
        <v>1.8910962509504219</v>
      </c>
    </row>
    <row r="107" spans="1:42" s="36" customFormat="1" x14ac:dyDescent="0.2">
      <c r="A107" s="37" t="s">
        <v>151</v>
      </c>
      <c r="B107" s="38">
        <v>20903</v>
      </c>
      <c r="C107" s="38">
        <v>10511</v>
      </c>
      <c r="D107" s="38">
        <v>117</v>
      </c>
      <c r="E107" s="38">
        <v>18</v>
      </c>
      <c r="F107" s="38">
        <v>202</v>
      </c>
      <c r="G107" s="38">
        <v>0</v>
      </c>
      <c r="H107" s="38">
        <f t="shared" si="88"/>
        <v>202</v>
      </c>
      <c r="I107" s="38">
        <v>174</v>
      </c>
      <c r="J107" s="38">
        <v>13</v>
      </c>
      <c r="K107" s="38">
        <v>48</v>
      </c>
      <c r="L107" s="38">
        <v>23</v>
      </c>
      <c r="M107" s="38">
        <f t="shared" si="89"/>
        <v>250</v>
      </c>
      <c r="N107" s="38">
        <v>180</v>
      </c>
      <c r="O107" s="38">
        <v>2</v>
      </c>
      <c r="P107" s="38">
        <v>0</v>
      </c>
      <c r="Q107" s="38">
        <v>0</v>
      </c>
      <c r="R107" s="38">
        <f t="shared" si="90"/>
        <v>22</v>
      </c>
      <c r="S107" s="34">
        <v>101</v>
      </c>
      <c r="T107" s="42">
        <v>153</v>
      </c>
      <c r="U107" s="38">
        <v>-52</v>
      </c>
      <c r="V107" s="38">
        <f t="shared" si="91"/>
        <v>-30</v>
      </c>
      <c r="W107" s="38">
        <v>20902</v>
      </c>
      <c r="X107" s="38">
        <v>10520</v>
      </c>
      <c r="Y107" s="39">
        <f t="shared" si="92"/>
        <v>5.5972826866956895</v>
      </c>
      <c r="Z107" s="39">
        <f t="shared" si="93"/>
        <v>0.86112041333779843</v>
      </c>
      <c r="AA107" s="39">
        <f t="shared" si="94"/>
        <v>15.384615384615385</v>
      </c>
      <c r="AB107" s="39">
        <f t="shared" si="95"/>
        <v>9.6636846385686272</v>
      </c>
      <c r="AC107" s="39">
        <f t="shared" si="96"/>
        <v>9.6636846385686272</v>
      </c>
      <c r="AD107" s="39">
        <f t="shared" si="97"/>
        <v>23.762376237623762</v>
      </c>
      <c r="AE107" s="39">
        <f t="shared" si="98"/>
        <v>11.386138613861387</v>
      </c>
      <c r="AF107" s="39">
        <f t="shared" si="99"/>
        <v>11.960005740802755</v>
      </c>
      <c r="AG107" s="39">
        <f t="shared" si="100"/>
        <v>8.611204133377985</v>
      </c>
      <c r="AH107" s="39">
        <f t="shared" si="101"/>
        <v>1.0524805051906425</v>
      </c>
      <c r="AI107" s="39">
        <f t="shared" si="102"/>
        <v>0</v>
      </c>
      <c r="AJ107" s="39">
        <f t="shared" si="103"/>
        <v>9.9009900990099009</v>
      </c>
      <c r="AK107" s="39">
        <f t="shared" si="104"/>
        <v>0</v>
      </c>
      <c r="AL107" s="39">
        <f t="shared" si="105"/>
        <v>0</v>
      </c>
      <c r="AM107" s="40">
        <f t="shared" si="106"/>
        <v>4.8318423192843136</v>
      </c>
      <c r="AN107" s="40">
        <f t="shared" si="107"/>
        <v>7.3195235133712861</v>
      </c>
      <c r="AO107" s="39">
        <f t="shared" si="108"/>
        <v>-2.4876811940869734</v>
      </c>
      <c r="AP107" s="39">
        <f t="shared" si="109"/>
        <v>-1.4352006888963307</v>
      </c>
    </row>
    <row r="108" spans="1:42" s="36" customFormat="1" x14ac:dyDescent="0.2">
      <c r="A108" s="37" t="s">
        <v>152</v>
      </c>
      <c r="B108" s="38">
        <v>33394</v>
      </c>
      <c r="C108" s="38">
        <v>17053</v>
      </c>
      <c r="D108" s="38">
        <v>162</v>
      </c>
      <c r="E108" s="38">
        <v>39</v>
      </c>
      <c r="F108" s="38">
        <v>318</v>
      </c>
      <c r="G108" s="38">
        <v>4</v>
      </c>
      <c r="H108" s="38">
        <f t="shared" si="88"/>
        <v>322</v>
      </c>
      <c r="I108" s="38">
        <v>298</v>
      </c>
      <c r="J108" s="38">
        <v>28</v>
      </c>
      <c r="K108" s="38">
        <v>89</v>
      </c>
      <c r="L108" s="38">
        <v>54</v>
      </c>
      <c r="M108" s="38">
        <f t="shared" si="89"/>
        <v>411</v>
      </c>
      <c r="N108" s="38">
        <v>276</v>
      </c>
      <c r="O108" s="38">
        <v>3</v>
      </c>
      <c r="P108" s="38">
        <v>2</v>
      </c>
      <c r="Q108" s="38">
        <v>1</v>
      </c>
      <c r="R108" s="38">
        <f t="shared" si="90"/>
        <v>42</v>
      </c>
      <c r="S108" s="34">
        <v>240</v>
      </c>
      <c r="T108" s="42">
        <v>307</v>
      </c>
      <c r="U108" s="38">
        <v>-67</v>
      </c>
      <c r="V108" s="38">
        <f t="shared" si="91"/>
        <v>-25</v>
      </c>
      <c r="W108" s="38">
        <v>33399</v>
      </c>
      <c r="X108" s="38">
        <v>17057</v>
      </c>
      <c r="Y108" s="39">
        <f t="shared" si="92"/>
        <v>4.8511708690183868</v>
      </c>
      <c r="Z108" s="39">
        <f t="shared" si="93"/>
        <v>1.1678744684673894</v>
      </c>
      <c r="AA108" s="39">
        <f t="shared" si="94"/>
        <v>24.074074074074073</v>
      </c>
      <c r="AB108" s="39">
        <f t="shared" si="95"/>
        <v>9.6424507396538299</v>
      </c>
      <c r="AC108" s="39">
        <f t="shared" si="96"/>
        <v>9.5226687428879444</v>
      </c>
      <c r="AD108" s="39">
        <f t="shared" si="97"/>
        <v>27.639751552795033</v>
      </c>
      <c r="AE108" s="39">
        <f t="shared" si="98"/>
        <v>16.770186335403729</v>
      </c>
      <c r="AF108" s="39">
        <f t="shared" si="99"/>
        <v>12.307600167694796</v>
      </c>
      <c r="AG108" s="39">
        <f t="shared" si="100"/>
        <v>8.2649577768461402</v>
      </c>
      <c r="AH108" s="39">
        <f t="shared" si="101"/>
        <v>1.2577109660418038</v>
      </c>
      <c r="AI108" s="39">
        <f t="shared" si="102"/>
        <v>12.422360248447204</v>
      </c>
      <c r="AJ108" s="39">
        <f t="shared" si="103"/>
        <v>9.4339622641509422</v>
      </c>
      <c r="AK108" s="39">
        <f t="shared" si="104"/>
        <v>6.2893081761006293</v>
      </c>
      <c r="AL108" s="39">
        <f t="shared" si="105"/>
        <v>15.527950310559007</v>
      </c>
      <c r="AM108" s="40">
        <f t="shared" si="106"/>
        <v>7.1869198059531652</v>
      </c>
      <c r="AN108" s="40">
        <f t="shared" si="107"/>
        <v>9.1932682517817579</v>
      </c>
      <c r="AO108" s="39">
        <f t="shared" si="108"/>
        <v>-2.0063484458285923</v>
      </c>
      <c r="AP108" s="39">
        <f t="shared" si="109"/>
        <v>-0.74863747978678796</v>
      </c>
    </row>
    <row r="109" spans="1:42" s="36" customFormat="1" x14ac:dyDescent="0.2">
      <c r="A109" s="37" t="s">
        <v>153</v>
      </c>
      <c r="B109" s="38">
        <v>77443</v>
      </c>
      <c r="C109" s="38">
        <v>39247</v>
      </c>
      <c r="D109" s="38">
        <v>616</v>
      </c>
      <c r="E109" s="38">
        <v>96</v>
      </c>
      <c r="F109" s="38">
        <v>1087</v>
      </c>
      <c r="G109" s="38">
        <v>5</v>
      </c>
      <c r="H109" s="38">
        <f t="shared" si="88"/>
        <v>1092</v>
      </c>
      <c r="I109" s="38">
        <v>847</v>
      </c>
      <c r="J109" s="38">
        <v>135</v>
      </c>
      <c r="K109" s="38">
        <v>303</v>
      </c>
      <c r="L109" s="38">
        <v>238</v>
      </c>
      <c r="M109" s="38">
        <f t="shared" si="89"/>
        <v>1395</v>
      </c>
      <c r="N109" s="38">
        <v>612</v>
      </c>
      <c r="O109" s="38">
        <v>11</v>
      </c>
      <c r="P109" s="38">
        <v>8</v>
      </c>
      <c r="Q109" s="38">
        <v>7</v>
      </c>
      <c r="R109" s="38">
        <f t="shared" si="90"/>
        <v>475</v>
      </c>
      <c r="S109" s="34">
        <v>415</v>
      </c>
      <c r="T109" s="42">
        <v>495</v>
      </c>
      <c r="U109" s="38">
        <v>-80</v>
      </c>
      <c r="V109" s="38">
        <f t="shared" si="91"/>
        <v>395</v>
      </c>
      <c r="W109" s="38">
        <v>77591</v>
      </c>
      <c r="X109" s="38">
        <v>39329</v>
      </c>
      <c r="Y109" s="39">
        <f t="shared" si="92"/>
        <v>7.9542373100215631</v>
      </c>
      <c r="Z109" s="39">
        <f t="shared" si="93"/>
        <v>1.2396213989643996</v>
      </c>
      <c r="AA109" s="39">
        <f t="shared" si="94"/>
        <v>15.584415584415584</v>
      </c>
      <c r="AB109" s="39">
        <f t="shared" si="95"/>
        <v>14.100693413220046</v>
      </c>
      <c r="AC109" s="39">
        <f t="shared" si="96"/>
        <v>14.03612979869065</v>
      </c>
      <c r="AD109" s="39">
        <f t="shared" si="97"/>
        <v>27.747252747252748</v>
      </c>
      <c r="AE109" s="39">
        <f t="shared" si="98"/>
        <v>21.794871794871796</v>
      </c>
      <c r="AF109" s="39">
        <f t="shared" si="99"/>
        <v>18.013248453701433</v>
      </c>
      <c r="AG109" s="39">
        <f t="shared" si="100"/>
        <v>7.9025864183980463</v>
      </c>
      <c r="AH109" s="39">
        <f t="shared" si="101"/>
        <v>6.1335433802926023</v>
      </c>
      <c r="AI109" s="39">
        <f t="shared" si="102"/>
        <v>4.5787545787545794</v>
      </c>
      <c r="AJ109" s="39">
        <f t="shared" si="103"/>
        <v>10.119595216191351</v>
      </c>
      <c r="AK109" s="39">
        <f t="shared" si="104"/>
        <v>7.3597056117755288</v>
      </c>
      <c r="AL109" s="39">
        <f t="shared" si="105"/>
        <v>10.989010989010989</v>
      </c>
      <c r="AM109" s="40">
        <f t="shared" si="106"/>
        <v>5.3587800059398525</v>
      </c>
      <c r="AN109" s="40">
        <f t="shared" si="107"/>
        <v>6.3917978384101852</v>
      </c>
      <c r="AO109" s="39">
        <f t="shared" si="108"/>
        <v>-1.0330178324703332</v>
      </c>
      <c r="AP109" s="39">
        <f t="shared" si="109"/>
        <v>5.1005255478222695</v>
      </c>
    </row>
    <row r="110" spans="1:42" s="36" customFormat="1" x14ac:dyDescent="0.2">
      <c r="A110" s="37" t="s">
        <v>154</v>
      </c>
      <c r="B110" s="38">
        <v>31000</v>
      </c>
      <c r="C110" s="38">
        <v>15725</v>
      </c>
      <c r="D110" s="38">
        <v>135</v>
      </c>
      <c r="E110" s="38">
        <v>35</v>
      </c>
      <c r="F110" s="38">
        <v>433</v>
      </c>
      <c r="G110" s="38">
        <v>4</v>
      </c>
      <c r="H110" s="38">
        <f t="shared" si="88"/>
        <v>437</v>
      </c>
      <c r="I110" s="38">
        <v>248</v>
      </c>
      <c r="J110" s="38">
        <v>48</v>
      </c>
      <c r="K110" s="38">
        <v>125</v>
      </c>
      <c r="L110" s="38">
        <v>98</v>
      </c>
      <c r="M110" s="38">
        <f t="shared" si="89"/>
        <v>562</v>
      </c>
      <c r="N110" s="38">
        <v>297</v>
      </c>
      <c r="O110" s="38">
        <v>3</v>
      </c>
      <c r="P110" s="38">
        <v>2</v>
      </c>
      <c r="Q110" s="38">
        <v>1</v>
      </c>
      <c r="R110" s="38">
        <f t="shared" si="90"/>
        <v>136</v>
      </c>
      <c r="S110" s="34">
        <v>226</v>
      </c>
      <c r="T110" s="42">
        <v>278</v>
      </c>
      <c r="U110" s="38">
        <v>-52</v>
      </c>
      <c r="V110" s="38">
        <f t="shared" si="91"/>
        <v>84</v>
      </c>
      <c r="W110" s="38">
        <v>31006</v>
      </c>
      <c r="X110" s="38">
        <v>15723</v>
      </c>
      <c r="Y110" s="39">
        <f t="shared" si="92"/>
        <v>4.354838709677419</v>
      </c>
      <c r="Z110" s="39">
        <f t="shared" si="93"/>
        <v>1.1290322580645162</v>
      </c>
      <c r="AA110" s="39">
        <f t="shared" si="94"/>
        <v>25.925925925925924</v>
      </c>
      <c r="AB110" s="39">
        <f t="shared" si="95"/>
        <v>14.096774193548386</v>
      </c>
      <c r="AC110" s="39">
        <f t="shared" si="96"/>
        <v>13.967741935483872</v>
      </c>
      <c r="AD110" s="39">
        <f t="shared" si="97"/>
        <v>28.604118993135014</v>
      </c>
      <c r="AE110" s="39">
        <f t="shared" si="98"/>
        <v>22.425629290617849</v>
      </c>
      <c r="AF110" s="39">
        <f t="shared" si="99"/>
        <v>18.129032258064516</v>
      </c>
      <c r="AG110" s="39">
        <f t="shared" si="100"/>
        <v>9.5806451612903221</v>
      </c>
      <c r="AH110" s="39">
        <f t="shared" si="101"/>
        <v>4.3870967741935489</v>
      </c>
      <c r="AI110" s="39">
        <f t="shared" si="102"/>
        <v>9.1533180778032044</v>
      </c>
      <c r="AJ110" s="39">
        <f t="shared" si="103"/>
        <v>6.9284064665127021</v>
      </c>
      <c r="AK110" s="39">
        <f t="shared" si="104"/>
        <v>4.6189376443418011</v>
      </c>
      <c r="AL110" s="39">
        <f t="shared" si="105"/>
        <v>11.441647597254004</v>
      </c>
      <c r="AM110" s="40">
        <f t="shared" si="106"/>
        <v>7.290322580645161</v>
      </c>
      <c r="AN110" s="40">
        <f t="shared" si="107"/>
        <v>8.9677419354838701</v>
      </c>
      <c r="AO110" s="39">
        <f t="shared" si="108"/>
        <v>-1.6774193548387097</v>
      </c>
      <c r="AP110" s="39">
        <f t="shared" si="109"/>
        <v>2.709677419354839</v>
      </c>
    </row>
    <row r="111" spans="1:42" s="36" customFormat="1" x14ac:dyDescent="0.2">
      <c r="A111" s="37" t="s">
        <v>155</v>
      </c>
      <c r="B111" s="38">
        <v>68252</v>
      </c>
      <c r="C111" s="38">
        <v>36053</v>
      </c>
      <c r="D111" s="38">
        <v>324</v>
      </c>
      <c r="E111" s="38">
        <v>159</v>
      </c>
      <c r="F111" s="38">
        <v>713</v>
      </c>
      <c r="G111" s="38">
        <v>3</v>
      </c>
      <c r="H111" s="38">
        <f t="shared" si="88"/>
        <v>716</v>
      </c>
      <c r="I111" s="38">
        <v>547</v>
      </c>
      <c r="J111" s="38">
        <v>46</v>
      </c>
      <c r="K111" s="38">
        <v>323</v>
      </c>
      <c r="L111" s="38">
        <v>276</v>
      </c>
      <c r="M111" s="38">
        <f t="shared" si="89"/>
        <v>1039</v>
      </c>
      <c r="N111" s="38">
        <v>609</v>
      </c>
      <c r="O111" s="38">
        <v>6</v>
      </c>
      <c r="P111" s="38">
        <v>5</v>
      </c>
      <c r="Q111" s="38">
        <v>3</v>
      </c>
      <c r="R111" s="38">
        <f t="shared" si="90"/>
        <v>104</v>
      </c>
      <c r="S111" s="34">
        <v>1281</v>
      </c>
      <c r="T111" s="42">
        <v>1687</v>
      </c>
      <c r="U111" s="38">
        <v>-406</v>
      </c>
      <c r="V111" s="38">
        <f t="shared" si="91"/>
        <v>-302</v>
      </c>
      <c r="W111" s="38">
        <v>68089</v>
      </c>
      <c r="X111" s="38">
        <v>36004</v>
      </c>
      <c r="Y111" s="39">
        <f t="shared" si="92"/>
        <v>4.7471136376955982</v>
      </c>
      <c r="Z111" s="39">
        <f t="shared" si="93"/>
        <v>2.3296020629432106</v>
      </c>
      <c r="AA111" s="39">
        <f t="shared" si="94"/>
        <v>49.074074074074076</v>
      </c>
      <c r="AB111" s="39">
        <f t="shared" si="95"/>
        <v>10.490535075895213</v>
      </c>
      <c r="AC111" s="39">
        <f t="shared" si="96"/>
        <v>10.446580319990623</v>
      </c>
      <c r="AD111" s="39">
        <f t="shared" si="97"/>
        <v>45.11173184357542</v>
      </c>
      <c r="AE111" s="39">
        <f t="shared" si="98"/>
        <v>38.547486033519554</v>
      </c>
      <c r="AF111" s="39">
        <f t="shared" si="99"/>
        <v>15.222997128289281</v>
      </c>
      <c r="AG111" s="39">
        <f t="shared" si="100"/>
        <v>8.9228154486315425</v>
      </c>
      <c r="AH111" s="39">
        <f t="shared" si="101"/>
        <v>1.523764871359081</v>
      </c>
      <c r="AI111" s="39">
        <f t="shared" si="102"/>
        <v>4.1899441340782122</v>
      </c>
      <c r="AJ111" s="39">
        <f t="shared" si="103"/>
        <v>8.4151472650771382</v>
      </c>
      <c r="AK111" s="39">
        <f t="shared" si="104"/>
        <v>7.0126227208976157</v>
      </c>
      <c r="AL111" s="39">
        <f t="shared" si="105"/>
        <v>8.3798882681564244</v>
      </c>
      <c r="AM111" s="40">
        <f t="shared" si="106"/>
        <v>18.768680771259451</v>
      </c>
      <c r="AN111" s="40">
        <f t="shared" si="107"/>
        <v>24.717224403680479</v>
      </c>
      <c r="AO111" s="39">
        <f t="shared" si="108"/>
        <v>-5.9485436324210275</v>
      </c>
      <c r="AP111" s="39">
        <f t="shared" si="109"/>
        <v>-4.4247787610619467</v>
      </c>
    </row>
    <row r="112" spans="1:42" s="36" customFormat="1" x14ac:dyDescent="0.2">
      <c r="A112" s="37" t="s">
        <v>156</v>
      </c>
      <c r="B112" s="38">
        <v>79809</v>
      </c>
      <c r="C112" s="38">
        <v>41375</v>
      </c>
      <c r="D112" s="38">
        <v>313</v>
      </c>
      <c r="E112" s="38">
        <v>185</v>
      </c>
      <c r="F112" s="38">
        <v>832</v>
      </c>
      <c r="G112" s="38">
        <v>5</v>
      </c>
      <c r="H112" s="38">
        <f t="shared" si="88"/>
        <v>837</v>
      </c>
      <c r="I112" s="38">
        <v>508</v>
      </c>
      <c r="J112" s="38">
        <v>91</v>
      </c>
      <c r="K112" s="38">
        <v>429</v>
      </c>
      <c r="L112" s="38">
        <v>351</v>
      </c>
      <c r="M112" s="38">
        <f t="shared" si="89"/>
        <v>1266</v>
      </c>
      <c r="N112" s="38">
        <v>551</v>
      </c>
      <c r="O112" s="38">
        <v>3</v>
      </c>
      <c r="P112" s="38">
        <v>1</v>
      </c>
      <c r="Q112" s="38">
        <v>1</v>
      </c>
      <c r="R112" s="38">
        <f t="shared" si="90"/>
        <v>281</v>
      </c>
      <c r="S112" s="34">
        <v>1436</v>
      </c>
      <c r="T112" s="42">
        <v>1407</v>
      </c>
      <c r="U112" s="38">
        <v>29</v>
      </c>
      <c r="V112" s="38">
        <f t="shared" si="91"/>
        <v>310</v>
      </c>
      <c r="W112" s="38">
        <v>79934</v>
      </c>
      <c r="X112" s="38">
        <v>41441</v>
      </c>
      <c r="Y112" s="39">
        <f t="shared" si="92"/>
        <v>3.9218634489844506</v>
      </c>
      <c r="Z112" s="39">
        <f t="shared" si="93"/>
        <v>2.3180343069077423</v>
      </c>
      <c r="AA112" s="39">
        <f t="shared" si="94"/>
        <v>59.105431309904155</v>
      </c>
      <c r="AB112" s="39">
        <f t="shared" si="95"/>
        <v>10.487538999360973</v>
      </c>
      <c r="AC112" s="39">
        <f t="shared" si="96"/>
        <v>10.424889423498602</v>
      </c>
      <c r="AD112" s="39">
        <f t="shared" si="97"/>
        <v>51.25448028673835</v>
      </c>
      <c r="AE112" s="39">
        <f t="shared" si="98"/>
        <v>41.935483870967744</v>
      </c>
      <c r="AF112" s="39">
        <f t="shared" si="99"/>
        <v>15.862872608352442</v>
      </c>
      <c r="AG112" s="39">
        <f t="shared" si="100"/>
        <v>6.9039832600333302</v>
      </c>
      <c r="AH112" s="39">
        <f t="shared" si="101"/>
        <v>3.5209061634652734</v>
      </c>
      <c r="AI112" s="39">
        <f t="shared" si="102"/>
        <v>5.9737156511350067</v>
      </c>
      <c r="AJ112" s="39">
        <f t="shared" si="103"/>
        <v>3.6057692307692308</v>
      </c>
      <c r="AK112" s="39">
        <f t="shared" si="104"/>
        <v>1.2019230769230771</v>
      </c>
      <c r="AL112" s="39">
        <f t="shared" si="105"/>
        <v>7.1684587813620073</v>
      </c>
      <c r="AM112" s="40">
        <f t="shared" si="106"/>
        <v>17.992958187673068</v>
      </c>
      <c r="AN112" s="40">
        <f t="shared" si="107"/>
        <v>17.629590647671318</v>
      </c>
      <c r="AO112" s="39">
        <f t="shared" si="108"/>
        <v>0.3633675400017542</v>
      </c>
      <c r="AP112" s="39">
        <f t="shared" si="109"/>
        <v>3.8842737034670276</v>
      </c>
    </row>
    <row r="113" spans="1:42" s="36" customFormat="1" x14ac:dyDescent="0.2">
      <c r="A113" s="37" t="s">
        <v>157</v>
      </c>
      <c r="B113" s="38">
        <v>30393</v>
      </c>
      <c r="C113" s="38">
        <v>15636</v>
      </c>
      <c r="D113" s="38">
        <v>204</v>
      </c>
      <c r="E113" s="38">
        <v>86</v>
      </c>
      <c r="F113" s="38">
        <v>317</v>
      </c>
      <c r="G113" s="38">
        <v>2</v>
      </c>
      <c r="H113" s="38">
        <f t="shared" si="88"/>
        <v>319</v>
      </c>
      <c r="I113" s="38">
        <v>237</v>
      </c>
      <c r="J113" s="38">
        <v>29</v>
      </c>
      <c r="K113" s="38">
        <v>132</v>
      </c>
      <c r="L113" s="38">
        <v>115</v>
      </c>
      <c r="M113" s="38">
        <f t="shared" si="89"/>
        <v>451</v>
      </c>
      <c r="N113" s="38">
        <v>143</v>
      </c>
      <c r="O113" s="38">
        <v>3</v>
      </c>
      <c r="P113" s="38">
        <v>1</v>
      </c>
      <c r="Q113" s="38">
        <v>0</v>
      </c>
      <c r="R113" s="38">
        <f t="shared" si="90"/>
        <v>174</v>
      </c>
      <c r="S113" s="34">
        <v>568</v>
      </c>
      <c r="T113" s="42">
        <v>818</v>
      </c>
      <c r="U113" s="38">
        <v>-250</v>
      </c>
      <c r="V113" s="38">
        <f t="shared" si="91"/>
        <v>-76</v>
      </c>
      <c r="W113" s="38">
        <v>30349</v>
      </c>
      <c r="X113" s="38">
        <v>15608</v>
      </c>
      <c r="Y113" s="39">
        <f t="shared" si="92"/>
        <v>6.7120718586516626</v>
      </c>
      <c r="Z113" s="39">
        <f t="shared" si="93"/>
        <v>2.8295989208041328</v>
      </c>
      <c r="AA113" s="39">
        <f t="shared" si="94"/>
        <v>42.156862745098039</v>
      </c>
      <c r="AB113" s="39">
        <f t="shared" si="95"/>
        <v>10.495837857401375</v>
      </c>
      <c r="AC113" s="39">
        <f t="shared" si="96"/>
        <v>10.430033231336164</v>
      </c>
      <c r="AD113" s="39">
        <f t="shared" si="97"/>
        <v>41.379310344827587</v>
      </c>
      <c r="AE113" s="39">
        <f t="shared" si="98"/>
        <v>36.050156739811911</v>
      </c>
      <c r="AF113" s="39">
        <f t="shared" si="99"/>
        <v>14.838943177705392</v>
      </c>
      <c r="AG113" s="39">
        <f t="shared" si="100"/>
        <v>4.7050307636626858</v>
      </c>
      <c r="AH113" s="39">
        <f t="shared" si="101"/>
        <v>5.7250024676734768</v>
      </c>
      <c r="AI113" s="39">
        <f t="shared" si="102"/>
        <v>6.2695924764890281</v>
      </c>
      <c r="AJ113" s="39">
        <f t="shared" si="103"/>
        <v>9.4637223974763405</v>
      </c>
      <c r="AK113" s="39">
        <f t="shared" si="104"/>
        <v>3.1545741324921135</v>
      </c>
      <c r="AL113" s="39">
        <f t="shared" si="105"/>
        <v>6.2695924764890281</v>
      </c>
      <c r="AM113" s="40">
        <f t="shared" si="106"/>
        <v>18.688513802520319</v>
      </c>
      <c r="AN113" s="40">
        <f t="shared" si="107"/>
        <v>26.914092060671862</v>
      </c>
      <c r="AO113" s="39">
        <f t="shared" si="108"/>
        <v>-8.2255782581515486</v>
      </c>
      <c r="AP113" s="39">
        <f t="shared" si="109"/>
        <v>-2.5005757904780705</v>
      </c>
    </row>
    <row r="114" spans="1:42" s="36" customFormat="1" x14ac:dyDescent="0.2">
      <c r="A114" s="37" t="s">
        <v>158</v>
      </c>
      <c r="B114" s="38">
        <v>56787</v>
      </c>
      <c r="C114" s="38">
        <v>29902</v>
      </c>
      <c r="D114" s="38">
        <v>395</v>
      </c>
      <c r="E114" s="38">
        <v>119</v>
      </c>
      <c r="F114" s="38">
        <v>574</v>
      </c>
      <c r="G114" s="38">
        <v>3</v>
      </c>
      <c r="H114" s="38">
        <f t="shared" si="88"/>
        <v>577</v>
      </c>
      <c r="I114" s="38">
        <v>424</v>
      </c>
      <c r="J114" s="38">
        <v>39</v>
      </c>
      <c r="K114" s="38">
        <v>266</v>
      </c>
      <c r="L114" s="38">
        <v>225</v>
      </c>
      <c r="M114" s="38">
        <f t="shared" si="89"/>
        <v>843</v>
      </c>
      <c r="N114" s="38">
        <v>650</v>
      </c>
      <c r="O114" s="38">
        <v>3</v>
      </c>
      <c r="P114" s="38">
        <v>1</v>
      </c>
      <c r="Q114" s="38">
        <v>1</v>
      </c>
      <c r="R114" s="38">
        <f t="shared" si="90"/>
        <v>-76</v>
      </c>
      <c r="S114" s="34">
        <v>1220</v>
      </c>
      <c r="T114" s="42">
        <v>1351</v>
      </c>
      <c r="U114" s="38">
        <v>-131</v>
      </c>
      <c r="V114" s="38">
        <f t="shared" si="91"/>
        <v>-207</v>
      </c>
      <c r="W114" s="38">
        <v>56634</v>
      </c>
      <c r="X114" s="38">
        <v>29809</v>
      </c>
      <c r="Y114" s="39">
        <f t="shared" si="92"/>
        <v>6.9558173525630869</v>
      </c>
      <c r="Z114" s="39">
        <f t="shared" si="93"/>
        <v>2.0955500378607783</v>
      </c>
      <c r="AA114" s="39">
        <f t="shared" si="94"/>
        <v>30.126582278481013</v>
      </c>
      <c r="AB114" s="39">
        <f t="shared" si="95"/>
        <v>10.160776233997217</v>
      </c>
      <c r="AC114" s="39">
        <f t="shared" si="96"/>
        <v>10.107947241446105</v>
      </c>
      <c r="AD114" s="39">
        <f t="shared" si="97"/>
        <v>46.100519930675908</v>
      </c>
      <c r="AE114" s="39">
        <f t="shared" si="98"/>
        <v>38.994800693240897</v>
      </c>
      <c r="AF114" s="39">
        <f t="shared" si="99"/>
        <v>14.844946906862486</v>
      </c>
      <c r="AG114" s="39">
        <f t="shared" si="100"/>
        <v>11.44628171940761</v>
      </c>
      <c r="AH114" s="39">
        <f t="shared" si="101"/>
        <v>-1.3383344779615052</v>
      </c>
      <c r="AI114" s="39">
        <f t="shared" si="102"/>
        <v>5.1993067590987874</v>
      </c>
      <c r="AJ114" s="39">
        <f t="shared" si="103"/>
        <v>5.2264808362369344</v>
      </c>
      <c r="AK114" s="39">
        <f t="shared" si="104"/>
        <v>1.7421602787456445</v>
      </c>
      <c r="AL114" s="39">
        <f t="shared" si="105"/>
        <v>6.932409012131715</v>
      </c>
      <c r="AM114" s="40">
        <f t="shared" si="106"/>
        <v>21.483790304118898</v>
      </c>
      <c r="AN114" s="40">
        <f t="shared" si="107"/>
        <v>23.790656312184126</v>
      </c>
      <c r="AO114" s="39">
        <f t="shared" si="108"/>
        <v>-2.3068660080652261</v>
      </c>
      <c r="AP114" s="39">
        <f t="shared" si="109"/>
        <v>-3.6452004860267313</v>
      </c>
    </row>
    <row r="115" spans="1:42" s="36" customFormat="1" x14ac:dyDescent="0.2">
      <c r="A115" s="37" t="s">
        <v>159</v>
      </c>
      <c r="B115" s="38">
        <v>109877</v>
      </c>
      <c r="C115" s="38">
        <v>55394</v>
      </c>
      <c r="D115" s="38">
        <v>605</v>
      </c>
      <c r="E115" s="38">
        <v>162</v>
      </c>
      <c r="F115" s="38">
        <v>1488</v>
      </c>
      <c r="G115" s="38">
        <v>13</v>
      </c>
      <c r="H115" s="38">
        <f t="shared" si="88"/>
        <v>1501</v>
      </c>
      <c r="I115" s="38">
        <v>984</v>
      </c>
      <c r="J115" s="38">
        <v>208</v>
      </c>
      <c r="K115" s="38">
        <v>457</v>
      </c>
      <c r="L115" s="38">
        <v>373</v>
      </c>
      <c r="M115" s="38">
        <f t="shared" si="89"/>
        <v>1958</v>
      </c>
      <c r="N115" s="38">
        <v>1071</v>
      </c>
      <c r="O115" s="38">
        <v>20</v>
      </c>
      <c r="P115" s="38">
        <v>10</v>
      </c>
      <c r="Q115" s="38">
        <v>7</v>
      </c>
      <c r="R115" s="38">
        <f t="shared" si="90"/>
        <v>417</v>
      </c>
      <c r="S115" s="34">
        <v>1325</v>
      </c>
      <c r="T115" s="42">
        <v>955</v>
      </c>
      <c r="U115" s="38">
        <v>370</v>
      </c>
      <c r="V115" s="38">
        <f t="shared" si="91"/>
        <v>787</v>
      </c>
      <c r="W115" s="38">
        <v>110221</v>
      </c>
      <c r="X115" s="38">
        <v>55608</v>
      </c>
      <c r="Y115" s="39">
        <f t="shared" si="92"/>
        <v>5.5061568845163231</v>
      </c>
      <c r="Z115" s="39">
        <f t="shared" si="93"/>
        <v>1.4743758930440403</v>
      </c>
      <c r="AA115" s="39">
        <f t="shared" si="94"/>
        <v>26.776859504132233</v>
      </c>
      <c r="AB115" s="39">
        <f t="shared" si="95"/>
        <v>13.6607297250562</v>
      </c>
      <c r="AC115" s="39">
        <f t="shared" si="96"/>
        <v>13.542415610182294</v>
      </c>
      <c r="AD115" s="39">
        <f t="shared" si="97"/>
        <v>30.446369087275148</v>
      </c>
      <c r="AE115" s="39">
        <f t="shared" si="98"/>
        <v>24.850099933377749</v>
      </c>
      <c r="AF115" s="39">
        <f t="shared" si="99"/>
        <v>17.819925917161918</v>
      </c>
      <c r="AG115" s="39">
        <f t="shared" si="100"/>
        <v>9.7472628484578205</v>
      </c>
      <c r="AH115" s="39">
        <f t="shared" si="101"/>
        <v>3.795152761724474</v>
      </c>
      <c r="AI115" s="39">
        <f t="shared" si="102"/>
        <v>8.6608927381745513</v>
      </c>
      <c r="AJ115" s="39">
        <f t="shared" si="103"/>
        <v>13.440860215053764</v>
      </c>
      <c r="AK115" s="39">
        <f t="shared" si="104"/>
        <v>6.720430107526882</v>
      </c>
      <c r="AL115" s="39">
        <f t="shared" si="105"/>
        <v>13.324450366422385</v>
      </c>
      <c r="AM115" s="40">
        <f t="shared" si="106"/>
        <v>12.058938631378723</v>
      </c>
      <c r="AN115" s="40">
        <f t="shared" si="107"/>
        <v>8.6915369003522134</v>
      </c>
      <c r="AO115" s="39">
        <f t="shared" si="108"/>
        <v>3.3674017310265114</v>
      </c>
      <c r="AP115" s="39">
        <f t="shared" si="109"/>
        <v>7.162554492750985</v>
      </c>
    </row>
    <row r="116" spans="1:42" s="36" customFormat="1" x14ac:dyDescent="0.2">
      <c r="A116" s="37" t="s">
        <v>160</v>
      </c>
      <c r="B116" s="38">
        <v>109334</v>
      </c>
      <c r="C116" s="38">
        <v>56414</v>
      </c>
      <c r="D116" s="38">
        <v>661</v>
      </c>
      <c r="E116" s="38">
        <v>199</v>
      </c>
      <c r="F116" s="38">
        <v>1315</v>
      </c>
      <c r="G116" s="38">
        <v>6</v>
      </c>
      <c r="H116" s="38">
        <f t="shared" si="88"/>
        <v>1321</v>
      </c>
      <c r="I116" s="38">
        <v>920</v>
      </c>
      <c r="J116" s="38">
        <v>140</v>
      </c>
      <c r="K116" s="38">
        <v>477</v>
      </c>
      <c r="L116" s="38">
        <v>376</v>
      </c>
      <c r="M116" s="38">
        <f t="shared" si="89"/>
        <v>1798</v>
      </c>
      <c r="N116" s="38">
        <v>1145</v>
      </c>
      <c r="O116" s="38">
        <v>14</v>
      </c>
      <c r="P116" s="38">
        <v>8</v>
      </c>
      <c r="Q116" s="38">
        <v>2</v>
      </c>
      <c r="R116" s="38">
        <f t="shared" si="90"/>
        <v>170</v>
      </c>
      <c r="S116" s="34">
        <v>658</v>
      </c>
      <c r="T116" s="42">
        <v>772</v>
      </c>
      <c r="U116" s="38">
        <v>-114</v>
      </c>
      <c r="V116" s="38">
        <f t="shared" si="91"/>
        <v>56</v>
      </c>
      <c r="W116" s="38">
        <v>109322</v>
      </c>
      <c r="X116" s="38">
        <v>56370</v>
      </c>
      <c r="Y116" s="39">
        <f t="shared" si="92"/>
        <v>6.0456948433241253</v>
      </c>
      <c r="Z116" s="39">
        <f t="shared" si="93"/>
        <v>1.8201108529826038</v>
      </c>
      <c r="AA116" s="39">
        <f t="shared" si="94"/>
        <v>30.10590015128593</v>
      </c>
      <c r="AB116" s="39">
        <f t="shared" si="95"/>
        <v>12.082243400954873</v>
      </c>
      <c r="AC116" s="39">
        <f t="shared" si="96"/>
        <v>12.027365686794594</v>
      </c>
      <c r="AD116" s="39">
        <f t="shared" si="97"/>
        <v>36.109008327024981</v>
      </c>
      <c r="AE116" s="39">
        <f t="shared" si="98"/>
        <v>28.463285389856168</v>
      </c>
      <c r="AF116" s="39">
        <f t="shared" si="99"/>
        <v>16.445021676697095</v>
      </c>
      <c r="AG116" s="39">
        <f t="shared" si="100"/>
        <v>10.472497118920007</v>
      </c>
      <c r="AH116" s="39">
        <f t="shared" si="101"/>
        <v>1.5548685678745862</v>
      </c>
      <c r="AI116" s="39">
        <f t="shared" si="102"/>
        <v>4.5420136260408785</v>
      </c>
      <c r="AJ116" s="39">
        <f t="shared" si="103"/>
        <v>10.64638783269962</v>
      </c>
      <c r="AK116" s="39">
        <f t="shared" si="104"/>
        <v>6.083650190114068</v>
      </c>
      <c r="AL116" s="39">
        <f t="shared" si="105"/>
        <v>6.0560181680545044</v>
      </c>
      <c r="AM116" s="40">
        <f t="shared" si="106"/>
        <v>6.0182559862439859</v>
      </c>
      <c r="AN116" s="40">
        <f t="shared" si="107"/>
        <v>7.0609325552892974</v>
      </c>
      <c r="AO116" s="39">
        <f t="shared" si="108"/>
        <v>-1.0426765690453106</v>
      </c>
      <c r="AP116" s="39">
        <f t="shared" si="109"/>
        <v>0.51219199882927546</v>
      </c>
    </row>
    <row r="117" spans="1:42" s="36" customFormat="1" x14ac:dyDescent="0.2">
      <c r="A117" s="37" t="s">
        <v>161</v>
      </c>
      <c r="B117" s="38">
        <v>61905</v>
      </c>
      <c r="C117" s="38">
        <v>31947</v>
      </c>
      <c r="D117" s="38">
        <v>219</v>
      </c>
      <c r="E117" s="38">
        <v>167</v>
      </c>
      <c r="F117" s="38">
        <v>629</v>
      </c>
      <c r="G117" s="38">
        <v>6</v>
      </c>
      <c r="H117" s="38">
        <f t="shared" si="88"/>
        <v>635</v>
      </c>
      <c r="I117" s="38">
        <v>341</v>
      </c>
      <c r="J117" s="38">
        <v>58</v>
      </c>
      <c r="K117" s="38">
        <v>300</v>
      </c>
      <c r="L117" s="38">
        <v>240</v>
      </c>
      <c r="M117" s="38">
        <f t="shared" si="89"/>
        <v>935</v>
      </c>
      <c r="N117" s="38">
        <v>726</v>
      </c>
      <c r="O117" s="38">
        <v>6</v>
      </c>
      <c r="P117" s="38">
        <v>3</v>
      </c>
      <c r="Q117" s="38">
        <v>3</v>
      </c>
      <c r="R117" s="38">
        <f t="shared" si="90"/>
        <v>-97</v>
      </c>
      <c r="S117" s="34">
        <v>575</v>
      </c>
      <c r="T117" s="42">
        <v>370</v>
      </c>
      <c r="U117" s="38">
        <v>205</v>
      </c>
      <c r="V117" s="38">
        <f t="shared" si="91"/>
        <v>108</v>
      </c>
      <c r="W117" s="38">
        <v>61902</v>
      </c>
      <c r="X117" s="38">
        <v>31979</v>
      </c>
      <c r="Y117" s="39">
        <f t="shared" si="92"/>
        <v>3.5376787012357647</v>
      </c>
      <c r="Z117" s="39">
        <f t="shared" si="93"/>
        <v>2.6976819319925696</v>
      </c>
      <c r="AA117" s="39">
        <f t="shared" si="94"/>
        <v>76.25570776255708</v>
      </c>
      <c r="AB117" s="39">
        <f t="shared" si="95"/>
        <v>10.257652855181325</v>
      </c>
      <c r="AC117" s="39">
        <f t="shared" si="96"/>
        <v>10.16073015103788</v>
      </c>
      <c r="AD117" s="39">
        <f t="shared" si="97"/>
        <v>47.244094488188978</v>
      </c>
      <c r="AE117" s="39">
        <f t="shared" si="98"/>
        <v>37.795275590551178</v>
      </c>
      <c r="AF117" s="39">
        <f t="shared" si="99"/>
        <v>15.103788062353606</v>
      </c>
      <c r="AG117" s="39">
        <f t="shared" si="100"/>
        <v>11.727647201356918</v>
      </c>
      <c r="AH117" s="39">
        <f t="shared" si="101"/>
        <v>-1.5669170503190373</v>
      </c>
      <c r="AI117" s="39">
        <f t="shared" si="102"/>
        <v>9.4488188976377945</v>
      </c>
      <c r="AJ117" s="39">
        <f t="shared" si="103"/>
        <v>9.5389507154213025</v>
      </c>
      <c r="AK117" s="39">
        <f t="shared" si="104"/>
        <v>4.7694753577106512</v>
      </c>
      <c r="AL117" s="39">
        <f t="shared" si="105"/>
        <v>14.173228346456693</v>
      </c>
      <c r="AM117" s="40">
        <f t="shared" si="106"/>
        <v>9.2884258137468692</v>
      </c>
      <c r="AN117" s="40">
        <f t="shared" si="107"/>
        <v>5.9769000888458121</v>
      </c>
      <c r="AO117" s="39">
        <f t="shared" si="108"/>
        <v>3.3115257249010579</v>
      </c>
      <c r="AP117" s="39">
        <f t="shared" si="109"/>
        <v>1.7446086745820208</v>
      </c>
    </row>
    <row r="118" spans="1:42" s="36" customFormat="1" x14ac:dyDescent="0.2">
      <c r="A118" s="37" t="s">
        <v>162</v>
      </c>
      <c r="B118" s="38">
        <v>23492</v>
      </c>
      <c r="C118" s="38">
        <v>12093</v>
      </c>
      <c r="D118" s="38">
        <v>108</v>
      </c>
      <c r="E118" s="38">
        <v>31</v>
      </c>
      <c r="F118" s="38">
        <v>215</v>
      </c>
      <c r="G118" s="38">
        <v>2</v>
      </c>
      <c r="H118" s="38">
        <f t="shared" si="88"/>
        <v>217</v>
      </c>
      <c r="I118" s="38">
        <v>171</v>
      </c>
      <c r="J118" s="38">
        <v>25</v>
      </c>
      <c r="K118" s="38">
        <v>62</v>
      </c>
      <c r="L118" s="38">
        <v>49</v>
      </c>
      <c r="M118" s="38">
        <f t="shared" si="89"/>
        <v>279</v>
      </c>
      <c r="N118" s="38">
        <v>318</v>
      </c>
      <c r="O118" s="38">
        <v>2</v>
      </c>
      <c r="P118" s="38">
        <v>0</v>
      </c>
      <c r="Q118" s="38">
        <v>0</v>
      </c>
      <c r="R118" s="38">
        <f t="shared" si="90"/>
        <v>-103</v>
      </c>
      <c r="S118" s="34">
        <v>237</v>
      </c>
      <c r="T118" s="42">
        <v>206</v>
      </c>
      <c r="U118" s="38">
        <v>31</v>
      </c>
      <c r="V118" s="38">
        <f t="shared" si="91"/>
        <v>-72</v>
      </c>
      <c r="W118" s="38">
        <v>23447</v>
      </c>
      <c r="X118" s="38">
        <v>12070</v>
      </c>
      <c r="Y118" s="39">
        <f t="shared" si="92"/>
        <v>4.5973097224587089</v>
      </c>
      <c r="Z118" s="39">
        <f t="shared" si="93"/>
        <v>1.3195981610761109</v>
      </c>
      <c r="AA118" s="39">
        <f t="shared" si="94"/>
        <v>28.703703703703702</v>
      </c>
      <c r="AB118" s="39">
        <f t="shared" si="95"/>
        <v>9.2371871275327777</v>
      </c>
      <c r="AC118" s="39">
        <f t="shared" si="96"/>
        <v>9.1520517623020599</v>
      </c>
      <c r="AD118" s="39">
        <f t="shared" si="97"/>
        <v>28.571428571428569</v>
      </c>
      <c r="AE118" s="39">
        <f t="shared" si="98"/>
        <v>22.58064516129032</v>
      </c>
      <c r="AF118" s="39">
        <f t="shared" si="99"/>
        <v>11.876383449684999</v>
      </c>
      <c r="AG118" s="39">
        <f t="shared" si="100"/>
        <v>13.536523071683979</v>
      </c>
      <c r="AH118" s="39">
        <f t="shared" si="101"/>
        <v>-4.384471309381917</v>
      </c>
      <c r="AI118" s="39">
        <f t="shared" si="102"/>
        <v>9.2165898617511512</v>
      </c>
      <c r="AJ118" s="39">
        <f t="shared" si="103"/>
        <v>9.3023255813953494</v>
      </c>
      <c r="AK118" s="39">
        <f t="shared" si="104"/>
        <v>0</v>
      </c>
      <c r="AL118" s="39">
        <f t="shared" si="105"/>
        <v>9.2165898617511512</v>
      </c>
      <c r="AM118" s="40">
        <f t="shared" si="106"/>
        <v>10.088540779839946</v>
      </c>
      <c r="AN118" s="40">
        <f t="shared" si="107"/>
        <v>8.768942618763834</v>
      </c>
      <c r="AO118" s="39">
        <f t="shared" si="108"/>
        <v>1.3195981610761109</v>
      </c>
      <c r="AP118" s="39">
        <f t="shared" si="109"/>
        <v>-3.0648731483058063</v>
      </c>
    </row>
    <row r="119" spans="1:42" s="36" customFormat="1" x14ac:dyDescent="0.2">
      <c r="A119" s="37" t="s">
        <v>163</v>
      </c>
      <c r="B119" s="38">
        <v>94903</v>
      </c>
      <c r="C119" s="38">
        <v>48110</v>
      </c>
      <c r="D119" s="38">
        <v>529</v>
      </c>
      <c r="E119" s="38">
        <v>125</v>
      </c>
      <c r="F119" s="38">
        <v>1378</v>
      </c>
      <c r="G119" s="38">
        <v>2</v>
      </c>
      <c r="H119" s="38">
        <f t="shared" si="88"/>
        <v>1380</v>
      </c>
      <c r="I119" s="38">
        <v>855</v>
      </c>
      <c r="J119" s="38">
        <v>140</v>
      </c>
      <c r="K119" s="38">
        <v>350</v>
      </c>
      <c r="L119" s="38">
        <v>252</v>
      </c>
      <c r="M119" s="38">
        <f t="shared" si="89"/>
        <v>1730</v>
      </c>
      <c r="N119" s="38">
        <v>736</v>
      </c>
      <c r="O119" s="38">
        <v>8</v>
      </c>
      <c r="P119" s="38">
        <v>4</v>
      </c>
      <c r="Q119" s="38">
        <v>3</v>
      </c>
      <c r="R119" s="38">
        <f t="shared" si="90"/>
        <v>642</v>
      </c>
      <c r="S119" s="34">
        <v>543</v>
      </c>
      <c r="T119" s="42">
        <v>625</v>
      </c>
      <c r="U119" s="38">
        <v>-82</v>
      </c>
      <c r="V119" s="38">
        <f t="shared" si="91"/>
        <v>560</v>
      </c>
      <c r="W119" s="38">
        <v>95144</v>
      </c>
      <c r="X119" s="38">
        <v>48250</v>
      </c>
      <c r="Y119" s="39">
        <f t="shared" si="92"/>
        <v>5.5741125148836188</v>
      </c>
      <c r="Z119" s="39">
        <f t="shared" si="93"/>
        <v>1.3171343371653164</v>
      </c>
      <c r="AA119" s="39">
        <f t="shared" si="94"/>
        <v>23.629489603024574</v>
      </c>
      <c r="AB119" s="39">
        <f t="shared" si="95"/>
        <v>14.541163082305092</v>
      </c>
      <c r="AC119" s="39">
        <f t="shared" si="96"/>
        <v>14.520088932910445</v>
      </c>
      <c r="AD119" s="39">
        <f t="shared" si="97"/>
        <v>25.362318840579711</v>
      </c>
      <c r="AE119" s="39">
        <f t="shared" si="98"/>
        <v>18.260869565217391</v>
      </c>
      <c r="AF119" s="39">
        <f t="shared" si="99"/>
        <v>18.229139226367973</v>
      </c>
      <c r="AG119" s="39">
        <f t="shared" si="100"/>
        <v>7.7552869772293818</v>
      </c>
      <c r="AH119" s="39">
        <f t="shared" si="101"/>
        <v>6.7648019556810635</v>
      </c>
      <c r="AI119" s="39">
        <f t="shared" si="102"/>
        <v>1.4492753623188406</v>
      </c>
      <c r="AJ119" s="39">
        <f t="shared" si="103"/>
        <v>5.8055152394775034</v>
      </c>
      <c r="AK119" s="39">
        <f t="shared" si="104"/>
        <v>2.9027576197387517</v>
      </c>
      <c r="AL119" s="39">
        <f t="shared" si="105"/>
        <v>3.6231884057971016</v>
      </c>
      <c r="AM119" s="40">
        <f t="shared" si="106"/>
        <v>5.7216315606461334</v>
      </c>
      <c r="AN119" s="40">
        <f t="shared" si="107"/>
        <v>6.5856716858265809</v>
      </c>
      <c r="AO119" s="39">
        <f t="shared" si="108"/>
        <v>-0.86404012518044748</v>
      </c>
      <c r="AP119" s="39">
        <f t="shared" si="109"/>
        <v>5.900761830500616</v>
      </c>
    </row>
    <row r="120" spans="1:42" s="36" customFormat="1" x14ac:dyDescent="0.2">
      <c r="A120" s="37" t="s">
        <v>164</v>
      </c>
      <c r="B120" s="38">
        <v>104360</v>
      </c>
      <c r="C120" s="38">
        <v>53890</v>
      </c>
      <c r="D120" s="38">
        <v>513</v>
      </c>
      <c r="E120" s="38">
        <v>151</v>
      </c>
      <c r="F120" s="38">
        <v>1207</v>
      </c>
      <c r="G120" s="38">
        <v>9</v>
      </c>
      <c r="H120" s="38">
        <f t="shared" si="88"/>
        <v>1216</v>
      </c>
      <c r="I120" s="38">
        <v>769</v>
      </c>
      <c r="J120" s="38">
        <v>151</v>
      </c>
      <c r="K120" s="38">
        <v>424</v>
      </c>
      <c r="L120" s="38">
        <v>299</v>
      </c>
      <c r="M120" s="38">
        <f t="shared" si="89"/>
        <v>1640</v>
      </c>
      <c r="N120" s="38">
        <v>1169</v>
      </c>
      <c r="O120" s="38">
        <v>20</v>
      </c>
      <c r="P120" s="38">
        <v>6</v>
      </c>
      <c r="Q120" s="38">
        <v>5</v>
      </c>
      <c r="R120" s="38">
        <f t="shared" si="90"/>
        <v>38</v>
      </c>
      <c r="S120" s="34">
        <v>836</v>
      </c>
      <c r="T120" s="42">
        <v>682</v>
      </c>
      <c r="U120" s="38">
        <v>154</v>
      </c>
      <c r="V120" s="38">
        <f t="shared" si="91"/>
        <v>192</v>
      </c>
      <c r="W120" s="38">
        <v>104460</v>
      </c>
      <c r="X120" s="38">
        <v>53922</v>
      </c>
      <c r="Y120" s="39">
        <f t="shared" si="92"/>
        <v>4.915676504407819</v>
      </c>
      <c r="Z120" s="39">
        <f t="shared" si="93"/>
        <v>1.4469145266385588</v>
      </c>
      <c r="AA120" s="39">
        <f t="shared" si="94"/>
        <v>29.434697855750485</v>
      </c>
      <c r="AB120" s="39">
        <f t="shared" si="95"/>
        <v>11.651973936374089</v>
      </c>
      <c r="AC120" s="39">
        <f t="shared" si="96"/>
        <v>11.565733997700267</v>
      </c>
      <c r="AD120" s="39">
        <f t="shared" si="97"/>
        <v>34.868421052631575</v>
      </c>
      <c r="AE120" s="39">
        <f t="shared" si="98"/>
        <v>24.588815789473685</v>
      </c>
      <c r="AF120" s="39">
        <f t="shared" si="99"/>
        <v>15.714833269451896</v>
      </c>
      <c r="AG120" s="39">
        <f t="shared" si="100"/>
        <v>11.201609812188577</v>
      </c>
      <c r="AH120" s="39">
        <f t="shared" si="101"/>
        <v>0.36412418551169029</v>
      </c>
      <c r="AI120" s="39">
        <f t="shared" si="102"/>
        <v>7.4013157894736841</v>
      </c>
      <c r="AJ120" s="39">
        <f t="shared" si="103"/>
        <v>16.570008285004143</v>
      </c>
      <c r="AK120" s="39">
        <f t="shared" si="104"/>
        <v>4.9710024855012431</v>
      </c>
      <c r="AL120" s="39">
        <f t="shared" si="105"/>
        <v>11.513157894736841</v>
      </c>
      <c r="AM120" s="40">
        <f t="shared" si="106"/>
        <v>8.0107320812571867</v>
      </c>
      <c r="AN120" s="40">
        <f t="shared" si="107"/>
        <v>6.5350709083940215</v>
      </c>
      <c r="AO120" s="39">
        <f t="shared" si="108"/>
        <v>1.4756611728631659</v>
      </c>
      <c r="AP120" s="39">
        <f t="shared" si="109"/>
        <v>1.8397853583748562</v>
      </c>
    </row>
    <row r="121" spans="1:42" s="36" customFormat="1" ht="4.5" customHeight="1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165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101</v>
      </c>
      <c r="B123" s="38">
        <v>20795</v>
      </c>
      <c r="C123" s="38">
        <v>10700</v>
      </c>
      <c r="D123" s="38">
        <v>118</v>
      </c>
      <c r="E123" s="38">
        <v>66</v>
      </c>
      <c r="F123" s="38">
        <v>204</v>
      </c>
      <c r="G123" s="38">
        <v>1</v>
      </c>
      <c r="H123" s="38">
        <f t="shared" ref="H123:H154" si="110">SUM(F123:G123)</f>
        <v>205</v>
      </c>
      <c r="I123" s="38">
        <v>156</v>
      </c>
      <c r="J123" s="38">
        <v>11</v>
      </c>
      <c r="K123" s="38">
        <v>85</v>
      </c>
      <c r="L123" s="38">
        <v>71</v>
      </c>
      <c r="M123" s="38">
        <f t="shared" ref="M123:M154" si="111">F123+G123+K123</f>
        <v>290</v>
      </c>
      <c r="N123" s="38">
        <v>167</v>
      </c>
      <c r="O123" s="38">
        <v>0</v>
      </c>
      <c r="P123" s="38">
        <v>0</v>
      </c>
      <c r="Q123" s="38">
        <v>0</v>
      </c>
      <c r="R123" s="38">
        <f t="shared" ref="R123:R154" si="112">F123-N123</f>
        <v>37</v>
      </c>
      <c r="S123" s="34">
        <v>215</v>
      </c>
      <c r="T123" s="42">
        <v>398</v>
      </c>
      <c r="U123" s="38">
        <v>-183</v>
      </c>
      <c r="V123" s="38">
        <f t="shared" ref="V123:V154" si="113">R123+U123</f>
        <v>-146</v>
      </c>
      <c r="W123" s="38">
        <v>20725</v>
      </c>
      <c r="X123" s="38">
        <v>10645</v>
      </c>
      <c r="Y123" s="39">
        <f t="shared" ref="Y123:Y154" si="114">D123/B123*1000</f>
        <v>5.6744409713873525</v>
      </c>
      <c r="Z123" s="39">
        <f t="shared" ref="Z123:Z154" si="115">E123/B123*1000</f>
        <v>3.1738398653522482</v>
      </c>
      <c r="AA123" s="39">
        <f t="shared" ref="AA123:AA154" si="116">E123/D123*100</f>
        <v>55.932203389830505</v>
      </c>
      <c r="AB123" s="39">
        <f t="shared" ref="AB123:AB154" si="117">H123/B123*1000</f>
        <v>9.8581389757153168</v>
      </c>
      <c r="AC123" s="39">
        <f t="shared" ref="AC123:AC154" si="118">F123/B123*1000</f>
        <v>9.8100504929069494</v>
      </c>
      <c r="AD123" s="39">
        <f t="shared" ref="AD123:AD154" si="119">K123/H123*100</f>
        <v>41.463414634146339</v>
      </c>
      <c r="AE123" s="39">
        <f t="shared" ref="AE123:AE154" si="120">L123/H123*100</f>
        <v>34.634146341463413</v>
      </c>
      <c r="AF123" s="39">
        <f t="shared" ref="AF123:AF154" si="121">M123/B123*1000</f>
        <v>13.945660014426545</v>
      </c>
      <c r="AG123" s="39">
        <f t="shared" ref="AG123:AG154" si="122">N123/B123*1000</f>
        <v>8.030776628997355</v>
      </c>
      <c r="AH123" s="39">
        <f t="shared" ref="AH123:AH154" si="123">R123/B123*1000</f>
        <v>1.7792738639095937</v>
      </c>
      <c r="AI123" s="39">
        <f t="shared" ref="AI123:AI154" si="124">G123/H123*1000</f>
        <v>4.8780487804878048</v>
      </c>
      <c r="AJ123" s="39">
        <f t="shared" ref="AJ123:AJ154" si="125">O123/F123*1000</f>
        <v>0</v>
      </c>
      <c r="AK123" s="39">
        <f t="shared" ref="AK123:AK154" si="126">P123/F123*1000</f>
        <v>0</v>
      </c>
      <c r="AL123" s="39">
        <f t="shared" ref="AL123:AL154" si="127">(G123+Q123)/H123*1000</f>
        <v>4.8780487804878048</v>
      </c>
      <c r="AM123" s="40">
        <f t="shared" ref="AM123:AM154" si="128">S123/B123*1000</f>
        <v>10.339023803798991</v>
      </c>
      <c r="AN123" s="40">
        <f t="shared" ref="AN123:AN154" si="129">T123/B123*1000</f>
        <v>19.139216157730225</v>
      </c>
      <c r="AO123" s="39">
        <f t="shared" ref="AO123:AO154" si="130">U123/B123*1000</f>
        <v>-8.8001923539312337</v>
      </c>
      <c r="AP123" s="39">
        <f t="shared" ref="AP123:AP154" si="131">V123/B123*1000</f>
        <v>-7.0209184900216401</v>
      </c>
    </row>
    <row r="124" spans="1:42" s="36" customFormat="1" x14ac:dyDescent="0.2">
      <c r="A124" s="37" t="s">
        <v>128</v>
      </c>
      <c r="B124" s="38">
        <v>81776</v>
      </c>
      <c r="C124" s="38">
        <v>43160</v>
      </c>
      <c r="D124" s="38">
        <v>425</v>
      </c>
      <c r="E124" s="38">
        <v>265</v>
      </c>
      <c r="F124" s="38">
        <v>648</v>
      </c>
      <c r="G124" s="38">
        <v>1</v>
      </c>
      <c r="H124" s="38">
        <f t="shared" si="110"/>
        <v>649</v>
      </c>
      <c r="I124" s="38">
        <v>509</v>
      </c>
      <c r="J124" s="38">
        <v>50</v>
      </c>
      <c r="K124" s="38">
        <v>334</v>
      </c>
      <c r="L124" s="38">
        <v>265</v>
      </c>
      <c r="M124" s="38">
        <f t="shared" si="111"/>
        <v>983</v>
      </c>
      <c r="N124" s="38">
        <v>639</v>
      </c>
      <c r="O124" s="38">
        <v>4</v>
      </c>
      <c r="P124" s="38">
        <v>3</v>
      </c>
      <c r="Q124" s="38">
        <v>1</v>
      </c>
      <c r="R124" s="38">
        <f t="shared" si="112"/>
        <v>9</v>
      </c>
      <c r="S124" s="34">
        <v>853</v>
      </c>
      <c r="T124" s="42">
        <v>1119</v>
      </c>
      <c r="U124" s="38">
        <v>-266</v>
      </c>
      <c r="V124" s="38">
        <f t="shared" si="113"/>
        <v>-257</v>
      </c>
      <c r="W124" s="38">
        <v>81704</v>
      </c>
      <c r="X124" s="38">
        <v>43118</v>
      </c>
      <c r="Y124" s="39">
        <f t="shared" si="114"/>
        <v>5.1971238505184898</v>
      </c>
      <c r="Z124" s="39">
        <f t="shared" si="115"/>
        <v>3.240559577382117</v>
      </c>
      <c r="AA124" s="39">
        <f t="shared" si="116"/>
        <v>62.352941176470587</v>
      </c>
      <c r="AB124" s="39">
        <f t="shared" si="117"/>
        <v>7.9363138329094101</v>
      </c>
      <c r="AC124" s="39">
        <f t="shared" si="118"/>
        <v>7.9240853062023096</v>
      </c>
      <c r="AD124" s="39">
        <f t="shared" si="119"/>
        <v>51.463790446841294</v>
      </c>
      <c r="AE124" s="39">
        <f t="shared" si="120"/>
        <v>40.832049306625578</v>
      </c>
      <c r="AF124" s="39">
        <f t="shared" si="121"/>
        <v>12.020641753081589</v>
      </c>
      <c r="AG124" s="39">
        <f t="shared" si="122"/>
        <v>7.8140285658383872</v>
      </c>
      <c r="AH124" s="39">
        <f t="shared" si="123"/>
        <v>0.11005674036392096</v>
      </c>
      <c r="AI124" s="39">
        <f t="shared" si="124"/>
        <v>1.5408320493066257</v>
      </c>
      <c r="AJ124" s="39">
        <f t="shared" si="125"/>
        <v>6.1728395061728394</v>
      </c>
      <c r="AK124" s="39">
        <f t="shared" si="126"/>
        <v>4.6296296296296298</v>
      </c>
      <c r="AL124" s="39">
        <f t="shared" si="127"/>
        <v>3.0816640986132513</v>
      </c>
      <c r="AM124" s="40">
        <f t="shared" si="128"/>
        <v>10.430933281158286</v>
      </c>
      <c r="AN124" s="40">
        <f t="shared" si="129"/>
        <v>13.683721385247505</v>
      </c>
      <c r="AO124" s="39">
        <f t="shared" si="130"/>
        <v>-3.2527881040892193</v>
      </c>
      <c r="AP124" s="39">
        <f t="shared" si="131"/>
        <v>-3.1427313637252983</v>
      </c>
    </row>
    <row r="125" spans="1:42" s="36" customFormat="1" x14ac:dyDescent="0.2">
      <c r="A125" s="37" t="s">
        <v>129</v>
      </c>
      <c r="B125" s="38">
        <v>10826</v>
      </c>
      <c r="C125" s="38">
        <v>5590</v>
      </c>
      <c r="D125" s="38">
        <v>42</v>
      </c>
      <c r="E125" s="38">
        <v>29</v>
      </c>
      <c r="F125" s="38">
        <v>104</v>
      </c>
      <c r="G125" s="38">
        <v>1</v>
      </c>
      <c r="H125" s="38">
        <f t="shared" si="110"/>
        <v>105</v>
      </c>
      <c r="I125" s="38">
        <v>66</v>
      </c>
      <c r="J125" s="38">
        <v>10</v>
      </c>
      <c r="K125" s="38">
        <v>58</v>
      </c>
      <c r="L125" s="38">
        <v>47</v>
      </c>
      <c r="M125" s="38">
        <f t="shared" si="111"/>
        <v>163</v>
      </c>
      <c r="N125" s="38">
        <v>109</v>
      </c>
      <c r="O125" s="38">
        <v>0</v>
      </c>
      <c r="P125" s="38">
        <v>0</v>
      </c>
      <c r="Q125" s="38">
        <v>0</v>
      </c>
      <c r="R125" s="38">
        <f t="shared" si="112"/>
        <v>-5</v>
      </c>
      <c r="S125" s="34">
        <v>155</v>
      </c>
      <c r="T125" s="42">
        <v>209</v>
      </c>
      <c r="U125" s="38">
        <v>-54</v>
      </c>
      <c r="V125" s="38">
        <f t="shared" si="113"/>
        <v>-59</v>
      </c>
      <c r="W125" s="38">
        <v>10814</v>
      </c>
      <c r="X125" s="38">
        <v>5591</v>
      </c>
      <c r="Y125" s="39">
        <f t="shared" si="114"/>
        <v>3.8795492333271753</v>
      </c>
      <c r="Z125" s="39">
        <f t="shared" si="115"/>
        <v>2.6787363753925737</v>
      </c>
      <c r="AA125" s="39">
        <f t="shared" si="116"/>
        <v>69.047619047619051</v>
      </c>
      <c r="AB125" s="39">
        <f t="shared" si="117"/>
        <v>9.6988730833179382</v>
      </c>
      <c r="AC125" s="39">
        <f t="shared" si="118"/>
        <v>9.6065028634768161</v>
      </c>
      <c r="AD125" s="39">
        <f t="shared" si="119"/>
        <v>55.238095238095241</v>
      </c>
      <c r="AE125" s="39">
        <f t="shared" si="120"/>
        <v>44.761904761904766</v>
      </c>
      <c r="AF125" s="39">
        <f t="shared" si="121"/>
        <v>15.056345834103086</v>
      </c>
      <c r="AG125" s="39">
        <f t="shared" si="122"/>
        <v>10.06835396268243</v>
      </c>
      <c r="AH125" s="39">
        <f t="shared" si="123"/>
        <v>-0.46185109920561612</v>
      </c>
      <c r="AI125" s="39">
        <f t="shared" si="124"/>
        <v>9.5238095238095255</v>
      </c>
      <c r="AJ125" s="39">
        <f t="shared" si="125"/>
        <v>0</v>
      </c>
      <c r="AK125" s="39">
        <f t="shared" si="126"/>
        <v>0</v>
      </c>
      <c r="AL125" s="39">
        <f t="shared" si="127"/>
        <v>9.5238095238095255</v>
      </c>
      <c r="AM125" s="40">
        <f t="shared" si="128"/>
        <v>14.3173840753741</v>
      </c>
      <c r="AN125" s="40">
        <f t="shared" si="129"/>
        <v>19.305375946794754</v>
      </c>
      <c r="AO125" s="39">
        <f t="shared" si="130"/>
        <v>-4.9879918714206539</v>
      </c>
      <c r="AP125" s="39">
        <f t="shared" si="131"/>
        <v>-5.4498429706262703</v>
      </c>
    </row>
    <row r="126" spans="1:42" s="36" customFormat="1" x14ac:dyDescent="0.2">
      <c r="A126" s="37" t="s">
        <v>141</v>
      </c>
      <c r="B126" s="38">
        <v>33394</v>
      </c>
      <c r="C126" s="38">
        <v>16884</v>
      </c>
      <c r="D126" s="38">
        <v>210</v>
      </c>
      <c r="E126" s="38">
        <v>37</v>
      </c>
      <c r="F126" s="38">
        <v>369</v>
      </c>
      <c r="G126" s="38">
        <v>1</v>
      </c>
      <c r="H126" s="38">
        <f t="shared" si="110"/>
        <v>370</v>
      </c>
      <c r="I126" s="38">
        <v>309</v>
      </c>
      <c r="J126" s="38">
        <v>21</v>
      </c>
      <c r="K126" s="38">
        <v>89</v>
      </c>
      <c r="L126" s="38">
        <v>43</v>
      </c>
      <c r="M126" s="38">
        <f t="shared" si="111"/>
        <v>459</v>
      </c>
      <c r="N126" s="38">
        <v>206</v>
      </c>
      <c r="O126" s="38">
        <v>4</v>
      </c>
      <c r="P126" s="38">
        <v>1</v>
      </c>
      <c r="Q126" s="38">
        <v>1</v>
      </c>
      <c r="R126" s="38">
        <f t="shared" si="112"/>
        <v>163</v>
      </c>
      <c r="S126" s="34">
        <v>285</v>
      </c>
      <c r="T126" s="42">
        <v>450</v>
      </c>
      <c r="U126" s="38">
        <v>-165</v>
      </c>
      <c r="V126" s="38">
        <f t="shared" si="113"/>
        <v>-2</v>
      </c>
      <c r="W126" s="38">
        <v>33400</v>
      </c>
      <c r="X126" s="38">
        <v>16893</v>
      </c>
      <c r="Y126" s="39">
        <f t="shared" si="114"/>
        <v>6.2885548302090193</v>
      </c>
      <c r="Z126" s="39">
        <f t="shared" si="115"/>
        <v>1.1079834700844462</v>
      </c>
      <c r="AA126" s="39">
        <f t="shared" si="116"/>
        <v>17.61904761904762</v>
      </c>
      <c r="AB126" s="39">
        <f t="shared" si="117"/>
        <v>11.079834700844463</v>
      </c>
      <c r="AC126" s="39">
        <f t="shared" si="118"/>
        <v>11.049889201652991</v>
      </c>
      <c r="AD126" s="39">
        <f t="shared" si="119"/>
        <v>24.054054054054056</v>
      </c>
      <c r="AE126" s="39">
        <f t="shared" si="120"/>
        <v>11.621621621621623</v>
      </c>
      <c r="AF126" s="39">
        <f t="shared" si="121"/>
        <v>13.744984128885429</v>
      </c>
      <c r="AG126" s="39">
        <f t="shared" si="122"/>
        <v>6.1687728334431338</v>
      </c>
      <c r="AH126" s="39">
        <f t="shared" si="123"/>
        <v>4.8811163682098577</v>
      </c>
      <c r="AI126" s="39">
        <f t="shared" si="124"/>
        <v>2.7027027027027026</v>
      </c>
      <c r="AJ126" s="39">
        <f t="shared" si="125"/>
        <v>10.840108401084011</v>
      </c>
      <c r="AK126" s="39">
        <f t="shared" si="126"/>
        <v>2.7100271002710028</v>
      </c>
      <c r="AL126" s="39">
        <f t="shared" si="127"/>
        <v>5.4054054054054053</v>
      </c>
      <c r="AM126" s="40">
        <f t="shared" si="128"/>
        <v>8.5344672695693831</v>
      </c>
      <c r="AN126" s="40">
        <f t="shared" si="129"/>
        <v>13.475474636162184</v>
      </c>
      <c r="AO126" s="39">
        <f t="shared" si="130"/>
        <v>-4.9410073665928014</v>
      </c>
      <c r="AP126" s="39">
        <f t="shared" si="131"/>
        <v>-5.9890998382943039E-2</v>
      </c>
    </row>
    <row r="127" spans="1:42" s="36" customFormat="1" x14ac:dyDescent="0.2">
      <c r="A127" s="37" t="s">
        <v>166</v>
      </c>
      <c r="B127" s="38">
        <v>4977</v>
      </c>
      <c r="C127" s="38">
        <v>2580</v>
      </c>
      <c r="D127" s="38">
        <v>19</v>
      </c>
      <c r="E127" s="38">
        <v>5</v>
      </c>
      <c r="F127" s="38">
        <v>28</v>
      </c>
      <c r="G127" s="38">
        <v>0</v>
      </c>
      <c r="H127" s="38">
        <f t="shared" si="110"/>
        <v>28</v>
      </c>
      <c r="I127" s="38">
        <v>25</v>
      </c>
      <c r="J127" s="38">
        <v>2</v>
      </c>
      <c r="K127" s="38">
        <v>16</v>
      </c>
      <c r="L127" s="38">
        <v>15</v>
      </c>
      <c r="M127" s="38">
        <f t="shared" si="111"/>
        <v>44</v>
      </c>
      <c r="N127" s="38">
        <v>49</v>
      </c>
      <c r="O127" s="38">
        <v>0</v>
      </c>
      <c r="P127" s="38">
        <v>0</v>
      </c>
      <c r="Q127" s="38">
        <v>0</v>
      </c>
      <c r="R127" s="38">
        <f t="shared" si="112"/>
        <v>-21</v>
      </c>
      <c r="S127" s="34">
        <v>136</v>
      </c>
      <c r="T127" s="42">
        <v>99</v>
      </c>
      <c r="U127" s="38">
        <v>37</v>
      </c>
      <c r="V127" s="38">
        <f t="shared" si="113"/>
        <v>16</v>
      </c>
      <c r="W127" s="38">
        <v>4996</v>
      </c>
      <c r="X127" s="38">
        <v>2588</v>
      </c>
      <c r="Y127" s="39">
        <f t="shared" si="114"/>
        <v>3.817560779586096</v>
      </c>
      <c r="Z127" s="39">
        <f t="shared" si="115"/>
        <v>1.0046212577858147</v>
      </c>
      <c r="AA127" s="39">
        <f t="shared" si="116"/>
        <v>26.315789473684209</v>
      </c>
      <c r="AB127" s="39">
        <f t="shared" si="117"/>
        <v>5.6258790436005626</v>
      </c>
      <c r="AC127" s="39">
        <f t="shared" si="118"/>
        <v>5.6258790436005626</v>
      </c>
      <c r="AD127" s="39">
        <f t="shared" si="119"/>
        <v>57.142857142857139</v>
      </c>
      <c r="AE127" s="39">
        <f t="shared" si="120"/>
        <v>53.571428571428569</v>
      </c>
      <c r="AF127" s="39">
        <f t="shared" si="121"/>
        <v>8.8406670685151685</v>
      </c>
      <c r="AG127" s="39">
        <f t="shared" si="122"/>
        <v>9.8452883263009845</v>
      </c>
      <c r="AH127" s="39">
        <f t="shared" si="123"/>
        <v>-4.2194092827004219</v>
      </c>
      <c r="AI127" s="39">
        <f t="shared" si="124"/>
        <v>0</v>
      </c>
      <c r="AJ127" s="39">
        <f t="shared" si="125"/>
        <v>0</v>
      </c>
      <c r="AK127" s="39">
        <f t="shared" si="126"/>
        <v>0</v>
      </c>
      <c r="AL127" s="39">
        <f t="shared" si="127"/>
        <v>0</v>
      </c>
      <c r="AM127" s="40">
        <f t="shared" si="128"/>
        <v>27.32569821177416</v>
      </c>
      <c r="AN127" s="40">
        <f t="shared" si="129"/>
        <v>19.891500904159134</v>
      </c>
      <c r="AO127" s="39">
        <f t="shared" si="130"/>
        <v>7.4341973076150287</v>
      </c>
      <c r="AP127" s="39">
        <f t="shared" si="131"/>
        <v>3.2147880249146072</v>
      </c>
    </row>
    <row r="128" spans="1:42" s="36" customFormat="1" x14ac:dyDescent="0.2">
      <c r="A128" s="37" t="s">
        <v>167</v>
      </c>
      <c r="B128" s="38">
        <v>425156</v>
      </c>
      <c r="C128" s="38">
        <v>226378</v>
      </c>
      <c r="D128" s="38">
        <v>2470</v>
      </c>
      <c r="E128" s="38">
        <v>1208</v>
      </c>
      <c r="F128" s="38">
        <v>3672</v>
      </c>
      <c r="G128" s="38">
        <v>16</v>
      </c>
      <c r="H128" s="38">
        <f t="shared" si="110"/>
        <v>3688</v>
      </c>
      <c r="I128" s="38">
        <v>2836</v>
      </c>
      <c r="J128" s="38">
        <v>198</v>
      </c>
      <c r="K128" s="38">
        <v>1674</v>
      </c>
      <c r="L128" s="38">
        <v>1358</v>
      </c>
      <c r="M128" s="38">
        <f t="shared" si="111"/>
        <v>5362</v>
      </c>
      <c r="N128" s="38">
        <v>3974</v>
      </c>
      <c r="O128" s="38">
        <v>15</v>
      </c>
      <c r="P128" s="38">
        <v>10</v>
      </c>
      <c r="Q128" s="38">
        <v>7</v>
      </c>
      <c r="R128" s="38">
        <f t="shared" si="112"/>
        <v>-302</v>
      </c>
      <c r="S128" s="34">
        <v>4708</v>
      </c>
      <c r="T128" s="42">
        <v>4784</v>
      </c>
      <c r="U128" s="38">
        <v>-76</v>
      </c>
      <c r="V128" s="38">
        <f t="shared" si="113"/>
        <v>-378</v>
      </c>
      <c r="W128" s="38">
        <v>425155</v>
      </c>
      <c r="X128" s="38">
        <v>226399</v>
      </c>
      <c r="Y128" s="39">
        <f t="shared" si="114"/>
        <v>5.8096322291111964</v>
      </c>
      <c r="Z128" s="39">
        <f t="shared" si="115"/>
        <v>2.8413100132657187</v>
      </c>
      <c r="AA128" s="39">
        <f t="shared" si="116"/>
        <v>48.906882591093115</v>
      </c>
      <c r="AB128" s="39">
        <f t="shared" si="117"/>
        <v>8.6744630206324267</v>
      </c>
      <c r="AC128" s="39">
        <f t="shared" si="118"/>
        <v>8.6368297754236085</v>
      </c>
      <c r="AD128" s="39">
        <f t="shared" si="119"/>
        <v>45.390455531453362</v>
      </c>
      <c r="AE128" s="39">
        <f t="shared" si="120"/>
        <v>36.822125813449027</v>
      </c>
      <c r="AF128" s="39">
        <f t="shared" si="121"/>
        <v>12.611841300604954</v>
      </c>
      <c r="AG128" s="39">
        <f t="shared" si="122"/>
        <v>9.3471572787400401</v>
      </c>
      <c r="AH128" s="39">
        <f t="shared" si="123"/>
        <v>-0.71032750331642969</v>
      </c>
      <c r="AI128" s="39">
        <f t="shared" si="124"/>
        <v>4.3383947939262475</v>
      </c>
      <c r="AJ128" s="39">
        <f t="shared" si="125"/>
        <v>4.0849673202614385</v>
      </c>
      <c r="AK128" s="39">
        <f t="shared" si="126"/>
        <v>2.7233115468409586</v>
      </c>
      <c r="AL128" s="39">
        <f t="shared" si="127"/>
        <v>6.2364425162689807</v>
      </c>
      <c r="AM128" s="40">
        <f t="shared" si="128"/>
        <v>11.073582402694541</v>
      </c>
      <c r="AN128" s="40">
        <f t="shared" si="129"/>
        <v>11.252340317436424</v>
      </c>
      <c r="AO128" s="39">
        <f t="shared" si="130"/>
        <v>-0.17875791474188296</v>
      </c>
      <c r="AP128" s="39">
        <f t="shared" si="131"/>
        <v>-0.88908541805831276</v>
      </c>
    </row>
    <row r="129" spans="1:42" s="36" customFormat="1" x14ac:dyDescent="0.2">
      <c r="A129" s="37" t="s">
        <v>130</v>
      </c>
      <c r="B129" s="38">
        <v>22486</v>
      </c>
      <c r="C129" s="38">
        <v>11583</v>
      </c>
      <c r="D129" s="38">
        <v>111</v>
      </c>
      <c r="E129" s="38">
        <v>70</v>
      </c>
      <c r="F129" s="38">
        <v>223</v>
      </c>
      <c r="G129" s="38">
        <v>2</v>
      </c>
      <c r="H129" s="38">
        <f t="shared" si="110"/>
        <v>225</v>
      </c>
      <c r="I129" s="38">
        <v>149</v>
      </c>
      <c r="J129" s="38">
        <v>20</v>
      </c>
      <c r="K129" s="38">
        <v>114</v>
      </c>
      <c r="L129" s="38">
        <v>89</v>
      </c>
      <c r="M129" s="38">
        <f t="shared" si="111"/>
        <v>339</v>
      </c>
      <c r="N129" s="38">
        <v>157</v>
      </c>
      <c r="O129" s="38">
        <v>3</v>
      </c>
      <c r="P129" s="38">
        <v>3</v>
      </c>
      <c r="Q129" s="38">
        <v>1</v>
      </c>
      <c r="R129" s="38">
        <f t="shared" si="112"/>
        <v>66</v>
      </c>
      <c r="S129" s="34">
        <v>203</v>
      </c>
      <c r="T129" s="42">
        <v>425</v>
      </c>
      <c r="U129" s="38">
        <v>-222</v>
      </c>
      <c r="V129" s="38">
        <f t="shared" si="113"/>
        <v>-156</v>
      </c>
      <c r="W129" s="38">
        <v>22417</v>
      </c>
      <c r="X129" s="38">
        <v>11530</v>
      </c>
      <c r="Y129" s="39">
        <f t="shared" si="114"/>
        <v>4.9364048741439115</v>
      </c>
      <c r="Z129" s="39">
        <f t="shared" si="115"/>
        <v>3.1130481188294938</v>
      </c>
      <c r="AA129" s="39">
        <f t="shared" si="116"/>
        <v>63.063063063063062</v>
      </c>
      <c r="AB129" s="39">
        <f t="shared" si="117"/>
        <v>10.006226096237658</v>
      </c>
      <c r="AC129" s="39">
        <f t="shared" si="118"/>
        <v>9.9172818642711018</v>
      </c>
      <c r="AD129" s="39">
        <f t="shared" si="119"/>
        <v>50.666666666666671</v>
      </c>
      <c r="AE129" s="39">
        <f t="shared" si="120"/>
        <v>39.555555555555557</v>
      </c>
      <c r="AF129" s="39">
        <f t="shared" si="121"/>
        <v>15.076047318331407</v>
      </c>
      <c r="AG129" s="39">
        <f t="shared" si="122"/>
        <v>6.9821222093747215</v>
      </c>
      <c r="AH129" s="39">
        <f t="shared" si="123"/>
        <v>2.9351596548963799</v>
      </c>
      <c r="AI129" s="39">
        <f t="shared" si="124"/>
        <v>8.8888888888888893</v>
      </c>
      <c r="AJ129" s="39">
        <f t="shared" si="125"/>
        <v>13.45291479820628</v>
      </c>
      <c r="AK129" s="39">
        <f t="shared" si="126"/>
        <v>13.45291479820628</v>
      </c>
      <c r="AL129" s="39">
        <f t="shared" si="127"/>
        <v>13.333333333333334</v>
      </c>
      <c r="AM129" s="40">
        <f t="shared" si="128"/>
        <v>9.0278395446055324</v>
      </c>
      <c r="AN129" s="40">
        <f t="shared" si="129"/>
        <v>18.900649292893359</v>
      </c>
      <c r="AO129" s="39">
        <f t="shared" si="130"/>
        <v>-9.872809748287823</v>
      </c>
      <c r="AP129" s="39">
        <f t="shared" si="131"/>
        <v>-6.9376500933914436</v>
      </c>
    </row>
    <row r="130" spans="1:42" s="36" customFormat="1" x14ac:dyDescent="0.2">
      <c r="A130" s="37" t="s">
        <v>168</v>
      </c>
      <c r="B130" s="38">
        <v>5483</v>
      </c>
      <c r="C130" s="38">
        <v>2821</v>
      </c>
      <c r="D130" s="38">
        <v>20</v>
      </c>
      <c r="E130" s="38">
        <v>14</v>
      </c>
      <c r="F130" s="38">
        <v>43</v>
      </c>
      <c r="G130" s="38">
        <v>0</v>
      </c>
      <c r="H130" s="38">
        <f t="shared" si="110"/>
        <v>43</v>
      </c>
      <c r="I130" s="38">
        <v>27</v>
      </c>
      <c r="J130" s="38">
        <v>5</v>
      </c>
      <c r="K130" s="38">
        <v>8</v>
      </c>
      <c r="L130" s="38">
        <v>6</v>
      </c>
      <c r="M130" s="38">
        <f t="shared" si="111"/>
        <v>51</v>
      </c>
      <c r="N130" s="38">
        <v>46</v>
      </c>
      <c r="O130" s="38">
        <v>1</v>
      </c>
      <c r="P130" s="38">
        <v>1</v>
      </c>
      <c r="Q130" s="38">
        <v>0</v>
      </c>
      <c r="R130" s="38">
        <f t="shared" si="112"/>
        <v>-3</v>
      </c>
      <c r="S130" s="34">
        <v>86</v>
      </c>
      <c r="T130" s="42">
        <v>124</v>
      </c>
      <c r="U130" s="38">
        <v>-38</v>
      </c>
      <c r="V130" s="38">
        <f t="shared" si="113"/>
        <v>-41</v>
      </c>
      <c r="W130" s="38">
        <v>5452</v>
      </c>
      <c r="X130" s="38">
        <v>2816</v>
      </c>
      <c r="Y130" s="39">
        <f t="shared" si="114"/>
        <v>3.6476381542950942</v>
      </c>
      <c r="Z130" s="39">
        <f t="shared" si="115"/>
        <v>2.5533467080065657</v>
      </c>
      <c r="AA130" s="39">
        <f t="shared" si="116"/>
        <v>70</v>
      </c>
      <c r="AB130" s="39">
        <f t="shared" si="117"/>
        <v>7.8424220317344515</v>
      </c>
      <c r="AC130" s="39">
        <f t="shared" si="118"/>
        <v>7.8424220317344515</v>
      </c>
      <c r="AD130" s="39">
        <f t="shared" si="119"/>
        <v>18.604651162790699</v>
      </c>
      <c r="AE130" s="39">
        <f t="shared" si="120"/>
        <v>13.953488372093023</v>
      </c>
      <c r="AF130" s="39">
        <f t="shared" si="121"/>
        <v>9.3014772934524892</v>
      </c>
      <c r="AG130" s="39">
        <f t="shared" si="122"/>
        <v>8.3895677548787155</v>
      </c>
      <c r="AH130" s="39">
        <f t="shared" si="123"/>
        <v>-0.54714572314426402</v>
      </c>
      <c r="AI130" s="39">
        <f t="shared" si="124"/>
        <v>0</v>
      </c>
      <c r="AJ130" s="39">
        <f t="shared" si="125"/>
        <v>23.255813953488371</v>
      </c>
      <c r="AK130" s="39">
        <f t="shared" si="126"/>
        <v>23.255813953488371</v>
      </c>
      <c r="AL130" s="39">
        <f t="shared" si="127"/>
        <v>0</v>
      </c>
      <c r="AM130" s="40">
        <f t="shared" si="128"/>
        <v>15.684844063468903</v>
      </c>
      <c r="AN130" s="40">
        <f t="shared" si="129"/>
        <v>22.615356556629582</v>
      </c>
      <c r="AO130" s="39">
        <f t="shared" si="130"/>
        <v>-6.9305124931606787</v>
      </c>
      <c r="AP130" s="39">
        <f t="shared" si="131"/>
        <v>-7.4776582163049428</v>
      </c>
    </row>
    <row r="131" spans="1:42" s="36" customFormat="1" x14ac:dyDescent="0.2">
      <c r="A131" s="37" t="s">
        <v>117</v>
      </c>
      <c r="B131" s="38">
        <v>11480</v>
      </c>
      <c r="C131" s="38">
        <v>5904</v>
      </c>
      <c r="D131" s="38">
        <v>58</v>
      </c>
      <c r="E131" s="38">
        <v>15</v>
      </c>
      <c r="F131" s="38">
        <v>126</v>
      </c>
      <c r="G131" s="38">
        <v>0</v>
      </c>
      <c r="H131" s="38">
        <f t="shared" si="110"/>
        <v>126</v>
      </c>
      <c r="I131" s="38">
        <v>116</v>
      </c>
      <c r="J131" s="38">
        <v>11</v>
      </c>
      <c r="K131" s="38">
        <v>38</v>
      </c>
      <c r="L131" s="38">
        <v>25</v>
      </c>
      <c r="M131" s="38">
        <f t="shared" si="111"/>
        <v>164</v>
      </c>
      <c r="N131" s="38">
        <v>130</v>
      </c>
      <c r="O131" s="38">
        <v>1</v>
      </c>
      <c r="P131" s="38">
        <v>1</v>
      </c>
      <c r="Q131" s="38">
        <v>1</v>
      </c>
      <c r="R131" s="38">
        <f t="shared" si="112"/>
        <v>-4</v>
      </c>
      <c r="S131" s="34">
        <v>122</v>
      </c>
      <c r="T131" s="42">
        <v>107</v>
      </c>
      <c r="U131" s="38">
        <v>15</v>
      </c>
      <c r="V131" s="38">
        <f t="shared" si="113"/>
        <v>11</v>
      </c>
      <c r="W131" s="38">
        <v>11506</v>
      </c>
      <c r="X131" s="38">
        <v>5915</v>
      </c>
      <c r="Y131" s="39">
        <f t="shared" si="114"/>
        <v>5.0522648083623691</v>
      </c>
      <c r="Z131" s="39">
        <f t="shared" si="115"/>
        <v>1.3066202090592336</v>
      </c>
      <c r="AA131" s="39">
        <f t="shared" si="116"/>
        <v>25.862068965517242</v>
      </c>
      <c r="AB131" s="39">
        <f t="shared" si="117"/>
        <v>10.97560975609756</v>
      </c>
      <c r="AC131" s="39">
        <f t="shared" si="118"/>
        <v>10.97560975609756</v>
      </c>
      <c r="AD131" s="39">
        <f t="shared" si="119"/>
        <v>30.158730158730158</v>
      </c>
      <c r="AE131" s="39">
        <f t="shared" si="120"/>
        <v>19.841269841269842</v>
      </c>
      <c r="AF131" s="39">
        <f t="shared" si="121"/>
        <v>14.285714285714285</v>
      </c>
      <c r="AG131" s="39">
        <f t="shared" si="122"/>
        <v>11.324041811846691</v>
      </c>
      <c r="AH131" s="39">
        <f t="shared" si="123"/>
        <v>-0.34843205574912894</v>
      </c>
      <c r="AI131" s="39">
        <f t="shared" si="124"/>
        <v>0</v>
      </c>
      <c r="AJ131" s="39">
        <f t="shared" si="125"/>
        <v>7.9365079365079358</v>
      </c>
      <c r="AK131" s="39">
        <f t="shared" si="126"/>
        <v>7.9365079365079358</v>
      </c>
      <c r="AL131" s="39">
        <f t="shared" si="127"/>
        <v>7.9365079365079358</v>
      </c>
      <c r="AM131" s="40">
        <f t="shared" si="128"/>
        <v>10.627177700348431</v>
      </c>
      <c r="AN131" s="40">
        <f t="shared" si="129"/>
        <v>9.3205574912891986</v>
      </c>
      <c r="AO131" s="39">
        <f t="shared" si="130"/>
        <v>1.3066202090592336</v>
      </c>
      <c r="AP131" s="39">
        <f t="shared" si="131"/>
        <v>0.95818815331010454</v>
      </c>
    </row>
    <row r="132" spans="1:42" s="36" customFormat="1" x14ac:dyDescent="0.2">
      <c r="A132" s="37" t="s">
        <v>118</v>
      </c>
      <c r="B132" s="38">
        <v>26359</v>
      </c>
      <c r="C132" s="38">
        <v>13366</v>
      </c>
      <c r="D132" s="38">
        <v>123</v>
      </c>
      <c r="E132" s="38">
        <v>56</v>
      </c>
      <c r="F132" s="38">
        <v>257</v>
      </c>
      <c r="G132" s="38">
        <v>1</v>
      </c>
      <c r="H132" s="38">
        <f t="shared" si="110"/>
        <v>258</v>
      </c>
      <c r="I132" s="38">
        <v>210</v>
      </c>
      <c r="J132" s="38">
        <v>18</v>
      </c>
      <c r="K132" s="38">
        <v>86</v>
      </c>
      <c r="L132" s="38">
        <v>61</v>
      </c>
      <c r="M132" s="38">
        <f t="shared" si="111"/>
        <v>344</v>
      </c>
      <c r="N132" s="38">
        <v>219</v>
      </c>
      <c r="O132" s="38">
        <v>0</v>
      </c>
      <c r="P132" s="38">
        <v>0</v>
      </c>
      <c r="Q132" s="38">
        <v>0</v>
      </c>
      <c r="R132" s="38">
        <f t="shared" si="112"/>
        <v>38</v>
      </c>
      <c r="S132" s="34">
        <v>222</v>
      </c>
      <c r="T132" s="42">
        <v>434</v>
      </c>
      <c r="U132" s="38">
        <v>-212</v>
      </c>
      <c r="V132" s="38">
        <f t="shared" si="113"/>
        <v>-174</v>
      </c>
      <c r="W132" s="38">
        <v>26269</v>
      </c>
      <c r="X132" s="38">
        <v>13308</v>
      </c>
      <c r="Y132" s="39">
        <f t="shared" si="114"/>
        <v>4.6663378732121856</v>
      </c>
      <c r="Z132" s="39">
        <f t="shared" si="115"/>
        <v>2.1245115520315641</v>
      </c>
      <c r="AA132" s="39">
        <f t="shared" si="116"/>
        <v>45.528455284552841</v>
      </c>
      <c r="AB132" s="39">
        <f t="shared" si="117"/>
        <v>9.7879282218597048</v>
      </c>
      <c r="AC132" s="39">
        <f t="shared" si="118"/>
        <v>9.7499905155734279</v>
      </c>
      <c r="AD132" s="39">
        <f t="shared" si="119"/>
        <v>33.333333333333329</v>
      </c>
      <c r="AE132" s="39">
        <f t="shared" si="120"/>
        <v>23.643410852713178</v>
      </c>
      <c r="AF132" s="39">
        <f t="shared" si="121"/>
        <v>13.050570962479609</v>
      </c>
      <c r="AG132" s="39">
        <f t="shared" si="122"/>
        <v>8.3083576766948681</v>
      </c>
      <c r="AH132" s="39">
        <f t="shared" si="123"/>
        <v>1.4416328388785615</v>
      </c>
      <c r="AI132" s="39">
        <f t="shared" si="124"/>
        <v>3.8759689922480618</v>
      </c>
      <c r="AJ132" s="39">
        <f t="shared" si="125"/>
        <v>0</v>
      </c>
      <c r="AK132" s="39">
        <f t="shared" si="126"/>
        <v>0</v>
      </c>
      <c r="AL132" s="39">
        <f t="shared" si="127"/>
        <v>3.8759689922480618</v>
      </c>
      <c r="AM132" s="40">
        <f t="shared" si="128"/>
        <v>8.4221707955537006</v>
      </c>
      <c r="AN132" s="40">
        <f t="shared" si="129"/>
        <v>16.464964528244625</v>
      </c>
      <c r="AO132" s="39">
        <f t="shared" si="130"/>
        <v>-8.0427937326909209</v>
      </c>
      <c r="AP132" s="39">
        <f t="shared" si="131"/>
        <v>-6.6011608938123603</v>
      </c>
    </row>
    <row r="133" spans="1:42" s="36" customFormat="1" x14ac:dyDescent="0.2">
      <c r="A133" s="37" t="s">
        <v>169</v>
      </c>
      <c r="B133" s="38">
        <v>4428</v>
      </c>
      <c r="C133" s="38">
        <v>2263</v>
      </c>
      <c r="D133" s="38">
        <v>19</v>
      </c>
      <c r="E133" s="38">
        <v>9</v>
      </c>
      <c r="F133" s="38">
        <v>50</v>
      </c>
      <c r="G133" s="38">
        <v>0</v>
      </c>
      <c r="H133" s="38">
        <f t="shared" si="110"/>
        <v>50</v>
      </c>
      <c r="I133" s="38">
        <v>18</v>
      </c>
      <c r="J133" s="38">
        <v>5</v>
      </c>
      <c r="K133" s="38">
        <v>18</v>
      </c>
      <c r="L133" s="38">
        <v>16</v>
      </c>
      <c r="M133" s="38">
        <f t="shared" si="111"/>
        <v>68</v>
      </c>
      <c r="N133" s="38">
        <v>24</v>
      </c>
      <c r="O133" s="38">
        <v>0</v>
      </c>
      <c r="P133" s="38">
        <v>0</v>
      </c>
      <c r="Q133" s="38">
        <v>0</v>
      </c>
      <c r="R133" s="38">
        <f t="shared" si="112"/>
        <v>26</v>
      </c>
      <c r="S133" s="34">
        <v>74</v>
      </c>
      <c r="T133" s="42">
        <v>248</v>
      </c>
      <c r="U133" s="38">
        <v>-174</v>
      </c>
      <c r="V133" s="38">
        <f t="shared" si="113"/>
        <v>-148</v>
      </c>
      <c r="W133" s="38">
        <v>4390</v>
      </c>
      <c r="X133" s="38">
        <v>2243</v>
      </c>
      <c r="Y133" s="39">
        <f t="shared" si="114"/>
        <v>4.290876242095754</v>
      </c>
      <c r="Z133" s="39">
        <f t="shared" si="115"/>
        <v>2.0325203252032522</v>
      </c>
      <c r="AA133" s="39">
        <f t="shared" si="116"/>
        <v>47.368421052631575</v>
      </c>
      <c r="AB133" s="39">
        <f t="shared" si="117"/>
        <v>11.291779584462512</v>
      </c>
      <c r="AC133" s="39">
        <f t="shared" si="118"/>
        <v>11.291779584462512</v>
      </c>
      <c r="AD133" s="39">
        <f t="shared" si="119"/>
        <v>36</v>
      </c>
      <c r="AE133" s="39">
        <f t="shared" si="120"/>
        <v>32</v>
      </c>
      <c r="AF133" s="39">
        <f t="shared" si="121"/>
        <v>15.356820234869016</v>
      </c>
      <c r="AG133" s="39">
        <f t="shared" si="122"/>
        <v>5.4200542005420056</v>
      </c>
      <c r="AH133" s="39">
        <f t="shared" si="123"/>
        <v>5.8717253839205057</v>
      </c>
      <c r="AI133" s="39">
        <f t="shared" si="124"/>
        <v>0</v>
      </c>
      <c r="AJ133" s="39">
        <f t="shared" si="125"/>
        <v>0</v>
      </c>
      <c r="AK133" s="39">
        <f t="shared" si="126"/>
        <v>0</v>
      </c>
      <c r="AL133" s="39">
        <f t="shared" si="127"/>
        <v>0</v>
      </c>
      <c r="AM133" s="40">
        <f t="shared" si="128"/>
        <v>16.711833785004515</v>
      </c>
      <c r="AN133" s="40">
        <f t="shared" si="129"/>
        <v>56.007226738934051</v>
      </c>
      <c r="AO133" s="39">
        <f t="shared" si="130"/>
        <v>-39.295392953929536</v>
      </c>
      <c r="AP133" s="39">
        <f t="shared" si="131"/>
        <v>-33.42366757000903</v>
      </c>
    </row>
    <row r="134" spans="1:42" s="36" customFormat="1" x14ac:dyDescent="0.2">
      <c r="A134" s="37" t="s">
        <v>131</v>
      </c>
      <c r="B134" s="38">
        <v>15021</v>
      </c>
      <c r="C134" s="38">
        <v>7669</v>
      </c>
      <c r="D134" s="38">
        <v>79</v>
      </c>
      <c r="E134" s="38">
        <v>26</v>
      </c>
      <c r="F134" s="38">
        <v>148</v>
      </c>
      <c r="G134" s="38">
        <v>0</v>
      </c>
      <c r="H134" s="38">
        <f t="shared" si="110"/>
        <v>148</v>
      </c>
      <c r="I134" s="38">
        <v>110</v>
      </c>
      <c r="J134" s="38">
        <v>18</v>
      </c>
      <c r="K134" s="38">
        <v>74</v>
      </c>
      <c r="L134" s="38">
        <v>59</v>
      </c>
      <c r="M134" s="38">
        <f t="shared" si="111"/>
        <v>222</v>
      </c>
      <c r="N134" s="38">
        <v>131</v>
      </c>
      <c r="O134" s="38">
        <v>1</v>
      </c>
      <c r="P134" s="38">
        <v>1</v>
      </c>
      <c r="Q134" s="38">
        <v>0</v>
      </c>
      <c r="R134" s="38">
        <f t="shared" si="112"/>
        <v>17</v>
      </c>
      <c r="S134" s="34">
        <v>192</v>
      </c>
      <c r="T134" s="42">
        <v>190</v>
      </c>
      <c r="U134" s="38">
        <v>2</v>
      </c>
      <c r="V134" s="38">
        <f t="shared" si="113"/>
        <v>19</v>
      </c>
      <c r="W134" s="38">
        <v>15043</v>
      </c>
      <c r="X134" s="38">
        <v>7698</v>
      </c>
      <c r="Y134" s="39">
        <f t="shared" si="114"/>
        <v>5.2593036415684713</v>
      </c>
      <c r="Z134" s="39">
        <f t="shared" si="115"/>
        <v>1.7309100592503828</v>
      </c>
      <c r="AA134" s="39">
        <f t="shared" si="116"/>
        <v>32.911392405063289</v>
      </c>
      <c r="AB134" s="39">
        <f t="shared" si="117"/>
        <v>9.8528726449637176</v>
      </c>
      <c r="AC134" s="39">
        <f t="shared" si="118"/>
        <v>9.8528726449637176</v>
      </c>
      <c r="AD134" s="39">
        <f t="shared" si="119"/>
        <v>50</v>
      </c>
      <c r="AE134" s="39">
        <f t="shared" si="120"/>
        <v>39.864864864864863</v>
      </c>
      <c r="AF134" s="39">
        <f t="shared" si="121"/>
        <v>14.779308967445576</v>
      </c>
      <c r="AG134" s="39">
        <f t="shared" si="122"/>
        <v>8.7211237600692364</v>
      </c>
      <c r="AH134" s="39">
        <f t="shared" si="123"/>
        <v>1.131748884894481</v>
      </c>
      <c r="AI134" s="39">
        <f t="shared" si="124"/>
        <v>0</v>
      </c>
      <c r="AJ134" s="39">
        <f t="shared" si="125"/>
        <v>6.756756756756757</v>
      </c>
      <c r="AK134" s="39">
        <f t="shared" si="126"/>
        <v>6.756756756756757</v>
      </c>
      <c r="AL134" s="39">
        <f t="shared" si="127"/>
        <v>0</v>
      </c>
      <c r="AM134" s="40">
        <f t="shared" si="128"/>
        <v>12.782105052925903</v>
      </c>
      <c r="AN134" s="40">
        <f t="shared" si="129"/>
        <v>12.648958125291259</v>
      </c>
      <c r="AO134" s="39">
        <f t="shared" si="130"/>
        <v>0.13314692763464483</v>
      </c>
      <c r="AP134" s="39">
        <f t="shared" si="131"/>
        <v>1.2648958125291259</v>
      </c>
    </row>
    <row r="135" spans="1:42" s="36" customFormat="1" x14ac:dyDescent="0.2">
      <c r="A135" s="37" t="s">
        <v>170</v>
      </c>
      <c r="B135" s="38">
        <v>5072</v>
      </c>
      <c r="C135" s="38">
        <v>2552</v>
      </c>
      <c r="D135" s="38">
        <v>16</v>
      </c>
      <c r="E135" s="38">
        <v>16</v>
      </c>
      <c r="F135" s="38">
        <v>78</v>
      </c>
      <c r="G135" s="38">
        <v>0</v>
      </c>
      <c r="H135" s="38">
        <f t="shared" si="110"/>
        <v>78</v>
      </c>
      <c r="I135" s="38">
        <v>29</v>
      </c>
      <c r="J135" s="38">
        <v>5</v>
      </c>
      <c r="K135" s="38">
        <v>21</v>
      </c>
      <c r="L135" s="38">
        <v>12</v>
      </c>
      <c r="M135" s="38">
        <f t="shared" si="111"/>
        <v>99</v>
      </c>
      <c r="N135" s="38">
        <v>44</v>
      </c>
      <c r="O135" s="38">
        <v>1</v>
      </c>
      <c r="P135" s="38">
        <v>0</v>
      </c>
      <c r="Q135" s="38">
        <v>0</v>
      </c>
      <c r="R135" s="38">
        <f t="shared" si="112"/>
        <v>34</v>
      </c>
      <c r="S135" s="34">
        <v>100</v>
      </c>
      <c r="T135" s="42">
        <v>68</v>
      </c>
      <c r="U135" s="38">
        <v>32</v>
      </c>
      <c r="V135" s="38">
        <f t="shared" si="113"/>
        <v>66</v>
      </c>
      <c r="W135" s="38">
        <v>5103</v>
      </c>
      <c r="X135" s="38">
        <v>2571</v>
      </c>
      <c r="Y135" s="39">
        <f t="shared" si="114"/>
        <v>3.1545741324921135</v>
      </c>
      <c r="Z135" s="39">
        <f t="shared" si="115"/>
        <v>3.1545741324921135</v>
      </c>
      <c r="AA135" s="39">
        <f t="shared" si="116"/>
        <v>100</v>
      </c>
      <c r="AB135" s="39">
        <f t="shared" si="117"/>
        <v>15.378548895899053</v>
      </c>
      <c r="AC135" s="39">
        <f t="shared" si="118"/>
        <v>15.378548895899053</v>
      </c>
      <c r="AD135" s="39">
        <f t="shared" si="119"/>
        <v>26.923076923076923</v>
      </c>
      <c r="AE135" s="39">
        <f t="shared" si="120"/>
        <v>15.384615384615385</v>
      </c>
      <c r="AF135" s="39">
        <f t="shared" si="121"/>
        <v>19.518927444794954</v>
      </c>
      <c r="AG135" s="39">
        <f t="shared" si="122"/>
        <v>8.6750788643533117</v>
      </c>
      <c r="AH135" s="39">
        <f t="shared" si="123"/>
        <v>6.7034700315457414</v>
      </c>
      <c r="AI135" s="39">
        <f t="shared" si="124"/>
        <v>0</v>
      </c>
      <c r="AJ135" s="39">
        <f t="shared" si="125"/>
        <v>12.820512820512819</v>
      </c>
      <c r="AK135" s="39">
        <f t="shared" si="126"/>
        <v>0</v>
      </c>
      <c r="AL135" s="39">
        <f t="shared" si="127"/>
        <v>0</v>
      </c>
      <c r="AM135" s="40">
        <f t="shared" si="128"/>
        <v>19.71608832807571</v>
      </c>
      <c r="AN135" s="40">
        <f t="shared" si="129"/>
        <v>13.406940063091483</v>
      </c>
      <c r="AO135" s="39">
        <f t="shared" si="130"/>
        <v>6.309148264984227</v>
      </c>
      <c r="AP135" s="39">
        <f t="shared" si="131"/>
        <v>13.012618296529968</v>
      </c>
    </row>
    <row r="136" spans="1:42" s="36" customFormat="1" x14ac:dyDescent="0.2">
      <c r="A136" s="37" t="s">
        <v>119</v>
      </c>
      <c r="B136" s="38">
        <v>19865</v>
      </c>
      <c r="C136" s="38">
        <v>10211</v>
      </c>
      <c r="D136" s="38">
        <v>92</v>
      </c>
      <c r="E136" s="38">
        <v>41</v>
      </c>
      <c r="F136" s="38">
        <v>235</v>
      </c>
      <c r="G136" s="38">
        <v>0</v>
      </c>
      <c r="H136" s="38">
        <f t="shared" si="110"/>
        <v>235</v>
      </c>
      <c r="I136" s="38">
        <v>198</v>
      </c>
      <c r="J136" s="38">
        <v>13</v>
      </c>
      <c r="K136" s="38">
        <v>75</v>
      </c>
      <c r="L136" s="38">
        <v>52</v>
      </c>
      <c r="M136" s="38">
        <f t="shared" si="111"/>
        <v>310</v>
      </c>
      <c r="N136" s="38">
        <v>116</v>
      </c>
      <c r="O136" s="38">
        <v>1</v>
      </c>
      <c r="P136" s="38">
        <v>1</v>
      </c>
      <c r="Q136" s="38">
        <v>1</v>
      </c>
      <c r="R136" s="38">
        <f t="shared" si="112"/>
        <v>119</v>
      </c>
      <c r="S136" s="34">
        <v>203</v>
      </c>
      <c r="T136" s="42">
        <v>294</v>
      </c>
      <c r="U136" s="38">
        <v>-91</v>
      </c>
      <c r="V136" s="38">
        <f t="shared" si="113"/>
        <v>28</v>
      </c>
      <c r="W136" s="38">
        <v>19883</v>
      </c>
      <c r="X136" s="38">
        <v>10221</v>
      </c>
      <c r="Y136" s="39">
        <f t="shared" si="114"/>
        <v>4.6312610118298512</v>
      </c>
      <c r="Z136" s="39">
        <f t="shared" si="115"/>
        <v>2.0639315378806944</v>
      </c>
      <c r="AA136" s="39">
        <f t="shared" si="116"/>
        <v>44.565217391304344</v>
      </c>
      <c r="AB136" s="39">
        <f t="shared" si="117"/>
        <v>11.829851497608859</v>
      </c>
      <c r="AC136" s="39">
        <f t="shared" si="118"/>
        <v>11.829851497608859</v>
      </c>
      <c r="AD136" s="39">
        <f t="shared" si="119"/>
        <v>31.914893617021278</v>
      </c>
      <c r="AE136" s="39">
        <f t="shared" si="120"/>
        <v>22.127659574468083</v>
      </c>
      <c r="AF136" s="39">
        <f t="shared" si="121"/>
        <v>15.605336018122326</v>
      </c>
      <c r="AG136" s="39">
        <f t="shared" si="122"/>
        <v>5.8394160583941606</v>
      </c>
      <c r="AH136" s="39">
        <f t="shared" si="123"/>
        <v>5.990435439214699</v>
      </c>
      <c r="AI136" s="39">
        <f t="shared" si="124"/>
        <v>0</v>
      </c>
      <c r="AJ136" s="39">
        <f t="shared" si="125"/>
        <v>4.2553191489361701</v>
      </c>
      <c r="AK136" s="39">
        <f t="shared" si="126"/>
        <v>4.2553191489361701</v>
      </c>
      <c r="AL136" s="39">
        <f t="shared" si="127"/>
        <v>4.2553191489361701</v>
      </c>
      <c r="AM136" s="40">
        <f t="shared" si="128"/>
        <v>10.218978102189782</v>
      </c>
      <c r="AN136" s="40">
        <f t="shared" si="129"/>
        <v>14.799899320412786</v>
      </c>
      <c r="AO136" s="39">
        <f t="shared" si="130"/>
        <v>-4.5809212182230059</v>
      </c>
      <c r="AP136" s="39">
        <f t="shared" si="131"/>
        <v>1.4095142209916938</v>
      </c>
    </row>
    <row r="137" spans="1:42" s="36" customFormat="1" x14ac:dyDescent="0.2">
      <c r="A137" s="37" t="s">
        <v>171</v>
      </c>
      <c r="B137" s="38">
        <v>25745</v>
      </c>
      <c r="C137" s="38">
        <v>13073</v>
      </c>
      <c r="D137" s="38">
        <v>134</v>
      </c>
      <c r="E137" s="38">
        <v>78</v>
      </c>
      <c r="F137" s="38">
        <v>216</v>
      </c>
      <c r="G137" s="38">
        <v>0</v>
      </c>
      <c r="H137" s="38">
        <f t="shared" si="110"/>
        <v>216</v>
      </c>
      <c r="I137" s="38">
        <v>160</v>
      </c>
      <c r="J137" s="38">
        <v>18</v>
      </c>
      <c r="K137" s="38">
        <v>84</v>
      </c>
      <c r="L137" s="38">
        <v>74</v>
      </c>
      <c r="M137" s="38">
        <f t="shared" si="111"/>
        <v>300</v>
      </c>
      <c r="N137" s="38">
        <v>171</v>
      </c>
      <c r="O137" s="38">
        <v>1</v>
      </c>
      <c r="P137" s="38">
        <v>1</v>
      </c>
      <c r="Q137" s="38">
        <v>1</v>
      </c>
      <c r="R137" s="38">
        <f t="shared" si="112"/>
        <v>45</v>
      </c>
      <c r="S137" s="34">
        <v>317</v>
      </c>
      <c r="T137" s="42">
        <v>369</v>
      </c>
      <c r="U137" s="38">
        <v>-52</v>
      </c>
      <c r="V137" s="38">
        <f t="shared" si="113"/>
        <v>-7</v>
      </c>
      <c r="W137" s="38">
        <v>25734</v>
      </c>
      <c r="X137" s="38">
        <v>13056</v>
      </c>
      <c r="Y137" s="39">
        <f t="shared" si="114"/>
        <v>5.2048941542047</v>
      </c>
      <c r="Z137" s="39">
        <f t="shared" si="115"/>
        <v>3.0297145076713927</v>
      </c>
      <c r="AA137" s="39">
        <f t="shared" si="116"/>
        <v>58.208955223880601</v>
      </c>
      <c r="AB137" s="39">
        <f t="shared" si="117"/>
        <v>8.3899786366284719</v>
      </c>
      <c r="AC137" s="39">
        <f t="shared" si="118"/>
        <v>8.3899786366284719</v>
      </c>
      <c r="AD137" s="39">
        <f t="shared" si="119"/>
        <v>38.888888888888893</v>
      </c>
      <c r="AE137" s="39">
        <f t="shared" si="120"/>
        <v>34.25925925925926</v>
      </c>
      <c r="AF137" s="39">
        <f t="shared" si="121"/>
        <v>11.652748106428433</v>
      </c>
      <c r="AG137" s="39">
        <f t="shared" si="122"/>
        <v>6.6420664206642073</v>
      </c>
      <c r="AH137" s="39">
        <f t="shared" si="123"/>
        <v>1.7479122159642648</v>
      </c>
      <c r="AI137" s="39">
        <f t="shared" si="124"/>
        <v>0</v>
      </c>
      <c r="AJ137" s="39">
        <f t="shared" si="125"/>
        <v>4.6296296296296298</v>
      </c>
      <c r="AK137" s="39">
        <f t="shared" si="126"/>
        <v>4.6296296296296298</v>
      </c>
      <c r="AL137" s="39">
        <f t="shared" si="127"/>
        <v>4.6296296296296298</v>
      </c>
      <c r="AM137" s="40">
        <f t="shared" si="128"/>
        <v>12.313070499126043</v>
      </c>
      <c r="AN137" s="40">
        <f t="shared" si="129"/>
        <v>14.332880170906972</v>
      </c>
      <c r="AO137" s="39">
        <f t="shared" si="130"/>
        <v>-2.0198096717809282</v>
      </c>
      <c r="AP137" s="39">
        <f t="shared" si="131"/>
        <v>-0.27189745581666347</v>
      </c>
    </row>
    <row r="138" spans="1:42" s="36" customFormat="1" x14ac:dyDescent="0.2">
      <c r="A138" s="37" t="s">
        <v>172</v>
      </c>
      <c r="B138" s="38">
        <v>1533</v>
      </c>
      <c r="C138" s="38">
        <v>820</v>
      </c>
      <c r="D138" s="38">
        <v>9</v>
      </c>
      <c r="E138" s="38">
        <v>5</v>
      </c>
      <c r="F138" s="38">
        <v>12</v>
      </c>
      <c r="G138" s="38">
        <v>0</v>
      </c>
      <c r="H138" s="38">
        <f t="shared" si="110"/>
        <v>12</v>
      </c>
      <c r="I138" s="38">
        <v>10</v>
      </c>
      <c r="J138" s="38">
        <v>2</v>
      </c>
      <c r="K138" s="38">
        <v>10</v>
      </c>
      <c r="L138" s="38">
        <v>8</v>
      </c>
      <c r="M138" s="38">
        <f t="shared" si="111"/>
        <v>22</v>
      </c>
      <c r="N138" s="38">
        <v>12</v>
      </c>
      <c r="O138" s="38">
        <v>0</v>
      </c>
      <c r="P138" s="38">
        <v>0</v>
      </c>
      <c r="Q138" s="38">
        <v>0</v>
      </c>
      <c r="R138" s="38">
        <f t="shared" si="112"/>
        <v>0</v>
      </c>
      <c r="S138" s="34">
        <v>41</v>
      </c>
      <c r="T138" s="42">
        <v>37</v>
      </c>
      <c r="U138" s="38">
        <v>4</v>
      </c>
      <c r="V138" s="38">
        <f t="shared" si="113"/>
        <v>4</v>
      </c>
      <c r="W138" s="38">
        <v>1521</v>
      </c>
      <c r="X138" s="38">
        <v>805</v>
      </c>
      <c r="Y138" s="39">
        <f t="shared" si="114"/>
        <v>5.8708414872798436</v>
      </c>
      <c r="Z138" s="39">
        <f t="shared" si="115"/>
        <v>3.2615786040443573</v>
      </c>
      <c r="AA138" s="39">
        <f t="shared" si="116"/>
        <v>55.555555555555557</v>
      </c>
      <c r="AB138" s="39">
        <f t="shared" si="117"/>
        <v>7.8277886497064575</v>
      </c>
      <c r="AC138" s="39">
        <f t="shared" si="118"/>
        <v>7.8277886497064575</v>
      </c>
      <c r="AD138" s="39">
        <f t="shared" si="119"/>
        <v>83.333333333333343</v>
      </c>
      <c r="AE138" s="39">
        <f t="shared" si="120"/>
        <v>66.666666666666657</v>
      </c>
      <c r="AF138" s="39">
        <f t="shared" si="121"/>
        <v>14.350945857795171</v>
      </c>
      <c r="AG138" s="39">
        <f t="shared" si="122"/>
        <v>7.8277886497064575</v>
      </c>
      <c r="AH138" s="39">
        <f t="shared" si="123"/>
        <v>0</v>
      </c>
      <c r="AI138" s="39">
        <f t="shared" si="124"/>
        <v>0</v>
      </c>
      <c r="AJ138" s="39">
        <f t="shared" si="125"/>
        <v>0</v>
      </c>
      <c r="AK138" s="39">
        <f t="shared" si="126"/>
        <v>0</v>
      </c>
      <c r="AL138" s="39">
        <f t="shared" si="127"/>
        <v>0</v>
      </c>
      <c r="AM138" s="40">
        <f t="shared" si="128"/>
        <v>26.74494455316373</v>
      </c>
      <c r="AN138" s="40">
        <f t="shared" si="129"/>
        <v>24.135681669928243</v>
      </c>
      <c r="AO138" s="39">
        <f t="shared" si="130"/>
        <v>2.6092628832354858</v>
      </c>
      <c r="AP138" s="39">
        <f t="shared" si="131"/>
        <v>2.6092628832354858</v>
      </c>
    </row>
    <row r="139" spans="1:42" s="36" customFormat="1" x14ac:dyDescent="0.2">
      <c r="A139" s="37" t="s">
        <v>94</v>
      </c>
      <c r="B139" s="38">
        <v>23548</v>
      </c>
      <c r="C139" s="38">
        <v>12330</v>
      </c>
      <c r="D139" s="38">
        <v>95</v>
      </c>
      <c r="E139" s="38">
        <v>55</v>
      </c>
      <c r="F139" s="38">
        <v>232</v>
      </c>
      <c r="G139" s="38">
        <v>0</v>
      </c>
      <c r="H139" s="38">
        <f t="shared" si="110"/>
        <v>232</v>
      </c>
      <c r="I139" s="38">
        <v>148</v>
      </c>
      <c r="J139" s="38">
        <v>11</v>
      </c>
      <c r="K139" s="38">
        <v>124</v>
      </c>
      <c r="L139" s="38">
        <v>103</v>
      </c>
      <c r="M139" s="38">
        <f t="shared" si="111"/>
        <v>356</v>
      </c>
      <c r="N139" s="38">
        <v>162</v>
      </c>
      <c r="O139" s="38">
        <v>0</v>
      </c>
      <c r="P139" s="38">
        <v>0</v>
      </c>
      <c r="Q139" s="38">
        <v>0</v>
      </c>
      <c r="R139" s="38">
        <f t="shared" si="112"/>
        <v>70</v>
      </c>
      <c r="S139" s="34">
        <v>413</v>
      </c>
      <c r="T139" s="42">
        <v>439</v>
      </c>
      <c r="U139" s="38">
        <v>-26</v>
      </c>
      <c r="V139" s="38">
        <f t="shared" si="113"/>
        <v>44</v>
      </c>
      <c r="W139" s="38">
        <v>23562</v>
      </c>
      <c r="X139" s="38">
        <v>12342</v>
      </c>
      <c r="Y139" s="39">
        <f t="shared" si="114"/>
        <v>4.0343128928146763</v>
      </c>
      <c r="Z139" s="39">
        <f t="shared" si="115"/>
        <v>2.3356548326821809</v>
      </c>
      <c r="AA139" s="39">
        <f t="shared" si="116"/>
        <v>57.894736842105267</v>
      </c>
      <c r="AB139" s="39">
        <f t="shared" si="117"/>
        <v>9.8522167487684733</v>
      </c>
      <c r="AC139" s="39">
        <f t="shared" si="118"/>
        <v>9.8522167487684733</v>
      </c>
      <c r="AD139" s="39">
        <f t="shared" si="119"/>
        <v>53.448275862068961</v>
      </c>
      <c r="AE139" s="39">
        <f t="shared" si="120"/>
        <v>44.396551724137936</v>
      </c>
      <c r="AF139" s="39">
        <f t="shared" si="121"/>
        <v>15.118056735179209</v>
      </c>
      <c r="AG139" s="39">
        <f t="shared" si="122"/>
        <v>6.8795651435366061</v>
      </c>
      <c r="AH139" s="39">
        <f t="shared" si="123"/>
        <v>2.9726516052318668</v>
      </c>
      <c r="AI139" s="39">
        <f t="shared" si="124"/>
        <v>0</v>
      </c>
      <c r="AJ139" s="39">
        <f t="shared" si="125"/>
        <v>0</v>
      </c>
      <c r="AK139" s="39">
        <f t="shared" si="126"/>
        <v>0</v>
      </c>
      <c r="AL139" s="39">
        <f t="shared" si="127"/>
        <v>0</v>
      </c>
      <c r="AM139" s="40">
        <f t="shared" si="128"/>
        <v>17.538644470868014</v>
      </c>
      <c r="AN139" s="40">
        <f t="shared" si="129"/>
        <v>18.642772209954135</v>
      </c>
      <c r="AO139" s="39">
        <f t="shared" si="130"/>
        <v>-1.1041277390861222</v>
      </c>
      <c r="AP139" s="39">
        <f t="shared" si="131"/>
        <v>1.8685238661457448</v>
      </c>
    </row>
    <row r="140" spans="1:42" s="36" customFormat="1" x14ac:dyDescent="0.2">
      <c r="A140" s="37" t="s">
        <v>173</v>
      </c>
      <c r="B140" s="38">
        <v>10322</v>
      </c>
      <c r="C140" s="38">
        <v>5410</v>
      </c>
      <c r="D140" s="38">
        <v>62</v>
      </c>
      <c r="E140" s="38">
        <v>35</v>
      </c>
      <c r="F140" s="38">
        <v>132</v>
      </c>
      <c r="G140" s="38">
        <v>0</v>
      </c>
      <c r="H140" s="38">
        <f t="shared" si="110"/>
        <v>132</v>
      </c>
      <c r="I140" s="38">
        <v>67</v>
      </c>
      <c r="J140" s="38">
        <v>19</v>
      </c>
      <c r="K140" s="38">
        <v>76</v>
      </c>
      <c r="L140" s="38">
        <v>60</v>
      </c>
      <c r="M140" s="38">
        <f t="shared" si="111"/>
        <v>208</v>
      </c>
      <c r="N140" s="38">
        <v>117</v>
      </c>
      <c r="O140" s="38">
        <v>0</v>
      </c>
      <c r="P140" s="38">
        <v>0</v>
      </c>
      <c r="Q140" s="38">
        <v>0</v>
      </c>
      <c r="R140" s="38">
        <f t="shared" si="112"/>
        <v>15</v>
      </c>
      <c r="S140" s="34">
        <v>190</v>
      </c>
      <c r="T140" s="42">
        <v>147</v>
      </c>
      <c r="U140" s="38">
        <v>43</v>
      </c>
      <c r="V140" s="38">
        <f t="shared" si="113"/>
        <v>58</v>
      </c>
      <c r="W140" s="38">
        <v>10329</v>
      </c>
      <c r="X140" s="38">
        <v>5418</v>
      </c>
      <c r="Y140" s="39">
        <f t="shared" si="114"/>
        <v>6.0065878705677189</v>
      </c>
      <c r="Z140" s="39">
        <f t="shared" si="115"/>
        <v>3.3908157333850029</v>
      </c>
      <c r="AA140" s="39">
        <f t="shared" si="116"/>
        <v>56.451612903225815</v>
      </c>
      <c r="AB140" s="39">
        <f t="shared" si="117"/>
        <v>12.788219337337726</v>
      </c>
      <c r="AC140" s="39">
        <f t="shared" si="118"/>
        <v>12.788219337337726</v>
      </c>
      <c r="AD140" s="39">
        <f t="shared" si="119"/>
        <v>57.575757575757578</v>
      </c>
      <c r="AE140" s="39">
        <f t="shared" si="120"/>
        <v>45.454545454545453</v>
      </c>
      <c r="AF140" s="39">
        <f t="shared" si="121"/>
        <v>20.151133501259444</v>
      </c>
      <c r="AG140" s="39">
        <f t="shared" si="122"/>
        <v>11.335012594458437</v>
      </c>
      <c r="AH140" s="39">
        <f t="shared" si="123"/>
        <v>1.453206742879287</v>
      </c>
      <c r="AI140" s="39">
        <f t="shared" si="124"/>
        <v>0</v>
      </c>
      <c r="AJ140" s="39">
        <f t="shared" si="125"/>
        <v>0</v>
      </c>
      <c r="AK140" s="39">
        <f t="shared" si="126"/>
        <v>0</v>
      </c>
      <c r="AL140" s="39">
        <f t="shared" si="127"/>
        <v>0</v>
      </c>
      <c r="AM140" s="40">
        <f t="shared" si="128"/>
        <v>18.407285409804299</v>
      </c>
      <c r="AN140" s="40">
        <f t="shared" si="129"/>
        <v>14.241426080217012</v>
      </c>
      <c r="AO140" s="39">
        <f t="shared" si="130"/>
        <v>4.1658593295872892</v>
      </c>
      <c r="AP140" s="39">
        <f t="shared" si="131"/>
        <v>5.619066072466576</v>
      </c>
    </row>
    <row r="141" spans="1:42" s="36" customFormat="1" x14ac:dyDescent="0.2">
      <c r="A141" s="37" t="s">
        <v>95</v>
      </c>
      <c r="B141" s="38">
        <v>16043</v>
      </c>
      <c r="C141" s="38">
        <v>8393</v>
      </c>
      <c r="D141" s="38">
        <v>75</v>
      </c>
      <c r="E141" s="38">
        <v>52</v>
      </c>
      <c r="F141" s="38">
        <v>155</v>
      </c>
      <c r="G141" s="38">
        <v>0</v>
      </c>
      <c r="H141" s="38">
        <f t="shared" si="110"/>
        <v>155</v>
      </c>
      <c r="I141" s="38">
        <v>119</v>
      </c>
      <c r="J141" s="38">
        <v>11</v>
      </c>
      <c r="K141" s="38">
        <v>70</v>
      </c>
      <c r="L141" s="38">
        <v>51</v>
      </c>
      <c r="M141" s="38">
        <f t="shared" si="111"/>
        <v>225</v>
      </c>
      <c r="N141" s="38">
        <v>140</v>
      </c>
      <c r="O141" s="38">
        <v>1</v>
      </c>
      <c r="P141" s="38">
        <v>0</v>
      </c>
      <c r="Q141" s="38">
        <v>0</v>
      </c>
      <c r="R141" s="38">
        <f t="shared" si="112"/>
        <v>15</v>
      </c>
      <c r="S141" s="34">
        <v>234</v>
      </c>
      <c r="T141" s="42">
        <v>268</v>
      </c>
      <c r="U141" s="38">
        <v>-34</v>
      </c>
      <c r="V141" s="38">
        <f t="shared" si="113"/>
        <v>-19</v>
      </c>
      <c r="W141" s="38">
        <v>16000</v>
      </c>
      <c r="X141" s="38">
        <v>8348</v>
      </c>
      <c r="Y141" s="39">
        <f t="shared" si="114"/>
        <v>4.6749361092065076</v>
      </c>
      <c r="Z141" s="39">
        <f t="shared" si="115"/>
        <v>3.2412890357165121</v>
      </c>
      <c r="AA141" s="39">
        <f t="shared" si="116"/>
        <v>69.333333333333343</v>
      </c>
      <c r="AB141" s="39">
        <f t="shared" si="117"/>
        <v>9.6615346256934505</v>
      </c>
      <c r="AC141" s="39">
        <f t="shared" si="118"/>
        <v>9.6615346256934505</v>
      </c>
      <c r="AD141" s="39">
        <f t="shared" si="119"/>
        <v>45.161290322580641</v>
      </c>
      <c r="AE141" s="39">
        <f t="shared" si="120"/>
        <v>32.903225806451616</v>
      </c>
      <c r="AF141" s="39">
        <f t="shared" si="121"/>
        <v>14.024808327619523</v>
      </c>
      <c r="AG141" s="39">
        <f t="shared" si="122"/>
        <v>8.7265474038521482</v>
      </c>
      <c r="AH141" s="39">
        <f t="shared" si="123"/>
        <v>0.93498722184130145</v>
      </c>
      <c r="AI141" s="39">
        <f t="shared" si="124"/>
        <v>0</v>
      </c>
      <c r="AJ141" s="39">
        <f t="shared" si="125"/>
        <v>6.4516129032258061</v>
      </c>
      <c r="AK141" s="39">
        <f t="shared" si="126"/>
        <v>0</v>
      </c>
      <c r="AL141" s="39">
        <f t="shared" si="127"/>
        <v>0</v>
      </c>
      <c r="AM141" s="40">
        <f t="shared" si="128"/>
        <v>14.585800660724303</v>
      </c>
      <c r="AN141" s="40">
        <f t="shared" si="129"/>
        <v>16.705105030231252</v>
      </c>
      <c r="AO141" s="39">
        <f t="shared" si="130"/>
        <v>-2.11930436950695</v>
      </c>
      <c r="AP141" s="39">
        <f t="shared" si="131"/>
        <v>-1.1843171476656487</v>
      </c>
    </row>
    <row r="142" spans="1:42" s="36" customFormat="1" x14ac:dyDescent="0.2">
      <c r="A142" s="37" t="s">
        <v>174</v>
      </c>
      <c r="B142" s="38">
        <v>5135</v>
      </c>
      <c r="C142" s="38">
        <v>2617</v>
      </c>
      <c r="D142" s="38">
        <v>21</v>
      </c>
      <c r="E142" s="38">
        <v>7</v>
      </c>
      <c r="F142" s="38">
        <v>34</v>
      </c>
      <c r="G142" s="38">
        <v>0</v>
      </c>
      <c r="H142" s="38">
        <f t="shared" si="110"/>
        <v>34</v>
      </c>
      <c r="I142" s="38">
        <v>21</v>
      </c>
      <c r="J142" s="38">
        <v>2</v>
      </c>
      <c r="K142" s="38">
        <v>9</v>
      </c>
      <c r="L142" s="38">
        <v>9</v>
      </c>
      <c r="M142" s="38">
        <f t="shared" si="111"/>
        <v>43</v>
      </c>
      <c r="N142" s="38">
        <v>58</v>
      </c>
      <c r="O142" s="38">
        <v>0</v>
      </c>
      <c r="P142" s="38">
        <v>0</v>
      </c>
      <c r="Q142" s="38">
        <v>0</v>
      </c>
      <c r="R142" s="38">
        <f t="shared" si="112"/>
        <v>-24</v>
      </c>
      <c r="S142" s="34">
        <v>55</v>
      </c>
      <c r="T142" s="42">
        <v>49</v>
      </c>
      <c r="U142" s="38">
        <v>6</v>
      </c>
      <c r="V142" s="38">
        <f t="shared" si="113"/>
        <v>-18</v>
      </c>
      <c r="W142" s="38">
        <v>5119</v>
      </c>
      <c r="X142" s="38">
        <v>2618</v>
      </c>
      <c r="Y142" s="39">
        <f t="shared" si="114"/>
        <v>4.089581304771178</v>
      </c>
      <c r="Z142" s="39">
        <f t="shared" si="115"/>
        <v>1.3631937682570594</v>
      </c>
      <c r="AA142" s="39">
        <f t="shared" si="116"/>
        <v>33.333333333333329</v>
      </c>
      <c r="AB142" s="39">
        <f t="shared" si="117"/>
        <v>6.6212268743914313</v>
      </c>
      <c r="AC142" s="39">
        <f t="shared" si="118"/>
        <v>6.6212268743914313</v>
      </c>
      <c r="AD142" s="39">
        <f t="shared" si="119"/>
        <v>26.47058823529412</v>
      </c>
      <c r="AE142" s="39">
        <f t="shared" si="120"/>
        <v>26.47058823529412</v>
      </c>
      <c r="AF142" s="39">
        <f t="shared" si="121"/>
        <v>8.373904576436221</v>
      </c>
      <c r="AG142" s="39">
        <f t="shared" si="122"/>
        <v>11.295034079844207</v>
      </c>
      <c r="AH142" s="39">
        <f t="shared" si="123"/>
        <v>-4.6738072054527748</v>
      </c>
      <c r="AI142" s="39">
        <f t="shared" si="124"/>
        <v>0</v>
      </c>
      <c r="AJ142" s="39">
        <f t="shared" si="125"/>
        <v>0</v>
      </c>
      <c r="AK142" s="39">
        <f t="shared" si="126"/>
        <v>0</v>
      </c>
      <c r="AL142" s="39">
        <f t="shared" si="127"/>
        <v>0</v>
      </c>
      <c r="AM142" s="40">
        <f t="shared" si="128"/>
        <v>10.710808179162608</v>
      </c>
      <c r="AN142" s="40">
        <f t="shared" si="129"/>
        <v>9.5423563777994147</v>
      </c>
      <c r="AO142" s="39">
        <f t="shared" si="130"/>
        <v>1.1684518013631937</v>
      </c>
      <c r="AP142" s="39">
        <f t="shared" si="131"/>
        <v>-3.5053554040895811</v>
      </c>
    </row>
    <row r="143" spans="1:42" s="36" customFormat="1" x14ac:dyDescent="0.2">
      <c r="A143" s="37" t="s">
        <v>154</v>
      </c>
      <c r="B143" s="38">
        <v>6217</v>
      </c>
      <c r="C143" s="38">
        <v>3154</v>
      </c>
      <c r="D143" s="38">
        <v>23</v>
      </c>
      <c r="E143" s="38">
        <v>7</v>
      </c>
      <c r="F143" s="38">
        <v>57</v>
      </c>
      <c r="G143" s="38">
        <v>0</v>
      </c>
      <c r="H143" s="38">
        <f t="shared" si="110"/>
        <v>57</v>
      </c>
      <c r="I143" s="38">
        <v>35</v>
      </c>
      <c r="J143" s="38">
        <v>7</v>
      </c>
      <c r="K143" s="38">
        <v>28</v>
      </c>
      <c r="L143" s="38">
        <v>20</v>
      </c>
      <c r="M143" s="38">
        <f t="shared" si="111"/>
        <v>85</v>
      </c>
      <c r="N143" s="38">
        <v>48</v>
      </c>
      <c r="O143" s="38">
        <v>0</v>
      </c>
      <c r="P143" s="38">
        <v>0</v>
      </c>
      <c r="Q143" s="38">
        <v>0</v>
      </c>
      <c r="R143" s="38">
        <f t="shared" si="112"/>
        <v>9</v>
      </c>
      <c r="S143" s="34">
        <v>47</v>
      </c>
      <c r="T143" s="42">
        <v>86</v>
      </c>
      <c r="U143" s="38">
        <v>-39</v>
      </c>
      <c r="V143" s="38">
        <f t="shared" si="113"/>
        <v>-30</v>
      </c>
      <c r="W143" s="38">
        <v>6213</v>
      </c>
      <c r="X143" s="38">
        <v>3145</v>
      </c>
      <c r="Y143" s="39">
        <f t="shared" si="114"/>
        <v>3.6995335370757596</v>
      </c>
      <c r="Z143" s="39">
        <f t="shared" si="115"/>
        <v>1.1259449895447966</v>
      </c>
      <c r="AA143" s="39">
        <f t="shared" si="116"/>
        <v>30.434782608695656</v>
      </c>
      <c r="AB143" s="39">
        <f t="shared" si="117"/>
        <v>9.1684092005790578</v>
      </c>
      <c r="AC143" s="39">
        <f t="shared" si="118"/>
        <v>9.1684092005790578</v>
      </c>
      <c r="AD143" s="39">
        <f t="shared" si="119"/>
        <v>49.122807017543856</v>
      </c>
      <c r="AE143" s="39">
        <f t="shared" si="120"/>
        <v>35.087719298245609</v>
      </c>
      <c r="AF143" s="39">
        <f t="shared" si="121"/>
        <v>13.672189158758243</v>
      </c>
      <c r="AG143" s="39">
        <f t="shared" si="122"/>
        <v>7.7207656425928901</v>
      </c>
      <c r="AH143" s="39">
        <f t="shared" si="123"/>
        <v>1.4476435579861671</v>
      </c>
      <c r="AI143" s="39">
        <f t="shared" si="124"/>
        <v>0</v>
      </c>
      <c r="AJ143" s="39">
        <f t="shared" si="125"/>
        <v>0</v>
      </c>
      <c r="AK143" s="39">
        <f t="shared" si="126"/>
        <v>0</v>
      </c>
      <c r="AL143" s="39">
        <f t="shared" si="127"/>
        <v>0</v>
      </c>
      <c r="AM143" s="40">
        <f t="shared" si="128"/>
        <v>7.5599163583722051</v>
      </c>
      <c r="AN143" s="40">
        <f t="shared" si="129"/>
        <v>13.833038442978928</v>
      </c>
      <c r="AO143" s="39">
        <f t="shared" si="130"/>
        <v>-6.2731220846067233</v>
      </c>
      <c r="AP143" s="39">
        <f t="shared" si="131"/>
        <v>-4.8254785266205564</v>
      </c>
    </row>
    <row r="144" spans="1:42" s="36" customFormat="1" x14ac:dyDescent="0.2">
      <c r="A144" s="37" t="s">
        <v>175</v>
      </c>
      <c r="B144" s="38">
        <v>4188</v>
      </c>
      <c r="C144" s="38">
        <v>2107</v>
      </c>
      <c r="D144" s="38">
        <v>17</v>
      </c>
      <c r="E144" s="38">
        <v>5</v>
      </c>
      <c r="F144" s="38">
        <v>49</v>
      </c>
      <c r="G144" s="38">
        <v>1</v>
      </c>
      <c r="H144" s="38">
        <f t="shared" si="110"/>
        <v>50</v>
      </c>
      <c r="I144" s="38">
        <v>45</v>
      </c>
      <c r="J144" s="38">
        <v>11</v>
      </c>
      <c r="K144" s="38">
        <v>9</v>
      </c>
      <c r="L144" s="38">
        <v>6</v>
      </c>
      <c r="M144" s="38">
        <f t="shared" si="111"/>
        <v>59</v>
      </c>
      <c r="N144" s="38">
        <v>27</v>
      </c>
      <c r="O144" s="38">
        <v>1</v>
      </c>
      <c r="P144" s="38">
        <v>0</v>
      </c>
      <c r="Q144" s="38">
        <v>0</v>
      </c>
      <c r="R144" s="38">
        <f t="shared" si="112"/>
        <v>22</v>
      </c>
      <c r="S144" s="34">
        <v>57</v>
      </c>
      <c r="T144" s="42">
        <v>87</v>
      </c>
      <c r="U144" s="38">
        <v>-30</v>
      </c>
      <c r="V144" s="38">
        <f t="shared" si="113"/>
        <v>-8</v>
      </c>
      <c r="W144" s="38">
        <v>4186</v>
      </c>
      <c r="X144" s="38">
        <v>2106</v>
      </c>
      <c r="Y144" s="39">
        <f t="shared" si="114"/>
        <v>4.059216809933142</v>
      </c>
      <c r="Z144" s="39">
        <f t="shared" si="115"/>
        <v>1.1938872970391596</v>
      </c>
      <c r="AA144" s="39">
        <f t="shared" si="116"/>
        <v>29.411764705882355</v>
      </c>
      <c r="AB144" s="39">
        <f t="shared" si="117"/>
        <v>11.938872970391595</v>
      </c>
      <c r="AC144" s="39">
        <f t="shared" si="118"/>
        <v>11.700095510983763</v>
      </c>
      <c r="AD144" s="39">
        <f t="shared" si="119"/>
        <v>18</v>
      </c>
      <c r="AE144" s="39">
        <f t="shared" si="120"/>
        <v>12</v>
      </c>
      <c r="AF144" s="39">
        <f t="shared" si="121"/>
        <v>14.087870105062082</v>
      </c>
      <c r="AG144" s="39">
        <f t="shared" si="122"/>
        <v>6.4469914040114613</v>
      </c>
      <c r="AH144" s="39">
        <f t="shared" si="123"/>
        <v>5.2531041069723017</v>
      </c>
      <c r="AI144" s="39">
        <f t="shared" si="124"/>
        <v>20</v>
      </c>
      <c r="AJ144" s="39">
        <f t="shared" si="125"/>
        <v>20.408163265306122</v>
      </c>
      <c r="AK144" s="39">
        <f t="shared" si="126"/>
        <v>0</v>
      </c>
      <c r="AL144" s="39">
        <f t="shared" si="127"/>
        <v>20</v>
      </c>
      <c r="AM144" s="40">
        <f t="shared" si="128"/>
        <v>13.610315186246419</v>
      </c>
      <c r="AN144" s="40">
        <f t="shared" si="129"/>
        <v>20.773638968481375</v>
      </c>
      <c r="AO144" s="39">
        <f t="shared" si="130"/>
        <v>-7.1633237822349578</v>
      </c>
      <c r="AP144" s="39">
        <f t="shared" si="131"/>
        <v>-1.9102196752626552</v>
      </c>
    </row>
    <row r="145" spans="1:42" s="36" customFormat="1" x14ac:dyDescent="0.2">
      <c r="A145" s="37" t="s">
        <v>176</v>
      </c>
      <c r="B145" s="38">
        <v>17795</v>
      </c>
      <c r="C145" s="38">
        <v>9051</v>
      </c>
      <c r="D145" s="38">
        <v>92</v>
      </c>
      <c r="E145" s="38">
        <v>52</v>
      </c>
      <c r="F145" s="38">
        <v>128</v>
      </c>
      <c r="G145" s="38">
        <v>1</v>
      </c>
      <c r="H145" s="38">
        <f t="shared" si="110"/>
        <v>129</v>
      </c>
      <c r="I145" s="38">
        <v>76</v>
      </c>
      <c r="J145" s="38">
        <v>12</v>
      </c>
      <c r="K145" s="38">
        <v>75</v>
      </c>
      <c r="L145" s="38">
        <v>55</v>
      </c>
      <c r="M145" s="38">
        <f t="shared" si="111"/>
        <v>204</v>
      </c>
      <c r="N145" s="38">
        <v>151</v>
      </c>
      <c r="O145" s="38">
        <v>2</v>
      </c>
      <c r="P145" s="38">
        <v>1</v>
      </c>
      <c r="Q145" s="38">
        <v>1</v>
      </c>
      <c r="R145" s="38">
        <f t="shared" si="112"/>
        <v>-23</v>
      </c>
      <c r="S145" s="34">
        <v>225</v>
      </c>
      <c r="T145" s="42">
        <v>216</v>
      </c>
      <c r="U145" s="38">
        <v>9</v>
      </c>
      <c r="V145" s="38">
        <f t="shared" si="113"/>
        <v>-14</v>
      </c>
      <c r="W145" s="38">
        <v>17805</v>
      </c>
      <c r="X145" s="38">
        <v>9049</v>
      </c>
      <c r="Y145" s="39">
        <f t="shared" si="114"/>
        <v>5.1699915706659176</v>
      </c>
      <c r="Z145" s="39">
        <f t="shared" si="115"/>
        <v>2.9221691486372574</v>
      </c>
      <c r="AA145" s="39">
        <f t="shared" si="116"/>
        <v>56.521739130434781</v>
      </c>
      <c r="AB145" s="39">
        <f t="shared" si="117"/>
        <v>7.2492273110424277</v>
      </c>
      <c r="AC145" s="39">
        <f t="shared" si="118"/>
        <v>7.193031750491711</v>
      </c>
      <c r="AD145" s="39">
        <f t="shared" si="119"/>
        <v>58.139534883720934</v>
      </c>
      <c r="AE145" s="39">
        <f t="shared" si="120"/>
        <v>42.63565891472868</v>
      </c>
      <c r="AF145" s="39">
        <f t="shared" si="121"/>
        <v>11.463894352346164</v>
      </c>
      <c r="AG145" s="39">
        <f t="shared" si="122"/>
        <v>8.4855296431581895</v>
      </c>
      <c r="AH145" s="39">
        <f t="shared" si="123"/>
        <v>-1.2924978926664794</v>
      </c>
      <c r="AI145" s="39">
        <f t="shared" si="124"/>
        <v>7.7519379844961236</v>
      </c>
      <c r="AJ145" s="39">
        <f t="shared" si="125"/>
        <v>15.625</v>
      </c>
      <c r="AK145" s="39">
        <f t="shared" si="126"/>
        <v>7.8125</v>
      </c>
      <c r="AL145" s="39">
        <f t="shared" si="127"/>
        <v>15.503875968992247</v>
      </c>
      <c r="AM145" s="40">
        <f t="shared" si="128"/>
        <v>12.644001123911211</v>
      </c>
      <c r="AN145" s="40">
        <f t="shared" si="129"/>
        <v>12.138241078954762</v>
      </c>
      <c r="AO145" s="39">
        <f t="shared" si="130"/>
        <v>0.50576004495644844</v>
      </c>
      <c r="AP145" s="39">
        <f t="shared" si="131"/>
        <v>-0.78673784771003086</v>
      </c>
    </row>
    <row r="146" spans="1:42" s="36" customFormat="1" x14ac:dyDescent="0.2">
      <c r="A146" s="37" t="s">
        <v>177</v>
      </c>
      <c r="B146" s="38">
        <v>3642</v>
      </c>
      <c r="C146" s="38">
        <v>1887</v>
      </c>
      <c r="D146" s="38">
        <v>23</v>
      </c>
      <c r="E146" s="38">
        <v>5</v>
      </c>
      <c r="F146" s="38">
        <v>48</v>
      </c>
      <c r="G146" s="38">
        <v>1</v>
      </c>
      <c r="H146" s="38">
        <f t="shared" si="110"/>
        <v>49</v>
      </c>
      <c r="I146" s="38">
        <v>44</v>
      </c>
      <c r="J146" s="38">
        <v>7</v>
      </c>
      <c r="K146" s="38">
        <v>16</v>
      </c>
      <c r="L146" s="38">
        <v>10</v>
      </c>
      <c r="M146" s="38">
        <f t="shared" si="111"/>
        <v>65</v>
      </c>
      <c r="N146" s="38">
        <v>19</v>
      </c>
      <c r="O146" s="38">
        <v>1</v>
      </c>
      <c r="P146" s="38">
        <v>0</v>
      </c>
      <c r="Q146" s="38">
        <v>0</v>
      </c>
      <c r="R146" s="38">
        <f t="shared" si="112"/>
        <v>29</v>
      </c>
      <c r="S146" s="34">
        <v>41</v>
      </c>
      <c r="T146" s="42">
        <v>35</v>
      </c>
      <c r="U146" s="38">
        <v>6</v>
      </c>
      <c r="V146" s="38">
        <f t="shared" si="113"/>
        <v>35</v>
      </c>
      <c r="W146" s="38">
        <v>3668</v>
      </c>
      <c r="X146" s="38">
        <v>1903</v>
      </c>
      <c r="Y146" s="39">
        <f t="shared" si="114"/>
        <v>6.3152114222954419</v>
      </c>
      <c r="Z146" s="39">
        <f t="shared" si="115"/>
        <v>1.372872048325096</v>
      </c>
      <c r="AA146" s="39">
        <f t="shared" si="116"/>
        <v>21.739130434782609</v>
      </c>
      <c r="AB146" s="39">
        <f t="shared" si="117"/>
        <v>13.454146073585941</v>
      </c>
      <c r="AC146" s="39">
        <f t="shared" si="118"/>
        <v>13.179571663920923</v>
      </c>
      <c r="AD146" s="39">
        <f t="shared" si="119"/>
        <v>32.653061224489797</v>
      </c>
      <c r="AE146" s="39">
        <f t="shared" si="120"/>
        <v>20.408163265306122</v>
      </c>
      <c r="AF146" s="39">
        <f t="shared" si="121"/>
        <v>17.847336628226252</v>
      </c>
      <c r="AG146" s="39">
        <f t="shared" si="122"/>
        <v>5.2169137836353654</v>
      </c>
      <c r="AH146" s="39">
        <f t="shared" si="123"/>
        <v>7.9626578802855574</v>
      </c>
      <c r="AI146" s="39">
        <f t="shared" si="124"/>
        <v>20.408163265306122</v>
      </c>
      <c r="AJ146" s="39">
        <f t="shared" si="125"/>
        <v>20.833333333333332</v>
      </c>
      <c r="AK146" s="39">
        <f t="shared" si="126"/>
        <v>0</v>
      </c>
      <c r="AL146" s="39">
        <f t="shared" si="127"/>
        <v>20.408163265306122</v>
      </c>
      <c r="AM146" s="40">
        <f t="shared" si="128"/>
        <v>11.257550796265788</v>
      </c>
      <c r="AN146" s="40">
        <f t="shared" si="129"/>
        <v>9.6101043382756721</v>
      </c>
      <c r="AO146" s="39">
        <f t="shared" si="130"/>
        <v>1.6474464579901154</v>
      </c>
      <c r="AP146" s="39">
        <f t="shared" si="131"/>
        <v>9.6101043382756721</v>
      </c>
    </row>
    <row r="147" spans="1:42" s="36" customFormat="1" x14ac:dyDescent="0.2">
      <c r="A147" s="37" t="s">
        <v>96</v>
      </c>
      <c r="B147" s="38">
        <v>23225</v>
      </c>
      <c r="C147" s="38">
        <v>11928</v>
      </c>
      <c r="D147" s="38">
        <v>111</v>
      </c>
      <c r="E147" s="38">
        <v>58</v>
      </c>
      <c r="F147" s="38">
        <v>204</v>
      </c>
      <c r="G147" s="38">
        <v>1</v>
      </c>
      <c r="H147" s="38">
        <f t="shared" si="110"/>
        <v>205</v>
      </c>
      <c r="I147" s="38">
        <v>152</v>
      </c>
      <c r="J147" s="38">
        <v>14</v>
      </c>
      <c r="K147" s="38">
        <v>87</v>
      </c>
      <c r="L147" s="38">
        <v>70</v>
      </c>
      <c r="M147" s="38">
        <f t="shared" si="111"/>
        <v>292</v>
      </c>
      <c r="N147" s="38">
        <v>212</v>
      </c>
      <c r="O147" s="38">
        <v>3</v>
      </c>
      <c r="P147" s="38">
        <v>1</v>
      </c>
      <c r="Q147" s="38">
        <v>1</v>
      </c>
      <c r="R147" s="38">
        <f t="shared" si="112"/>
        <v>-8</v>
      </c>
      <c r="S147" s="34">
        <v>210</v>
      </c>
      <c r="T147" s="42">
        <v>315</v>
      </c>
      <c r="U147" s="38">
        <v>-105</v>
      </c>
      <c r="V147" s="38">
        <f t="shared" si="113"/>
        <v>-113</v>
      </c>
      <c r="W147" s="38">
        <v>23151</v>
      </c>
      <c r="X147" s="38">
        <v>11873</v>
      </c>
      <c r="Y147" s="39">
        <f t="shared" si="114"/>
        <v>4.7793326157158234</v>
      </c>
      <c r="Z147" s="39">
        <f t="shared" si="115"/>
        <v>2.4973089343379979</v>
      </c>
      <c r="AA147" s="39">
        <f t="shared" si="116"/>
        <v>52.252252252252248</v>
      </c>
      <c r="AB147" s="39">
        <f t="shared" si="117"/>
        <v>8.8266953713670606</v>
      </c>
      <c r="AC147" s="39">
        <f t="shared" si="118"/>
        <v>8.7836383207750259</v>
      </c>
      <c r="AD147" s="39">
        <f t="shared" si="119"/>
        <v>42.439024390243901</v>
      </c>
      <c r="AE147" s="39">
        <f t="shared" si="120"/>
        <v>34.146341463414636</v>
      </c>
      <c r="AF147" s="39">
        <f t="shared" si="121"/>
        <v>12.572658772874059</v>
      </c>
      <c r="AG147" s="39">
        <f t="shared" si="122"/>
        <v>9.1280947255113016</v>
      </c>
      <c r="AH147" s="39">
        <f t="shared" si="123"/>
        <v>-0.34445640473627559</v>
      </c>
      <c r="AI147" s="39">
        <f t="shared" si="124"/>
        <v>4.8780487804878048</v>
      </c>
      <c r="AJ147" s="39">
        <f t="shared" si="125"/>
        <v>14.705882352941176</v>
      </c>
      <c r="AK147" s="39">
        <f t="shared" si="126"/>
        <v>4.9019607843137258</v>
      </c>
      <c r="AL147" s="39">
        <f t="shared" si="127"/>
        <v>9.7560975609756095</v>
      </c>
      <c r="AM147" s="40">
        <f t="shared" si="128"/>
        <v>9.041980624327234</v>
      </c>
      <c r="AN147" s="40">
        <f t="shared" si="129"/>
        <v>13.562970936490851</v>
      </c>
      <c r="AO147" s="39">
        <f t="shared" si="130"/>
        <v>-4.520990312163617</v>
      </c>
      <c r="AP147" s="39">
        <f t="shared" si="131"/>
        <v>-4.8654467168998927</v>
      </c>
    </row>
    <row r="148" spans="1:42" s="36" customFormat="1" x14ac:dyDescent="0.2">
      <c r="A148" s="37" t="s">
        <v>178</v>
      </c>
      <c r="B148" s="38">
        <v>7554</v>
      </c>
      <c r="C148" s="38">
        <v>3862</v>
      </c>
      <c r="D148" s="38">
        <v>36</v>
      </c>
      <c r="E148" s="38">
        <v>15</v>
      </c>
      <c r="F148" s="38">
        <v>75</v>
      </c>
      <c r="G148" s="38">
        <v>1</v>
      </c>
      <c r="H148" s="38">
        <f t="shared" si="110"/>
        <v>76</v>
      </c>
      <c r="I148" s="38">
        <v>38</v>
      </c>
      <c r="J148" s="38">
        <v>5</v>
      </c>
      <c r="K148" s="38">
        <v>45</v>
      </c>
      <c r="L148" s="38">
        <v>37</v>
      </c>
      <c r="M148" s="38">
        <f t="shared" si="111"/>
        <v>121</v>
      </c>
      <c r="N148" s="38">
        <v>83</v>
      </c>
      <c r="O148" s="38">
        <v>2</v>
      </c>
      <c r="P148" s="38">
        <v>2</v>
      </c>
      <c r="Q148" s="38">
        <v>1</v>
      </c>
      <c r="R148" s="38">
        <f t="shared" si="112"/>
        <v>-8</v>
      </c>
      <c r="S148" s="34">
        <v>142</v>
      </c>
      <c r="T148" s="42">
        <v>136</v>
      </c>
      <c r="U148" s="38">
        <v>6</v>
      </c>
      <c r="V148" s="38">
        <f t="shared" si="113"/>
        <v>-2</v>
      </c>
      <c r="W148" s="38">
        <v>7558</v>
      </c>
      <c r="X148" s="38">
        <v>3857</v>
      </c>
      <c r="Y148" s="39">
        <f t="shared" si="114"/>
        <v>4.7656870532168387</v>
      </c>
      <c r="Z148" s="39">
        <f t="shared" si="115"/>
        <v>1.9857029388403493</v>
      </c>
      <c r="AA148" s="39">
        <f t="shared" si="116"/>
        <v>41.666666666666671</v>
      </c>
      <c r="AB148" s="39">
        <f t="shared" si="117"/>
        <v>10.060894890124437</v>
      </c>
      <c r="AC148" s="39">
        <f t="shared" si="118"/>
        <v>9.9285146942017484</v>
      </c>
      <c r="AD148" s="39">
        <f t="shared" si="119"/>
        <v>59.210526315789465</v>
      </c>
      <c r="AE148" s="39">
        <f t="shared" si="120"/>
        <v>48.684210526315788</v>
      </c>
      <c r="AF148" s="39">
        <f t="shared" si="121"/>
        <v>16.018003706645484</v>
      </c>
      <c r="AG148" s="39">
        <f t="shared" si="122"/>
        <v>10.987556261583268</v>
      </c>
      <c r="AH148" s="39">
        <f t="shared" si="123"/>
        <v>-1.0590415673815197</v>
      </c>
      <c r="AI148" s="39">
        <f t="shared" si="124"/>
        <v>13.157894736842104</v>
      </c>
      <c r="AJ148" s="39">
        <f t="shared" si="125"/>
        <v>26.666666666666668</v>
      </c>
      <c r="AK148" s="39">
        <f t="shared" si="126"/>
        <v>26.666666666666668</v>
      </c>
      <c r="AL148" s="39">
        <f t="shared" si="127"/>
        <v>26.315789473684209</v>
      </c>
      <c r="AM148" s="40">
        <f t="shared" si="128"/>
        <v>18.797987821021973</v>
      </c>
      <c r="AN148" s="40">
        <f t="shared" si="129"/>
        <v>18.003706645485835</v>
      </c>
      <c r="AO148" s="39">
        <f t="shared" si="130"/>
        <v>0.79428117553613975</v>
      </c>
      <c r="AP148" s="39">
        <f t="shared" si="131"/>
        <v>-0.26476039184537992</v>
      </c>
    </row>
    <row r="149" spans="1:42" s="36" customFormat="1" x14ac:dyDescent="0.2">
      <c r="A149" s="37" t="s">
        <v>179</v>
      </c>
      <c r="B149" s="38">
        <v>11575</v>
      </c>
      <c r="C149" s="38">
        <v>5961</v>
      </c>
      <c r="D149" s="38">
        <v>52</v>
      </c>
      <c r="E149" s="38">
        <v>36</v>
      </c>
      <c r="F149" s="38">
        <v>92</v>
      </c>
      <c r="G149" s="38">
        <v>0</v>
      </c>
      <c r="H149" s="38">
        <f t="shared" si="110"/>
        <v>92</v>
      </c>
      <c r="I149" s="38">
        <v>67</v>
      </c>
      <c r="J149" s="38">
        <v>6</v>
      </c>
      <c r="K149" s="38">
        <v>41</v>
      </c>
      <c r="L149" s="38">
        <v>36</v>
      </c>
      <c r="M149" s="38">
        <f t="shared" si="111"/>
        <v>133</v>
      </c>
      <c r="N149" s="38">
        <v>107</v>
      </c>
      <c r="O149" s="38">
        <v>1</v>
      </c>
      <c r="P149" s="38">
        <v>0</v>
      </c>
      <c r="Q149" s="38">
        <v>0</v>
      </c>
      <c r="R149" s="38">
        <f t="shared" si="112"/>
        <v>-15</v>
      </c>
      <c r="S149" s="34">
        <v>237</v>
      </c>
      <c r="T149" s="42">
        <v>165</v>
      </c>
      <c r="U149" s="38">
        <v>72</v>
      </c>
      <c r="V149" s="38">
        <f t="shared" si="113"/>
        <v>57</v>
      </c>
      <c r="W149" s="38">
        <v>11617</v>
      </c>
      <c r="X149" s="38">
        <v>5982</v>
      </c>
      <c r="Y149" s="39">
        <f t="shared" si="114"/>
        <v>4.4924406047516197</v>
      </c>
      <c r="Z149" s="39">
        <f t="shared" si="115"/>
        <v>3.1101511879049673</v>
      </c>
      <c r="AA149" s="39">
        <f t="shared" si="116"/>
        <v>69.230769230769226</v>
      </c>
      <c r="AB149" s="39">
        <f t="shared" si="117"/>
        <v>7.9481641468682511</v>
      </c>
      <c r="AC149" s="39">
        <f t="shared" si="118"/>
        <v>7.9481641468682511</v>
      </c>
      <c r="AD149" s="39">
        <f t="shared" si="119"/>
        <v>44.565217391304344</v>
      </c>
      <c r="AE149" s="39">
        <f t="shared" si="120"/>
        <v>39.130434782608695</v>
      </c>
      <c r="AF149" s="39">
        <f t="shared" si="121"/>
        <v>11.490280777537796</v>
      </c>
      <c r="AG149" s="39">
        <f t="shared" si="122"/>
        <v>9.2440604751619855</v>
      </c>
      <c r="AH149" s="39">
        <f t="shared" si="123"/>
        <v>-1.2958963282937366</v>
      </c>
      <c r="AI149" s="39">
        <f t="shared" si="124"/>
        <v>0</v>
      </c>
      <c r="AJ149" s="39">
        <f t="shared" si="125"/>
        <v>10.869565217391305</v>
      </c>
      <c r="AK149" s="39">
        <f t="shared" si="126"/>
        <v>0</v>
      </c>
      <c r="AL149" s="39">
        <f t="shared" si="127"/>
        <v>0</v>
      </c>
      <c r="AM149" s="40">
        <f t="shared" si="128"/>
        <v>20.475161987041037</v>
      </c>
      <c r="AN149" s="40">
        <f t="shared" si="129"/>
        <v>14.254859611231103</v>
      </c>
      <c r="AO149" s="39">
        <f t="shared" si="130"/>
        <v>6.2203023758099345</v>
      </c>
      <c r="AP149" s="39">
        <f t="shared" si="131"/>
        <v>4.9244060475161984</v>
      </c>
    </row>
    <row r="150" spans="1:42" s="36" customFormat="1" x14ac:dyDescent="0.2">
      <c r="A150" s="37" t="s">
        <v>180</v>
      </c>
      <c r="B150" s="38">
        <v>8118</v>
      </c>
      <c r="C150" s="38">
        <v>4130</v>
      </c>
      <c r="D150" s="38">
        <v>35</v>
      </c>
      <c r="E150" s="38">
        <v>18</v>
      </c>
      <c r="F150" s="38">
        <v>68</v>
      </c>
      <c r="G150" s="38">
        <v>0</v>
      </c>
      <c r="H150" s="38">
        <f t="shared" si="110"/>
        <v>68</v>
      </c>
      <c r="I150" s="38">
        <v>56</v>
      </c>
      <c r="J150" s="38">
        <v>5</v>
      </c>
      <c r="K150" s="38">
        <v>28</v>
      </c>
      <c r="L150" s="38">
        <v>23</v>
      </c>
      <c r="M150" s="38">
        <f t="shared" si="111"/>
        <v>96</v>
      </c>
      <c r="N150" s="38">
        <v>98</v>
      </c>
      <c r="O150" s="38">
        <v>0</v>
      </c>
      <c r="P150" s="38">
        <v>0</v>
      </c>
      <c r="Q150" s="38">
        <v>0</v>
      </c>
      <c r="R150" s="38">
        <f t="shared" si="112"/>
        <v>-30</v>
      </c>
      <c r="S150" s="34">
        <v>82</v>
      </c>
      <c r="T150" s="42">
        <v>107</v>
      </c>
      <c r="U150" s="38">
        <v>-25</v>
      </c>
      <c r="V150" s="38">
        <f t="shared" si="113"/>
        <v>-55</v>
      </c>
      <c r="W150" s="38">
        <v>8096</v>
      </c>
      <c r="X150" s="38">
        <v>4119</v>
      </c>
      <c r="Y150" s="39">
        <f t="shared" si="114"/>
        <v>4.3114067504311411</v>
      </c>
      <c r="Z150" s="39">
        <f t="shared" si="115"/>
        <v>2.2172949002217295</v>
      </c>
      <c r="AA150" s="39">
        <f t="shared" si="116"/>
        <v>51.428571428571423</v>
      </c>
      <c r="AB150" s="39">
        <f t="shared" si="117"/>
        <v>8.3764474008376446</v>
      </c>
      <c r="AC150" s="39">
        <f t="shared" si="118"/>
        <v>8.3764474008376446</v>
      </c>
      <c r="AD150" s="39">
        <f t="shared" si="119"/>
        <v>41.17647058823529</v>
      </c>
      <c r="AE150" s="39">
        <f t="shared" si="120"/>
        <v>33.82352941176471</v>
      </c>
      <c r="AF150" s="39">
        <f t="shared" si="121"/>
        <v>11.825572801182558</v>
      </c>
      <c r="AG150" s="39">
        <f t="shared" si="122"/>
        <v>12.071938901207195</v>
      </c>
      <c r="AH150" s="39">
        <f t="shared" si="123"/>
        <v>-3.695491500369549</v>
      </c>
      <c r="AI150" s="39">
        <f t="shared" si="124"/>
        <v>0</v>
      </c>
      <c r="AJ150" s="39">
        <f t="shared" si="125"/>
        <v>0</v>
      </c>
      <c r="AK150" s="39">
        <f t="shared" si="126"/>
        <v>0</v>
      </c>
      <c r="AL150" s="39">
        <f t="shared" si="127"/>
        <v>0</v>
      </c>
      <c r="AM150" s="40">
        <f t="shared" si="128"/>
        <v>10.101010101010102</v>
      </c>
      <c r="AN150" s="40">
        <f t="shared" si="129"/>
        <v>13.180586351318059</v>
      </c>
      <c r="AO150" s="39">
        <f t="shared" si="130"/>
        <v>-3.0795762503079578</v>
      </c>
      <c r="AP150" s="39">
        <f t="shared" si="131"/>
        <v>-6.7750677506775068</v>
      </c>
    </row>
    <row r="151" spans="1:42" s="36" customFormat="1" x14ac:dyDescent="0.2">
      <c r="A151" s="37" t="s">
        <v>142</v>
      </c>
      <c r="B151" s="38">
        <v>35045</v>
      </c>
      <c r="C151" s="38">
        <v>17952</v>
      </c>
      <c r="D151" s="38">
        <v>205</v>
      </c>
      <c r="E151" s="38">
        <v>73</v>
      </c>
      <c r="F151" s="38">
        <v>306</v>
      </c>
      <c r="G151" s="38">
        <v>1</v>
      </c>
      <c r="H151" s="38">
        <f t="shared" si="110"/>
        <v>307</v>
      </c>
      <c r="I151" s="38">
        <v>242</v>
      </c>
      <c r="J151" s="38">
        <v>16</v>
      </c>
      <c r="K151" s="38">
        <v>120</v>
      </c>
      <c r="L151" s="38">
        <v>96</v>
      </c>
      <c r="M151" s="38">
        <f t="shared" si="111"/>
        <v>427</v>
      </c>
      <c r="N151" s="38">
        <v>214</v>
      </c>
      <c r="O151" s="38">
        <v>2</v>
      </c>
      <c r="P151" s="38">
        <v>2</v>
      </c>
      <c r="Q151" s="38">
        <v>2</v>
      </c>
      <c r="R151" s="38">
        <f t="shared" si="112"/>
        <v>92</v>
      </c>
      <c r="S151" s="34">
        <v>397</v>
      </c>
      <c r="T151" s="42">
        <v>524</v>
      </c>
      <c r="U151" s="38">
        <v>-127</v>
      </c>
      <c r="V151" s="38">
        <f t="shared" si="113"/>
        <v>-35</v>
      </c>
      <c r="W151" s="38">
        <v>35008</v>
      </c>
      <c r="X151" s="38">
        <v>17925</v>
      </c>
      <c r="Y151" s="39">
        <f t="shared" si="114"/>
        <v>5.8496219146811246</v>
      </c>
      <c r="Z151" s="39">
        <f t="shared" si="115"/>
        <v>2.0830360964474246</v>
      </c>
      <c r="AA151" s="39">
        <f t="shared" si="116"/>
        <v>35.609756097560975</v>
      </c>
      <c r="AB151" s="39">
        <f t="shared" si="117"/>
        <v>8.7601655014980739</v>
      </c>
      <c r="AC151" s="39">
        <f t="shared" si="118"/>
        <v>8.7316307604508481</v>
      </c>
      <c r="AD151" s="39">
        <f t="shared" si="119"/>
        <v>39.087947882736159</v>
      </c>
      <c r="AE151" s="39">
        <f t="shared" si="120"/>
        <v>31.270358306188921</v>
      </c>
      <c r="AF151" s="39">
        <f t="shared" si="121"/>
        <v>12.184334427165075</v>
      </c>
      <c r="AG151" s="39">
        <f t="shared" si="122"/>
        <v>6.1064345841061485</v>
      </c>
      <c r="AH151" s="39">
        <f t="shared" si="123"/>
        <v>2.6251961763446996</v>
      </c>
      <c r="AI151" s="39">
        <f t="shared" si="124"/>
        <v>3.2573289902280131</v>
      </c>
      <c r="AJ151" s="39">
        <f t="shared" si="125"/>
        <v>6.5359477124183005</v>
      </c>
      <c r="AK151" s="39">
        <f t="shared" si="126"/>
        <v>6.5359477124183005</v>
      </c>
      <c r="AL151" s="39">
        <f t="shared" si="127"/>
        <v>9.7719869706840381</v>
      </c>
      <c r="AM151" s="40">
        <f t="shared" si="128"/>
        <v>11.328292195748324</v>
      </c>
      <c r="AN151" s="40">
        <f t="shared" si="129"/>
        <v>14.952204308745898</v>
      </c>
      <c r="AO151" s="39">
        <f t="shared" si="130"/>
        <v>-3.6239121129975742</v>
      </c>
      <c r="AP151" s="39">
        <f t="shared" si="131"/>
        <v>-0.99871593665287495</v>
      </c>
    </row>
    <row r="152" spans="1:42" s="36" customFormat="1" x14ac:dyDescent="0.2">
      <c r="A152" s="37" t="s">
        <v>181</v>
      </c>
      <c r="B152" s="38">
        <v>8040</v>
      </c>
      <c r="C152" s="38">
        <v>4177</v>
      </c>
      <c r="D152" s="38">
        <v>12</v>
      </c>
      <c r="E152" s="38">
        <v>20</v>
      </c>
      <c r="F152" s="38">
        <v>64</v>
      </c>
      <c r="G152" s="38">
        <v>0</v>
      </c>
      <c r="H152" s="38">
        <f t="shared" si="110"/>
        <v>64</v>
      </c>
      <c r="I152" s="38">
        <v>34</v>
      </c>
      <c r="J152" s="38">
        <v>2</v>
      </c>
      <c r="K152" s="38">
        <v>42</v>
      </c>
      <c r="L152" s="38">
        <v>29</v>
      </c>
      <c r="M152" s="38">
        <f t="shared" si="111"/>
        <v>106</v>
      </c>
      <c r="N152" s="38">
        <v>118</v>
      </c>
      <c r="O152" s="38">
        <v>0</v>
      </c>
      <c r="P152" s="38">
        <v>0</v>
      </c>
      <c r="Q152" s="38">
        <v>0</v>
      </c>
      <c r="R152" s="38">
        <f t="shared" si="112"/>
        <v>-54</v>
      </c>
      <c r="S152" s="34">
        <v>113</v>
      </c>
      <c r="T152" s="42">
        <v>73</v>
      </c>
      <c r="U152" s="38">
        <v>40</v>
      </c>
      <c r="V152" s="38">
        <f t="shared" si="113"/>
        <v>-14</v>
      </c>
      <c r="W152" s="38">
        <v>8041</v>
      </c>
      <c r="X152" s="38">
        <v>4181</v>
      </c>
      <c r="Y152" s="39">
        <f t="shared" si="114"/>
        <v>1.4925373134328359</v>
      </c>
      <c r="Z152" s="39">
        <f t="shared" si="115"/>
        <v>2.4875621890547261</v>
      </c>
      <c r="AA152" s="39">
        <f t="shared" si="116"/>
        <v>166.66666666666669</v>
      </c>
      <c r="AB152" s="39">
        <f t="shared" si="117"/>
        <v>7.9601990049751237</v>
      </c>
      <c r="AC152" s="39">
        <f t="shared" si="118"/>
        <v>7.9601990049751237</v>
      </c>
      <c r="AD152" s="39">
        <f t="shared" si="119"/>
        <v>65.625</v>
      </c>
      <c r="AE152" s="39">
        <f t="shared" si="120"/>
        <v>45.3125</v>
      </c>
      <c r="AF152" s="39">
        <f t="shared" si="121"/>
        <v>13.184079601990049</v>
      </c>
      <c r="AG152" s="39">
        <f t="shared" si="122"/>
        <v>14.676616915422885</v>
      </c>
      <c r="AH152" s="39">
        <f t="shared" si="123"/>
        <v>-6.7164179104477615</v>
      </c>
      <c r="AI152" s="39">
        <f t="shared" si="124"/>
        <v>0</v>
      </c>
      <c r="AJ152" s="39">
        <f t="shared" si="125"/>
        <v>0</v>
      </c>
      <c r="AK152" s="39">
        <f t="shared" si="126"/>
        <v>0</v>
      </c>
      <c r="AL152" s="39">
        <f t="shared" si="127"/>
        <v>0</v>
      </c>
      <c r="AM152" s="40">
        <f t="shared" si="128"/>
        <v>14.054726368159205</v>
      </c>
      <c r="AN152" s="40">
        <f t="shared" si="129"/>
        <v>9.0796019900497527</v>
      </c>
      <c r="AO152" s="39">
        <f t="shared" si="130"/>
        <v>4.9751243781094523</v>
      </c>
      <c r="AP152" s="39">
        <f t="shared" si="131"/>
        <v>-1.7412935323383085</v>
      </c>
    </row>
    <row r="153" spans="1:42" s="36" customFormat="1" x14ac:dyDescent="0.2">
      <c r="A153" s="37" t="s">
        <v>102</v>
      </c>
      <c r="B153" s="38">
        <v>5427</v>
      </c>
      <c r="C153" s="38">
        <v>2796</v>
      </c>
      <c r="D153" s="38">
        <v>31</v>
      </c>
      <c r="E153" s="38">
        <v>11</v>
      </c>
      <c r="F153" s="38">
        <v>42</v>
      </c>
      <c r="G153" s="38">
        <v>0</v>
      </c>
      <c r="H153" s="38">
        <f t="shared" si="110"/>
        <v>42</v>
      </c>
      <c r="I153" s="38">
        <v>35</v>
      </c>
      <c r="J153" s="38">
        <v>3</v>
      </c>
      <c r="K153" s="38">
        <v>19</v>
      </c>
      <c r="L153" s="38">
        <v>17</v>
      </c>
      <c r="M153" s="38">
        <f t="shared" si="111"/>
        <v>61</v>
      </c>
      <c r="N153" s="38">
        <v>54</v>
      </c>
      <c r="O153" s="38">
        <v>0</v>
      </c>
      <c r="P153" s="38">
        <v>0</v>
      </c>
      <c r="Q153" s="38">
        <v>0</v>
      </c>
      <c r="R153" s="38">
        <f t="shared" si="112"/>
        <v>-12</v>
      </c>
      <c r="S153" s="34">
        <v>126</v>
      </c>
      <c r="T153" s="42">
        <v>75</v>
      </c>
      <c r="U153" s="38">
        <v>51</v>
      </c>
      <c r="V153" s="38">
        <f t="shared" si="113"/>
        <v>39</v>
      </c>
      <c r="W153" s="38">
        <v>5451</v>
      </c>
      <c r="X153" s="38">
        <v>2804</v>
      </c>
      <c r="Y153" s="39">
        <f t="shared" si="114"/>
        <v>5.7121798415330751</v>
      </c>
      <c r="Z153" s="39">
        <f t="shared" si="115"/>
        <v>2.0269025244149623</v>
      </c>
      <c r="AA153" s="39">
        <f t="shared" si="116"/>
        <v>35.483870967741936</v>
      </c>
      <c r="AB153" s="39">
        <f t="shared" si="117"/>
        <v>7.7390823659480379</v>
      </c>
      <c r="AC153" s="39">
        <f t="shared" si="118"/>
        <v>7.7390823659480379</v>
      </c>
      <c r="AD153" s="39">
        <f t="shared" si="119"/>
        <v>45.238095238095241</v>
      </c>
      <c r="AE153" s="39">
        <f t="shared" si="120"/>
        <v>40.476190476190474</v>
      </c>
      <c r="AF153" s="39">
        <f t="shared" si="121"/>
        <v>11.240095817210245</v>
      </c>
      <c r="AG153" s="39">
        <f t="shared" si="122"/>
        <v>9.9502487562189046</v>
      </c>
      <c r="AH153" s="39">
        <f t="shared" si="123"/>
        <v>-2.2111663902708676</v>
      </c>
      <c r="AI153" s="39">
        <f t="shared" si="124"/>
        <v>0</v>
      </c>
      <c r="AJ153" s="39">
        <f t="shared" si="125"/>
        <v>0</v>
      </c>
      <c r="AK153" s="39">
        <f t="shared" si="126"/>
        <v>0</v>
      </c>
      <c r="AL153" s="39">
        <f t="shared" si="127"/>
        <v>0</v>
      </c>
      <c r="AM153" s="40">
        <f t="shared" si="128"/>
        <v>23.217247097844112</v>
      </c>
      <c r="AN153" s="40">
        <f t="shared" si="129"/>
        <v>13.819789939192924</v>
      </c>
      <c r="AO153" s="39">
        <f t="shared" si="130"/>
        <v>9.3974571586511892</v>
      </c>
      <c r="AP153" s="39">
        <f t="shared" si="131"/>
        <v>7.1862907683803208</v>
      </c>
    </row>
    <row r="154" spans="1:42" s="36" customFormat="1" x14ac:dyDescent="0.2">
      <c r="A154" s="37" t="s">
        <v>182</v>
      </c>
      <c r="B154" s="38">
        <v>3299</v>
      </c>
      <c r="C154" s="38">
        <v>1662</v>
      </c>
      <c r="D154" s="38">
        <v>24</v>
      </c>
      <c r="E154" s="38">
        <v>5</v>
      </c>
      <c r="F154" s="38">
        <v>54</v>
      </c>
      <c r="G154" s="38">
        <v>0</v>
      </c>
      <c r="H154" s="38">
        <f t="shared" si="110"/>
        <v>54</v>
      </c>
      <c r="I154" s="38">
        <v>33</v>
      </c>
      <c r="J154" s="38">
        <v>7</v>
      </c>
      <c r="K154" s="38">
        <v>24</v>
      </c>
      <c r="L154" s="38">
        <v>13</v>
      </c>
      <c r="M154" s="38">
        <f t="shared" si="111"/>
        <v>78</v>
      </c>
      <c r="N154" s="38">
        <v>39</v>
      </c>
      <c r="O154" s="38">
        <v>1</v>
      </c>
      <c r="P154" s="38">
        <v>1</v>
      </c>
      <c r="Q154" s="38">
        <v>1</v>
      </c>
      <c r="R154" s="38">
        <f t="shared" si="112"/>
        <v>15</v>
      </c>
      <c r="S154" s="34">
        <v>33</v>
      </c>
      <c r="T154" s="42">
        <v>118</v>
      </c>
      <c r="U154" s="38">
        <v>-85</v>
      </c>
      <c r="V154" s="38">
        <f t="shared" si="113"/>
        <v>-70</v>
      </c>
      <c r="W154" s="38">
        <v>3249</v>
      </c>
      <c r="X154" s="38">
        <v>1643</v>
      </c>
      <c r="Y154" s="39">
        <f t="shared" si="114"/>
        <v>7.2749317975143981</v>
      </c>
      <c r="Z154" s="39">
        <f t="shared" si="115"/>
        <v>1.515610791148833</v>
      </c>
      <c r="AA154" s="39">
        <f t="shared" si="116"/>
        <v>20.833333333333336</v>
      </c>
      <c r="AB154" s="39">
        <f t="shared" si="117"/>
        <v>16.368596544407396</v>
      </c>
      <c r="AC154" s="39">
        <f t="shared" si="118"/>
        <v>16.368596544407396</v>
      </c>
      <c r="AD154" s="39">
        <f t="shared" si="119"/>
        <v>44.444444444444443</v>
      </c>
      <c r="AE154" s="39">
        <f t="shared" si="120"/>
        <v>24.074074074074073</v>
      </c>
      <c r="AF154" s="39">
        <f t="shared" si="121"/>
        <v>23.643528341921794</v>
      </c>
      <c r="AG154" s="39">
        <f t="shared" si="122"/>
        <v>11.821764170960897</v>
      </c>
      <c r="AH154" s="39">
        <f t="shared" si="123"/>
        <v>4.5468323734464988</v>
      </c>
      <c r="AI154" s="39">
        <f t="shared" si="124"/>
        <v>0</v>
      </c>
      <c r="AJ154" s="39">
        <f t="shared" si="125"/>
        <v>18.518518518518519</v>
      </c>
      <c r="AK154" s="39">
        <f t="shared" si="126"/>
        <v>18.518518518518519</v>
      </c>
      <c r="AL154" s="39">
        <f t="shared" si="127"/>
        <v>18.518518518518519</v>
      </c>
      <c r="AM154" s="40">
        <f t="shared" si="128"/>
        <v>10.003031221582299</v>
      </c>
      <c r="AN154" s="40">
        <f t="shared" si="129"/>
        <v>35.768414671112453</v>
      </c>
      <c r="AO154" s="39">
        <f t="shared" si="130"/>
        <v>-25.765383449530159</v>
      </c>
      <c r="AP154" s="39">
        <f t="shared" si="131"/>
        <v>-21.218551076083664</v>
      </c>
    </row>
    <row r="155" spans="1:42" s="36" customFormat="1" x14ac:dyDescent="0.2">
      <c r="A155" s="37" t="s">
        <v>143</v>
      </c>
      <c r="B155" s="38">
        <v>12764</v>
      </c>
      <c r="C155" s="38">
        <v>6629</v>
      </c>
      <c r="D155" s="38">
        <v>98</v>
      </c>
      <c r="E155" s="38">
        <v>46</v>
      </c>
      <c r="F155" s="38">
        <v>183</v>
      </c>
      <c r="G155" s="38">
        <v>0</v>
      </c>
      <c r="H155" s="38">
        <f t="shared" ref="H155:H186" si="132">SUM(F155:G155)</f>
        <v>183</v>
      </c>
      <c r="I155" s="38">
        <v>152</v>
      </c>
      <c r="J155" s="38">
        <v>14</v>
      </c>
      <c r="K155" s="38">
        <v>71</v>
      </c>
      <c r="L155" s="38">
        <v>47</v>
      </c>
      <c r="M155" s="38">
        <f t="shared" ref="M155:M186" si="133">F155+G155+K155</f>
        <v>254</v>
      </c>
      <c r="N155" s="38">
        <v>176</v>
      </c>
      <c r="O155" s="38">
        <v>2</v>
      </c>
      <c r="P155" s="38">
        <v>2</v>
      </c>
      <c r="Q155" s="38">
        <v>2</v>
      </c>
      <c r="R155" s="38">
        <f t="shared" ref="R155:R186" si="134">F155-N155</f>
        <v>7</v>
      </c>
      <c r="S155" s="34">
        <v>235</v>
      </c>
      <c r="T155" s="42">
        <v>300</v>
      </c>
      <c r="U155" s="38">
        <v>-65</v>
      </c>
      <c r="V155" s="38">
        <f t="shared" ref="V155:V186" si="135">R155+U155</f>
        <v>-58</v>
      </c>
      <c r="W155" s="38">
        <v>12740</v>
      </c>
      <c r="X155" s="38">
        <v>6617</v>
      </c>
      <c r="Y155" s="39">
        <f t="shared" ref="Y155:Y186" si="136">D155/B155*1000</f>
        <v>7.6778439360701976</v>
      </c>
      <c r="Z155" s="39">
        <f t="shared" ref="Z155:Z186" si="137">E155/B155*1000</f>
        <v>3.603885929175807</v>
      </c>
      <c r="AA155" s="39">
        <f t="shared" ref="AA155:AA186" si="138">E155/D155*100</f>
        <v>46.938775510204081</v>
      </c>
      <c r="AB155" s="39">
        <f t="shared" ref="AB155:AB186" si="139">H155/B155*1000</f>
        <v>14.337198370416797</v>
      </c>
      <c r="AC155" s="39">
        <f t="shared" ref="AC155:AC186" si="140">F155/B155*1000</f>
        <v>14.337198370416797</v>
      </c>
      <c r="AD155" s="39">
        <f t="shared" ref="AD155:AD186" si="141">K155/H155*100</f>
        <v>38.797814207650269</v>
      </c>
      <c r="AE155" s="39">
        <f t="shared" ref="AE155:AE186" si="142">L155/H155*100</f>
        <v>25.683060109289617</v>
      </c>
      <c r="AF155" s="39">
        <f t="shared" ref="AF155:AF186" si="143">M155/B155*1000</f>
        <v>19.899717956753367</v>
      </c>
      <c r="AG155" s="39">
        <f t="shared" ref="AG155:AG186" si="144">N155/B155*1000</f>
        <v>13.788780946411784</v>
      </c>
      <c r="AH155" s="39">
        <f t="shared" ref="AH155:AH186" si="145">R155/B155*1000</f>
        <v>0.54841742400501414</v>
      </c>
      <c r="AI155" s="39">
        <f t="shared" ref="AI155:AI186" si="146">G155/H155*1000</f>
        <v>0</v>
      </c>
      <c r="AJ155" s="39">
        <f t="shared" ref="AJ155:AJ186" si="147">O155/F155*1000</f>
        <v>10.928961748633879</v>
      </c>
      <c r="AK155" s="39">
        <f t="shared" ref="AK155:AK186" si="148">P155/F155*1000</f>
        <v>10.928961748633879</v>
      </c>
      <c r="AL155" s="39">
        <f t="shared" ref="AL155:AL186" si="149">(G155+Q155)/H155*1000</f>
        <v>10.928961748633879</v>
      </c>
      <c r="AM155" s="40">
        <f t="shared" ref="AM155:AM186" si="150">S155/B155*1000</f>
        <v>18.411156377311187</v>
      </c>
      <c r="AN155" s="40">
        <f t="shared" ref="AN155:AN186" si="151">T155/B155*1000</f>
        <v>23.503603885929174</v>
      </c>
      <c r="AO155" s="39">
        <f t="shared" ref="AO155:AO186" si="152">U155/B155*1000</f>
        <v>-5.0924475086179877</v>
      </c>
      <c r="AP155" s="39">
        <f t="shared" ref="AP155:AP186" si="153">V155/B155*1000</f>
        <v>-4.5440300846129738</v>
      </c>
    </row>
    <row r="156" spans="1:42" s="36" customFormat="1" x14ac:dyDescent="0.2">
      <c r="A156" s="37" t="s">
        <v>183</v>
      </c>
      <c r="B156" s="38">
        <v>10739</v>
      </c>
      <c r="C156" s="38">
        <v>5434</v>
      </c>
      <c r="D156" s="38">
        <v>42</v>
      </c>
      <c r="E156" s="38">
        <v>28</v>
      </c>
      <c r="F156" s="38">
        <v>77</v>
      </c>
      <c r="G156" s="38">
        <v>0</v>
      </c>
      <c r="H156" s="38">
        <f t="shared" si="132"/>
        <v>77</v>
      </c>
      <c r="I156" s="38">
        <v>51</v>
      </c>
      <c r="J156" s="38">
        <v>6</v>
      </c>
      <c r="K156" s="38">
        <v>56</v>
      </c>
      <c r="L156" s="38">
        <v>41</v>
      </c>
      <c r="M156" s="38">
        <f t="shared" si="133"/>
        <v>133</v>
      </c>
      <c r="N156" s="38">
        <v>130</v>
      </c>
      <c r="O156" s="38">
        <v>0</v>
      </c>
      <c r="P156" s="38">
        <v>0</v>
      </c>
      <c r="Q156" s="38">
        <v>0</v>
      </c>
      <c r="R156" s="38">
        <f t="shared" si="134"/>
        <v>-53</v>
      </c>
      <c r="S156" s="34">
        <v>141</v>
      </c>
      <c r="T156" s="42">
        <v>70</v>
      </c>
      <c r="U156" s="38">
        <v>71</v>
      </c>
      <c r="V156" s="38">
        <f t="shared" si="135"/>
        <v>18</v>
      </c>
      <c r="W156" s="38">
        <v>10756</v>
      </c>
      <c r="X156" s="38">
        <v>5435</v>
      </c>
      <c r="Y156" s="39">
        <f t="shared" si="136"/>
        <v>3.9109786758543628</v>
      </c>
      <c r="Z156" s="39">
        <f t="shared" si="137"/>
        <v>2.607319117236242</v>
      </c>
      <c r="AA156" s="39">
        <f t="shared" si="138"/>
        <v>66.666666666666657</v>
      </c>
      <c r="AB156" s="39">
        <f t="shared" si="139"/>
        <v>7.1701275723996654</v>
      </c>
      <c r="AC156" s="39">
        <f t="shared" si="140"/>
        <v>7.1701275723996654</v>
      </c>
      <c r="AD156" s="39">
        <f t="shared" si="141"/>
        <v>72.727272727272734</v>
      </c>
      <c r="AE156" s="39">
        <f t="shared" si="142"/>
        <v>53.246753246753244</v>
      </c>
      <c r="AF156" s="39">
        <f t="shared" si="143"/>
        <v>12.384765806872148</v>
      </c>
      <c r="AG156" s="39">
        <f t="shared" si="144"/>
        <v>12.105410187168266</v>
      </c>
      <c r="AH156" s="39">
        <f t="shared" si="145"/>
        <v>-4.9352826147686004</v>
      </c>
      <c r="AI156" s="39">
        <f t="shared" si="146"/>
        <v>0</v>
      </c>
      <c r="AJ156" s="39">
        <f t="shared" si="147"/>
        <v>0</v>
      </c>
      <c r="AK156" s="39">
        <f t="shared" si="148"/>
        <v>0</v>
      </c>
      <c r="AL156" s="39">
        <f t="shared" si="149"/>
        <v>0</v>
      </c>
      <c r="AM156" s="40">
        <f t="shared" si="150"/>
        <v>13.129714126082503</v>
      </c>
      <c r="AN156" s="40">
        <f t="shared" si="151"/>
        <v>6.5182977930906043</v>
      </c>
      <c r="AO156" s="39">
        <f t="shared" si="152"/>
        <v>6.6114163329918991</v>
      </c>
      <c r="AP156" s="39">
        <f t="shared" si="153"/>
        <v>1.6761337182232983</v>
      </c>
    </row>
    <row r="157" spans="1:42" s="36" customFormat="1" x14ac:dyDescent="0.2">
      <c r="A157" s="37" t="s">
        <v>184</v>
      </c>
      <c r="B157" s="38">
        <v>36772</v>
      </c>
      <c r="C157" s="38">
        <v>19413</v>
      </c>
      <c r="D157" s="38">
        <v>195</v>
      </c>
      <c r="E157" s="38">
        <v>133</v>
      </c>
      <c r="F157" s="38">
        <v>402</v>
      </c>
      <c r="G157" s="38">
        <v>0</v>
      </c>
      <c r="H157" s="38">
        <f t="shared" si="132"/>
        <v>402</v>
      </c>
      <c r="I157" s="38">
        <v>226</v>
      </c>
      <c r="J157" s="38">
        <v>24</v>
      </c>
      <c r="K157" s="38">
        <v>178</v>
      </c>
      <c r="L157" s="38">
        <v>122</v>
      </c>
      <c r="M157" s="38">
        <f t="shared" si="133"/>
        <v>580</v>
      </c>
      <c r="N157" s="38">
        <v>344</v>
      </c>
      <c r="O157" s="38">
        <v>1</v>
      </c>
      <c r="P157" s="38">
        <v>1</v>
      </c>
      <c r="Q157" s="38">
        <v>0</v>
      </c>
      <c r="R157" s="38">
        <f t="shared" si="134"/>
        <v>58</v>
      </c>
      <c r="S157" s="34">
        <v>309</v>
      </c>
      <c r="T157" s="42">
        <v>440</v>
      </c>
      <c r="U157" s="38">
        <v>-131</v>
      </c>
      <c r="V157" s="38">
        <f t="shared" si="135"/>
        <v>-73</v>
      </c>
      <c r="W157" s="38">
        <v>36731</v>
      </c>
      <c r="X157" s="38">
        <v>19414</v>
      </c>
      <c r="Y157" s="39">
        <f t="shared" si="136"/>
        <v>5.3029478951376046</v>
      </c>
      <c r="Z157" s="39">
        <f t="shared" si="137"/>
        <v>3.616882410529751</v>
      </c>
      <c r="AA157" s="39">
        <f t="shared" si="138"/>
        <v>68.205128205128204</v>
      </c>
      <c r="AB157" s="39">
        <f t="shared" si="139"/>
        <v>10.9322310453606</v>
      </c>
      <c r="AC157" s="39">
        <f t="shared" si="140"/>
        <v>10.9322310453606</v>
      </c>
      <c r="AD157" s="39">
        <f t="shared" si="141"/>
        <v>44.278606965174127</v>
      </c>
      <c r="AE157" s="39">
        <f t="shared" si="142"/>
        <v>30.348258706467661</v>
      </c>
      <c r="AF157" s="39">
        <f t="shared" si="143"/>
        <v>15.772870662460567</v>
      </c>
      <c r="AG157" s="39">
        <f t="shared" si="144"/>
        <v>9.3549439791145446</v>
      </c>
      <c r="AH157" s="39">
        <f t="shared" si="145"/>
        <v>1.5772870662460567</v>
      </c>
      <c r="AI157" s="39">
        <f t="shared" si="146"/>
        <v>0</v>
      </c>
      <c r="AJ157" s="39">
        <f t="shared" si="147"/>
        <v>2.4875621890547261</v>
      </c>
      <c r="AK157" s="39">
        <f t="shared" si="148"/>
        <v>2.4875621890547261</v>
      </c>
      <c r="AL157" s="39">
        <f t="shared" si="149"/>
        <v>0</v>
      </c>
      <c r="AM157" s="40">
        <f t="shared" si="150"/>
        <v>8.4031328184488192</v>
      </c>
      <c r="AN157" s="40">
        <f t="shared" si="151"/>
        <v>11.965626019797671</v>
      </c>
      <c r="AO157" s="39">
        <f t="shared" si="152"/>
        <v>-3.5624932013488526</v>
      </c>
      <c r="AP157" s="39">
        <f t="shared" si="153"/>
        <v>-1.9852061351027954</v>
      </c>
    </row>
    <row r="158" spans="1:42" s="36" customFormat="1" x14ac:dyDescent="0.2">
      <c r="A158" s="37" t="s">
        <v>185</v>
      </c>
      <c r="B158" s="38">
        <v>235241</v>
      </c>
      <c r="C158" s="38">
        <v>122966</v>
      </c>
      <c r="D158" s="38">
        <v>1236</v>
      </c>
      <c r="E158" s="38">
        <v>549</v>
      </c>
      <c r="F158" s="38">
        <v>2436</v>
      </c>
      <c r="G158" s="38">
        <v>13</v>
      </c>
      <c r="H158" s="38">
        <f t="shared" si="132"/>
        <v>2449</v>
      </c>
      <c r="I158" s="38">
        <v>1716</v>
      </c>
      <c r="J158" s="38">
        <v>205</v>
      </c>
      <c r="K158" s="38">
        <v>1150</v>
      </c>
      <c r="L158" s="38">
        <v>967</v>
      </c>
      <c r="M158" s="38">
        <f t="shared" si="133"/>
        <v>3599</v>
      </c>
      <c r="N158" s="38">
        <v>1953</v>
      </c>
      <c r="O158" s="38">
        <v>15</v>
      </c>
      <c r="P158" s="38">
        <v>8</v>
      </c>
      <c r="Q158" s="38">
        <v>5</v>
      </c>
      <c r="R158" s="38">
        <f t="shared" si="134"/>
        <v>483</v>
      </c>
      <c r="S158" s="34">
        <v>1734</v>
      </c>
      <c r="T158" s="42">
        <v>2492</v>
      </c>
      <c r="U158" s="38">
        <v>-758</v>
      </c>
      <c r="V158" s="38">
        <f t="shared" si="135"/>
        <v>-275</v>
      </c>
      <c r="W158" s="38">
        <v>235006</v>
      </c>
      <c r="X158" s="38">
        <v>122862</v>
      </c>
      <c r="Y158" s="39">
        <f t="shared" si="136"/>
        <v>5.2541861325194166</v>
      </c>
      <c r="Z158" s="39">
        <f t="shared" si="137"/>
        <v>2.3337768501239156</v>
      </c>
      <c r="AA158" s="39">
        <f t="shared" si="138"/>
        <v>44.417475728155345</v>
      </c>
      <c r="AB158" s="39">
        <f t="shared" si="139"/>
        <v>10.410600192993568</v>
      </c>
      <c r="AC158" s="39">
        <f t="shared" si="140"/>
        <v>10.355337717489723</v>
      </c>
      <c r="AD158" s="39">
        <f t="shared" si="141"/>
        <v>46.957942017149854</v>
      </c>
      <c r="AE158" s="39">
        <f t="shared" si="142"/>
        <v>39.485504287464273</v>
      </c>
      <c r="AF158" s="39">
        <f t="shared" si="143"/>
        <v>15.29920379525678</v>
      </c>
      <c r="AG158" s="39">
        <f t="shared" si="144"/>
        <v>8.3021242045391741</v>
      </c>
      <c r="AH158" s="39">
        <f t="shared" si="145"/>
        <v>2.0532135129505487</v>
      </c>
      <c r="AI158" s="39">
        <f t="shared" si="146"/>
        <v>5.3082890975908539</v>
      </c>
      <c r="AJ158" s="39">
        <f t="shared" si="147"/>
        <v>6.1576354679802963</v>
      </c>
      <c r="AK158" s="39">
        <f t="shared" si="148"/>
        <v>3.284072249589491</v>
      </c>
      <c r="AL158" s="39">
        <f t="shared" si="149"/>
        <v>7.3499387505104128</v>
      </c>
      <c r="AM158" s="40">
        <f t="shared" si="150"/>
        <v>7.3711640402820944</v>
      </c>
      <c r="AN158" s="40">
        <f t="shared" si="151"/>
        <v>10.593391458121671</v>
      </c>
      <c r="AO158" s="39">
        <f t="shared" si="152"/>
        <v>-3.2222274178395773</v>
      </c>
      <c r="AP158" s="39">
        <f t="shared" si="153"/>
        <v>-1.1690139048890287</v>
      </c>
    </row>
    <row r="159" spans="1:42" s="36" customFormat="1" x14ac:dyDescent="0.2">
      <c r="A159" s="37" t="s">
        <v>186</v>
      </c>
      <c r="B159" s="38">
        <v>7961</v>
      </c>
      <c r="C159" s="38">
        <v>4145</v>
      </c>
      <c r="D159" s="38">
        <v>32</v>
      </c>
      <c r="E159" s="38">
        <v>11</v>
      </c>
      <c r="F159" s="38">
        <v>82</v>
      </c>
      <c r="G159" s="38">
        <v>1</v>
      </c>
      <c r="H159" s="38">
        <f t="shared" si="132"/>
        <v>83</v>
      </c>
      <c r="I159" s="38">
        <v>48</v>
      </c>
      <c r="J159" s="38">
        <v>8</v>
      </c>
      <c r="K159" s="38">
        <v>46</v>
      </c>
      <c r="L159" s="38">
        <v>36</v>
      </c>
      <c r="M159" s="38">
        <f t="shared" si="133"/>
        <v>129</v>
      </c>
      <c r="N159" s="38">
        <v>58</v>
      </c>
      <c r="O159" s="38">
        <v>1</v>
      </c>
      <c r="P159" s="38">
        <v>0</v>
      </c>
      <c r="Q159" s="38">
        <v>0</v>
      </c>
      <c r="R159" s="38">
        <f t="shared" si="134"/>
        <v>24</v>
      </c>
      <c r="S159" s="34">
        <v>129</v>
      </c>
      <c r="T159" s="42">
        <v>193</v>
      </c>
      <c r="U159" s="38">
        <v>-64</v>
      </c>
      <c r="V159" s="38">
        <f t="shared" si="135"/>
        <v>-40</v>
      </c>
      <c r="W159" s="38">
        <v>7966</v>
      </c>
      <c r="X159" s="38">
        <v>4151</v>
      </c>
      <c r="Y159" s="39">
        <f t="shared" si="136"/>
        <v>4.0195955281999751</v>
      </c>
      <c r="Z159" s="39">
        <f t="shared" si="137"/>
        <v>1.3817359628187413</v>
      </c>
      <c r="AA159" s="39">
        <f t="shared" si="138"/>
        <v>34.375</v>
      </c>
      <c r="AB159" s="39">
        <f t="shared" si="139"/>
        <v>10.425825901268684</v>
      </c>
      <c r="AC159" s="39">
        <f t="shared" si="140"/>
        <v>10.300213541012436</v>
      </c>
      <c r="AD159" s="39">
        <f t="shared" si="141"/>
        <v>55.421686746987952</v>
      </c>
      <c r="AE159" s="39">
        <f t="shared" si="142"/>
        <v>43.373493975903614</v>
      </c>
      <c r="AF159" s="39">
        <f t="shared" si="143"/>
        <v>16.203994473056149</v>
      </c>
      <c r="AG159" s="39">
        <f t="shared" si="144"/>
        <v>7.2855168948624547</v>
      </c>
      <c r="AH159" s="39">
        <f t="shared" si="145"/>
        <v>3.0146966461499809</v>
      </c>
      <c r="AI159" s="39">
        <f t="shared" si="146"/>
        <v>12.048192771084338</v>
      </c>
      <c r="AJ159" s="39">
        <f t="shared" si="147"/>
        <v>12.195121951219512</v>
      </c>
      <c r="AK159" s="39">
        <f t="shared" si="148"/>
        <v>0</v>
      </c>
      <c r="AL159" s="39">
        <f t="shared" si="149"/>
        <v>12.048192771084338</v>
      </c>
      <c r="AM159" s="40">
        <f t="shared" si="150"/>
        <v>16.203994473056149</v>
      </c>
      <c r="AN159" s="40">
        <f t="shared" si="151"/>
        <v>24.243185529456099</v>
      </c>
      <c r="AO159" s="39">
        <f t="shared" si="152"/>
        <v>-8.0391910563999502</v>
      </c>
      <c r="AP159" s="39">
        <f t="shared" si="153"/>
        <v>-5.0244944102499689</v>
      </c>
    </row>
    <row r="160" spans="1:42" s="36" customFormat="1" x14ac:dyDescent="0.2">
      <c r="A160" s="37" t="s">
        <v>187</v>
      </c>
      <c r="B160" s="38">
        <v>7012</v>
      </c>
      <c r="C160" s="38">
        <v>3546</v>
      </c>
      <c r="D160" s="38">
        <v>39</v>
      </c>
      <c r="E160" s="38">
        <v>8</v>
      </c>
      <c r="F160" s="38">
        <v>80</v>
      </c>
      <c r="G160" s="38">
        <v>0</v>
      </c>
      <c r="H160" s="38">
        <f t="shared" si="132"/>
        <v>80</v>
      </c>
      <c r="I160" s="38">
        <v>69</v>
      </c>
      <c r="J160" s="38">
        <v>2</v>
      </c>
      <c r="K160" s="38">
        <v>15</v>
      </c>
      <c r="L160" s="38">
        <v>11</v>
      </c>
      <c r="M160" s="38">
        <f t="shared" si="133"/>
        <v>95</v>
      </c>
      <c r="N160" s="38">
        <v>61</v>
      </c>
      <c r="O160" s="38">
        <v>0</v>
      </c>
      <c r="P160" s="38">
        <v>0</v>
      </c>
      <c r="Q160" s="38">
        <v>0</v>
      </c>
      <c r="R160" s="38">
        <f t="shared" si="134"/>
        <v>19</v>
      </c>
      <c r="S160" s="34">
        <v>68</v>
      </c>
      <c r="T160" s="42">
        <v>47</v>
      </c>
      <c r="U160" s="38">
        <v>21</v>
      </c>
      <c r="V160" s="38">
        <f t="shared" si="135"/>
        <v>40</v>
      </c>
      <c r="W160" s="38">
        <v>7038</v>
      </c>
      <c r="X160" s="38">
        <v>3546</v>
      </c>
      <c r="Y160" s="39">
        <f t="shared" si="136"/>
        <v>5.5618938961779811</v>
      </c>
      <c r="Z160" s="39">
        <f t="shared" si="137"/>
        <v>1.1409013120365088</v>
      </c>
      <c r="AA160" s="39">
        <f t="shared" si="138"/>
        <v>20.512820512820511</v>
      </c>
      <c r="AB160" s="39">
        <f t="shared" si="139"/>
        <v>11.409013120365088</v>
      </c>
      <c r="AC160" s="39">
        <f t="shared" si="140"/>
        <v>11.409013120365088</v>
      </c>
      <c r="AD160" s="39">
        <f t="shared" si="141"/>
        <v>18.75</v>
      </c>
      <c r="AE160" s="39">
        <f t="shared" si="142"/>
        <v>13.750000000000002</v>
      </c>
      <c r="AF160" s="39">
        <f t="shared" si="143"/>
        <v>13.548203080433542</v>
      </c>
      <c r="AG160" s="39">
        <f t="shared" si="144"/>
        <v>8.6993725042783794</v>
      </c>
      <c r="AH160" s="39">
        <f t="shared" si="145"/>
        <v>2.7096406160867086</v>
      </c>
      <c r="AI160" s="39">
        <f t="shared" si="146"/>
        <v>0</v>
      </c>
      <c r="AJ160" s="39">
        <f t="shared" si="147"/>
        <v>0</v>
      </c>
      <c r="AK160" s="39">
        <f t="shared" si="148"/>
        <v>0</v>
      </c>
      <c r="AL160" s="39">
        <f t="shared" si="149"/>
        <v>0</v>
      </c>
      <c r="AM160" s="40">
        <f t="shared" si="150"/>
        <v>9.6976611523103262</v>
      </c>
      <c r="AN160" s="40">
        <f t="shared" si="151"/>
        <v>6.7027952082144893</v>
      </c>
      <c r="AO160" s="39">
        <f t="shared" si="152"/>
        <v>2.9948659440958356</v>
      </c>
      <c r="AP160" s="39">
        <f t="shared" si="153"/>
        <v>5.7045065601825442</v>
      </c>
    </row>
    <row r="161" spans="1:42" s="36" customFormat="1" x14ac:dyDescent="0.2">
      <c r="A161" s="37" t="s">
        <v>188</v>
      </c>
      <c r="B161" s="38">
        <v>5675</v>
      </c>
      <c r="C161" s="38">
        <v>2968</v>
      </c>
      <c r="D161" s="38">
        <v>22</v>
      </c>
      <c r="E161" s="38">
        <v>12</v>
      </c>
      <c r="F161" s="38">
        <v>56</v>
      </c>
      <c r="G161" s="38">
        <v>0</v>
      </c>
      <c r="H161" s="38">
        <f t="shared" si="132"/>
        <v>56</v>
      </c>
      <c r="I161" s="38">
        <v>40</v>
      </c>
      <c r="J161" s="38">
        <v>5</v>
      </c>
      <c r="K161" s="38">
        <v>15</v>
      </c>
      <c r="L161" s="38">
        <v>12</v>
      </c>
      <c r="M161" s="38">
        <f t="shared" si="133"/>
        <v>71</v>
      </c>
      <c r="N161" s="38">
        <v>78</v>
      </c>
      <c r="O161" s="38">
        <v>1</v>
      </c>
      <c r="P161" s="38">
        <v>0</v>
      </c>
      <c r="Q161" s="38">
        <v>0</v>
      </c>
      <c r="R161" s="38">
        <f t="shared" si="134"/>
        <v>-22</v>
      </c>
      <c r="S161" s="34">
        <v>65</v>
      </c>
      <c r="T161" s="42">
        <v>80</v>
      </c>
      <c r="U161" s="38">
        <v>-15</v>
      </c>
      <c r="V161" s="38">
        <f t="shared" si="135"/>
        <v>-37</v>
      </c>
      <c r="W161" s="38">
        <v>5649</v>
      </c>
      <c r="X161" s="38">
        <v>2953</v>
      </c>
      <c r="Y161" s="39">
        <f t="shared" si="136"/>
        <v>3.8766519823788546</v>
      </c>
      <c r="Z161" s="39">
        <f t="shared" si="137"/>
        <v>2.1145374449339207</v>
      </c>
      <c r="AA161" s="39">
        <f t="shared" si="138"/>
        <v>54.54545454545454</v>
      </c>
      <c r="AB161" s="39">
        <f t="shared" si="139"/>
        <v>9.8678414096916303</v>
      </c>
      <c r="AC161" s="39">
        <f t="shared" si="140"/>
        <v>9.8678414096916303</v>
      </c>
      <c r="AD161" s="39">
        <f t="shared" si="141"/>
        <v>26.785714285714285</v>
      </c>
      <c r="AE161" s="39">
        <f t="shared" si="142"/>
        <v>21.428571428571427</v>
      </c>
      <c r="AF161" s="39">
        <f t="shared" si="143"/>
        <v>12.511013215859032</v>
      </c>
      <c r="AG161" s="39">
        <f t="shared" si="144"/>
        <v>13.744493392070485</v>
      </c>
      <c r="AH161" s="39">
        <f t="shared" si="145"/>
        <v>-3.8766519823788546</v>
      </c>
      <c r="AI161" s="39">
        <f t="shared" si="146"/>
        <v>0</v>
      </c>
      <c r="AJ161" s="39">
        <f t="shared" si="147"/>
        <v>17.857142857142858</v>
      </c>
      <c r="AK161" s="39">
        <f t="shared" si="148"/>
        <v>0</v>
      </c>
      <c r="AL161" s="39">
        <f t="shared" si="149"/>
        <v>0</v>
      </c>
      <c r="AM161" s="40">
        <f t="shared" si="150"/>
        <v>11.453744493392071</v>
      </c>
      <c r="AN161" s="40">
        <f t="shared" si="151"/>
        <v>14.096916299559473</v>
      </c>
      <c r="AO161" s="39">
        <f t="shared" si="152"/>
        <v>-2.643171806167401</v>
      </c>
      <c r="AP161" s="39">
        <f t="shared" si="153"/>
        <v>-6.5198237885462555</v>
      </c>
    </row>
    <row r="162" spans="1:42" s="36" customFormat="1" x14ac:dyDescent="0.2">
      <c r="A162" s="37" t="s">
        <v>189</v>
      </c>
      <c r="B162" s="38">
        <v>8873</v>
      </c>
      <c r="C162" s="38">
        <v>4533</v>
      </c>
      <c r="D162" s="38">
        <v>49</v>
      </c>
      <c r="E162" s="38">
        <v>13</v>
      </c>
      <c r="F162" s="38">
        <v>127</v>
      </c>
      <c r="G162" s="38">
        <v>0</v>
      </c>
      <c r="H162" s="38">
        <f t="shared" si="132"/>
        <v>127</v>
      </c>
      <c r="I162" s="38">
        <v>60</v>
      </c>
      <c r="J162" s="38">
        <v>20</v>
      </c>
      <c r="K162" s="38">
        <v>23</v>
      </c>
      <c r="L162" s="38">
        <v>14</v>
      </c>
      <c r="M162" s="38">
        <f t="shared" si="133"/>
        <v>150</v>
      </c>
      <c r="N162" s="38">
        <v>83</v>
      </c>
      <c r="O162" s="38">
        <v>1</v>
      </c>
      <c r="P162" s="38">
        <v>1</v>
      </c>
      <c r="Q162" s="38">
        <v>1</v>
      </c>
      <c r="R162" s="38">
        <f t="shared" si="134"/>
        <v>44</v>
      </c>
      <c r="S162" s="34">
        <v>63</v>
      </c>
      <c r="T162" s="42">
        <v>112</v>
      </c>
      <c r="U162" s="38">
        <v>-49</v>
      </c>
      <c r="V162" s="38">
        <f t="shared" si="135"/>
        <v>-5</v>
      </c>
      <c r="W162" s="38">
        <v>8870</v>
      </c>
      <c r="X162" s="38">
        <v>4533</v>
      </c>
      <c r="Y162" s="39">
        <f t="shared" si="136"/>
        <v>5.5223712385889776</v>
      </c>
      <c r="Z162" s="39">
        <f t="shared" si="137"/>
        <v>1.4651189000338103</v>
      </c>
      <c r="AA162" s="39">
        <f t="shared" si="138"/>
        <v>26.530612244897959</v>
      </c>
      <c r="AB162" s="39">
        <f t="shared" si="139"/>
        <v>14.313084638791841</v>
      </c>
      <c r="AC162" s="39">
        <f t="shared" si="140"/>
        <v>14.313084638791841</v>
      </c>
      <c r="AD162" s="39">
        <f t="shared" si="141"/>
        <v>18.110236220472441</v>
      </c>
      <c r="AE162" s="39">
        <f t="shared" si="142"/>
        <v>11.023622047244094</v>
      </c>
      <c r="AF162" s="39">
        <f t="shared" si="143"/>
        <v>16.905218077313197</v>
      </c>
      <c r="AG162" s="39">
        <f t="shared" si="144"/>
        <v>9.3542206694466348</v>
      </c>
      <c r="AH162" s="39">
        <f t="shared" si="145"/>
        <v>4.958863969345205</v>
      </c>
      <c r="AI162" s="39">
        <f t="shared" si="146"/>
        <v>0</v>
      </c>
      <c r="AJ162" s="39">
        <f t="shared" si="147"/>
        <v>7.8740157480314963</v>
      </c>
      <c r="AK162" s="39">
        <f t="shared" si="148"/>
        <v>7.8740157480314963</v>
      </c>
      <c r="AL162" s="39">
        <f t="shared" si="149"/>
        <v>7.8740157480314963</v>
      </c>
      <c r="AM162" s="40">
        <f t="shared" si="150"/>
        <v>7.1001915924715426</v>
      </c>
      <c r="AN162" s="40">
        <f t="shared" si="151"/>
        <v>12.62256283106052</v>
      </c>
      <c r="AO162" s="39">
        <f t="shared" si="152"/>
        <v>-5.5223712385889776</v>
      </c>
      <c r="AP162" s="39">
        <f t="shared" si="153"/>
        <v>-0.56350726924377326</v>
      </c>
    </row>
    <row r="163" spans="1:42" s="36" customFormat="1" x14ac:dyDescent="0.2">
      <c r="A163" s="37" t="s">
        <v>132</v>
      </c>
      <c r="B163" s="38">
        <v>7849</v>
      </c>
      <c r="C163" s="38">
        <v>4091</v>
      </c>
      <c r="D163" s="38">
        <v>40</v>
      </c>
      <c r="E163" s="38">
        <v>17</v>
      </c>
      <c r="F163" s="38">
        <v>82</v>
      </c>
      <c r="G163" s="38">
        <v>0</v>
      </c>
      <c r="H163" s="38">
        <f t="shared" si="132"/>
        <v>82</v>
      </c>
      <c r="I163" s="38">
        <v>67</v>
      </c>
      <c r="J163" s="38">
        <v>4</v>
      </c>
      <c r="K163" s="38">
        <v>32</v>
      </c>
      <c r="L163" s="38">
        <v>20</v>
      </c>
      <c r="M163" s="38">
        <f t="shared" si="133"/>
        <v>114</v>
      </c>
      <c r="N163" s="38">
        <v>85</v>
      </c>
      <c r="O163" s="38">
        <v>0</v>
      </c>
      <c r="P163" s="38">
        <v>0</v>
      </c>
      <c r="Q163" s="38">
        <v>0</v>
      </c>
      <c r="R163" s="38">
        <f t="shared" si="134"/>
        <v>-3</v>
      </c>
      <c r="S163" s="34">
        <v>129</v>
      </c>
      <c r="T163" s="42">
        <v>116</v>
      </c>
      <c r="U163" s="38">
        <v>13</v>
      </c>
      <c r="V163" s="38">
        <f t="shared" si="135"/>
        <v>10</v>
      </c>
      <c r="W163" s="38">
        <v>7857</v>
      </c>
      <c r="X163" s="38">
        <v>4106</v>
      </c>
      <c r="Y163" s="39">
        <f t="shared" si="136"/>
        <v>5.0961905975283477</v>
      </c>
      <c r="Z163" s="39">
        <f t="shared" si="137"/>
        <v>2.165881003949548</v>
      </c>
      <c r="AA163" s="39">
        <f t="shared" si="138"/>
        <v>42.5</v>
      </c>
      <c r="AB163" s="39">
        <f t="shared" si="139"/>
        <v>10.447190724933112</v>
      </c>
      <c r="AC163" s="39">
        <f t="shared" si="140"/>
        <v>10.447190724933112</v>
      </c>
      <c r="AD163" s="39">
        <f t="shared" si="141"/>
        <v>39.024390243902438</v>
      </c>
      <c r="AE163" s="39">
        <f t="shared" si="142"/>
        <v>24.390243902439025</v>
      </c>
      <c r="AF163" s="39">
        <f t="shared" si="143"/>
        <v>14.524143202955791</v>
      </c>
      <c r="AG163" s="39">
        <f t="shared" si="144"/>
        <v>10.829405019747739</v>
      </c>
      <c r="AH163" s="39">
        <f t="shared" si="145"/>
        <v>-0.3822142948146261</v>
      </c>
      <c r="AI163" s="39">
        <f t="shared" si="146"/>
        <v>0</v>
      </c>
      <c r="AJ163" s="39">
        <f t="shared" si="147"/>
        <v>0</v>
      </c>
      <c r="AK163" s="39">
        <f t="shared" si="148"/>
        <v>0</v>
      </c>
      <c r="AL163" s="39">
        <f t="shared" si="149"/>
        <v>0</v>
      </c>
      <c r="AM163" s="40">
        <f t="shared" si="150"/>
        <v>16.435214677028924</v>
      </c>
      <c r="AN163" s="40">
        <f t="shared" si="151"/>
        <v>14.778952732832208</v>
      </c>
      <c r="AO163" s="39">
        <f t="shared" si="152"/>
        <v>1.656261944196713</v>
      </c>
      <c r="AP163" s="39">
        <f t="shared" si="153"/>
        <v>1.2740476493820869</v>
      </c>
    </row>
    <row r="164" spans="1:42" s="36" customFormat="1" x14ac:dyDescent="0.2">
      <c r="A164" s="37" t="s">
        <v>120</v>
      </c>
      <c r="B164" s="38">
        <v>16533</v>
      </c>
      <c r="C164" s="38">
        <v>8399</v>
      </c>
      <c r="D164" s="38">
        <v>82</v>
      </c>
      <c r="E164" s="38">
        <v>37</v>
      </c>
      <c r="F164" s="38">
        <v>157</v>
      </c>
      <c r="G164" s="38">
        <v>0</v>
      </c>
      <c r="H164" s="38">
        <f t="shared" si="132"/>
        <v>157</v>
      </c>
      <c r="I164" s="38">
        <v>128</v>
      </c>
      <c r="J164" s="38">
        <v>6</v>
      </c>
      <c r="K164" s="38">
        <v>61</v>
      </c>
      <c r="L164" s="38">
        <v>54</v>
      </c>
      <c r="M164" s="38">
        <f t="shared" si="133"/>
        <v>218</v>
      </c>
      <c r="N164" s="38">
        <v>102</v>
      </c>
      <c r="O164" s="38">
        <v>0</v>
      </c>
      <c r="P164" s="38">
        <v>0</v>
      </c>
      <c r="Q164" s="38">
        <v>0</v>
      </c>
      <c r="R164" s="38">
        <f t="shared" si="134"/>
        <v>55</v>
      </c>
      <c r="S164" s="34">
        <v>160</v>
      </c>
      <c r="T164" s="42">
        <v>240</v>
      </c>
      <c r="U164" s="38">
        <v>-80</v>
      </c>
      <c r="V164" s="38">
        <f t="shared" si="135"/>
        <v>-25</v>
      </c>
      <c r="W164" s="38">
        <v>16501</v>
      </c>
      <c r="X164" s="38">
        <v>8393</v>
      </c>
      <c r="Y164" s="39">
        <f t="shared" si="136"/>
        <v>4.9597774148672356</v>
      </c>
      <c r="Z164" s="39">
        <f t="shared" si="137"/>
        <v>2.2379483457327769</v>
      </c>
      <c r="AA164" s="39">
        <f t="shared" si="138"/>
        <v>45.121951219512198</v>
      </c>
      <c r="AB164" s="39">
        <f t="shared" si="139"/>
        <v>9.4961591967579988</v>
      </c>
      <c r="AC164" s="39">
        <f t="shared" si="140"/>
        <v>9.4961591967579988</v>
      </c>
      <c r="AD164" s="39">
        <f t="shared" si="141"/>
        <v>38.853503184713375</v>
      </c>
      <c r="AE164" s="39">
        <f t="shared" si="142"/>
        <v>34.394904458598724</v>
      </c>
      <c r="AF164" s="39">
        <f t="shared" si="143"/>
        <v>13.18574971269582</v>
      </c>
      <c r="AG164" s="39">
        <f t="shared" si="144"/>
        <v>6.1694792233714386</v>
      </c>
      <c r="AH164" s="39">
        <f t="shared" si="145"/>
        <v>3.3266799733865602</v>
      </c>
      <c r="AI164" s="39">
        <f t="shared" si="146"/>
        <v>0</v>
      </c>
      <c r="AJ164" s="39">
        <f t="shared" si="147"/>
        <v>0</v>
      </c>
      <c r="AK164" s="39">
        <f t="shared" si="148"/>
        <v>0</v>
      </c>
      <c r="AL164" s="39">
        <f t="shared" si="149"/>
        <v>0</v>
      </c>
      <c r="AM164" s="40">
        <f t="shared" si="150"/>
        <v>9.6776144680336298</v>
      </c>
      <c r="AN164" s="40">
        <f t="shared" si="151"/>
        <v>14.516421702050446</v>
      </c>
      <c r="AO164" s="39">
        <f t="shared" si="152"/>
        <v>-4.8388072340168149</v>
      </c>
      <c r="AP164" s="39">
        <f t="shared" si="153"/>
        <v>-1.5121272606302547</v>
      </c>
    </row>
    <row r="165" spans="1:42" s="36" customFormat="1" x14ac:dyDescent="0.2">
      <c r="A165" s="37" t="s">
        <v>190</v>
      </c>
      <c r="B165" s="38">
        <v>4064</v>
      </c>
      <c r="C165" s="38">
        <v>2065</v>
      </c>
      <c r="D165" s="38">
        <v>20</v>
      </c>
      <c r="E165" s="38">
        <v>8</v>
      </c>
      <c r="F165" s="38">
        <v>44</v>
      </c>
      <c r="G165" s="38">
        <v>0</v>
      </c>
      <c r="H165" s="38">
        <f t="shared" si="132"/>
        <v>44</v>
      </c>
      <c r="I165" s="38">
        <v>40</v>
      </c>
      <c r="J165" s="38">
        <v>1</v>
      </c>
      <c r="K165" s="38">
        <v>9</v>
      </c>
      <c r="L165" s="38">
        <v>8</v>
      </c>
      <c r="M165" s="38">
        <f t="shared" si="133"/>
        <v>53</v>
      </c>
      <c r="N165" s="38">
        <v>47</v>
      </c>
      <c r="O165" s="38">
        <v>1</v>
      </c>
      <c r="P165" s="38">
        <v>1</v>
      </c>
      <c r="Q165" s="38">
        <v>1</v>
      </c>
      <c r="R165" s="38">
        <f t="shared" si="134"/>
        <v>-3</v>
      </c>
      <c r="S165" s="34">
        <v>76</v>
      </c>
      <c r="T165" s="42">
        <v>56</v>
      </c>
      <c r="U165" s="38">
        <v>20</v>
      </c>
      <c r="V165" s="38">
        <f t="shared" si="135"/>
        <v>17</v>
      </c>
      <c r="W165" s="38">
        <v>4092</v>
      </c>
      <c r="X165" s="38">
        <v>2080</v>
      </c>
      <c r="Y165" s="39">
        <f t="shared" si="136"/>
        <v>4.9212598425196852</v>
      </c>
      <c r="Z165" s="39">
        <f t="shared" si="137"/>
        <v>1.9685039370078741</v>
      </c>
      <c r="AA165" s="39">
        <f t="shared" si="138"/>
        <v>40</v>
      </c>
      <c r="AB165" s="39">
        <f t="shared" si="139"/>
        <v>10.826771653543307</v>
      </c>
      <c r="AC165" s="39">
        <f t="shared" si="140"/>
        <v>10.826771653543307</v>
      </c>
      <c r="AD165" s="39">
        <f t="shared" si="141"/>
        <v>20.454545454545457</v>
      </c>
      <c r="AE165" s="39">
        <f t="shared" si="142"/>
        <v>18.181818181818183</v>
      </c>
      <c r="AF165" s="39">
        <f t="shared" si="143"/>
        <v>13.041338582677165</v>
      </c>
      <c r="AG165" s="39">
        <f t="shared" si="144"/>
        <v>11.564960629921259</v>
      </c>
      <c r="AH165" s="39">
        <f t="shared" si="145"/>
        <v>-0.73818897637795278</v>
      </c>
      <c r="AI165" s="39">
        <f t="shared" si="146"/>
        <v>0</v>
      </c>
      <c r="AJ165" s="39">
        <f t="shared" si="147"/>
        <v>22.727272727272727</v>
      </c>
      <c r="AK165" s="39">
        <f t="shared" si="148"/>
        <v>22.727272727272727</v>
      </c>
      <c r="AL165" s="39">
        <f t="shared" si="149"/>
        <v>22.727272727272727</v>
      </c>
      <c r="AM165" s="40">
        <f t="shared" si="150"/>
        <v>18.700787401574804</v>
      </c>
      <c r="AN165" s="40">
        <f t="shared" si="151"/>
        <v>13.779527559055119</v>
      </c>
      <c r="AO165" s="39">
        <f t="shared" si="152"/>
        <v>4.9212598425196852</v>
      </c>
      <c r="AP165" s="39">
        <f t="shared" si="153"/>
        <v>4.1830708661417324</v>
      </c>
    </row>
    <row r="166" spans="1:42" s="36" customFormat="1" x14ac:dyDescent="0.2">
      <c r="A166" s="37" t="s">
        <v>111</v>
      </c>
      <c r="B166" s="38">
        <v>36396</v>
      </c>
      <c r="C166" s="38">
        <v>19062</v>
      </c>
      <c r="D166" s="38">
        <v>170</v>
      </c>
      <c r="E166" s="38">
        <v>127</v>
      </c>
      <c r="F166" s="38">
        <v>308</v>
      </c>
      <c r="G166" s="38">
        <v>1</v>
      </c>
      <c r="H166" s="38">
        <f t="shared" si="132"/>
        <v>309</v>
      </c>
      <c r="I166" s="38">
        <v>225</v>
      </c>
      <c r="J166" s="38">
        <v>21</v>
      </c>
      <c r="K166" s="38">
        <v>165</v>
      </c>
      <c r="L166" s="38">
        <v>138</v>
      </c>
      <c r="M166" s="38">
        <f t="shared" si="133"/>
        <v>474</v>
      </c>
      <c r="N166" s="38">
        <v>323</v>
      </c>
      <c r="O166" s="38">
        <v>0</v>
      </c>
      <c r="P166" s="38">
        <v>0</v>
      </c>
      <c r="Q166" s="38">
        <v>0</v>
      </c>
      <c r="R166" s="38">
        <f t="shared" si="134"/>
        <v>-15</v>
      </c>
      <c r="S166" s="34">
        <v>569</v>
      </c>
      <c r="T166" s="42">
        <v>720</v>
      </c>
      <c r="U166" s="38">
        <v>-151</v>
      </c>
      <c r="V166" s="38">
        <f t="shared" si="135"/>
        <v>-166</v>
      </c>
      <c r="W166" s="38">
        <v>36310</v>
      </c>
      <c r="X166" s="38">
        <v>19031</v>
      </c>
      <c r="Y166" s="39">
        <f t="shared" si="136"/>
        <v>4.6708429497747002</v>
      </c>
      <c r="Z166" s="39">
        <f t="shared" si="137"/>
        <v>3.489394438949335</v>
      </c>
      <c r="AA166" s="39">
        <f t="shared" si="138"/>
        <v>74.705882352941174</v>
      </c>
      <c r="AB166" s="39">
        <f t="shared" si="139"/>
        <v>8.4899439498846032</v>
      </c>
      <c r="AC166" s="39">
        <f t="shared" si="140"/>
        <v>8.4624684031212229</v>
      </c>
      <c r="AD166" s="39">
        <f t="shared" si="141"/>
        <v>53.398058252427184</v>
      </c>
      <c r="AE166" s="39">
        <f t="shared" si="142"/>
        <v>44.660194174757287</v>
      </c>
      <c r="AF166" s="39">
        <f t="shared" si="143"/>
        <v>13.0234091658424</v>
      </c>
      <c r="AG166" s="39">
        <f t="shared" si="144"/>
        <v>8.8746016045719323</v>
      </c>
      <c r="AH166" s="39">
        <f t="shared" si="145"/>
        <v>-0.41213320145070886</v>
      </c>
      <c r="AI166" s="39">
        <f t="shared" si="146"/>
        <v>3.2362459546925568</v>
      </c>
      <c r="AJ166" s="39">
        <f t="shared" si="147"/>
        <v>0</v>
      </c>
      <c r="AK166" s="39">
        <f t="shared" si="148"/>
        <v>0</v>
      </c>
      <c r="AL166" s="39">
        <f t="shared" si="149"/>
        <v>3.2362459546925568</v>
      </c>
      <c r="AM166" s="40">
        <f t="shared" si="150"/>
        <v>15.633586108363556</v>
      </c>
      <c r="AN166" s="40">
        <f t="shared" si="151"/>
        <v>19.782393669634025</v>
      </c>
      <c r="AO166" s="39">
        <f t="shared" si="152"/>
        <v>-4.1488075612704698</v>
      </c>
      <c r="AP166" s="39">
        <f t="shared" si="153"/>
        <v>-4.5609407627211782</v>
      </c>
    </row>
    <row r="167" spans="1:42" s="36" customFormat="1" x14ac:dyDescent="0.2">
      <c r="A167" s="37" t="s">
        <v>144</v>
      </c>
      <c r="B167" s="38">
        <v>14566</v>
      </c>
      <c r="C167" s="38">
        <v>7412</v>
      </c>
      <c r="D167" s="38">
        <v>75</v>
      </c>
      <c r="E167" s="38">
        <v>19</v>
      </c>
      <c r="F167" s="38">
        <v>198</v>
      </c>
      <c r="G167" s="38">
        <v>0</v>
      </c>
      <c r="H167" s="38">
        <f t="shared" si="132"/>
        <v>198</v>
      </c>
      <c r="I167" s="38">
        <v>124</v>
      </c>
      <c r="J167" s="38">
        <v>21</v>
      </c>
      <c r="K167" s="38">
        <v>75</v>
      </c>
      <c r="L167" s="38">
        <v>43</v>
      </c>
      <c r="M167" s="38">
        <f t="shared" si="133"/>
        <v>273</v>
      </c>
      <c r="N167" s="38">
        <v>70</v>
      </c>
      <c r="O167" s="38">
        <v>1</v>
      </c>
      <c r="P167" s="38">
        <v>1</v>
      </c>
      <c r="Q167" s="38">
        <v>1</v>
      </c>
      <c r="R167" s="38">
        <f t="shared" si="134"/>
        <v>128</v>
      </c>
      <c r="S167" s="34">
        <v>103</v>
      </c>
      <c r="T167" s="42">
        <v>138</v>
      </c>
      <c r="U167" s="38">
        <v>-35</v>
      </c>
      <c r="V167" s="38">
        <f t="shared" si="135"/>
        <v>93</v>
      </c>
      <c r="W167" s="38">
        <v>14604</v>
      </c>
      <c r="X167" s="38">
        <v>7429</v>
      </c>
      <c r="Y167" s="39">
        <f t="shared" si="136"/>
        <v>5.1489770698887822</v>
      </c>
      <c r="Z167" s="39">
        <f t="shared" si="137"/>
        <v>1.3044075243718249</v>
      </c>
      <c r="AA167" s="39">
        <f t="shared" si="138"/>
        <v>25.333333333333336</v>
      </c>
      <c r="AB167" s="39">
        <f t="shared" si="139"/>
        <v>13.593299464506384</v>
      </c>
      <c r="AC167" s="39">
        <f t="shared" si="140"/>
        <v>13.593299464506384</v>
      </c>
      <c r="AD167" s="39">
        <f t="shared" si="141"/>
        <v>37.878787878787875</v>
      </c>
      <c r="AE167" s="39">
        <f t="shared" si="142"/>
        <v>21.71717171717172</v>
      </c>
      <c r="AF167" s="39">
        <f t="shared" si="143"/>
        <v>18.742276534395167</v>
      </c>
      <c r="AG167" s="39">
        <f t="shared" si="144"/>
        <v>4.8057119318961963</v>
      </c>
      <c r="AH167" s="39">
        <f t="shared" si="145"/>
        <v>8.7875875326101873</v>
      </c>
      <c r="AI167" s="39">
        <f t="shared" si="146"/>
        <v>0</v>
      </c>
      <c r="AJ167" s="39">
        <f t="shared" si="147"/>
        <v>5.0505050505050511</v>
      </c>
      <c r="AK167" s="39">
        <f t="shared" si="148"/>
        <v>5.0505050505050511</v>
      </c>
      <c r="AL167" s="39">
        <f t="shared" si="149"/>
        <v>5.0505050505050511</v>
      </c>
      <c r="AM167" s="40">
        <f t="shared" si="150"/>
        <v>7.0712618426472611</v>
      </c>
      <c r="AN167" s="40">
        <f t="shared" si="151"/>
        <v>9.4741178085953592</v>
      </c>
      <c r="AO167" s="39">
        <f t="shared" si="152"/>
        <v>-2.4028559659480981</v>
      </c>
      <c r="AP167" s="39">
        <f t="shared" si="153"/>
        <v>6.3847315666620901</v>
      </c>
    </row>
    <row r="168" spans="1:42" s="36" customFormat="1" x14ac:dyDescent="0.2">
      <c r="A168" s="37" t="s">
        <v>191</v>
      </c>
      <c r="B168" s="38">
        <v>6294</v>
      </c>
      <c r="C168" s="38">
        <v>3187</v>
      </c>
      <c r="D168" s="38">
        <v>39</v>
      </c>
      <c r="E168" s="38">
        <v>6</v>
      </c>
      <c r="F168" s="38">
        <v>87</v>
      </c>
      <c r="G168" s="38">
        <v>0</v>
      </c>
      <c r="H168" s="38">
        <f t="shared" si="132"/>
        <v>87</v>
      </c>
      <c r="I168" s="38">
        <v>66</v>
      </c>
      <c r="J168" s="38">
        <v>12</v>
      </c>
      <c r="K168" s="38">
        <v>13</v>
      </c>
      <c r="L168" s="38">
        <v>9</v>
      </c>
      <c r="M168" s="38">
        <f t="shared" si="133"/>
        <v>100</v>
      </c>
      <c r="N168" s="38">
        <v>49</v>
      </c>
      <c r="O168" s="38">
        <v>1</v>
      </c>
      <c r="P168" s="38">
        <v>0</v>
      </c>
      <c r="Q168" s="38">
        <v>0</v>
      </c>
      <c r="R168" s="38">
        <f t="shared" si="134"/>
        <v>38</v>
      </c>
      <c r="S168" s="34">
        <v>56</v>
      </c>
      <c r="T168" s="42">
        <v>120</v>
      </c>
      <c r="U168" s="38">
        <v>-64</v>
      </c>
      <c r="V168" s="38">
        <f t="shared" si="135"/>
        <v>-26</v>
      </c>
      <c r="W168" s="38">
        <v>6302</v>
      </c>
      <c r="X168" s="38">
        <v>3185</v>
      </c>
      <c r="Y168" s="39">
        <f t="shared" si="136"/>
        <v>6.1963775023832222</v>
      </c>
      <c r="Z168" s="39">
        <f t="shared" si="137"/>
        <v>0.95328884652049573</v>
      </c>
      <c r="AA168" s="39">
        <f t="shared" si="138"/>
        <v>15.384615384615385</v>
      </c>
      <c r="AB168" s="39">
        <f t="shared" si="139"/>
        <v>13.822688274547188</v>
      </c>
      <c r="AC168" s="39">
        <f t="shared" si="140"/>
        <v>13.822688274547188</v>
      </c>
      <c r="AD168" s="39">
        <f t="shared" si="141"/>
        <v>14.942528735632186</v>
      </c>
      <c r="AE168" s="39">
        <f t="shared" si="142"/>
        <v>10.344827586206897</v>
      </c>
      <c r="AF168" s="39">
        <f t="shared" si="143"/>
        <v>15.888147442008261</v>
      </c>
      <c r="AG168" s="39">
        <f t="shared" si="144"/>
        <v>7.7851922465840477</v>
      </c>
      <c r="AH168" s="39">
        <f t="shared" si="145"/>
        <v>6.0374960279631393</v>
      </c>
      <c r="AI168" s="39">
        <f t="shared" si="146"/>
        <v>0</v>
      </c>
      <c r="AJ168" s="39">
        <f t="shared" si="147"/>
        <v>11.494252873563218</v>
      </c>
      <c r="AK168" s="39">
        <f t="shared" si="148"/>
        <v>0</v>
      </c>
      <c r="AL168" s="39">
        <f t="shared" si="149"/>
        <v>0</v>
      </c>
      <c r="AM168" s="40">
        <f t="shared" si="150"/>
        <v>8.8973625675246275</v>
      </c>
      <c r="AN168" s="40">
        <f t="shared" si="151"/>
        <v>19.065776930409914</v>
      </c>
      <c r="AO168" s="39">
        <f t="shared" si="152"/>
        <v>-10.168414362885288</v>
      </c>
      <c r="AP168" s="39">
        <f t="shared" si="153"/>
        <v>-4.1309183349221481</v>
      </c>
    </row>
    <row r="169" spans="1:42" s="36" customFormat="1" x14ac:dyDescent="0.2">
      <c r="A169" s="37" t="s">
        <v>192</v>
      </c>
      <c r="B169" s="38">
        <v>8060</v>
      </c>
      <c r="C169" s="38">
        <v>4230</v>
      </c>
      <c r="D169" s="38">
        <v>35</v>
      </c>
      <c r="E169" s="38">
        <v>13</v>
      </c>
      <c r="F169" s="38">
        <v>51</v>
      </c>
      <c r="G169" s="38">
        <v>0</v>
      </c>
      <c r="H169" s="38">
        <f t="shared" si="132"/>
        <v>51</v>
      </c>
      <c r="I169" s="38">
        <v>44</v>
      </c>
      <c r="J169" s="38">
        <v>0</v>
      </c>
      <c r="K169" s="38">
        <v>41</v>
      </c>
      <c r="L169" s="38">
        <v>33</v>
      </c>
      <c r="M169" s="38">
        <f t="shared" si="133"/>
        <v>92</v>
      </c>
      <c r="N169" s="38">
        <v>65</v>
      </c>
      <c r="O169" s="38">
        <v>0</v>
      </c>
      <c r="P169" s="38">
        <v>0</v>
      </c>
      <c r="Q169" s="38">
        <v>0</v>
      </c>
      <c r="R169" s="38">
        <f t="shared" si="134"/>
        <v>-14</v>
      </c>
      <c r="S169" s="34">
        <v>104</v>
      </c>
      <c r="T169" s="42">
        <v>182</v>
      </c>
      <c r="U169" s="38">
        <v>-78</v>
      </c>
      <c r="V169" s="38">
        <f t="shared" si="135"/>
        <v>-92</v>
      </c>
      <c r="W169" s="38">
        <v>8019</v>
      </c>
      <c r="X169" s="38">
        <v>4217</v>
      </c>
      <c r="Y169" s="39">
        <f t="shared" si="136"/>
        <v>4.3424317617866004</v>
      </c>
      <c r="Z169" s="39">
        <f t="shared" si="137"/>
        <v>1.6129032258064515</v>
      </c>
      <c r="AA169" s="39">
        <f t="shared" si="138"/>
        <v>37.142857142857146</v>
      </c>
      <c r="AB169" s="39">
        <f t="shared" si="139"/>
        <v>6.3275434243176178</v>
      </c>
      <c r="AC169" s="39">
        <f t="shared" si="140"/>
        <v>6.3275434243176178</v>
      </c>
      <c r="AD169" s="39">
        <f t="shared" si="141"/>
        <v>80.392156862745097</v>
      </c>
      <c r="AE169" s="39">
        <f t="shared" si="142"/>
        <v>64.705882352941174</v>
      </c>
      <c r="AF169" s="39">
        <f t="shared" si="143"/>
        <v>11.41439205955335</v>
      </c>
      <c r="AG169" s="39">
        <f t="shared" si="144"/>
        <v>8.064516129032258</v>
      </c>
      <c r="AH169" s="39">
        <f t="shared" si="145"/>
        <v>-1.7369727047146402</v>
      </c>
      <c r="AI169" s="39">
        <f t="shared" si="146"/>
        <v>0</v>
      </c>
      <c r="AJ169" s="39">
        <f t="shared" si="147"/>
        <v>0</v>
      </c>
      <c r="AK169" s="39">
        <f t="shared" si="148"/>
        <v>0</v>
      </c>
      <c r="AL169" s="39">
        <f t="shared" si="149"/>
        <v>0</v>
      </c>
      <c r="AM169" s="40">
        <f t="shared" si="150"/>
        <v>12.903225806451612</v>
      </c>
      <c r="AN169" s="40">
        <f t="shared" si="151"/>
        <v>22.58064516129032</v>
      </c>
      <c r="AO169" s="39">
        <f t="shared" si="152"/>
        <v>-9.67741935483871</v>
      </c>
      <c r="AP169" s="39">
        <f t="shared" si="153"/>
        <v>-11.41439205955335</v>
      </c>
    </row>
    <row r="170" spans="1:42" s="36" customFormat="1" x14ac:dyDescent="0.2">
      <c r="A170" s="37" t="s">
        <v>121</v>
      </c>
      <c r="B170" s="38">
        <v>32973</v>
      </c>
      <c r="C170" s="38">
        <v>17046</v>
      </c>
      <c r="D170" s="38">
        <v>168</v>
      </c>
      <c r="E170" s="38">
        <v>100</v>
      </c>
      <c r="F170" s="38">
        <v>309</v>
      </c>
      <c r="G170" s="38">
        <v>0</v>
      </c>
      <c r="H170" s="38">
        <f t="shared" si="132"/>
        <v>309</v>
      </c>
      <c r="I170" s="38">
        <v>232</v>
      </c>
      <c r="J170" s="38">
        <v>15</v>
      </c>
      <c r="K170" s="38">
        <v>187</v>
      </c>
      <c r="L170" s="38">
        <v>138</v>
      </c>
      <c r="M170" s="38">
        <f t="shared" si="133"/>
        <v>496</v>
      </c>
      <c r="N170" s="38">
        <v>240</v>
      </c>
      <c r="O170" s="38">
        <v>1</v>
      </c>
      <c r="P170" s="38">
        <v>1</v>
      </c>
      <c r="Q170" s="38">
        <v>1</v>
      </c>
      <c r="R170" s="38">
        <f t="shared" si="134"/>
        <v>69</v>
      </c>
      <c r="S170" s="34">
        <v>335</v>
      </c>
      <c r="T170" s="42">
        <v>440</v>
      </c>
      <c r="U170" s="38">
        <v>-105</v>
      </c>
      <c r="V170" s="38">
        <f t="shared" si="135"/>
        <v>-36</v>
      </c>
      <c r="W170" s="38">
        <v>32930</v>
      </c>
      <c r="X170" s="38">
        <v>17034</v>
      </c>
      <c r="Y170" s="39">
        <f t="shared" si="136"/>
        <v>5.0950777909198433</v>
      </c>
      <c r="Z170" s="39">
        <f t="shared" si="137"/>
        <v>3.0327843993570496</v>
      </c>
      <c r="AA170" s="39">
        <f t="shared" si="138"/>
        <v>59.523809523809526</v>
      </c>
      <c r="AB170" s="39">
        <f t="shared" si="139"/>
        <v>9.3713037940132828</v>
      </c>
      <c r="AC170" s="39">
        <f t="shared" si="140"/>
        <v>9.3713037940132828</v>
      </c>
      <c r="AD170" s="39">
        <f t="shared" si="141"/>
        <v>60.517799352750814</v>
      </c>
      <c r="AE170" s="39">
        <f t="shared" si="142"/>
        <v>44.660194174757287</v>
      </c>
      <c r="AF170" s="39">
        <f t="shared" si="143"/>
        <v>15.042610620810967</v>
      </c>
      <c r="AG170" s="39">
        <f t="shared" si="144"/>
        <v>7.2786825584569197</v>
      </c>
      <c r="AH170" s="39">
        <f t="shared" si="145"/>
        <v>2.092621235556364</v>
      </c>
      <c r="AI170" s="39">
        <f t="shared" si="146"/>
        <v>0</v>
      </c>
      <c r="AJ170" s="39">
        <f t="shared" si="147"/>
        <v>3.2362459546925568</v>
      </c>
      <c r="AK170" s="39">
        <f t="shared" si="148"/>
        <v>3.2362459546925568</v>
      </c>
      <c r="AL170" s="39">
        <f t="shared" si="149"/>
        <v>3.2362459546925568</v>
      </c>
      <c r="AM170" s="40">
        <f t="shared" si="150"/>
        <v>10.159827737846117</v>
      </c>
      <c r="AN170" s="40">
        <f t="shared" si="151"/>
        <v>13.344251357171018</v>
      </c>
      <c r="AO170" s="39">
        <f t="shared" si="152"/>
        <v>-3.1844236193249023</v>
      </c>
      <c r="AP170" s="39">
        <f t="shared" si="153"/>
        <v>-1.0918023837685378</v>
      </c>
    </row>
    <row r="171" spans="1:42" s="36" customFormat="1" x14ac:dyDescent="0.2">
      <c r="A171" s="37" t="s">
        <v>133</v>
      </c>
      <c r="B171" s="38">
        <v>28112</v>
      </c>
      <c r="C171" s="38">
        <v>15058</v>
      </c>
      <c r="D171" s="38">
        <v>131</v>
      </c>
      <c r="E171" s="38">
        <v>85</v>
      </c>
      <c r="F171" s="38">
        <v>272</v>
      </c>
      <c r="G171" s="38">
        <v>1</v>
      </c>
      <c r="H171" s="38">
        <f t="shared" si="132"/>
        <v>273</v>
      </c>
      <c r="I171" s="38">
        <v>165</v>
      </c>
      <c r="J171" s="38">
        <v>23</v>
      </c>
      <c r="K171" s="38">
        <v>166</v>
      </c>
      <c r="L171" s="38">
        <v>124</v>
      </c>
      <c r="M171" s="38">
        <f t="shared" si="133"/>
        <v>439</v>
      </c>
      <c r="N171" s="38">
        <v>310</v>
      </c>
      <c r="O171" s="38">
        <v>3</v>
      </c>
      <c r="P171" s="38">
        <v>2</v>
      </c>
      <c r="Q171" s="38">
        <v>0</v>
      </c>
      <c r="R171" s="38">
        <f t="shared" si="134"/>
        <v>-38</v>
      </c>
      <c r="S171" s="34">
        <v>434</v>
      </c>
      <c r="T171" s="42">
        <v>503</v>
      </c>
      <c r="U171" s="38">
        <v>-69</v>
      </c>
      <c r="V171" s="38">
        <f t="shared" si="135"/>
        <v>-107</v>
      </c>
      <c r="W171" s="38">
        <v>28039</v>
      </c>
      <c r="X171" s="38">
        <v>15017</v>
      </c>
      <c r="Y171" s="39">
        <f t="shared" si="136"/>
        <v>4.6599317017643713</v>
      </c>
      <c r="Z171" s="39">
        <f t="shared" si="137"/>
        <v>3.0236198064883322</v>
      </c>
      <c r="AA171" s="39">
        <f t="shared" si="138"/>
        <v>64.885496183206101</v>
      </c>
      <c r="AB171" s="39">
        <f t="shared" si="139"/>
        <v>9.7111553784860565</v>
      </c>
      <c r="AC171" s="39">
        <f t="shared" si="140"/>
        <v>9.6755833807626637</v>
      </c>
      <c r="AD171" s="39">
        <f t="shared" si="141"/>
        <v>60.805860805860803</v>
      </c>
      <c r="AE171" s="39">
        <f t="shared" si="142"/>
        <v>45.421245421245423</v>
      </c>
      <c r="AF171" s="39">
        <f t="shared" si="143"/>
        <v>15.616107000569151</v>
      </c>
      <c r="AG171" s="39">
        <f t="shared" si="144"/>
        <v>11.027319294251566</v>
      </c>
      <c r="AH171" s="39">
        <f t="shared" si="145"/>
        <v>-1.3517359134889015</v>
      </c>
      <c r="AI171" s="39">
        <f t="shared" si="146"/>
        <v>3.6630036630036629</v>
      </c>
      <c r="AJ171" s="39">
        <f t="shared" si="147"/>
        <v>11.029411764705882</v>
      </c>
      <c r="AK171" s="39">
        <f t="shared" si="148"/>
        <v>7.3529411764705879</v>
      </c>
      <c r="AL171" s="39">
        <f t="shared" si="149"/>
        <v>3.6630036630036629</v>
      </c>
      <c r="AM171" s="40">
        <f t="shared" si="150"/>
        <v>15.438247011952191</v>
      </c>
      <c r="AN171" s="40">
        <f t="shared" si="151"/>
        <v>17.892714854866249</v>
      </c>
      <c r="AO171" s="39">
        <f t="shared" si="152"/>
        <v>-2.4544678429140583</v>
      </c>
      <c r="AP171" s="39">
        <f t="shared" si="153"/>
        <v>-3.8062037564029594</v>
      </c>
    </row>
    <row r="172" spans="1:42" s="36" customFormat="1" x14ac:dyDescent="0.2">
      <c r="A172" s="37" t="s">
        <v>91</v>
      </c>
      <c r="B172" s="38">
        <v>17905</v>
      </c>
      <c r="C172" s="38">
        <v>9141</v>
      </c>
      <c r="D172" s="38">
        <v>93</v>
      </c>
      <c r="E172" s="38">
        <v>55</v>
      </c>
      <c r="F172" s="38">
        <v>170</v>
      </c>
      <c r="G172" s="38">
        <v>0</v>
      </c>
      <c r="H172" s="38">
        <f t="shared" si="132"/>
        <v>170</v>
      </c>
      <c r="I172" s="38">
        <v>120</v>
      </c>
      <c r="J172" s="38">
        <v>10</v>
      </c>
      <c r="K172" s="38">
        <v>90</v>
      </c>
      <c r="L172" s="38">
        <v>75</v>
      </c>
      <c r="M172" s="38">
        <f t="shared" si="133"/>
        <v>260</v>
      </c>
      <c r="N172" s="38">
        <v>141</v>
      </c>
      <c r="O172" s="38">
        <v>2</v>
      </c>
      <c r="P172" s="38">
        <v>1</v>
      </c>
      <c r="Q172" s="38">
        <v>1</v>
      </c>
      <c r="R172" s="38">
        <f t="shared" si="134"/>
        <v>29</v>
      </c>
      <c r="S172" s="34">
        <v>242</v>
      </c>
      <c r="T172" s="42">
        <v>283</v>
      </c>
      <c r="U172" s="38">
        <v>-41</v>
      </c>
      <c r="V172" s="38">
        <f t="shared" si="135"/>
        <v>-12</v>
      </c>
      <c r="W172" s="38">
        <v>17858</v>
      </c>
      <c r="X172" s="38">
        <v>9125</v>
      </c>
      <c r="Y172" s="39">
        <f t="shared" si="136"/>
        <v>5.19407986595923</v>
      </c>
      <c r="Z172" s="39">
        <f t="shared" si="137"/>
        <v>3.0717676626640604</v>
      </c>
      <c r="AA172" s="39">
        <f t="shared" si="138"/>
        <v>59.13978494623656</v>
      </c>
      <c r="AB172" s="39">
        <f t="shared" si="139"/>
        <v>9.494554593688914</v>
      </c>
      <c r="AC172" s="39">
        <f t="shared" si="140"/>
        <v>9.494554593688914</v>
      </c>
      <c r="AD172" s="39">
        <f t="shared" si="141"/>
        <v>52.941176470588239</v>
      </c>
      <c r="AE172" s="39">
        <f t="shared" si="142"/>
        <v>44.117647058823529</v>
      </c>
      <c r="AF172" s="39">
        <f t="shared" si="143"/>
        <v>14.521083496230103</v>
      </c>
      <c r="AG172" s="39">
        <f t="shared" si="144"/>
        <v>7.8748952806478645</v>
      </c>
      <c r="AH172" s="39">
        <f t="shared" si="145"/>
        <v>1.6196593130410499</v>
      </c>
      <c r="AI172" s="39">
        <f t="shared" si="146"/>
        <v>0</v>
      </c>
      <c r="AJ172" s="39">
        <f t="shared" si="147"/>
        <v>11.76470588235294</v>
      </c>
      <c r="AK172" s="39">
        <f t="shared" si="148"/>
        <v>5.8823529411764701</v>
      </c>
      <c r="AL172" s="39">
        <f t="shared" si="149"/>
        <v>5.8823529411764701</v>
      </c>
      <c r="AM172" s="40">
        <f t="shared" si="150"/>
        <v>13.515777715721866</v>
      </c>
      <c r="AN172" s="40">
        <f t="shared" si="151"/>
        <v>15.805640882435076</v>
      </c>
      <c r="AO172" s="39">
        <f t="shared" si="152"/>
        <v>-2.2898631667132086</v>
      </c>
      <c r="AP172" s="39">
        <f t="shared" si="153"/>
        <v>-0.67020385367215862</v>
      </c>
    </row>
    <row r="173" spans="1:42" s="36" customFormat="1" x14ac:dyDescent="0.2">
      <c r="A173" s="37" t="s">
        <v>122</v>
      </c>
      <c r="B173" s="38">
        <v>59617</v>
      </c>
      <c r="C173" s="38">
        <v>30808</v>
      </c>
      <c r="D173" s="38">
        <v>309</v>
      </c>
      <c r="E173" s="38">
        <v>190</v>
      </c>
      <c r="F173" s="38">
        <v>557</v>
      </c>
      <c r="G173" s="38">
        <v>1</v>
      </c>
      <c r="H173" s="38">
        <f t="shared" si="132"/>
        <v>558</v>
      </c>
      <c r="I173" s="38">
        <v>387</v>
      </c>
      <c r="J173" s="38">
        <v>32</v>
      </c>
      <c r="K173" s="38">
        <v>299</v>
      </c>
      <c r="L173" s="38">
        <v>246</v>
      </c>
      <c r="M173" s="38">
        <f t="shared" si="133"/>
        <v>857</v>
      </c>
      <c r="N173" s="38">
        <v>443</v>
      </c>
      <c r="O173" s="38">
        <v>1</v>
      </c>
      <c r="P173" s="38">
        <v>0</v>
      </c>
      <c r="Q173" s="38">
        <v>0</v>
      </c>
      <c r="R173" s="38">
        <f t="shared" si="134"/>
        <v>114</v>
      </c>
      <c r="S173" s="34">
        <v>627</v>
      </c>
      <c r="T173" s="42">
        <v>1064</v>
      </c>
      <c r="U173" s="38">
        <v>-437</v>
      </c>
      <c r="V173" s="38">
        <f t="shared" si="135"/>
        <v>-323</v>
      </c>
      <c r="W173" s="38">
        <v>59449</v>
      </c>
      <c r="X173" s="38">
        <v>30741</v>
      </c>
      <c r="Y173" s="39">
        <f t="shared" si="136"/>
        <v>5.1830853615579446</v>
      </c>
      <c r="Z173" s="39">
        <f t="shared" si="137"/>
        <v>3.1870104164919404</v>
      </c>
      <c r="AA173" s="39">
        <f t="shared" si="138"/>
        <v>61.488673139158578</v>
      </c>
      <c r="AB173" s="39">
        <f t="shared" si="139"/>
        <v>9.3597463810658024</v>
      </c>
      <c r="AC173" s="39">
        <f t="shared" si="140"/>
        <v>9.3429726420316364</v>
      </c>
      <c r="AD173" s="39">
        <f t="shared" si="141"/>
        <v>53.584229390681003</v>
      </c>
      <c r="AE173" s="39">
        <f t="shared" si="142"/>
        <v>44.086021505376344</v>
      </c>
      <c r="AF173" s="39">
        <f t="shared" si="143"/>
        <v>14.375094352282067</v>
      </c>
      <c r="AG173" s="39">
        <f t="shared" si="144"/>
        <v>7.4307663921364711</v>
      </c>
      <c r="AH173" s="39">
        <f t="shared" si="145"/>
        <v>1.9122062498951642</v>
      </c>
      <c r="AI173" s="39">
        <f t="shared" si="146"/>
        <v>1.7921146953405018</v>
      </c>
      <c r="AJ173" s="39">
        <f t="shared" si="147"/>
        <v>1.7953321364452424</v>
      </c>
      <c r="AK173" s="39">
        <f t="shared" si="148"/>
        <v>0</v>
      </c>
      <c r="AL173" s="39">
        <f t="shared" si="149"/>
        <v>1.7921146953405018</v>
      </c>
      <c r="AM173" s="40">
        <f t="shared" si="150"/>
        <v>10.517134374423403</v>
      </c>
      <c r="AN173" s="40">
        <f t="shared" si="151"/>
        <v>17.847258332354862</v>
      </c>
      <c r="AO173" s="39">
        <f t="shared" si="152"/>
        <v>-7.3301239579314625</v>
      </c>
      <c r="AP173" s="39">
        <f t="shared" si="153"/>
        <v>-5.4179177080362981</v>
      </c>
    </row>
    <row r="174" spans="1:42" s="36" customFormat="1" x14ac:dyDescent="0.2">
      <c r="A174" s="37" t="s">
        <v>193</v>
      </c>
      <c r="B174" s="38">
        <v>3752</v>
      </c>
      <c r="C174" s="38">
        <v>1874</v>
      </c>
      <c r="D174" s="38">
        <v>20</v>
      </c>
      <c r="E174" s="38">
        <v>7</v>
      </c>
      <c r="F174" s="38">
        <v>66</v>
      </c>
      <c r="G174" s="38">
        <v>0</v>
      </c>
      <c r="H174" s="38">
        <f t="shared" si="132"/>
        <v>66</v>
      </c>
      <c r="I174" s="38">
        <v>29</v>
      </c>
      <c r="J174" s="38">
        <v>6</v>
      </c>
      <c r="K174" s="38">
        <v>17</v>
      </c>
      <c r="L174" s="38">
        <v>14</v>
      </c>
      <c r="M174" s="38">
        <f t="shared" si="133"/>
        <v>83</v>
      </c>
      <c r="N174" s="38">
        <v>33</v>
      </c>
      <c r="O174" s="38">
        <v>0</v>
      </c>
      <c r="P174" s="38">
        <v>0</v>
      </c>
      <c r="Q174" s="38">
        <v>0</v>
      </c>
      <c r="R174" s="38">
        <f t="shared" si="134"/>
        <v>33</v>
      </c>
      <c r="S174" s="34">
        <v>53</v>
      </c>
      <c r="T174" s="42">
        <v>61</v>
      </c>
      <c r="U174" s="38">
        <v>-8</v>
      </c>
      <c r="V174" s="38">
        <f t="shared" si="135"/>
        <v>25</v>
      </c>
      <c r="W174" s="38">
        <v>3759</v>
      </c>
      <c r="X174" s="38">
        <v>1884</v>
      </c>
      <c r="Y174" s="39">
        <f t="shared" si="136"/>
        <v>5.3304904051172706</v>
      </c>
      <c r="Z174" s="39">
        <f t="shared" si="137"/>
        <v>1.8656716417910448</v>
      </c>
      <c r="AA174" s="39">
        <f t="shared" si="138"/>
        <v>35</v>
      </c>
      <c r="AB174" s="39">
        <f t="shared" si="139"/>
        <v>17.590618336886994</v>
      </c>
      <c r="AC174" s="39">
        <f t="shared" si="140"/>
        <v>17.590618336886994</v>
      </c>
      <c r="AD174" s="39">
        <f t="shared" si="141"/>
        <v>25.757575757575758</v>
      </c>
      <c r="AE174" s="39">
        <f t="shared" si="142"/>
        <v>21.212121212121211</v>
      </c>
      <c r="AF174" s="39">
        <f t="shared" si="143"/>
        <v>22.121535181236673</v>
      </c>
      <c r="AG174" s="39">
        <f t="shared" si="144"/>
        <v>8.795309168443497</v>
      </c>
      <c r="AH174" s="39">
        <f t="shared" si="145"/>
        <v>8.795309168443497</v>
      </c>
      <c r="AI174" s="39">
        <f t="shared" si="146"/>
        <v>0</v>
      </c>
      <c r="AJ174" s="39">
        <f t="shared" si="147"/>
        <v>0</v>
      </c>
      <c r="AK174" s="39">
        <f t="shared" si="148"/>
        <v>0</v>
      </c>
      <c r="AL174" s="39">
        <f t="shared" si="149"/>
        <v>0</v>
      </c>
      <c r="AM174" s="40">
        <f t="shared" si="150"/>
        <v>14.125799573560768</v>
      </c>
      <c r="AN174" s="40">
        <f t="shared" si="151"/>
        <v>16.257995735607675</v>
      </c>
      <c r="AO174" s="39">
        <f t="shared" si="152"/>
        <v>-2.1321961620469083</v>
      </c>
      <c r="AP174" s="39">
        <f t="shared" si="153"/>
        <v>6.6631130063965882</v>
      </c>
    </row>
    <row r="175" spans="1:42" s="36" customFormat="1" x14ac:dyDescent="0.2">
      <c r="A175" s="37" t="s">
        <v>145</v>
      </c>
      <c r="B175" s="38">
        <v>6690</v>
      </c>
      <c r="C175" s="38">
        <v>3411</v>
      </c>
      <c r="D175" s="38">
        <v>29</v>
      </c>
      <c r="E175" s="38">
        <v>9</v>
      </c>
      <c r="F175" s="38">
        <v>81</v>
      </c>
      <c r="G175" s="38">
        <v>0</v>
      </c>
      <c r="H175" s="38">
        <f t="shared" si="132"/>
        <v>81</v>
      </c>
      <c r="I175" s="38">
        <v>52</v>
      </c>
      <c r="J175" s="38">
        <v>6</v>
      </c>
      <c r="K175" s="38">
        <v>17</v>
      </c>
      <c r="L175" s="38">
        <v>13</v>
      </c>
      <c r="M175" s="38">
        <f t="shared" si="133"/>
        <v>98</v>
      </c>
      <c r="N175" s="38">
        <v>43</v>
      </c>
      <c r="O175" s="38">
        <v>0</v>
      </c>
      <c r="P175" s="38">
        <v>0</v>
      </c>
      <c r="Q175" s="38">
        <v>0</v>
      </c>
      <c r="R175" s="38">
        <f t="shared" si="134"/>
        <v>38</v>
      </c>
      <c r="S175" s="34">
        <v>56</v>
      </c>
      <c r="T175" s="42">
        <v>128</v>
      </c>
      <c r="U175" s="38">
        <v>-72</v>
      </c>
      <c r="V175" s="38">
        <f t="shared" si="135"/>
        <v>-34</v>
      </c>
      <c r="W175" s="38">
        <v>6665</v>
      </c>
      <c r="X175" s="38">
        <v>3395</v>
      </c>
      <c r="Y175" s="39">
        <f t="shared" si="136"/>
        <v>4.3348281016442449</v>
      </c>
      <c r="Z175" s="39">
        <f t="shared" si="137"/>
        <v>1.3452914798206279</v>
      </c>
      <c r="AA175" s="39">
        <f t="shared" si="138"/>
        <v>31.03448275862069</v>
      </c>
      <c r="AB175" s="39">
        <f t="shared" si="139"/>
        <v>12.107623318385651</v>
      </c>
      <c r="AC175" s="39">
        <f t="shared" si="140"/>
        <v>12.107623318385651</v>
      </c>
      <c r="AD175" s="39">
        <f t="shared" si="141"/>
        <v>20.987654320987652</v>
      </c>
      <c r="AE175" s="39">
        <f t="shared" si="142"/>
        <v>16.049382716049383</v>
      </c>
      <c r="AF175" s="39">
        <f t="shared" si="143"/>
        <v>14.648729446935725</v>
      </c>
      <c r="AG175" s="39">
        <f t="shared" si="144"/>
        <v>6.4275037369207775</v>
      </c>
      <c r="AH175" s="39">
        <f t="shared" si="145"/>
        <v>5.6801195814648731</v>
      </c>
      <c r="AI175" s="39">
        <f t="shared" si="146"/>
        <v>0</v>
      </c>
      <c r="AJ175" s="39">
        <f t="shared" si="147"/>
        <v>0</v>
      </c>
      <c r="AK175" s="39">
        <f t="shared" si="148"/>
        <v>0</v>
      </c>
      <c r="AL175" s="39">
        <f t="shared" si="149"/>
        <v>0</v>
      </c>
      <c r="AM175" s="40">
        <f t="shared" si="150"/>
        <v>8.3707025411061302</v>
      </c>
      <c r="AN175" s="40">
        <f t="shared" si="151"/>
        <v>19.133034379671152</v>
      </c>
      <c r="AO175" s="39">
        <f t="shared" si="152"/>
        <v>-10.762331838565023</v>
      </c>
      <c r="AP175" s="39">
        <f t="shared" si="153"/>
        <v>-5.0822122571001493</v>
      </c>
    </row>
    <row r="176" spans="1:42" s="36" customFormat="1" x14ac:dyDescent="0.2">
      <c r="A176" s="37" t="s">
        <v>160</v>
      </c>
      <c r="B176" s="38">
        <v>39842</v>
      </c>
      <c r="C176" s="38">
        <v>20672</v>
      </c>
      <c r="D176" s="38">
        <v>240</v>
      </c>
      <c r="E176" s="38">
        <v>98</v>
      </c>
      <c r="F176" s="38">
        <v>436</v>
      </c>
      <c r="G176" s="38">
        <v>4</v>
      </c>
      <c r="H176" s="38">
        <f t="shared" si="132"/>
        <v>440</v>
      </c>
      <c r="I176" s="38">
        <v>340</v>
      </c>
      <c r="J176" s="38">
        <v>46</v>
      </c>
      <c r="K176" s="38">
        <v>184</v>
      </c>
      <c r="L176" s="38">
        <v>160</v>
      </c>
      <c r="M176" s="38">
        <f t="shared" si="133"/>
        <v>624</v>
      </c>
      <c r="N176" s="38">
        <v>305</v>
      </c>
      <c r="O176" s="38">
        <v>1</v>
      </c>
      <c r="P176" s="38">
        <v>0</v>
      </c>
      <c r="Q176" s="38">
        <v>0</v>
      </c>
      <c r="R176" s="38">
        <f t="shared" si="134"/>
        <v>131</v>
      </c>
      <c r="S176" s="34">
        <v>498</v>
      </c>
      <c r="T176" s="42">
        <v>702</v>
      </c>
      <c r="U176" s="38">
        <v>-204</v>
      </c>
      <c r="V176" s="38">
        <f t="shared" si="135"/>
        <v>-73</v>
      </c>
      <c r="W176" s="38">
        <v>39842</v>
      </c>
      <c r="X176" s="38">
        <v>20660</v>
      </c>
      <c r="Y176" s="39">
        <f t="shared" si="136"/>
        <v>6.0237939862456704</v>
      </c>
      <c r="Z176" s="39">
        <f t="shared" si="137"/>
        <v>2.4597158777169819</v>
      </c>
      <c r="AA176" s="39">
        <f t="shared" si="138"/>
        <v>40.833333333333336</v>
      </c>
      <c r="AB176" s="39">
        <f t="shared" si="139"/>
        <v>11.043622308117062</v>
      </c>
      <c r="AC176" s="39">
        <f t="shared" si="140"/>
        <v>10.943225741679635</v>
      </c>
      <c r="AD176" s="39">
        <f t="shared" si="141"/>
        <v>41.818181818181813</v>
      </c>
      <c r="AE176" s="39">
        <f t="shared" si="142"/>
        <v>36.363636363636367</v>
      </c>
      <c r="AF176" s="39">
        <f t="shared" si="143"/>
        <v>15.661864364238744</v>
      </c>
      <c r="AG176" s="39">
        <f t="shared" si="144"/>
        <v>7.6552381908538729</v>
      </c>
      <c r="AH176" s="39">
        <f t="shared" si="145"/>
        <v>3.2879875508257617</v>
      </c>
      <c r="AI176" s="39">
        <f t="shared" si="146"/>
        <v>9.0909090909090899</v>
      </c>
      <c r="AJ176" s="39">
        <f t="shared" si="147"/>
        <v>2.2935779816513762</v>
      </c>
      <c r="AK176" s="39">
        <f t="shared" si="148"/>
        <v>0</v>
      </c>
      <c r="AL176" s="39">
        <f t="shared" si="149"/>
        <v>9.0909090909090899</v>
      </c>
      <c r="AM176" s="40">
        <f t="shared" si="150"/>
        <v>12.499372521459765</v>
      </c>
      <c r="AN176" s="40">
        <f t="shared" si="151"/>
        <v>17.619597409768584</v>
      </c>
      <c r="AO176" s="39">
        <f t="shared" si="152"/>
        <v>-5.1202248883088206</v>
      </c>
      <c r="AP176" s="39">
        <f t="shared" si="153"/>
        <v>-1.8322373374830581</v>
      </c>
    </row>
    <row r="177" spans="1:42" s="36" customFormat="1" x14ac:dyDescent="0.2">
      <c r="A177" s="37" t="s">
        <v>194</v>
      </c>
      <c r="B177" s="38">
        <v>8651</v>
      </c>
      <c r="C177" s="38">
        <v>4490</v>
      </c>
      <c r="D177" s="38">
        <v>42</v>
      </c>
      <c r="E177" s="38">
        <v>24</v>
      </c>
      <c r="F177" s="38">
        <v>79</v>
      </c>
      <c r="G177" s="38">
        <v>1</v>
      </c>
      <c r="H177" s="38">
        <f t="shared" si="132"/>
        <v>80</v>
      </c>
      <c r="I177" s="38">
        <v>66</v>
      </c>
      <c r="J177" s="38">
        <v>4</v>
      </c>
      <c r="K177" s="38">
        <v>27</v>
      </c>
      <c r="L177" s="38">
        <v>20</v>
      </c>
      <c r="M177" s="38">
        <f t="shared" si="133"/>
        <v>107</v>
      </c>
      <c r="N177" s="38">
        <v>102</v>
      </c>
      <c r="O177" s="38">
        <v>0</v>
      </c>
      <c r="P177" s="38">
        <v>0</v>
      </c>
      <c r="Q177" s="38">
        <v>0</v>
      </c>
      <c r="R177" s="38">
        <f t="shared" si="134"/>
        <v>-23</v>
      </c>
      <c r="S177" s="34">
        <v>146</v>
      </c>
      <c r="T177" s="42">
        <v>121</v>
      </c>
      <c r="U177" s="38">
        <v>25</v>
      </c>
      <c r="V177" s="38">
        <f t="shared" si="135"/>
        <v>2</v>
      </c>
      <c r="W177" s="38">
        <v>8657</v>
      </c>
      <c r="X177" s="38">
        <v>4490</v>
      </c>
      <c r="Y177" s="39">
        <f t="shared" si="136"/>
        <v>4.854930065888337</v>
      </c>
      <c r="Z177" s="39">
        <f t="shared" si="137"/>
        <v>2.7742457519361925</v>
      </c>
      <c r="AA177" s="39">
        <f t="shared" si="138"/>
        <v>57.142857142857139</v>
      </c>
      <c r="AB177" s="39">
        <f t="shared" si="139"/>
        <v>9.2474858397873074</v>
      </c>
      <c r="AC177" s="39">
        <f t="shared" si="140"/>
        <v>9.1318922667899667</v>
      </c>
      <c r="AD177" s="39">
        <f t="shared" si="141"/>
        <v>33.75</v>
      </c>
      <c r="AE177" s="39">
        <f t="shared" si="142"/>
        <v>25</v>
      </c>
      <c r="AF177" s="39">
        <f t="shared" si="143"/>
        <v>12.368512310715525</v>
      </c>
      <c r="AG177" s="39">
        <f t="shared" si="144"/>
        <v>11.790544445728816</v>
      </c>
      <c r="AH177" s="39">
        <f t="shared" si="145"/>
        <v>-2.6586521789388513</v>
      </c>
      <c r="AI177" s="39">
        <f t="shared" si="146"/>
        <v>12.5</v>
      </c>
      <c r="AJ177" s="39">
        <f t="shared" si="147"/>
        <v>0</v>
      </c>
      <c r="AK177" s="39">
        <f t="shared" si="148"/>
        <v>0</v>
      </c>
      <c r="AL177" s="39">
        <f t="shared" si="149"/>
        <v>12.5</v>
      </c>
      <c r="AM177" s="40">
        <f t="shared" si="150"/>
        <v>16.876661657611837</v>
      </c>
      <c r="AN177" s="40">
        <f t="shared" si="151"/>
        <v>13.986822332678303</v>
      </c>
      <c r="AO177" s="39">
        <f t="shared" si="152"/>
        <v>2.8898393249335337</v>
      </c>
      <c r="AP177" s="39">
        <f t="shared" si="153"/>
        <v>0.23118714599468271</v>
      </c>
    </row>
    <row r="178" spans="1:42" s="36" customFormat="1" x14ac:dyDescent="0.2">
      <c r="A178" s="37" t="s">
        <v>195</v>
      </c>
      <c r="B178" s="38">
        <v>1447</v>
      </c>
      <c r="C178" s="38">
        <v>707</v>
      </c>
      <c r="D178" s="38">
        <v>6</v>
      </c>
      <c r="E178" s="38">
        <v>4</v>
      </c>
      <c r="F178" s="38">
        <v>7</v>
      </c>
      <c r="G178" s="38">
        <v>0</v>
      </c>
      <c r="H178" s="38">
        <f t="shared" si="132"/>
        <v>7</v>
      </c>
      <c r="I178" s="38">
        <v>4</v>
      </c>
      <c r="J178" s="38">
        <v>1</v>
      </c>
      <c r="K178" s="38">
        <v>5</v>
      </c>
      <c r="L178" s="38">
        <v>5</v>
      </c>
      <c r="M178" s="38">
        <f t="shared" si="133"/>
        <v>12</v>
      </c>
      <c r="N178" s="38">
        <v>21</v>
      </c>
      <c r="O178" s="38">
        <v>0</v>
      </c>
      <c r="P178" s="38">
        <v>0</v>
      </c>
      <c r="Q178" s="38">
        <v>0</v>
      </c>
      <c r="R178" s="38">
        <f t="shared" si="134"/>
        <v>-14</v>
      </c>
      <c r="S178" s="34">
        <v>82</v>
      </c>
      <c r="T178" s="42">
        <v>23</v>
      </c>
      <c r="U178" s="38">
        <v>59</v>
      </c>
      <c r="V178" s="38">
        <f t="shared" si="135"/>
        <v>45</v>
      </c>
      <c r="W178" s="38">
        <v>1459</v>
      </c>
      <c r="X178" s="38">
        <v>714</v>
      </c>
      <c r="Y178" s="39">
        <f t="shared" si="136"/>
        <v>4.14651002073255</v>
      </c>
      <c r="Z178" s="39">
        <f t="shared" si="137"/>
        <v>2.7643400138217</v>
      </c>
      <c r="AA178" s="39">
        <f t="shared" si="138"/>
        <v>66.666666666666657</v>
      </c>
      <c r="AB178" s="39">
        <f t="shared" si="139"/>
        <v>4.8375950241879755</v>
      </c>
      <c r="AC178" s="39">
        <f t="shared" si="140"/>
        <v>4.8375950241879755</v>
      </c>
      <c r="AD178" s="39">
        <f t="shared" si="141"/>
        <v>71.428571428571431</v>
      </c>
      <c r="AE178" s="39">
        <f t="shared" si="142"/>
        <v>71.428571428571431</v>
      </c>
      <c r="AF178" s="39">
        <f t="shared" si="143"/>
        <v>8.2930200414651001</v>
      </c>
      <c r="AG178" s="39">
        <f t="shared" si="144"/>
        <v>14.512785072563926</v>
      </c>
      <c r="AH178" s="39">
        <f t="shared" si="145"/>
        <v>-9.675190048375951</v>
      </c>
      <c r="AI178" s="39">
        <f t="shared" si="146"/>
        <v>0</v>
      </c>
      <c r="AJ178" s="39">
        <f t="shared" si="147"/>
        <v>0</v>
      </c>
      <c r="AK178" s="39">
        <f t="shared" si="148"/>
        <v>0</v>
      </c>
      <c r="AL178" s="39">
        <f t="shared" si="149"/>
        <v>0</v>
      </c>
      <c r="AM178" s="40">
        <f t="shared" si="150"/>
        <v>56.668970283344855</v>
      </c>
      <c r="AN178" s="40">
        <f t="shared" si="151"/>
        <v>15.894955079474776</v>
      </c>
      <c r="AO178" s="39">
        <f t="shared" si="152"/>
        <v>40.774015203870078</v>
      </c>
      <c r="AP178" s="39">
        <f t="shared" si="153"/>
        <v>31.098825155494126</v>
      </c>
    </row>
    <row r="179" spans="1:42" s="36" customFormat="1" x14ac:dyDescent="0.2">
      <c r="A179" s="37" t="s">
        <v>196</v>
      </c>
      <c r="B179" s="38">
        <v>9763</v>
      </c>
      <c r="C179" s="38">
        <v>4995</v>
      </c>
      <c r="D179" s="38">
        <v>47</v>
      </c>
      <c r="E179" s="38">
        <v>14</v>
      </c>
      <c r="F179" s="38">
        <v>154</v>
      </c>
      <c r="G179" s="38">
        <v>1</v>
      </c>
      <c r="H179" s="38">
        <f t="shared" si="132"/>
        <v>155</v>
      </c>
      <c r="I179" s="38">
        <v>91</v>
      </c>
      <c r="J179" s="38">
        <v>28</v>
      </c>
      <c r="K179" s="38">
        <v>45</v>
      </c>
      <c r="L179" s="38">
        <v>36</v>
      </c>
      <c r="M179" s="38">
        <f t="shared" si="133"/>
        <v>200</v>
      </c>
      <c r="N179" s="38">
        <v>65</v>
      </c>
      <c r="O179" s="38">
        <v>2</v>
      </c>
      <c r="P179" s="38">
        <v>0</v>
      </c>
      <c r="Q179" s="38">
        <v>0</v>
      </c>
      <c r="R179" s="38">
        <f t="shared" si="134"/>
        <v>89</v>
      </c>
      <c r="S179" s="34">
        <v>146</v>
      </c>
      <c r="T179" s="42">
        <v>113</v>
      </c>
      <c r="U179" s="38">
        <v>33</v>
      </c>
      <c r="V179" s="38">
        <f t="shared" si="135"/>
        <v>122</v>
      </c>
      <c r="W179" s="38">
        <v>9807</v>
      </c>
      <c r="X179" s="38">
        <v>5019</v>
      </c>
      <c r="Y179" s="39">
        <f t="shared" si="136"/>
        <v>4.8140940284748543</v>
      </c>
      <c r="Z179" s="39">
        <f t="shared" si="137"/>
        <v>1.4339854552903821</v>
      </c>
      <c r="AA179" s="39">
        <f t="shared" si="138"/>
        <v>29.787234042553191</v>
      </c>
      <c r="AB179" s="39">
        <f t="shared" si="139"/>
        <v>15.876267540714945</v>
      </c>
      <c r="AC179" s="39">
        <f t="shared" si="140"/>
        <v>15.773840008194203</v>
      </c>
      <c r="AD179" s="39">
        <f t="shared" si="141"/>
        <v>29.032258064516132</v>
      </c>
      <c r="AE179" s="39">
        <f t="shared" si="142"/>
        <v>23.225806451612904</v>
      </c>
      <c r="AF179" s="39">
        <f t="shared" si="143"/>
        <v>20.485506504148315</v>
      </c>
      <c r="AG179" s="39">
        <f t="shared" si="144"/>
        <v>6.6577896138482018</v>
      </c>
      <c r="AH179" s="39">
        <f t="shared" si="145"/>
        <v>9.1160503943460007</v>
      </c>
      <c r="AI179" s="39">
        <f t="shared" si="146"/>
        <v>6.4516129032258061</v>
      </c>
      <c r="AJ179" s="39">
        <f t="shared" si="147"/>
        <v>12.987012987012989</v>
      </c>
      <c r="AK179" s="39">
        <f t="shared" si="148"/>
        <v>0</v>
      </c>
      <c r="AL179" s="39">
        <f t="shared" si="149"/>
        <v>6.4516129032258061</v>
      </c>
      <c r="AM179" s="40">
        <f t="shared" si="150"/>
        <v>14.95441974802827</v>
      </c>
      <c r="AN179" s="40">
        <f t="shared" si="151"/>
        <v>11.574311174843798</v>
      </c>
      <c r="AO179" s="39">
        <f t="shared" si="152"/>
        <v>3.3801085731844718</v>
      </c>
      <c r="AP179" s="39">
        <f t="shared" si="153"/>
        <v>12.496158967530473</v>
      </c>
    </row>
    <row r="180" spans="1:42" s="36" customFormat="1" x14ac:dyDescent="0.2">
      <c r="A180" s="37" t="s">
        <v>103</v>
      </c>
      <c r="B180" s="38">
        <v>12914</v>
      </c>
      <c r="C180" s="38">
        <v>6711</v>
      </c>
      <c r="D180" s="38">
        <v>53</v>
      </c>
      <c r="E180" s="38">
        <v>29</v>
      </c>
      <c r="F180" s="38">
        <v>108</v>
      </c>
      <c r="G180" s="38">
        <v>0</v>
      </c>
      <c r="H180" s="38">
        <f t="shared" si="132"/>
        <v>108</v>
      </c>
      <c r="I180" s="38">
        <v>84</v>
      </c>
      <c r="J180" s="38">
        <v>4</v>
      </c>
      <c r="K180" s="38">
        <v>48</v>
      </c>
      <c r="L180" s="38">
        <v>44</v>
      </c>
      <c r="M180" s="38">
        <f t="shared" si="133"/>
        <v>156</v>
      </c>
      <c r="N180" s="38">
        <v>126</v>
      </c>
      <c r="O180" s="38">
        <v>1</v>
      </c>
      <c r="P180" s="38">
        <v>1</v>
      </c>
      <c r="Q180" s="38">
        <v>1</v>
      </c>
      <c r="R180" s="38">
        <f t="shared" si="134"/>
        <v>-18</v>
      </c>
      <c r="S180" s="34">
        <v>173</v>
      </c>
      <c r="T180" s="42">
        <v>195</v>
      </c>
      <c r="U180" s="38">
        <v>-22</v>
      </c>
      <c r="V180" s="38">
        <f t="shared" si="135"/>
        <v>-40</v>
      </c>
      <c r="W180" s="38">
        <v>12884</v>
      </c>
      <c r="X180" s="38">
        <v>6689</v>
      </c>
      <c r="Y180" s="39">
        <f t="shared" si="136"/>
        <v>4.1040730989623668</v>
      </c>
      <c r="Z180" s="39">
        <f t="shared" si="137"/>
        <v>2.2456249032058229</v>
      </c>
      <c r="AA180" s="39">
        <f t="shared" si="138"/>
        <v>54.716981132075468</v>
      </c>
      <c r="AB180" s="39">
        <f t="shared" si="139"/>
        <v>8.3630168809044445</v>
      </c>
      <c r="AC180" s="39">
        <f t="shared" si="140"/>
        <v>8.3630168809044445</v>
      </c>
      <c r="AD180" s="39">
        <f t="shared" si="141"/>
        <v>44.444444444444443</v>
      </c>
      <c r="AE180" s="39">
        <f t="shared" si="142"/>
        <v>40.74074074074074</v>
      </c>
      <c r="AF180" s="39">
        <f t="shared" si="143"/>
        <v>12.079913272417532</v>
      </c>
      <c r="AG180" s="39">
        <f t="shared" si="144"/>
        <v>9.7568530277218528</v>
      </c>
      <c r="AH180" s="39">
        <f t="shared" si="145"/>
        <v>-1.3938361468174074</v>
      </c>
      <c r="AI180" s="39">
        <f t="shared" si="146"/>
        <v>0</v>
      </c>
      <c r="AJ180" s="39">
        <f t="shared" si="147"/>
        <v>9.2592592592592595</v>
      </c>
      <c r="AK180" s="39">
        <f t="shared" si="148"/>
        <v>9.2592592592592595</v>
      </c>
      <c r="AL180" s="39">
        <f t="shared" si="149"/>
        <v>9.2592592592592595</v>
      </c>
      <c r="AM180" s="40">
        <f t="shared" si="150"/>
        <v>13.396314077745082</v>
      </c>
      <c r="AN180" s="40">
        <f t="shared" si="151"/>
        <v>15.099891590521915</v>
      </c>
      <c r="AO180" s="39">
        <f t="shared" si="152"/>
        <v>-1.7035775127768313</v>
      </c>
      <c r="AP180" s="39">
        <f t="shared" si="153"/>
        <v>-3.0974136595942388</v>
      </c>
    </row>
    <row r="181" spans="1:42" s="36" customFormat="1" x14ac:dyDescent="0.2">
      <c r="A181" s="37" t="s">
        <v>123</v>
      </c>
      <c r="B181" s="38">
        <v>8134</v>
      </c>
      <c r="C181" s="38">
        <v>4084</v>
      </c>
      <c r="D181" s="38">
        <v>43</v>
      </c>
      <c r="E181" s="38">
        <v>6</v>
      </c>
      <c r="F181" s="38">
        <v>107</v>
      </c>
      <c r="G181" s="38">
        <v>0</v>
      </c>
      <c r="H181" s="38">
        <f t="shared" si="132"/>
        <v>107</v>
      </c>
      <c r="I181" s="38">
        <v>102</v>
      </c>
      <c r="J181" s="38">
        <v>9</v>
      </c>
      <c r="K181" s="38">
        <v>33</v>
      </c>
      <c r="L181" s="38">
        <v>22</v>
      </c>
      <c r="M181" s="38">
        <f t="shared" si="133"/>
        <v>140</v>
      </c>
      <c r="N181" s="38">
        <v>33</v>
      </c>
      <c r="O181" s="38">
        <v>0</v>
      </c>
      <c r="P181" s="38">
        <v>0</v>
      </c>
      <c r="Q181" s="38">
        <v>0</v>
      </c>
      <c r="R181" s="38">
        <f t="shared" si="134"/>
        <v>74</v>
      </c>
      <c r="S181" s="34">
        <v>63</v>
      </c>
      <c r="T181" s="42">
        <v>152</v>
      </c>
      <c r="U181" s="38">
        <v>-89</v>
      </c>
      <c r="V181" s="38">
        <f t="shared" si="135"/>
        <v>-15</v>
      </c>
      <c r="W181" s="38">
        <v>8111</v>
      </c>
      <c r="X181" s="38">
        <v>4068</v>
      </c>
      <c r="Y181" s="39">
        <f t="shared" si="136"/>
        <v>5.2864519301696582</v>
      </c>
      <c r="Z181" s="39">
        <f t="shared" si="137"/>
        <v>0.73764445537251044</v>
      </c>
      <c r="AA181" s="39">
        <f t="shared" si="138"/>
        <v>13.953488372093023</v>
      </c>
      <c r="AB181" s="39">
        <f t="shared" si="139"/>
        <v>13.154659454143102</v>
      </c>
      <c r="AC181" s="39">
        <f t="shared" si="140"/>
        <v>13.154659454143102</v>
      </c>
      <c r="AD181" s="39">
        <f t="shared" si="141"/>
        <v>30.841121495327101</v>
      </c>
      <c r="AE181" s="39">
        <f t="shared" si="142"/>
        <v>20.5607476635514</v>
      </c>
      <c r="AF181" s="39">
        <f t="shared" si="143"/>
        <v>17.21170395869191</v>
      </c>
      <c r="AG181" s="39">
        <f t="shared" si="144"/>
        <v>4.0570445045488075</v>
      </c>
      <c r="AH181" s="39">
        <f t="shared" si="145"/>
        <v>9.0976149495942966</v>
      </c>
      <c r="AI181" s="39">
        <f t="shared" si="146"/>
        <v>0</v>
      </c>
      <c r="AJ181" s="39">
        <f t="shared" si="147"/>
        <v>0</v>
      </c>
      <c r="AK181" s="39">
        <f t="shared" si="148"/>
        <v>0</v>
      </c>
      <c r="AL181" s="39">
        <f t="shared" si="149"/>
        <v>0</v>
      </c>
      <c r="AM181" s="40">
        <f t="shared" si="150"/>
        <v>7.7452667814113596</v>
      </c>
      <c r="AN181" s="40">
        <f t="shared" si="151"/>
        <v>18.686992869436931</v>
      </c>
      <c r="AO181" s="39">
        <f t="shared" si="152"/>
        <v>-10.941726088025572</v>
      </c>
      <c r="AP181" s="39">
        <f t="shared" si="153"/>
        <v>-1.8441111384312761</v>
      </c>
    </row>
    <row r="182" spans="1:42" s="36" customFormat="1" x14ac:dyDescent="0.2">
      <c r="A182" s="37" t="s">
        <v>197</v>
      </c>
      <c r="B182" s="38">
        <v>6220</v>
      </c>
      <c r="C182" s="38">
        <v>3129</v>
      </c>
      <c r="D182" s="38">
        <v>37</v>
      </c>
      <c r="E182" s="38">
        <v>8</v>
      </c>
      <c r="F182" s="38">
        <v>63</v>
      </c>
      <c r="G182" s="38">
        <v>1</v>
      </c>
      <c r="H182" s="38">
        <f t="shared" si="132"/>
        <v>64</v>
      </c>
      <c r="I182" s="38">
        <v>56</v>
      </c>
      <c r="J182" s="38">
        <v>3</v>
      </c>
      <c r="K182" s="38">
        <v>23</v>
      </c>
      <c r="L182" s="38">
        <v>15</v>
      </c>
      <c r="M182" s="38">
        <f t="shared" si="133"/>
        <v>87</v>
      </c>
      <c r="N182" s="38">
        <v>54</v>
      </c>
      <c r="O182" s="38">
        <v>0</v>
      </c>
      <c r="P182" s="38">
        <v>0</v>
      </c>
      <c r="Q182" s="38">
        <v>0</v>
      </c>
      <c r="R182" s="38">
        <f t="shared" si="134"/>
        <v>9</v>
      </c>
      <c r="S182" s="34">
        <v>60</v>
      </c>
      <c r="T182" s="42">
        <v>69</v>
      </c>
      <c r="U182" s="38">
        <v>-9</v>
      </c>
      <c r="V182" s="38">
        <f t="shared" si="135"/>
        <v>0</v>
      </c>
      <c r="W182" s="38">
        <v>6220</v>
      </c>
      <c r="X182" s="38">
        <v>3130</v>
      </c>
      <c r="Y182" s="39">
        <f t="shared" si="136"/>
        <v>5.948553054662379</v>
      </c>
      <c r="Z182" s="39">
        <f t="shared" si="137"/>
        <v>1.2861736334405145</v>
      </c>
      <c r="AA182" s="39">
        <f t="shared" si="138"/>
        <v>21.621621621621621</v>
      </c>
      <c r="AB182" s="39">
        <f t="shared" si="139"/>
        <v>10.289389067524116</v>
      </c>
      <c r="AC182" s="39">
        <f t="shared" si="140"/>
        <v>10.128617363344052</v>
      </c>
      <c r="AD182" s="39">
        <f t="shared" si="141"/>
        <v>35.9375</v>
      </c>
      <c r="AE182" s="39">
        <f t="shared" si="142"/>
        <v>23.4375</v>
      </c>
      <c r="AF182" s="39">
        <f t="shared" si="143"/>
        <v>13.987138263665594</v>
      </c>
      <c r="AG182" s="39">
        <f t="shared" si="144"/>
        <v>8.6816720257234739</v>
      </c>
      <c r="AH182" s="39">
        <f t="shared" si="145"/>
        <v>1.4469453376205788</v>
      </c>
      <c r="AI182" s="39">
        <f t="shared" si="146"/>
        <v>15.625</v>
      </c>
      <c r="AJ182" s="39">
        <f t="shared" si="147"/>
        <v>0</v>
      </c>
      <c r="AK182" s="39">
        <f t="shared" si="148"/>
        <v>0</v>
      </c>
      <c r="AL182" s="39">
        <f t="shared" si="149"/>
        <v>15.625</v>
      </c>
      <c r="AM182" s="40">
        <f t="shared" si="150"/>
        <v>9.6463022508038598</v>
      </c>
      <c r="AN182" s="40">
        <f t="shared" si="151"/>
        <v>11.093247588424436</v>
      </c>
      <c r="AO182" s="39">
        <f t="shared" si="152"/>
        <v>-1.4469453376205788</v>
      </c>
      <c r="AP182" s="39">
        <f t="shared" si="153"/>
        <v>0</v>
      </c>
    </row>
    <row r="183" spans="1:42" s="36" customFormat="1" x14ac:dyDescent="0.2">
      <c r="A183" s="37" t="s">
        <v>112</v>
      </c>
      <c r="B183" s="38">
        <v>85902</v>
      </c>
      <c r="C183" s="38">
        <v>44625</v>
      </c>
      <c r="D183" s="38">
        <v>433</v>
      </c>
      <c r="E183" s="38">
        <v>232</v>
      </c>
      <c r="F183" s="38">
        <v>766</v>
      </c>
      <c r="G183" s="38">
        <v>3</v>
      </c>
      <c r="H183" s="38">
        <f t="shared" si="132"/>
        <v>769</v>
      </c>
      <c r="I183" s="38">
        <v>588</v>
      </c>
      <c r="J183" s="38">
        <v>42</v>
      </c>
      <c r="K183" s="38">
        <v>276</v>
      </c>
      <c r="L183" s="38">
        <v>207</v>
      </c>
      <c r="M183" s="38">
        <f t="shared" si="133"/>
        <v>1045</v>
      </c>
      <c r="N183" s="38">
        <v>667</v>
      </c>
      <c r="O183" s="38">
        <v>6</v>
      </c>
      <c r="P183" s="38">
        <v>5</v>
      </c>
      <c r="Q183" s="38">
        <v>4</v>
      </c>
      <c r="R183" s="38">
        <f t="shared" si="134"/>
        <v>99</v>
      </c>
      <c r="S183" s="34">
        <v>1060</v>
      </c>
      <c r="T183" s="42">
        <v>1555</v>
      </c>
      <c r="U183" s="38">
        <v>-495</v>
      </c>
      <c r="V183" s="38">
        <f t="shared" si="135"/>
        <v>-396</v>
      </c>
      <c r="W183" s="38">
        <v>85742</v>
      </c>
      <c r="X183" s="38">
        <v>44543</v>
      </c>
      <c r="Y183" s="39">
        <f t="shared" si="136"/>
        <v>5.0406276920211406</v>
      </c>
      <c r="Z183" s="39">
        <f t="shared" si="137"/>
        <v>2.7007520197434287</v>
      </c>
      <c r="AA183" s="39">
        <f t="shared" si="138"/>
        <v>53.579676674364897</v>
      </c>
      <c r="AB183" s="39">
        <f t="shared" si="139"/>
        <v>8.9520616516495544</v>
      </c>
      <c r="AC183" s="39">
        <f t="shared" si="140"/>
        <v>8.9171381341528733</v>
      </c>
      <c r="AD183" s="39">
        <f t="shared" si="141"/>
        <v>35.890767230169054</v>
      </c>
      <c r="AE183" s="39">
        <f t="shared" si="142"/>
        <v>26.918075422626785</v>
      </c>
      <c r="AF183" s="39">
        <f t="shared" si="143"/>
        <v>12.165025261344322</v>
      </c>
      <c r="AG183" s="39">
        <f t="shared" si="144"/>
        <v>7.764662056762357</v>
      </c>
      <c r="AH183" s="39">
        <f t="shared" si="145"/>
        <v>1.1524760773905147</v>
      </c>
      <c r="AI183" s="39">
        <f t="shared" si="146"/>
        <v>3.9011703511053315</v>
      </c>
      <c r="AJ183" s="39">
        <f t="shared" si="147"/>
        <v>7.832898172323759</v>
      </c>
      <c r="AK183" s="39">
        <f t="shared" si="148"/>
        <v>6.5274151436031325</v>
      </c>
      <c r="AL183" s="39">
        <f t="shared" si="149"/>
        <v>9.1027308192457728</v>
      </c>
      <c r="AM183" s="40">
        <f t="shared" si="150"/>
        <v>12.339642848827733</v>
      </c>
      <c r="AN183" s="40">
        <f t="shared" si="151"/>
        <v>18.102023235780308</v>
      </c>
      <c r="AO183" s="39">
        <f t="shared" si="152"/>
        <v>-5.7623803869525743</v>
      </c>
      <c r="AP183" s="39">
        <f t="shared" si="153"/>
        <v>-4.6099043095620589</v>
      </c>
    </row>
    <row r="184" spans="1:42" s="36" customFormat="1" x14ac:dyDescent="0.2">
      <c r="A184" s="37" t="s">
        <v>198</v>
      </c>
      <c r="B184" s="38">
        <v>7476</v>
      </c>
      <c r="C184" s="38">
        <v>3870</v>
      </c>
      <c r="D184" s="38">
        <v>34</v>
      </c>
      <c r="E184" s="38">
        <v>10</v>
      </c>
      <c r="F184" s="38">
        <v>69</v>
      </c>
      <c r="G184" s="38">
        <v>0</v>
      </c>
      <c r="H184" s="38">
        <f t="shared" si="132"/>
        <v>69</v>
      </c>
      <c r="I184" s="38">
        <v>53</v>
      </c>
      <c r="J184" s="38">
        <v>3</v>
      </c>
      <c r="K184" s="38">
        <v>26</v>
      </c>
      <c r="L184" s="38">
        <v>17</v>
      </c>
      <c r="M184" s="38">
        <f t="shared" si="133"/>
        <v>95</v>
      </c>
      <c r="N184" s="38">
        <v>71</v>
      </c>
      <c r="O184" s="38">
        <v>0</v>
      </c>
      <c r="P184" s="38">
        <v>0</v>
      </c>
      <c r="Q184" s="38">
        <v>0</v>
      </c>
      <c r="R184" s="38">
        <f t="shared" si="134"/>
        <v>-2</v>
      </c>
      <c r="S184" s="34">
        <v>123</v>
      </c>
      <c r="T184" s="42">
        <v>103</v>
      </c>
      <c r="U184" s="38">
        <v>20</v>
      </c>
      <c r="V184" s="38">
        <f t="shared" si="135"/>
        <v>18</v>
      </c>
      <c r="W184" s="38">
        <v>7485</v>
      </c>
      <c r="X184" s="38">
        <v>3872</v>
      </c>
      <c r="Y184" s="39">
        <f t="shared" si="136"/>
        <v>4.5478865703584805</v>
      </c>
      <c r="Z184" s="39">
        <f t="shared" si="137"/>
        <v>1.3376136971642589</v>
      </c>
      <c r="AA184" s="39">
        <f t="shared" si="138"/>
        <v>29.411764705882355</v>
      </c>
      <c r="AB184" s="39">
        <f t="shared" si="139"/>
        <v>9.2295345104333872</v>
      </c>
      <c r="AC184" s="39">
        <f t="shared" si="140"/>
        <v>9.2295345104333872</v>
      </c>
      <c r="AD184" s="39">
        <f t="shared" si="141"/>
        <v>37.681159420289859</v>
      </c>
      <c r="AE184" s="39">
        <f t="shared" si="142"/>
        <v>24.637681159420293</v>
      </c>
      <c r="AF184" s="39">
        <f t="shared" si="143"/>
        <v>12.70733012306046</v>
      </c>
      <c r="AG184" s="39">
        <f t="shared" si="144"/>
        <v>9.4970572498662378</v>
      </c>
      <c r="AH184" s="39">
        <f t="shared" si="145"/>
        <v>-0.26752273943285176</v>
      </c>
      <c r="AI184" s="39">
        <f t="shared" si="146"/>
        <v>0</v>
      </c>
      <c r="AJ184" s="39">
        <f t="shared" si="147"/>
        <v>0</v>
      </c>
      <c r="AK184" s="39">
        <f t="shared" si="148"/>
        <v>0</v>
      </c>
      <c r="AL184" s="39">
        <f t="shared" si="149"/>
        <v>0</v>
      </c>
      <c r="AM184" s="40">
        <f t="shared" si="150"/>
        <v>16.452648475120384</v>
      </c>
      <c r="AN184" s="40">
        <f t="shared" si="151"/>
        <v>13.777421080791868</v>
      </c>
      <c r="AO184" s="39">
        <f t="shared" si="152"/>
        <v>2.6752273943285179</v>
      </c>
      <c r="AP184" s="39">
        <f t="shared" si="153"/>
        <v>2.407704654895666</v>
      </c>
    </row>
    <row r="185" spans="1:42" s="36" customFormat="1" x14ac:dyDescent="0.2">
      <c r="A185" s="37" t="s">
        <v>199</v>
      </c>
      <c r="B185" s="38">
        <v>12077</v>
      </c>
      <c r="C185" s="38">
        <v>6174</v>
      </c>
      <c r="D185" s="38">
        <v>49</v>
      </c>
      <c r="E185" s="38">
        <v>32</v>
      </c>
      <c r="F185" s="38">
        <v>74</v>
      </c>
      <c r="G185" s="38">
        <v>0</v>
      </c>
      <c r="H185" s="38">
        <f t="shared" si="132"/>
        <v>74</v>
      </c>
      <c r="I185" s="38">
        <v>63</v>
      </c>
      <c r="J185" s="38">
        <v>1</v>
      </c>
      <c r="K185" s="38">
        <v>35</v>
      </c>
      <c r="L185" s="38">
        <v>30</v>
      </c>
      <c r="M185" s="38">
        <f t="shared" si="133"/>
        <v>109</v>
      </c>
      <c r="N185" s="38">
        <v>101</v>
      </c>
      <c r="O185" s="38">
        <v>1</v>
      </c>
      <c r="P185" s="38">
        <v>1</v>
      </c>
      <c r="Q185" s="38">
        <v>0</v>
      </c>
      <c r="R185" s="38">
        <f t="shared" si="134"/>
        <v>-27</v>
      </c>
      <c r="S185" s="34">
        <v>157</v>
      </c>
      <c r="T185" s="42">
        <v>207</v>
      </c>
      <c r="U185" s="38">
        <v>-50</v>
      </c>
      <c r="V185" s="38">
        <f t="shared" si="135"/>
        <v>-77</v>
      </c>
      <c r="W185" s="38">
        <v>12032</v>
      </c>
      <c r="X185" s="38">
        <v>6152</v>
      </c>
      <c r="Y185" s="39">
        <f t="shared" si="136"/>
        <v>4.0572989980955532</v>
      </c>
      <c r="Z185" s="39">
        <f t="shared" si="137"/>
        <v>2.6496646518175044</v>
      </c>
      <c r="AA185" s="39">
        <f t="shared" si="138"/>
        <v>65.306122448979593</v>
      </c>
      <c r="AB185" s="39">
        <f t="shared" si="139"/>
        <v>6.1273495073279793</v>
      </c>
      <c r="AC185" s="39">
        <f t="shared" si="140"/>
        <v>6.1273495073279793</v>
      </c>
      <c r="AD185" s="39">
        <f t="shared" si="141"/>
        <v>47.297297297297298</v>
      </c>
      <c r="AE185" s="39">
        <f t="shared" si="142"/>
        <v>40.54054054054054</v>
      </c>
      <c r="AF185" s="39">
        <f t="shared" si="143"/>
        <v>9.0254202202533733</v>
      </c>
      <c r="AG185" s="39">
        <f t="shared" si="144"/>
        <v>8.3630040572989977</v>
      </c>
      <c r="AH185" s="39">
        <f t="shared" si="145"/>
        <v>-2.2356545499710192</v>
      </c>
      <c r="AI185" s="39">
        <f t="shared" si="146"/>
        <v>0</v>
      </c>
      <c r="AJ185" s="39">
        <f t="shared" si="147"/>
        <v>13.513513513513514</v>
      </c>
      <c r="AK185" s="39">
        <f t="shared" si="148"/>
        <v>13.513513513513514</v>
      </c>
      <c r="AL185" s="39">
        <f t="shared" si="149"/>
        <v>0</v>
      </c>
      <c r="AM185" s="40">
        <f t="shared" si="150"/>
        <v>12.999917197979631</v>
      </c>
      <c r="AN185" s="40">
        <f t="shared" si="151"/>
        <v>17.140018216444481</v>
      </c>
      <c r="AO185" s="39">
        <f t="shared" si="152"/>
        <v>-4.1401010184648506</v>
      </c>
      <c r="AP185" s="39">
        <f t="shared" si="153"/>
        <v>-6.3757555684358698</v>
      </c>
    </row>
    <row r="186" spans="1:42" s="36" customFormat="1" x14ac:dyDescent="0.2">
      <c r="A186" s="37" t="s">
        <v>200</v>
      </c>
      <c r="B186" s="38">
        <v>4417</v>
      </c>
      <c r="C186" s="38">
        <v>2251</v>
      </c>
      <c r="D186" s="38">
        <v>23</v>
      </c>
      <c r="E186" s="38">
        <v>13</v>
      </c>
      <c r="F186" s="38">
        <v>31</v>
      </c>
      <c r="G186" s="38">
        <v>0</v>
      </c>
      <c r="H186" s="38">
        <f t="shared" si="132"/>
        <v>31</v>
      </c>
      <c r="I186" s="38">
        <v>27</v>
      </c>
      <c r="J186" s="38">
        <v>1</v>
      </c>
      <c r="K186" s="38">
        <v>15</v>
      </c>
      <c r="L186" s="38">
        <v>8</v>
      </c>
      <c r="M186" s="38">
        <f t="shared" si="133"/>
        <v>46</v>
      </c>
      <c r="N186" s="38">
        <v>35</v>
      </c>
      <c r="O186" s="38">
        <v>3</v>
      </c>
      <c r="P186" s="38">
        <v>1</v>
      </c>
      <c r="Q186" s="38">
        <v>0</v>
      </c>
      <c r="R186" s="38">
        <f t="shared" si="134"/>
        <v>-4</v>
      </c>
      <c r="S186" s="34">
        <v>94</v>
      </c>
      <c r="T186" s="42">
        <v>43</v>
      </c>
      <c r="U186" s="38">
        <v>51</v>
      </c>
      <c r="V186" s="38">
        <f t="shared" si="135"/>
        <v>47</v>
      </c>
      <c r="W186" s="38">
        <v>4426</v>
      </c>
      <c r="X186" s="38">
        <v>2268</v>
      </c>
      <c r="Y186" s="39">
        <f t="shared" si="136"/>
        <v>5.2071541770432423</v>
      </c>
      <c r="Z186" s="39">
        <f t="shared" si="137"/>
        <v>2.9431741000679192</v>
      </c>
      <c r="AA186" s="39">
        <f t="shared" si="138"/>
        <v>56.521739130434781</v>
      </c>
      <c r="AB186" s="39">
        <f t="shared" si="139"/>
        <v>7.0183382386235005</v>
      </c>
      <c r="AC186" s="39">
        <f t="shared" si="140"/>
        <v>7.0183382386235005</v>
      </c>
      <c r="AD186" s="39">
        <f t="shared" si="141"/>
        <v>48.387096774193552</v>
      </c>
      <c r="AE186" s="39">
        <f t="shared" si="142"/>
        <v>25.806451612903224</v>
      </c>
      <c r="AF186" s="39">
        <f t="shared" si="143"/>
        <v>10.414308354086485</v>
      </c>
      <c r="AG186" s="39">
        <f t="shared" si="144"/>
        <v>7.9239302694136295</v>
      </c>
      <c r="AH186" s="39">
        <f t="shared" si="145"/>
        <v>-0.90559203079012895</v>
      </c>
      <c r="AI186" s="39">
        <f t="shared" si="146"/>
        <v>0</v>
      </c>
      <c r="AJ186" s="39">
        <f t="shared" si="147"/>
        <v>96.774193548387089</v>
      </c>
      <c r="AK186" s="39">
        <f t="shared" si="148"/>
        <v>32.258064516129032</v>
      </c>
      <c r="AL186" s="39">
        <f t="shared" si="149"/>
        <v>0</v>
      </c>
      <c r="AM186" s="40">
        <f t="shared" si="150"/>
        <v>21.281412723568032</v>
      </c>
      <c r="AN186" s="40">
        <f t="shared" si="151"/>
        <v>9.7351143309938877</v>
      </c>
      <c r="AO186" s="39">
        <f t="shared" si="152"/>
        <v>11.546298392574146</v>
      </c>
      <c r="AP186" s="39">
        <f t="shared" si="153"/>
        <v>10.640706361784016</v>
      </c>
    </row>
    <row r="187" spans="1:42" s="36" customFormat="1" x14ac:dyDescent="0.2">
      <c r="A187" s="37" t="s">
        <v>104</v>
      </c>
      <c r="B187" s="38">
        <v>20926</v>
      </c>
      <c r="C187" s="38">
        <v>10845</v>
      </c>
      <c r="D187" s="38">
        <v>133</v>
      </c>
      <c r="E187" s="38">
        <v>62</v>
      </c>
      <c r="F187" s="38">
        <v>186</v>
      </c>
      <c r="G187" s="38">
        <v>0</v>
      </c>
      <c r="H187" s="38">
        <f t="shared" ref="H187:H218" si="154">SUM(F187:G187)</f>
        <v>186</v>
      </c>
      <c r="I187" s="38">
        <v>159</v>
      </c>
      <c r="J187" s="38">
        <v>12</v>
      </c>
      <c r="K187" s="38">
        <v>78</v>
      </c>
      <c r="L187" s="38">
        <v>63</v>
      </c>
      <c r="M187" s="38">
        <f t="shared" ref="M187:M218" si="155">F187+G187+K187</f>
        <v>264</v>
      </c>
      <c r="N187" s="38">
        <v>178</v>
      </c>
      <c r="O187" s="38">
        <v>0</v>
      </c>
      <c r="P187" s="38">
        <v>0</v>
      </c>
      <c r="Q187" s="38">
        <v>0</v>
      </c>
      <c r="R187" s="38">
        <f t="shared" ref="R187:R218" si="156">F187-N187</f>
        <v>8</v>
      </c>
      <c r="S187" s="34">
        <v>176</v>
      </c>
      <c r="T187" s="42">
        <v>333</v>
      </c>
      <c r="U187" s="38">
        <v>-157</v>
      </c>
      <c r="V187" s="38">
        <f t="shared" ref="V187:V218" si="157">R187+U187</f>
        <v>-149</v>
      </c>
      <c r="W187" s="38">
        <v>20827</v>
      </c>
      <c r="X187" s="38">
        <v>10789</v>
      </c>
      <c r="Y187" s="39">
        <f t="shared" ref="Y187:Y218" si="158">D187/B187*1000</f>
        <v>6.3557297142310993</v>
      </c>
      <c r="Z187" s="39">
        <f t="shared" ref="Z187:Z218" si="159">E187/B187*1000</f>
        <v>2.9628213705438209</v>
      </c>
      <c r="AA187" s="39">
        <f t="shared" ref="AA187:AA218" si="160">E187/D187*100</f>
        <v>46.616541353383454</v>
      </c>
      <c r="AB187" s="39">
        <f t="shared" ref="AB187:AB218" si="161">H187/B187*1000</f>
        <v>8.888464111631464</v>
      </c>
      <c r="AC187" s="39">
        <f t="shared" ref="AC187:AC218" si="162">F187/B187*1000</f>
        <v>8.888464111631464</v>
      </c>
      <c r="AD187" s="39">
        <f t="shared" ref="AD187:AD218" si="163">K187/H187*100</f>
        <v>41.935483870967744</v>
      </c>
      <c r="AE187" s="39">
        <f t="shared" ref="AE187:AE218" si="164">L187/H187*100</f>
        <v>33.87096774193548</v>
      </c>
      <c r="AF187" s="39">
        <f t="shared" ref="AF187:AF218" si="165">M187/B187*1000</f>
        <v>12.615884545541432</v>
      </c>
      <c r="AG187" s="39">
        <f t="shared" ref="AG187:AG218" si="166">N187/B187*1000</f>
        <v>8.5061645799483898</v>
      </c>
      <c r="AH187" s="39">
        <f t="shared" ref="AH187:AH218" si="167">R187/B187*1000</f>
        <v>0.38229953168307373</v>
      </c>
      <c r="AI187" s="39">
        <f t="shared" ref="AI187:AI218" si="168">G187/H187*1000</f>
        <v>0</v>
      </c>
      <c r="AJ187" s="39">
        <f t="shared" ref="AJ187:AJ218" si="169">O187/F187*1000</f>
        <v>0</v>
      </c>
      <c r="AK187" s="39">
        <f t="shared" ref="AK187:AK218" si="170">P187/F187*1000</f>
        <v>0</v>
      </c>
      <c r="AL187" s="39">
        <f t="shared" ref="AL187:AL218" si="171">(G187+Q187)/H187*1000</f>
        <v>0</v>
      </c>
      <c r="AM187" s="40">
        <f t="shared" ref="AM187:AM218" si="172">S187/B187*1000</f>
        <v>8.4105896970276213</v>
      </c>
      <c r="AN187" s="40">
        <f t="shared" ref="AN187:AN218" si="173">T187/B187*1000</f>
        <v>15.913218006307943</v>
      </c>
      <c r="AO187" s="39">
        <f t="shared" ref="AO187:AO218" si="174">U187/B187*1000</f>
        <v>-7.502628309280321</v>
      </c>
      <c r="AP187" s="39">
        <f t="shared" ref="AP187:AP218" si="175">V187/B187*1000</f>
        <v>-7.1203287775972477</v>
      </c>
    </row>
    <row r="188" spans="1:42" s="36" customFormat="1" x14ac:dyDescent="0.2">
      <c r="A188" s="37" t="s">
        <v>113</v>
      </c>
      <c r="B188" s="38">
        <v>41520</v>
      </c>
      <c r="C188" s="38">
        <v>21812</v>
      </c>
      <c r="D188" s="38">
        <v>232</v>
      </c>
      <c r="E188" s="38">
        <v>140</v>
      </c>
      <c r="F188" s="38">
        <v>334</v>
      </c>
      <c r="G188" s="38">
        <v>2</v>
      </c>
      <c r="H188" s="38">
        <f t="shared" si="154"/>
        <v>336</v>
      </c>
      <c r="I188" s="38">
        <v>232</v>
      </c>
      <c r="J188" s="38">
        <v>19</v>
      </c>
      <c r="K188" s="38">
        <v>213</v>
      </c>
      <c r="L188" s="38">
        <v>181</v>
      </c>
      <c r="M188" s="38">
        <f t="shared" si="155"/>
        <v>549</v>
      </c>
      <c r="N188" s="38">
        <v>376</v>
      </c>
      <c r="O188" s="38">
        <v>0</v>
      </c>
      <c r="P188" s="38">
        <v>0</v>
      </c>
      <c r="Q188" s="38">
        <v>0</v>
      </c>
      <c r="R188" s="38">
        <f t="shared" si="156"/>
        <v>-42</v>
      </c>
      <c r="S188" s="34">
        <v>491</v>
      </c>
      <c r="T188" s="42">
        <v>649</v>
      </c>
      <c r="U188" s="38">
        <v>-158</v>
      </c>
      <c r="V188" s="38">
        <f t="shared" si="157"/>
        <v>-200</v>
      </c>
      <c r="W188" s="38">
        <v>41469</v>
      </c>
      <c r="X188" s="38">
        <v>21785</v>
      </c>
      <c r="Y188" s="39">
        <f t="shared" si="158"/>
        <v>5.5876685934489405</v>
      </c>
      <c r="Z188" s="39">
        <f t="shared" si="159"/>
        <v>3.371868978805395</v>
      </c>
      <c r="AA188" s="39">
        <f t="shared" si="160"/>
        <v>60.344827586206897</v>
      </c>
      <c r="AB188" s="39">
        <f t="shared" si="161"/>
        <v>8.092485549132947</v>
      </c>
      <c r="AC188" s="39">
        <f t="shared" si="162"/>
        <v>8.0443159922928711</v>
      </c>
      <c r="AD188" s="39">
        <f t="shared" si="163"/>
        <v>63.392857142857139</v>
      </c>
      <c r="AE188" s="39">
        <f t="shared" si="164"/>
        <v>53.869047619047613</v>
      </c>
      <c r="AF188" s="39">
        <f t="shared" si="165"/>
        <v>13.222543352601157</v>
      </c>
      <c r="AG188" s="39">
        <f t="shared" si="166"/>
        <v>9.0558766859344892</v>
      </c>
      <c r="AH188" s="39">
        <f t="shared" si="167"/>
        <v>-1.0115606936416184</v>
      </c>
      <c r="AI188" s="39">
        <f t="shared" si="168"/>
        <v>5.9523809523809517</v>
      </c>
      <c r="AJ188" s="39">
        <f t="shared" si="169"/>
        <v>0</v>
      </c>
      <c r="AK188" s="39">
        <f t="shared" si="170"/>
        <v>0</v>
      </c>
      <c r="AL188" s="39">
        <f t="shared" si="171"/>
        <v>5.9523809523809517</v>
      </c>
      <c r="AM188" s="40">
        <f t="shared" si="172"/>
        <v>11.825626204238921</v>
      </c>
      <c r="AN188" s="40">
        <f t="shared" si="173"/>
        <v>15.631021194605012</v>
      </c>
      <c r="AO188" s="39">
        <f t="shared" si="174"/>
        <v>-3.8053949903660889</v>
      </c>
      <c r="AP188" s="39">
        <f t="shared" si="175"/>
        <v>-4.8169556840077066</v>
      </c>
    </row>
    <row r="189" spans="1:42" s="36" customFormat="1" x14ac:dyDescent="0.2">
      <c r="A189" s="37" t="s">
        <v>105</v>
      </c>
      <c r="B189" s="38">
        <v>24626</v>
      </c>
      <c r="C189" s="38">
        <v>12732</v>
      </c>
      <c r="D189" s="38">
        <v>99</v>
      </c>
      <c r="E189" s="38">
        <v>53</v>
      </c>
      <c r="F189" s="38">
        <v>180</v>
      </c>
      <c r="G189" s="38">
        <v>0</v>
      </c>
      <c r="H189" s="38">
        <f t="shared" si="154"/>
        <v>180</v>
      </c>
      <c r="I189" s="38">
        <v>120</v>
      </c>
      <c r="J189" s="38">
        <v>3</v>
      </c>
      <c r="K189" s="38">
        <v>92</v>
      </c>
      <c r="L189" s="38">
        <v>71</v>
      </c>
      <c r="M189" s="38">
        <f t="shared" si="155"/>
        <v>272</v>
      </c>
      <c r="N189" s="38">
        <v>200</v>
      </c>
      <c r="O189" s="38">
        <v>0</v>
      </c>
      <c r="P189" s="38">
        <v>0</v>
      </c>
      <c r="Q189" s="38">
        <v>0</v>
      </c>
      <c r="R189" s="38">
        <f t="shared" si="156"/>
        <v>-20</v>
      </c>
      <c r="S189" s="34">
        <v>216</v>
      </c>
      <c r="T189" s="42">
        <v>301</v>
      </c>
      <c r="U189" s="38">
        <v>-85</v>
      </c>
      <c r="V189" s="38">
        <f t="shared" si="157"/>
        <v>-105</v>
      </c>
      <c r="W189" s="38">
        <v>24581</v>
      </c>
      <c r="X189" s="38">
        <v>12732</v>
      </c>
      <c r="Y189" s="39">
        <f t="shared" si="158"/>
        <v>4.0201413140583124</v>
      </c>
      <c r="Z189" s="39">
        <f t="shared" si="159"/>
        <v>2.1521968651019248</v>
      </c>
      <c r="AA189" s="39">
        <f t="shared" si="160"/>
        <v>53.535353535353536</v>
      </c>
      <c r="AB189" s="39">
        <f t="shared" si="161"/>
        <v>7.309347843742386</v>
      </c>
      <c r="AC189" s="39">
        <f t="shared" si="162"/>
        <v>7.309347843742386</v>
      </c>
      <c r="AD189" s="39">
        <f t="shared" si="163"/>
        <v>51.111111111111107</v>
      </c>
      <c r="AE189" s="39">
        <f t="shared" si="164"/>
        <v>39.444444444444443</v>
      </c>
      <c r="AF189" s="39">
        <f t="shared" si="165"/>
        <v>11.045236741655161</v>
      </c>
      <c r="AG189" s="39">
        <f t="shared" si="166"/>
        <v>8.1214976041582059</v>
      </c>
      <c r="AH189" s="39">
        <f t="shared" si="167"/>
        <v>-0.81214976041582065</v>
      </c>
      <c r="AI189" s="39">
        <f t="shared" si="168"/>
        <v>0</v>
      </c>
      <c r="AJ189" s="39">
        <f t="shared" si="169"/>
        <v>0</v>
      </c>
      <c r="AK189" s="39">
        <f t="shared" si="170"/>
        <v>0</v>
      </c>
      <c r="AL189" s="39">
        <f t="shared" si="171"/>
        <v>0</v>
      </c>
      <c r="AM189" s="40">
        <f t="shared" si="172"/>
        <v>8.7712174124908646</v>
      </c>
      <c r="AN189" s="40">
        <f t="shared" si="173"/>
        <v>12.222853894258101</v>
      </c>
      <c r="AO189" s="39">
        <f t="shared" si="174"/>
        <v>-3.4516364817672378</v>
      </c>
      <c r="AP189" s="39">
        <f t="shared" si="175"/>
        <v>-4.263786242183059</v>
      </c>
    </row>
    <row r="190" spans="1:42" s="36" customFormat="1" x14ac:dyDescent="0.2">
      <c r="A190" s="37" t="s">
        <v>92</v>
      </c>
      <c r="B190" s="38">
        <v>21083</v>
      </c>
      <c r="C190" s="38">
        <v>10889</v>
      </c>
      <c r="D190" s="38">
        <v>148</v>
      </c>
      <c r="E190" s="38">
        <v>63</v>
      </c>
      <c r="F190" s="38">
        <v>216</v>
      </c>
      <c r="G190" s="38">
        <v>1</v>
      </c>
      <c r="H190" s="38">
        <f t="shared" si="154"/>
        <v>217</v>
      </c>
      <c r="I190" s="38">
        <v>184</v>
      </c>
      <c r="J190" s="38">
        <v>3</v>
      </c>
      <c r="K190" s="38">
        <v>89</v>
      </c>
      <c r="L190" s="38">
        <v>77</v>
      </c>
      <c r="M190" s="38">
        <f t="shared" si="155"/>
        <v>306</v>
      </c>
      <c r="N190" s="38">
        <v>171</v>
      </c>
      <c r="O190" s="38">
        <v>1</v>
      </c>
      <c r="P190" s="38">
        <v>0</v>
      </c>
      <c r="Q190" s="38">
        <v>0</v>
      </c>
      <c r="R190" s="38">
        <f t="shared" si="156"/>
        <v>45</v>
      </c>
      <c r="S190" s="34">
        <v>392</v>
      </c>
      <c r="T190" s="42">
        <v>367</v>
      </c>
      <c r="U190" s="38">
        <v>25</v>
      </c>
      <c r="V190" s="38">
        <f t="shared" si="157"/>
        <v>70</v>
      </c>
      <c r="W190" s="38">
        <v>21147</v>
      </c>
      <c r="X190" s="38">
        <v>10943</v>
      </c>
      <c r="Y190" s="39">
        <f t="shared" si="158"/>
        <v>7.0198738319973435</v>
      </c>
      <c r="Z190" s="39">
        <f t="shared" si="159"/>
        <v>2.9881895365934641</v>
      </c>
      <c r="AA190" s="39">
        <f t="shared" si="160"/>
        <v>42.567567567567565</v>
      </c>
      <c r="AB190" s="39">
        <f t="shared" si="161"/>
        <v>10.292652848266375</v>
      </c>
      <c r="AC190" s="39">
        <f t="shared" si="162"/>
        <v>10.245221268320448</v>
      </c>
      <c r="AD190" s="39">
        <f t="shared" si="163"/>
        <v>41.013824884792626</v>
      </c>
      <c r="AE190" s="39">
        <f t="shared" si="164"/>
        <v>35.483870967741936</v>
      </c>
      <c r="AF190" s="39">
        <f t="shared" si="165"/>
        <v>14.514063463453967</v>
      </c>
      <c r="AG190" s="39">
        <f t="shared" si="166"/>
        <v>8.1108001707536879</v>
      </c>
      <c r="AH190" s="39">
        <f t="shared" si="167"/>
        <v>2.1344210975667597</v>
      </c>
      <c r="AI190" s="39">
        <f t="shared" si="168"/>
        <v>4.6082949308755756</v>
      </c>
      <c r="AJ190" s="39">
        <f t="shared" si="169"/>
        <v>4.6296296296296298</v>
      </c>
      <c r="AK190" s="39">
        <f t="shared" si="170"/>
        <v>0</v>
      </c>
      <c r="AL190" s="39">
        <f t="shared" si="171"/>
        <v>4.6082949308755756</v>
      </c>
      <c r="AM190" s="40">
        <f t="shared" si="172"/>
        <v>18.593179338803775</v>
      </c>
      <c r="AN190" s="40">
        <f t="shared" si="173"/>
        <v>17.407389840155577</v>
      </c>
      <c r="AO190" s="39">
        <f t="shared" si="174"/>
        <v>1.1857894986482</v>
      </c>
      <c r="AP190" s="39">
        <f t="shared" si="175"/>
        <v>3.32021059621496</v>
      </c>
    </row>
    <row r="191" spans="1:42" s="36" customFormat="1" x14ac:dyDescent="0.2">
      <c r="A191" s="37" t="s">
        <v>97</v>
      </c>
      <c r="B191" s="38">
        <v>30029</v>
      </c>
      <c r="C191" s="38">
        <v>15896</v>
      </c>
      <c r="D191" s="38">
        <v>152</v>
      </c>
      <c r="E191" s="38">
        <v>70</v>
      </c>
      <c r="F191" s="38">
        <v>247</v>
      </c>
      <c r="G191" s="38">
        <v>1</v>
      </c>
      <c r="H191" s="38">
        <f t="shared" si="154"/>
        <v>248</v>
      </c>
      <c r="I191" s="38">
        <v>198</v>
      </c>
      <c r="J191" s="38">
        <v>5</v>
      </c>
      <c r="K191" s="38">
        <v>63</v>
      </c>
      <c r="L191" s="38">
        <v>53</v>
      </c>
      <c r="M191" s="38">
        <f t="shared" si="155"/>
        <v>311</v>
      </c>
      <c r="N191" s="38">
        <v>300</v>
      </c>
      <c r="O191" s="38">
        <v>0</v>
      </c>
      <c r="P191" s="38">
        <v>0</v>
      </c>
      <c r="Q191" s="38">
        <v>0</v>
      </c>
      <c r="R191" s="38">
        <f t="shared" si="156"/>
        <v>-53</v>
      </c>
      <c r="S191" s="34">
        <v>399</v>
      </c>
      <c r="T191" s="42">
        <v>455</v>
      </c>
      <c r="U191" s="38">
        <v>-56</v>
      </c>
      <c r="V191" s="38">
        <f t="shared" si="157"/>
        <v>-109</v>
      </c>
      <c r="W191" s="38">
        <v>29957</v>
      </c>
      <c r="X191" s="38">
        <v>15865</v>
      </c>
      <c r="Y191" s="39">
        <f t="shared" si="158"/>
        <v>5.0617736188351259</v>
      </c>
      <c r="Z191" s="39">
        <f t="shared" si="159"/>
        <v>2.3310799560424922</v>
      </c>
      <c r="AA191" s="39">
        <f t="shared" si="160"/>
        <v>46.05263157894737</v>
      </c>
      <c r="AB191" s="39">
        <f t="shared" si="161"/>
        <v>8.258683272836258</v>
      </c>
      <c r="AC191" s="39">
        <f t="shared" si="162"/>
        <v>8.2253821306070805</v>
      </c>
      <c r="AD191" s="39">
        <f t="shared" si="163"/>
        <v>25.403225806451612</v>
      </c>
      <c r="AE191" s="39">
        <f t="shared" si="164"/>
        <v>21.370967741935484</v>
      </c>
      <c r="AF191" s="39">
        <f t="shared" si="165"/>
        <v>10.356655233274502</v>
      </c>
      <c r="AG191" s="39">
        <f t="shared" si="166"/>
        <v>9.9903426687535379</v>
      </c>
      <c r="AH191" s="39">
        <f t="shared" si="167"/>
        <v>-1.7649605381464586</v>
      </c>
      <c r="AI191" s="39">
        <f t="shared" si="168"/>
        <v>4.032258064516129</v>
      </c>
      <c r="AJ191" s="39">
        <f t="shared" si="169"/>
        <v>0</v>
      </c>
      <c r="AK191" s="39">
        <f t="shared" si="170"/>
        <v>0</v>
      </c>
      <c r="AL191" s="39">
        <f t="shared" si="171"/>
        <v>4.032258064516129</v>
      </c>
      <c r="AM191" s="40">
        <f t="shared" si="172"/>
        <v>13.287155749442206</v>
      </c>
      <c r="AN191" s="40">
        <f t="shared" si="173"/>
        <v>15.1520197142762</v>
      </c>
      <c r="AO191" s="39">
        <f t="shared" si="174"/>
        <v>-1.8648639648339937</v>
      </c>
      <c r="AP191" s="39">
        <f t="shared" si="175"/>
        <v>-3.6298245029804521</v>
      </c>
    </row>
    <row r="192" spans="1:42" s="36" customFormat="1" x14ac:dyDescent="0.2">
      <c r="A192" s="37" t="s">
        <v>201</v>
      </c>
      <c r="B192" s="38">
        <v>3180</v>
      </c>
      <c r="C192" s="38">
        <v>1610</v>
      </c>
      <c r="D192" s="38">
        <v>15</v>
      </c>
      <c r="E192" s="38">
        <v>2</v>
      </c>
      <c r="F192" s="38">
        <v>35</v>
      </c>
      <c r="G192" s="38">
        <v>0</v>
      </c>
      <c r="H192" s="38">
        <f t="shared" si="154"/>
        <v>35</v>
      </c>
      <c r="I192" s="38">
        <v>31</v>
      </c>
      <c r="J192" s="38">
        <v>3</v>
      </c>
      <c r="K192" s="38">
        <v>10</v>
      </c>
      <c r="L192" s="38">
        <v>6</v>
      </c>
      <c r="M192" s="38">
        <f t="shared" si="155"/>
        <v>45</v>
      </c>
      <c r="N192" s="38">
        <v>24</v>
      </c>
      <c r="O192" s="38">
        <v>0</v>
      </c>
      <c r="P192" s="38">
        <v>0</v>
      </c>
      <c r="Q192" s="38">
        <v>0</v>
      </c>
      <c r="R192" s="38">
        <f t="shared" si="156"/>
        <v>11</v>
      </c>
      <c r="S192" s="34">
        <v>33</v>
      </c>
      <c r="T192" s="42">
        <v>49</v>
      </c>
      <c r="U192" s="38">
        <v>-16</v>
      </c>
      <c r="V192" s="38">
        <f t="shared" si="157"/>
        <v>-5</v>
      </c>
      <c r="W192" s="38">
        <v>3172</v>
      </c>
      <c r="X192" s="38">
        <v>1602</v>
      </c>
      <c r="Y192" s="39">
        <f t="shared" si="158"/>
        <v>4.7169811320754711</v>
      </c>
      <c r="Z192" s="39">
        <f t="shared" si="159"/>
        <v>0.62893081761006286</v>
      </c>
      <c r="AA192" s="39">
        <f t="shared" si="160"/>
        <v>13.333333333333334</v>
      </c>
      <c r="AB192" s="39">
        <f t="shared" si="161"/>
        <v>11.0062893081761</v>
      </c>
      <c r="AC192" s="39">
        <f t="shared" si="162"/>
        <v>11.0062893081761</v>
      </c>
      <c r="AD192" s="39">
        <f t="shared" si="163"/>
        <v>28.571428571428569</v>
      </c>
      <c r="AE192" s="39">
        <f t="shared" si="164"/>
        <v>17.142857142857142</v>
      </c>
      <c r="AF192" s="39">
        <f t="shared" si="165"/>
        <v>14.150943396226415</v>
      </c>
      <c r="AG192" s="39">
        <f t="shared" si="166"/>
        <v>7.5471698113207548</v>
      </c>
      <c r="AH192" s="39">
        <f t="shared" si="167"/>
        <v>3.459119496855346</v>
      </c>
      <c r="AI192" s="39">
        <f t="shared" si="168"/>
        <v>0</v>
      </c>
      <c r="AJ192" s="39">
        <f t="shared" si="169"/>
        <v>0</v>
      </c>
      <c r="AK192" s="39">
        <f t="shared" si="170"/>
        <v>0</v>
      </c>
      <c r="AL192" s="39">
        <f t="shared" si="171"/>
        <v>0</v>
      </c>
      <c r="AM192" s="40">
        <f t="shared" si="172"/>
        <v>10.377358490566037</v>
      </c>
      <c r="AN192" s="40">
        <f t="shared" si="173"/>
        <v>15.408805031446541</v>
      </c>
      <c r="AO192" s="39">
        <f t="shared" si="174"/>
        <v>-5.0314465408805029</v>
      </c>
      <c r="AP192" s="39">
        <f t="shared" si="175"/>
        <v>-1.5723270440251573</v>
      </c>
    </row>
    <row r="193" spans="1:42" s="36" customFormat="1" x14ac:dyDescent="0.2">
      <c r="A193" s="37" t="s">
        <v>134</v>
      </c>
      <c r="B193" s="38">
        <v>6024</v>
      </c>
      <c r="C193" s="38">
        <v>3140</v>
      </c>
      <c r="D193" s="38">
        <v>20</v>
      </c>
      <c r="E193" s="38">
        <v>15</v>
      </c>
      <c r="F193" s="38">
        <v>49</v>
      </c>
      <c r="G193" s="38">
        <v>0</v>
      </c>
      <c r="H193" s="38">
        <f t="shared" si="154"/>
        <v>49</v>
      </c>
      <c r="I193" s="38">
        <v>34</v>
      </c>
      <c r="J193" s="38">
        <v>4</v>
      </c>
      <c r="K193" s="38">
        <v>19</v>
      </c>
      <c r="L193" s="38">
        <v>16</v>
      </c>
      <c r="M193" s="38">
        <f t="shared" si="155"/>
        <v>68</v>
      </c>
      <c r="N193" s="38">
        <v>49</v>
      </c>
      <c r="O193" s="38">
        <v>0</v>
      </c>
      <c r="P193" s="38">
        <v>0</v>
      </c>
      <c r="Q193" s="38">
        <v>0</v>
      </c>
      <c r="R193" s="38">
        <f t="shared" si="156"/>
        <v>0</v>
      </c>
      <c r="S193" s="34">
        <v>76</v>
      </c>
      <c r="T193" s="42">
        <v>134</v>
      </c>
      <c r="U193" s="38">
        <v>-58</v>
      </c>
      <c r="V193" s="38">
        <f t="shared" si="157"/>
        <v>-58</v>
      </c>
      <c r="W193" s="38">
        <v>5977</v>
      </c>
      <c r="X193" s="38">
        <v>3107</v>
      </c>
      <c r="Y193" s="39">
        <f t="shared" si="158"/>
        <v>3.3200531208499338</v>
      </c>
      <c r="Z193" s="39">
        <f t="shared" si="159"/>
        <v>2.4900398406374502</v>
      </c>
      <c r="AA193" s="39">
        <f t="shared" si="160"/>
        <v>75</v>
      </c>
      <c r="AB193" s="39">
        <f t="shared" si="161"/>
        <v>8.1341301460823363</v>
      </c>
      <c r="AC193" s="39">
        <f t="shared" si="162"/>
        <v>8.1341301460823363</v>
      </c>
      <c r="AD193" s="39">
        <f t="shared" si="163"/>
        <v>38.775510204081634</v>
      </c>
      <c r="AE193" s="39">
        <f t="shared" si="164"/>
        <v>32.653061224489797</v>
      </c>
      <c r="AF193" s="39">
        <f t="shared" si="165"/>
        <v>11.288180610889775</v>
      </c>
      <c r="AG193" s="39">
        <f t="shared" si="166"/>
        <v>8.1341301460823363</v>
      </c>
      <c r="AH193" s="39">
        <f t="shared" si="167"/>
        <v>0</v>
      </c>
      <c r="AI193" s="39">
        <f t="shared" si="168"/>
        <v>0</v>
      </c>
      <c r="AJ193" s="39">
        <f t="shared" si="169"/>
        <v>0</v>
      </c>
      <c r="AK193" s="39">
        <f t="shared" si="170"/>
        <v>0</v>
      </c>
      <c r="AL193" s="39">
        <f t="shared" si="171"/>
        <v>0</v>
      </c>
      <c r="AM193" s="40">
        <f t="shared" si="172"/>
        <v>12.616201859229747</v>
      </c>
      <c r="AN193" s="40">
        <f t="shared" si="173"/>
        <v>22.244355909694555</v>
      </c>
      <c r="AO193" s="39">
        <f t="shared" si="174"/>
        <v>-9.6281540504648078</v>
      </c>
      <c r="AP193" s="39">
        <f t="shared" si="175"/>
        <v>-9.6281540504648078</v>
      </c>
    </row>
    <row r="194" spans="1:42" s="36" customFormat="1" x14ac:dyDescent="0.2">
      <c r="A194" s="37" t="s">
        <v>146</v>
      </c>
      <c r="B194" s="38">
        <v>55538</v>
      </c>
      <c r="C194" s="38">
        <v>28829</v>
      </c>
      <c r="D194" s="38">
        <v>324</v>
      </c>
      <c r="E194" s="38">
        <v>121</v>
      </c>
      <c r="F194" s="38">
        <v>552</v>
      </c>
      <c r="G194" s="38">
        <v>3</v>
      </c>
      <c r="H194" s="38">
        <f t="shared" si="154"/>
        <v>555</v>
      </c>
      <c r="I194" s="38">
        <v>419</v>
      </c>
      <c r="J194" s="38">
        <v>45</v>
      </c>
      <c r="K194" s="38">
        <v>270</v>
      </c>
      <c r="L194" s="38">
        <v>191</v>
      </c>
      <c r="M194" s="38">
        <f t="shared" si="155"/>
        <v>825</v>
      </c>
      <c r="N194" s="38">
        <v>337</v>
      </c>
      <c r="O194" s="38">
        <v>4</v>
      </c>
      <c r="P194" s="38">
        <v>2</v>
      </c>
      <c r="Q194" s="38">
        <v>2</v>
      </c>
      <c r="R194" s="38">
        <f t="shared" si="156"/>
        <v>215</v>
      </c>
      <c r="S194" s="34">
        <v>552</v>
      </c>
      <c r="T194" s="42">
        <v>1043</v>
      </c>
      <c r="U194" s="38">
        <v>-491</v>
      </c>
      <c r="V194" s="38">
        <f t="shared" si="157"/>
        <v>-276</v>
      </c>
      <c r="W194" s="38">
        <v>55404</v>
      </c>
      <c r="X194" s="38">
        <v>28748</v>
      </c>
      <c r="Y194" s="39">
        <f t="shared" si="158"/>
        <v>5.8338434945442765</v>
      </c>
      <c r="Z194" s="39">
        <f t="shared" si="159"/>
        <v>2.1786884655551155</v>
      </c>
      <c r="AA194" s="39">
        <f t="shared" si="160"/>
        <v>37.345679012345677</v>
      </c>
      <c r="AB194" s="39">
        <f t="shared" si="161"/>
        <v>9.9931578378767689</v>
      </c>
      <c r="AC194" s="39">
        <f t="shared" si="162"/>
        <v>9.9391407684828401</v>
      </c>
      <c r="AD194" s="39">
        <f t="shared" si="163"/>
        <v>48.648648648648653</v>
      </c>
      <c r="AE194" s="39">
        <f t="shared" si="164"/>
        <v>34.414414414414409</v>
      </c>
      <c r="AF194" s="39">
        <f t="shared" si="165"/>
        <v>14.854694083330331</v>
      </c>
      <c r="AG194" s="39">
        <f t="shared" si="166"/>
        <v>6.0679174619179665</v>
      </c>
      <c r="AH194" s="39">
        <f t="shared" si="167"/>
        <v>3.8712233065648745</v>
      </c>
      <c r="AI194" s="39">
        <f t="shared" si="168"/>
        <v>5.4054054054054053</v>
      </c>
      <c r="AJ194" s="39">
        <f t="shared" si="169"/>
        <v>7.2463768115942031</v>
      </c>
      <c r="AK194" s="39">
        <f t="shared" si="170"/>
        <v>3.6231884057971016</v>
      </c>
      <c r="AL194" s="39">
        <f t="shared" si="171"/>
        <v>9.0090090090090094</v>
      </c>
      <c r="AM194" s="40">
        <f t="shared" si="172"/>
        <v>9.9391407684828401</v>
      </c>
      <c r="AN194" s="40">
        <f t="shared" si="173"/>
        <v>18.779934459289137</v>
      </c>
      <c r="AO194" s="39">
        <f t="shared" si="174"/>
        <v>-8.8407936908062954</v>
      </c>
      <c r="AP194" s="39">
        <f t="shared" si="175"/>
        <v>-4.9695703842414201</v>
      </c>
    </row>
    <row r="195" spans="1:42" s="36" customFormat="1" x14ac:dyDescent="0.2">
      <c r="A195" s="37" t="s">
        <v>106</v>
      </c>
      <c r="B195" s="38">
        <v>42415</v>
      </c>
      <c r="C195" s="38">
        <v>21890</v>
      </c>
      <c r="D195" s="38">
        <v>203</v>
      </c>
      <c r="E195" s="38">
        <v>99</v>
      </c>
      <c r="F195" s="38">
        <v>366</v>
      </c>
      <c r="G195" s="38">
        <v>1</v>
      </c>
      <c r="H195" s="38">
        <f t="shared" si="154"/>
        <v>367</v>
      </c>
      <c r="I195" s="38">
        <v>305</v>
      </c>
      <c r="J195" s="38">
        <v>24</v>
      </c>
      <c r="K195" s="38">
        <v>173</v>
      </c>
      <c r="L195" s="38">
        <v>137</v>
      </c>
      <c r="M195" s="38">
        <f t="shared" si="155"/>
        <v>540</v>
      </c>
      <c r="N195" s="38">
        <v>303</v>
      </c>
      <c r="O195" s="38">
        <v>1</v>
      </c>
      <c r="P195" s="38">
        <v>1</v>
      </c>
      <c r="Q195" s="38">
        <v>1</v>
      </c>
      <c r="R195" s="38">
        <f t="shared" si="156"/>
        <v>63</v>
      </c>
      <c r="S195" s="34">
        <v>330</v>
      </c>
      <c r="T195" s="42">
        <v>563</v>
      </c>
      <c r="U195" s="38">
        <v>-233</v>
      </c>
      <c r="V195" s="38">
        <f t="shared" si="157"/>
        <v>-170</v>
      </c>
      <c r="W195" s="38">
        <v>42320</v>
      </c>
      <c r="X195" s="38">
        <v>21834</v>
      </c>
      <c r="Y195" s="39">
        <f t="shared" si="158"/>
        <v>4.7860426735824584</v>
      </c>
      <c r="Z195" s="39">
        <f t="shared" si="159"/>
        <v>2.3340799245549921</v>
      </c>
      <c r="AA195" s="39">
        <f t="shared" si="160"/>
        <v>48.768472906403943</v>
      </c>
      <c r="AB195" s="39">
        <f t="shared" si="161"/>
        <v>8.652599316279618</v>
      </c>
      <c r="AC195" s="39">
        <f t="shared" si="162"/>
        <v>8.6290227513851221</v>
      </c>
      <c r="AD195" s="39">
        <f t="shared" si="163"/>
        <v>47.138964577656679</v>
      </c>
      <c r="AE195" s="39">
        <f t="shared" si="164"/>
        <v>37.329700272479563</v>
      </c>
      <c r="AF195" s="39">
        <f t="shared" si="165"/>
        <v>12.731345043027231</v>
      </c>
      <c r="AG195" s="39">
        <f t="shared" si="166"/>
        <v>7.143699163031946</v>
      </c>
      <c r="AH195" s="39">
        <f t="shared" si="167"/>
        <v>1.485323588353177</v>
      </c>
      <c r="AI195" s="39">
        <f t="shared" si="168"/>
        <v>2.7247956403269753</v>
      </c>
      <c r="AJ195" s="39">
        <f t="shared" si="169"/>
        <v>2.7322404371584699</v>
      </c>
      <c r="AK195" s="39">
        <f t="shared" si="170"/>
        <v>2.7322404371584699</v>
      </c>
      <c r="AL195" s="39">
        <f t="shared" si="171"/>
        <v>5.4495912806539506</v>
      </c>
      <c r="AM195" s="40">
        <f t="shared" si="172"/>
        <v>7.7802664151833083</v>
      </c>
      <c r="AN195" s="40">
        <f t="shared" si="173"/>
        <v>13.273606035600613</v>
      </c>
      <c r="AO195" s="39">
        <f t="shared" si="174"/>
        <v>-5.4933396204173048</v>
      </c>
      <c r="AP195" s="39">
        <f t="shared" si="175"/>
        <v>-4.0080160320641278</v>
      </c>
    </row>
    <row r="196" spans="1:42" s="36" customFormat="1" x14ac:dyDescent="0.2">
      <c r="A196" s="37" t="s">
        <v>147</v>
      </c>
      <c r="B196" s="38">
        <v>91944</v>
      </c>
      <c r="C196" s="38">
        <v>47803</v>
      </c>
      <c r="D196" s="38">
        <v>537</v>
      </c>
      <c r="E196" s="38">
        <v>173</v>
      </c>
      <c r="F196" s="38">
        <v>863</v>
      </c>
      <c r="G196" s="38">
        <v>2</v>
      </c>
      <c r="H196" s="38">
        <f t="shared" si="154"/>
        <v>865</v>
      </c>
      <c r="I196" s="38">
        <v>743</v>
      </c>
      <c r="J196" s="38">
        <v>53</v>
      </c>
      <c r="K196" s="38">
        <v>220</v>
      </c>
      <c r="L196" s="38">
        <v>139</v>
      </c>
      <c r="M196" s="38">
        <f t="shared" si="155"/>
        <v>1085</v>
      </c>
      <c r="N196" s="38">
        <v>685</v>
      </c>
      <c r="O196" s="38">
        <v>2</v>
      </c>
      <c r="P196" s="38">
        <v>0</v>
      </c>
      <c r="Q196" s="38">
        <v>0</v>
      </c>
      <c r="R196" s="38">
        <f t="shared" si="156"/>
        <v>178</v>
      </c>
      <c r="S196" s="34">
        <v>805</v>
      </c>
      <c r="T196" s="42">
        <v>1363</v>
      </c>
      <c r="U196" s="38">
        <v>-558</v>
      </c>
      <c r="V196" s="38">
        <f t="shared" si="157"/>
        <v>-380</v>
      </c>
      <c r="W196" s="38">
        <v>91767</v>
      </c>
      <c r="X196" s="38">
        <v>47727</v>
      </c>
      <c r="Y196" s="39">
        <f t="shared" si="158"/>
        <v>5.8405116157661183</v>
      </c>
      <c r="Z196" s="39">
        <f t="shared" si="159"/>
        <v>1.8815800922300532</v>
      </c>
      <c r="AA196" s="39">
        <f t="shared" si="160"/>
        <v>32.216014897579143</v>
      </c>
      <c r="AB196" s="39">
        <f t="shared" si="161"/>
        <v>9.4079004611502661</v>
      </c>
      <c r="AC196" s="39">
        <f t="shared" si="162"/>
        <v>9.3861480901418251</v>
      </c>
      <c r="AD196" s="39">
        <f t="shared" si="163"/>
        <v>25.433526011560691</v>
      </c>
      <c r="AE196" s="39">
        <f t="shared" si="164"/>
        <v>16.069364161849713</v>
      </c>
      <c r="AF196" s="39">
        <f t="shared" si="165"/>
        <v>11.800661272078656</v>
      </c>
      <c r="AG196" s="39">
        <f t="shared" si="166"/>
        <v>7.4501870703906725</v>
      </c>
      <c r="AH196" s="39">
        <f t="shared" si="167"/>
        <v>1.935961019751153</v>
      </c>
      <c r="AI196" s="39">
        <f t="shared" si="168"/>
        <v>2.3121387283236996</v>
      </c>
      <c r="AJ196" s="39">
        <f t="shared" si="169"/>
        <v>2.3174971031286211</v>
      </c>
      <c r="AK196" s="39">
        <f t="shared" si="170"/>
        <v>0</v>
      </c>
      <c r="AL196" s="39">
        <f t="shared" si="171"/>
        <v>2.3121387283236996</v>
      </c>
      <c r="AM196" s="40">
        <f t="shared" si="172"/>
        <v>8.7553293308970677</v>
      </c>
      <c r="AN196" s="40">
        <f t="shared" si="173"/>
        <v>14.824240842251806</v>
      </c>
      <c r="AO196" s="39">
        <f t="shared" si="174"/>
        <v>-6.0689115113547381</v>
      </c>
      <c r="AP196" s="39">
        <f t="shared" si="175"/>
        <v>-4.1329504916035846</v>
      </c>
    </row>
    <row r="197" spans="1:42" s="36" customFormat="1" x14ac:dyDescent="0.2">
      <c r="A197" s="37" t="s">
        <v>107</v>
      </c>
      <c r="B197" s="38">
        <v>51834</v>
      </c>
      <c r="C197" s="38">
        <v>26567</v>
      </c>
      <c r="D197" s="38">
        <v>275</v>
      </c>
      <c r="E197" s="38">
        <v>173</v>
      </c>
      <c r="F197" s="38">
        <v>398</v>
      </c>
      <c r="G197" s="38">
        <v>1</v>
      </c>
      <c r="H197" s="38">
        <f t="shared" si="154"/>
        <v>399</v>
      </c>
      <c r="I197" s="38">
        <v>284</v>
      </c>
      <c r="J197" s="38">
        <v>25</v>
      </c>
      <c r="K197" s="38">
        <v>210</v>
      </c>
      <c r="L197" s="38">
        <v>157</v>
      </c>
      <c r="M197" s="38">
        <f t="shared" si="155"/>
        <v>609</v>
      </c>
      <c r="N197" s="38">
        <v>314</v>
      </c>
      <c r="O197" s="38">
        <v>4</v>
      </c>
      <c r="P197" s="38">
        <v>1</v>
      </c>
      <c r="Q197" s="38">
        <v>1</v>
      </c>
      <c r="R197" s="38">
        <f t="shared" si="156"/>
        <v>84</v>
      </c>
      <c r="S197" s="34">
        <v>450</v>
      </c>
      <c r="T197" s="42">
        <v>1008</v>
      </c>
      <c r="U197" s="38">
        <v>-558</v>
      </c>
      <c r="V197" s="38">
        <f t="shared" si="157"/>
        <v>-474</v>
      </c>
      <c r="W197" s="38">
        <v>51596</v>
      </c>
      <c r="X197" s="38">
        <v>26432</v>
      </c>
      <c r="Y197" s="39">
        <f t="shared" si="158"/>
        <v>5.3053980013118807</v>
      </c>
      <c r="Z197" s="39">
        <f t="shared" si="159"/>
        <v>3.3375776517343829</v>
      </c>
      <c r="AA197" s="39">
        <f t="shared" si="160"/>
        <v>62.909090909090914</v>
      </c>
      <c r="AB197" s="39">
        <f t="shared" si="161"/>
        <v>7.6976501909943282</v>
      </c>
      <c r="AC197" s="39">
        <f t="shared" si="162"/>
        <v>7.6783578346259214</v>
      </c>
      <c r="AD197" s="39">
        <f t="shared" si="163"/>
        <v>52.631578947368418</v>
      </c>
      <c r="AE197" s="39">
        <f t="shared" si="164"/>
        <v>39.348370927318292</v>
      </c>
      <c r="AF197" s="39">
        <f t="shared" si="165"/>
        <v>11.749045028359763</v>
      </c>
      <c r="AG197" s="39">
        <f t="shared" si="166"/>
        <v>6.0577998996797469</v>
      </c>
      <c r="AH197" s="39">
        <f t="shared" si="167"/>
        <v>1.6205579349461745</v>
      </c>
      <c r="AI197" s="39">
        <f t="shared" si="168"/>
        <v>2.5062656641604009</v>
      </c>
      <c r="AJ197" s="39">
        <f t="shared" si="169"/>
        <v>10.050251256281408</v>
      </c>
      <c r="AK197" s="39">
        <f t="shared" si="170"/>
        <v>2.512562814070352</v>
      </c>
      <c r="AL197" s="39">
        <f t="shared" si="171"/>
        <v>5.0125313283208017</v>
      </c>
      <c r="AM197" s="40">
        <f t="shared" si="172"/>
        <v>8.6815603657830778</v>
      </c>
      <c r="AN197" s="40">
        <f t="shared" si="173"/>
        <v>19.446695219354091</v>
      </c>
      <c r="AO197" s="39">
        <f t="shared" si="174"/>
        <v>-10.765134853571015</v>
      </c>
      <c r="AP197" s="39">
        <f t="shared" si="175"/>
        <v>-9.1445769186248409</v>
      </c>
    </row>
    <row r="198" spans="1:42" s="36" customFormat="1" x14ac:dyDescent="0.2">
      <c r="A198" s="37" t="s">
        <v>108</v>
      </c>
      <c r="B198" s="38">
        <v>18701</v>
      </c>
      <c r="C198" s="38">
        <v>9590</v>
      </c>
      <c r="D198" s="38">
        <v>111</v>
      </c>
      <c r="E198" s="38">
        <v>48</v>
      </c>
      <c r="F198" s="38">
        <v>191</v>
      </c>
      <c r="G198" s="38">
        <v>0</v>
      </c>
      <c r="H198" s="38">
        <f t="shared" si="154"/>
        <v>191</v>
      </c>
      <c r="I198" s="38">
        <v>161</v>
      </c>
      <c r="J198" s="38">
        <v>11</v>
      </c>
      <c r="K198" s="38">
        <v>49</v>
      </c>
      <c r="L198" s="38">
        <v>41</v>
      </c>
      <c r="M198" s="38">
        <f t="shared" si="155"/>
        <v>240</v>
      </c>
      <c r="N198" s="38">
        <v>163</v>
      </c>
      <c r="O198" s="38">
        <v>0</v>
      </c>
      <c r="P198" s="38">
        <v>0</v>
      </c>
      <c r="Q198" s="38">
        <v>0</v>
      </c>
      <c r="R198" s="38">
        <f t="shared" si="156"/>
        <v>28</v>
      </c>
      <c r="S198" s="34">
        <v>214</v>
      </c>
      <c r="T198" s="42">
        <v>221</v>
      </c>
      <c r="U198" s="38">
        <v>-7</v>
      </c>
      <c r="V198" s="38">
        <f t="shared" si="157"/>
        <v>21</v>
      </c>
      <c r="W198" s="38">
        <v>18675</v>
      </c>
      <c r="X198" s="38">
        <v>9572</v>
      </c>
      <c r="Y198" s="39">
        <f t="shared" si="158"/>
        <v>5.935511469974867</v>
      </c>
      <c r="Z198" s="39">
        <f t="shared" si="159"/>
        <v>2.5667076626918348</v>
      </c>
      <c r="AA198" s="39">
        <f t="shared" si="160"/>
        <v>43.243243243243242</v>
      </c>
      <c r="AB198" s="39">
        <f t="shared" si="161"/>
        <v>10.213357574461259</v>
      </c>
      <c r="AC198" s="39">
        <f t="shared" si="162"/>
        <v>10.213357574461259</v>
      </c>
      <c r="AD198" s="39">
        <f t="shared" si="163"/>
        <v>25.654450261780106</v>
      </c>
      <c r="AE198" s="39">
        <f t="shared" si="164"/>
        <v>21.465968586387437</v>
      </c>
      <c r="AF198" s="39">
        <f t="shared" si="165"/>
        <v>12.833538313459174</v>
      </c>
      <c r="AG198" s="39">
        <f t="shared" si="166"/>
        <v>8.7161114378910227</v>
      </c>
      <c r="AH198" s="39">
        <f t="shared" si="167"/>
        <v>1.497246136570237</v>
      </c>
      <c r="AI198" s="39">
        <f t="shared" si="168"/>
        <v>0</v>
      </c>
      <c r="AJ198" s="39">
        <f t="shared" si="169"/>
        <v>0</v>
      </c>
      <c r="AK198" s="39">
        <f t="shared" si="170"/>
        <v>0</v>
      </c>
      <c r="AL198" s="39">
        <f t="shared" si="171"/>
        <v>0</v>
      </c>
      <c r="AM198" s="40">
        <f t="shared" si="172"/>
        <v>11.443238329501096</v>
      </c>
      <c r="AN198" s="40">
        <f t="shared" si="173"/>
        <v>11.817549863643656</v>
      </c>
      <c r="AO198" s="39">
        <f t="shared" si="174"/>
        <v>-0.37431153414255924</v>
      </c>
      <c r="AP198" s="39">
        <f t="shared" si="175"/>
        <v>1.1229346024276778</v>
      </c>
    </row>
    <row r="199" spans="1:42" s="36" customFormat="1" x14ac:dyDescent="0.2">
      <c r="A199" s="37" t="s">
        <v>202</v>
      </c>
      <c r="B199" s="38">
        <v>6082</v>
      </c>
      <c r="C199" s="38">
        <v>3087</v>
      </c>
      <c r="D199" s="38">
        <v>33</v>
      </c>
      <c r="E199" s="38">
        <v>10</v>
      </c>
      <c r="F199" s="38">
        <v>58</v>
      </c>
      <c r="G199" s="38">
        <v>0</v>
      </c>
      <c r="H199" s="38">
        <f t="shared" si="154"/>
        <v>58</v>
      </c>
      <c r="I199" s="38">
        <v>50</v>
      </c>
      <c r="J199" s="38">
        <v>2</v>
      </c>
      <c r="K199" s="38">
        <v>29</v>
      </c>
      <c r="L199" s="38">
        <v>26</v>
      </c>
      <c r="M199" s="38">
        <f t="shared" si="155"/>
        <v>87</v>
      </c>
      <c r="N199" s="38">
        <v>50</v>
      </c>
      <c r="O199" s="38">
        <v>1</v>
      </c>
      <c r="P199" s="38">
        <v>1</v>
      </c>
      <c r="Q199" s="38">
        <v>0</v>
      </c>
      <c r="R199" s="38">
        <f t="shared" si="156"/>
        <v>8</v>
      </c>
      <c r="S199" s="34">
        <v>61</v>
      </c>
      <c r="T199" s="42">
        <v>70</v>
      </c>
      <c r="U199" s="38">
        <v>-9</v>
      </c>
      <c r="V199" s="38">
        <f t="shared" si="157"/>
        <v>-1</v>
      </c>
      <c r="W199" s="38">
        <v>6074</v>
      </c>
      <c r="X199" s="38">
        <v>3082</v>
      </c>
      <c r="Y199" s="39">
        <f t="shared" si="158"/>
        <v>5.4258467609339034</v>
      </c>
      <c r="Z199" s="39">
        <f t="shared" si="159"/>
        <v>1.6441959881617889</v>
      </c>
      <c r="AA199" s="39">
        <f t="shared" si="160"/>
        <v>30.303030303030305</v>
      </c>
      <c r="AB199" s="39">
        <f t="shared" si="161"/>
        <v>9.5363367313383751</v>
      </c>
      <c r="AC199" s="39">
        <f t="shared" si="162"/>
        <v>9.5363367313383751</v>
      </c>
      <c r="AD199" s="39">
        <f t="shared" si="163"/>
        <v>50</v>
      </c>
      <c r="AE199" s="39">
        <f t="shared" si="164"/>
        <v>44.827586206896555</v>
      </c>
      <c r="AF199" s="39">
        <f t="shared" si="165"/>
        <v>14.304505097007564</v>
      </c>
      <c r="AG199" s="39">
        <f t="shared" si="166"/>
        <v>8.2209799408089452</v>
      </c>
      <c r="AH199" s="39">
        <f t="shared" si="167"/>
        <v>1.3153567905294312</v>
      </c>
      <c r="AI199" s="39">
        <f t="shared" si="168"/>
        <v>0</v>
      </c>
      <c r="AJ199" s="39">
        <f t="shared" si="169"/>
        <v>17.241379310344826</v>
      </c>
      <c r="AK199" s="39">
        <f t="shared" si="170"/>
        <v>17.241379310344826</v>
      </c>
      <c r="AL199" s="39">
        <f t="shared" si="171"/>
        <v>0</v>
      </c>
      <c r="AM199" s="40">
        <f t="shared" si="172"/>
        <v>10.029595527786912</v>
      </c>
      <c r="AN199" s="40">
        <f t="shared" si="173"/>
        <v>11.509371917132523</v>
      </c>
      <c r="AO199" s="39">
        <f t="shared" si="174"/>
        <v>-1.47977638934561</v>
      </c>
      <c r="AP199" s="39">
        <f t="shared" si="175"/>
        <v>-0.1644195988161789</v>
      </c>
    </row>
    <row r="200" spans="1:42" s="36" customFormat="1" x14ac:dyDescent="0.2">
      <c r="A200" s="37" t="s">
        <v>203</v>
      </c>
      <c r="B200" s="38">
        <v>2715</v>
      </c>
      <c r="C200" s="38">
        <v>1389</v>
      </c>
      <c r="D200" s="38">
        <v>10</v>
      </c>
      <c r="E200" s="38">
        <v>4</v>
      </c>
      <c r="F200" s="38">
        <v>18</v>
      </c>
      <c r="G200" s="38">
        <v>0</v>
      </c>
      <c r="H200" s="38">
        <f t="shared" si="154"/>
        <v>18</v>
      </c>
      <c r="I200" s="38">
        <v>17</v>
      </c>
      <c r="J200" s="38">
        <v>1</v>
      </c>
      <c r="K200" s="38">
        <v>7</v>
      </c>
      <c r="L200" s="38">
        <v>5</v>
      </c>
      <c r="M200" s="38">
        <f t="shared" si="155"/>
        <v>25</v>
      </c>
      <c r="N200" s="38">
        <v>28</v>
      </c>
      <c r="O200" s="38">
        <v>0</v>
      </c>
      <c r="P200" s="38">
        <v>0</v>
      </c>
      <c r="Q200" s="38">
        <v>0</v>
      </c>
      <c r="R200" s="38">
        <f t="shared" si="156"/>
        <v>-10</v>
      </c>
      <c r="S200" s="34">
        <v>66</v>
      </c>
      <c r="T200" s="42">
        <v>41</v>
      </c>
      <c r="U200" s="38">
        <v>25</v>
      </c>
      <c r="V200" s="38">
        <f t="shared" si="157"/>
        <v>15</v>
      </c>
      <c r="W200" s="38">
        <v>2728</v>
      </c>
      <c r="X200" s="38">
        <v>1394</v>
      </c>
      <c r="Y200" s="39">
        <f t="shared" si="158"/>
        <v>3.6832412523020257</v>
      </c>
      <c r="Z200" s="39">
        <f t="shared" si="159"/>
        <v>1.4732965009208103</v>
      </c>
      <c r="AA200" s="39">
        <f t="shared" si="160"/>
        <v>40</v>
      </c>
      <c r="AB200" s="39">
        <f t="shared" si="161"/>
        <v>6.6298342541436464</v>
      </c>
      <c r="AC200" s="39">
        <f t="shared" si="162"/>
        <v>6.6298342541436464</v>
      </c>
      <c r="AD200" s="39">
        <f t="shared" si="163"/>
        <v>38.888888888888893</v>
      </c>
      <c r="AE200" s="39">
        <f t="shared" si="164"/>
        <v>27.777777777777779</v>
      </c>
      <c r="AF200" s="39">
        <f t="shared" si="165"/>
        <v>9.2081031307550649</v>
      </c>
      <c r="AG200" s="39">
        <f t="shared" si="166"/>
        <v>10.313075506445671</v>
      </c>
      <c r="AH200" s="39">
        <f t="shared" si="167"/>
        <v>-3.6832412523020257</v>
      </c>
      <c r="AI200" s="39">
        <f t="shared" si="168"/>
        <v>0</v>
      </c>
      <c r="AJ200" s="39">
        <f t="shared" si="169"/>
        <v>0</v>
      </c>
      <c r="AK200" s="39">
        <f t="shared" si="170"/>
        <v>0</v>
      </c>
      <c r="AL200" s="39">
        <f t="shared" si="171"/>
        <v>0</v>
      </c>
      <c r="AM200" s="40">
        <f t="shared" si="172"/>
        <v>24.30939226519337</v>
      </c>
      <c r="AN200" s="40">
        <f t="shared" si="173"/>
        <v>15.101289134438307</v>
      </c>
      <c r="AO200" s="39">
        <f t="shared" si="174"/>
        <v>9.2081031307550649</v>
      </c>
      <c r="AP200" s="39">
        <f t="shared" si="175"/>
        <v>5.5248618784530388</v>
      </c>
    </row>
    <row r="201" spans="1:42" s="36" customFormat="1" x14ac:dyDescent="0.2">
      <c r="A201" s="37" t="s">
        <v>135</v>
      </c>
      <c r="B201" s="38">
        <v>13200</v>
      </c>
      <c r="C201" s="38">
        <v>6764</v>
      </c>
      <c r="D201" s="38">
        <v>51</v>
      </c>
      <c r="E201" s="38">
        <v>19</v>
      </c>
      <c r="F201" s="38">
        <v>109</v>
      </c>
      <c r="G201" s="38">
        <v>1</v>
      </c>
      <c r="H201" s="38">
        <f t="shared" si="154"/>
        <v>110</v>
      </c>
      <c r="I201" s="38">
        <v>74</v>
      </c>
      <c r="J201" s="38">
        <v>7</v>
      </c>
      <c r="K201" s="38">
        <v>71</v>
      </c>
      <c r="L201" s="38">
        <v>63</v>
      </c>
      <c r="M201" s="38">
        <f t="shared" si="155"/>
        <v>181</v>
      </c>
      <c r="N201" s="38">
        <v>105</v>
      </c>
      <c r="O201" s="38">
        <v>1</v>
      </c>
      <c r="P201" s="38">
        <v>1</v>
      </c>
      <c r="Q201" s="38">
        <v>0</v>
      </c>
      <c r="R201" s="38">
        <f t="shared" si="156"/>
        <v>4</v>
      </c>
      <c r="S201" s="34">
        <v>129</v>
      </c>
      <c r="T201" s="42">
        <v>259</v>
      </c>
      <c r="U201" s="38">
        <v>-130</v>
      </c>
      <c r="V201" s="38">
        <f t="shared" si="157"/>
        <v>-126</v>
      </c>
      <c r="W201" s="38">
        <v>13147</v>
      </c>
      <c r="X201" s="38">
        <v>6742</v>
      </c>
      <c r="Y201" s="39">
        <f t="shared" si="158"/>
        <v>3.8636363636363638</v>
      </c>
      <c r="Z201" s="39">
        <f t="shared" si="159"/>
        <v>1.4393939393939394</v>
      </c>
      <c r="AA201" s="39">
        <f t="shared" si="160"/>
        <v>37.254901960784316</v>
      </c>
      <c r="AB201" s="39">
        <f t="shared" si="161"/>
        <v>8.3333333333333339</v>
      </c>
      <c r="AC201" s="39">
        <f t="shared" si="162"/>
        <v>8.2575757575757578</v>
      </c>
      <c r="AD201" s="39">
        <f t="shared" si="163"/>
        <v>64.545454545454547</v>
      </c>
      <c r="AE201" s="39">
        <f t="shared" si="164"/>
        <v>57.272727272727273</v>
      </c>
      <c r="AF201" s="39">
        <f t="shared" si="165"/>
        <v>13.712121212121213</v>
      </c>
      <c r="AG201" s="39">
        <f t="shared" si="166"/>
        <v>7.9545454545454541</v>
      </c>
      <c r="AH201" s="39">
        <f t="shared" si="167"/>
        <v>0.30303030303030304</v>
      </c>
      <c r="AI201" s="39">
        <f t="shared" si="168"/>
        <v>9.0909090909090899</v>
      </c>
      <c r="AJ201" s="39">
        <f t="shared" si="169"/>
        <v>9.1743119266055047</v>
      </c>
      <c r="AK201" s="39">
        <f t="shared" si="170"/>
        <v>9.1743119266055047</v>
      </c>
      <c r="AL201" s="39">
        <f t="shared" si="171"/>
        <v>9.0909090909090899</v>
      </c>
      <c r="AM201" s="40">
        <f t="shared" si="172"/>
        <v>9.7727272727272734</v>
      </c>
      <c r="AN201" s="40">
        <f t="shared" si="173"/>
        <v>19.621212121212121</v>
      </c>
      <c r="AO201" s="39">
        <f t="shared" si="174"/>
        <v>-9.8484848484848477</v>
      </c>
      <c r="AP201" s="39">
        <f t="shared" si="175"/>
        <v>-9.5454545454545467</v>
      </c>
    </row>
    <row r="202" spans="1:42" s="36" customFormat="1" x14ac:dyDescent="0.2">
      <c r="A202" s="37" t="s">
        <v>136</v>
      </c>
      <c r="B202" s="38">
        <v>24673</v>
      </c>
      <c r="C202" s="38">
        <v>12935</v>
      </c>
      <c r="D202" s="38">
        <v>128</v>
      </c>
      <c r="E202" s="38">
        <v>78</v>
      </c>
      <c r="F202" s="38">
        <v>230</v>
      </c>
      <c r="G202" s="38">
        <v>2</v>
      </c>
      <c r="H202" s="38">
        <f t="shared" si="154"/>
        <v>232</v>
      </c>
      <c r="I202" s="38">
        <v>127</v>
      </c>
      <c r="J202" s="38">
        <v>16</v>
      </c>
      <c r="K202" s="38">
        <v>160</v>
      </c>
      <c r="L202" s="38">
        <v>135</v>
      </c>
      <c r="M202" s="38">
        <f t="shared" si="155"/>
        <v>392</v>
      </c>
      <c r="N202" s="38">
        <v>212</v>
      </c>
      <c r="O202" s="38">
        <v>2</v>
      </c>
      <c r="P202" s="38">
        <v>1</v>
      </c>
      <c r="Q202" s="38">
        <v>1</v>
      </c>
      <c r="R202" s="38">
        <f t="shared" si="156"/>
        <v>18</v>
      </c>
      <c r="S202" s="34">
        <v>144</v>
      </c>
      <c r="T202" s="42">
        <v>452</v>
      </c>
      <c r="U202" s="38">
        <v>-308</v>
      </c>
      <c r="V202" s="38">
        <f t="shared" si="157"/>
        <v>-290</v>
      </c>
      <c r="W202" s="38">
        <v>24520</v>
      </c>
      <c r="X202" s="38">
        <v>12845</v>
      </c>
      <c r="Y202" s="39">
        <f t="shared" si="158"/>
        <v>5.1878571718072379</v>
      </c>
      <c r="Z202" s="39">
        <f t="shared" si="159"/>
        <v>3.1613504640700363</v>
      </c>
      <c r="AA202" s="39">
        <f t="shared" si="160"/>
        <v>60.9375</v>
      </c>
      <c r="AB202" s="39">
        <f t="shared" si="161"/>
        <v>9.4029911239006196</v>
      </c>
      <c r="AC202" s="39">
        <f t="shared" si="162"/>
        <v>9.3219308555911322</v>
      </c>
      <c r="AD202" s="39">
        <f t="shared" si="163"/>
        <v>68.965517241379317</v>
      </c>
      <c r="AE202" s="39">
        <f t="shared" si="164"/>
        <v>58.189655172413794</v>
      </c>
      <c r="AF202" s="39">
        <f t="shared" si="165"/>
        <v>15.887812588659667</v>
      </c>
      <c r="AG202" s="39">
        <f t="shared" si="166"/>
        <v>8.5923884408057383</v>
      </c>
      <c r="AH202" s="39">
        <f t="shared" si="167"/>
        <v>0.72954241478539295</v>
      </c>
      <c r="AI202" s="39">
        <f t="shared" si="168"/>
        <v>8.6206896551724128</v>
      </c>
      <c r="AJ202" s="39">
        <f t="shared" si="169"/>
        <v>8.695652173913043</v>
      </c>
      <c r="AK202" s="39">
        <f t="shared" si="170"/>
        <v>4.3478260869565215</v>
      </c>
      <c r="AL202" s="39">
        <f t="shared" si="171"/>
        <v>12.931034482758621</v>
      </c>
      <c r="AM202" s="40">
        <f t="shared" si="172"/>
        <v>5.8363393182831436</v>
      </c>
      <c r="AN202" s="40">
        <f t="shared" si="173"/>
        <v>18.319620637944311</v>
      </c>
      <c r="AO202" s="39">
        <f t="shared" si="174"/>
        <v>-12.483281319661168</v>
      </c>
      <c r="AP202" s="39">
        <f t="shared" si="175"/>
        <v>-11.753738904875775</v>
      </c>
    </row>
    <row r="203" spans="1:42" s="36" customFormat="1" x14ac:dyDescent="0.2">
      <c r="A203" s="37" t="s">
        <v>161</v>
      </c>
      <c r="B203" s="38">
        <v>19193</v>
      </c>
      <c r="C203" s="38">
        <v>10121</v>
      </c>
      <c r="D203" s="38">
        <v>74</v>
      </c>
      <c r="E203" s="38">
        <v>71</v>
      </c>
      <c r="F203" s="38">
        <v>175</v>
      </c>
      <c r="G203" s="38">
        <v>1</v>
      </c>
      <c r="H203" s="38">
        <f t="shared" si="154"/>
        <v>176</v>
      </c>
      <c r="I203" s="38">
        <v>93</v>
      </c>
      <c r="J203" s="38">
        <v>11</v>
      </c>
      <c r="K203" s="38">
        <v>104</v>
      </c>
      <c r="L203" s="38">
        <v>88</v>
      </c>
      <c r="M203" s="38">
        <f t="shared" si="155"/>
        <v>280</v>
      </c>
      <c r="N203" s="38">
        <v>189</v>
      </c>
      <c r="O203" s="38">
        <v>2</v>
      </c>
      <c r="P203" s="38">
        <v>1</v>
      </c>
      <c r="Q203" s="38">
        <v>1</v>
      </c>
      <c r="R203" s="38">
        <f t="shared" si="156"/>
        <v>-14</v>
      </c>
      <c r="S203" s="34">
        <v>418</v>
      </c>
      <c r="T203" s="42">
        <v>308</v>
      </c>
      <c r="U203" s="38">
        <v>110</v>
      </c>
      <c r="V203" s="38">
        <f t="shared" si="157"/>
        <v>96</v>
      </c>
      <c r="W203" s="38">
        <v>19226</v>
      </c>
      <c r="X203" s="38">
        <v>10150</v>
      </c>
      <c r="Y203" s="39">
        <f t="shared" si="158"/>
        <v>3.8555723440837806</v>
      </c>
      <c r="Z203" s="39">
        <f t="shared" si="159"/>
        <v>3.6992653571614649</v>
      </c>
      <c r="AA203" s="39">
        <f t="shared" si="160"/>
        <v>95.945945945945937</v>
      </c>
      <c r="AB203" s="39">
        <f t="shared" si="161"/>
        <v>9.1700098994425048</v>
      </c>
      <c r="AC203" s="39">
        <f t="shared" si="162"/>
        <v>9.1179075704684003</v>
      </c>
      <c r="AD203" s="39">
        <f t="shared" si="163"/>
        <v>59.090909090909093</v>
      </c>
      <c r="AE203" s="39">
        <f t="shared" si="164"/>
        <v>50</v>
      </c>
      <c r="AF203" s="39">
        <f t="shared" si="165"/>
        <v>14.58865211274944</v>
      </c>
      <c r="AG203" s="39">
        <f t="shared" si="166"/>
        <v>9.8473401761058721</v>
      </c>
      <c r="AH203" s="39">
        <f t="shared" si="167"/>
        <v>-0.72943260563747192</v>
      </c>
      <c r="AI203" s="39">
        <f t="shared" si="168"/>
        <v>5.6818181818181817</v>
      </c>
      <c r="AJ203" s="39">
        <f t="shared" si="169"/>
        <v>11.428571428571429</v>
      </c>
      <c r="AK203" s="39">
        <f t="shared" si="170"/>
        <v>5.7142857142857144</v>
      </c>
      <c r="AL203" s="39">
        <f t="shared" si="171"/>
        <v>11.363636363636363</v>
      </c>
      <c r="AM203" s="40">
        <f t="shared" si="172"/>
        <v>21.778773511175949</v>
      </c>
      <c r="AN203" s="40">
        <f t="shared" si="173"/>
        <v>16.047517324024383</v>
      </c>
      <c r="AO203" s="39">
        <f t="shared" si="174"/>
        <v>5.7312561871515655</v>
      </c>
      <c r="AP203" s="39">
        <f t="shared" si="175"/>
        <v>5.0018235815140937</v>
      </c>
    </row>
    <row r="204" spans="1:42" s="36" customFormat="1" x14ac:dyDescent="0.2">
      <c r="A204" s="37" t="s">
        <v>124</v>
      </c>
      <c r="B204" s="38">
        <v>30091</v>
      </c>
      <c r="C204" s="38">
        <v>15722</v>
      </c>
      <c r="D204" s="38">
        <v>173</v>
      </c>
      <c r="E204" s="38">
        <v>89</v>
      </c>
      <c r="F204" s="38">
        <v>315</v>
      </c>
      <c r="G204" s="38">
        <v>0</v>
      </c>
      <c r="H204" s="38">
        <f t="shared" si="154"/>
        <v>315</v>
      </c>
      <c r="I204" s="38">
        <v>234</v>
      </c>
      <c r="J204" s="38">
        <v>19</v>
      </c>
      <c r="K204" s="38">
        <v>118</v>
      </c>
      <c r="L204" s="38">
        <v>85</v>
      </c>
      <c r="M204" s="38">
        <f t="shared" si="155"/>
        <v>433</v>
      </c>
      <c r="N204" s="38">
        <v>262</v>
      </c>
      <c r="O204" s="38">
        <v>1</v>
      </c>
      <c r="P204" s="38">
        <v>1</v>
      </c>
      <c r="Q204" s="38">
        <v>1</v>
      </c>
      <c r="R204" s="38">
        <f t="shared" si="156"/>
        <v>53</v>
      </c>
      <c r="S204" s="34">
        <v>306</v>
      </c>
      <c r="T204" s="42">
        <v>467</v>
      </c>
      <c r="U204" s="38">
        <v>-161</v>
      </c>
      <c r="V204" s="38">
        <f t="shared" si="157"/>
        <v>-108</v>
      </c>
      <c r="W204" s="38">
        <v>30058</v>
      </c>
      <c r="X204" s="38">
        <v>15708</v>
      </c>
      <c r="Y204" s="39">
        <f t="shared" si="158"/>
        <v>5.7492273437240371</v>
      </c>
      <c r="Z204" s="39">
        <f t="shared" si="159"/>
        <v>2.9576949918580304</v>
      </c>
      <c r="AA204" s="39">
        <f t="shared" si="160"/>
        <v>51.445086705202314</v>
      </c>
      <c r="AB204" s="39">
        <f t="shared" si="161"/>
        <v>10.468246319497524</v>
      </c>
      <c r="AC204" s="39">
        <f t="shared" si="162"/>
        <v>10.468246319497524</v>
      </c>
      <c r="AD204" s="39">
        <f t="shared" si="163"/>
        <v>37.460317460317462</v>
      </c>
      <c r="AE204" s="39">
        <f t="shared" si="164"/>
        <v>26.984126984126984</v>
      </c>
      <c r="AF204" s="39">
        <f t="shared" si="165"/>
        <v>14.389684623309295</v>
      </c>
      <c r="AG204" s="39">
        <f t="shared" si="166"/>
        <v>8.7069223355820675</v>
      </c>
      <c r="AH204" s="39">
        <f t="shared" si="167"/>
        <v>1.7613239839154564</v>
      </c>
      <c r="AI204" s="39">
        <f t="shared" si="168"/>
        <v>0</v>
      </c>
      <c r="AJ204" s="39">
        <f t="shared" si="169"/>
        <v>3.1746031746031744</v>
      </c>
      <c r="AK204" s="39">
        <f t="shared" si="170"/>
        <v>3.1746031746031744</v>
      </c>
      <c r="AL204" s="39">
        <f t="shared" si="171"/>
        <v>3.1746031746031744</v>
      </c>
      <c r="AM204" s="40">
        <f t="shared" si="172"/>
        <v>10.169153567511881</v>
      </c>
      <c r="AN204" s="40">
        <f t="shared" si="173"/>
        <v>15.51959057525506</v>
      </c>
      <c r="AO204" s="39">
        <f t="shared" si="174"/>
        <v>-5.3504370077431789</v>
      </c>
      <c r="AP204" s="39">
        <f t="shared" si="175"/>
        <v>-3.5891130238277222</v>
      </c>
    </row>
    <row r="205" spans="1:42" s="36" customFormat="1" x14ac:dyDescent="0.2">
      <c r="A205" s="37" t="s">
        <v>148</v>
      </c>
      <c r="B205" s="38">
        <v>12362</v>
      </c>
      <c r="C205" s="38">
        <v>6288</v>
      </c>
      <c r="D205" s="38">
        <v>99</v>
      </c>
      <c r="E205" s="38">
        <v>16</v>
      </c>
      <c r="F205" s="38">
        <v>129</v>
      </c>
      <c r="G205" s="38">
        <v>0</v>
      </c>
      <c r="H205" s="38">
        <f t="shared" si="154"/>
        <v>129</v>
      </c>
      <c r="I205" s="38">
        <v>106</v>
      </c>
      <c r="J205" s="38">
        <v>7</v>
      </c>
      <c r="K205" s="38">
        <v>25</v>
      </c>
      <c r="L205" s="38">
        <v>15</v>
      </c>
      <c r="M205" s="38">
        <f t="shared" si="155"/>
        <v>154</v>
      </c>
      <c r="N205" s="38">
        <v>52</v>
      </c>
      <c r="O205" s="38">
        <v>1</v>
      </c>
      <c r="P205" s="38">
        <v>0</v>
      </c>
      <c r="Q205" s="38">
        <v>0</v>
      </c>
      <c r="R205" s="38">
        <f t="shared" si="156"/>
        <v>77</v>
      </c>
      <c r="S205" s="34">
        <v>146</v>
      </c>
      <c r="T205" s="42">
        <v>185</v>
      </c>
      <c r="U205" s="38">
        <v>-39</v>
      </c>
      <c r="V205" s="38">
        <f t="shared" si="157"/>
        <v>38</v>
      </c>
      <c r="W205" s="38">
        <v>12366</v>
      </c>
      <c r="X205" s="38">
        <v>6298</v>
      </c>
      <c r="Y205" s="39">
        <f t="shared" si="158"/>
        <v>8.0084128781750525</v>
      </c>
      <c r="Z205" s="39">
        <f t="shared" si="159"/>
        <v>1.2942889500080894</v>
      </c>
      <c r="AA205" s="39">
        <f t="shared" si="160"/>
        <v>16.161616161616163</v>
      </c>
      <c r="AB205" s="39">
        <f t="shared" si="161"/>
        <v>10.435204659440219</v>
      </c>
      <c r="AC205" s="39">
        <f t="shared" si="162"/>
        <v>10.435204659440219</v>
      </c>
      <c r="AD205" s="39">
        <f t="shared" si="163"/>
        <v>19.379844961240313</v>
      </c>
      <c r="AE205" s="39">
        <f t="shared" si="164"/>
        <v>11.627906976744185</v>
      </c>
      <c r="AF205" s="39">
        <f t="shared" si="165"/>
        <v>12.457531143827861</v>
      </c>
      <c r="AG205" s="39">
        <f t="shared" si="166"/>
        <v>4.2064390875262898</v>
      </c>
      <c r="AH205" s="39">
        <f t="shared" si="167"/>
        <v>6.2287655719139305</v>
      </c>
      <c r="AI205" s="39">
        <f t="shared" si="168"/>
        <v>0</v>
      </c>
      <c r="AJ205" s="39">
        <f t="shared" si="169"/>
        <v>7.7519379844961236</v>
      </c>
      <c r="AK205" s="39">
        <f t="shared" si="170"/>
        <v>0</v>
      </c>
      <c r="AL205" s="39">
        <f t="shared" si="171"/>
        <v>0</v>
      </c>
      <c r="AM205" s="40">
        <f t="shared" si="172"/>
        <v>11.810386668823815</v>
      </c>
      <c r="AN205" s="40">
        <f t="shared" si="173"/>
        <v>14.965215984468534</v>
      </c>
      <c r="AO205" s="39">
        <f t="shared" si="174"/>
        <v>-3.1548293156447178</v>
      </c>
      <c r="AP205" s="39">
        <f t="shared" si="175"/>
        <v>3.0739362562692123</v>
      </c>
    </row>
    <row r="206" spans="1:42" s="36" customFormat="1" x14ac:dyDescent="0.2">
      <c r="A206" s="37" t="s">
        <v>204</v>
      </c>
      <c r="B206" s="38">
        <v>7895</v>
      </c>
      <c r="C206" s="38">
        <v>4042</v>
      </c>
      <c r="D206" s="38">
        <v>33</v>
      </c>
      <c r="E206" s="38">
        <v>13</v>
      </c>
      <c r="F206" s="38">
        <v>104</v>
      </c>
      <c r="G206" s="38">
        <v>1</v>
      </c>
      <c r="H206" s="38">
        <f t="shared" si="154"/>
        <v>105</v>
      </c>
      <c r="I206" s="38">
        <v>62</v>
      </c>
      <c r="J206" s="38">
        <v>16</v>
      </c>
      <c r="K206" s="38">
        <v>29</v>
      </c>
      <c r="L206" s="38">
        <v>17</v>
      </c>
      <c r="M206" s="38">
        <f t="shared" si="155"/>
        <v>134</v>
      </c>
      <c r="N206" s="38">
        <v>86</v>
      </c>
      <c r="O206" s="38">
        <v>4</v>
      </c>
      <c r="P206" s="38">
        <v>2</v>
      </c>
      <c r="Q206" s="38">
        <v>1</v>
      </c>
      <c r="R206" s="38">
        <f t="shared" si="156"/>
        <v>18</v>
      </c>
      <c r="S206" s="34">
        <v>104</v>
      </c>
      <c r="T206" s="42">
        <v>122</v>
      </c>
      <c r="U206" s="38">
        <v>-18</v>
      </c>
      <c r="V206" s="38">
        <f t="shared" si="157"/>
        <v>0</v>
      </c>
      <c r="W206" s="38">
        <v>7882</v>
      </c>
      <c r="X206" s="38">
        <v>4025</v>
      </c>
      <c r="Y206" s="39">
        <f t="shared" si="158"/>
        <v>4.1798606713109558</v>
      </c>
      <c r="Z206" s="39">
        <f t="shared" si="159"/>
        <v>1.6466117796073465</v>
      </c>
      <c r="AA206" s="39">
        <f t="shared" si="160"/>
        <v>39.393939393939391</v>
      </c>
      <c r="AB206" s="39">
        <f t="shared" si="161"/>
        <v>13.299556681443953</v>
      </c>
      <c r="AC206" s="39">
        <f t="shared" si="162"/>
        <v>13.172894236858772</v>
      </c>
      <c r="AD206" s="39">
        <f t="shared" si="163"/>
        <v>27.61904761904762</v>
      </c>
      <c r="AE206" s="39">
        <f t="shared" si="164"/>
        <v>16.19047619047619</v>
      </c>
      <c r="AF206" s="39">
        <f t="shared" si="165"/>
        <v>16.972767574414185</v>
      </c>
      <c r="AG206" s="39">
        <f t="shared" si="166"/>
        <v>10.892970234325523</v>
      </c>
      <c r="AH206" s="39">
        <f t="shared" si="167"/>
        <v>2.279924002533249</v>
      </c>
      <c r="AI206" s="39">
        <f t="shared" si="168"/>
        <v>9.5238095238095255</v>
      </c>
      <c r="AJ206" s="39">
        <f t="shared" si="169"/>
        <v>38.461538461538467</v>
      </c>
      <c r="AK206" s="39">
        <f t="shared" si="170"/>
        <v>19.230769230769234</v>
      </c>
      <c r="AL206" s="39">
        <f t="shared" si="171"/>
        <v>19.047619047619051</v>
      </c>
      <c r="AM206" s="40">
        <f t="shared" si="172"/>
        <v>13.172894236858772</v>
      </c>
      <c r="AN206" s="40">
        <f t="shared" si="173"/>
        <v>15.45281823939202</v>
      </c>
      <c r="AO206" s="39">
        <f t="shared" si="174"/>
        <v>-2.279924002533249</v>
      </c>
      <c r="AP206" s="39">
        <f t="shared" si="175"/>
        <v>0</v>
      </c>
    </row>
    <row r="207" spans="1:42" s="36" customFormat="1" x14ac:dyDescent="0.2">
      <c r="A207" s="37" t="s">
        <v>93</v>
      </c>
      <c r="B207" s="38">
        <v>15105</v>
      </c>
      <c r="C207" s="38">
        <v>7807</v>
      </c>
      <c r="D207" s="38">
        <v>85</v>
      </c>
      <c r="E207" s="38">
        <v>28</v>
      </c>
      <c r="F207" s="38">
        <v>167</v>
      </c>
      <c r="G207" s="38">
        <v>2</v>
      </c>
      <c r="H207" s="38">
        <f t="shared" si="154"/>
        <v>169</v>
      </c>
      <c r="I207" s="38">
        <v>133</v>
      </c>
      <c r="J207" s="38">
        <v>9</v>
      </c>
      <c r="K207" s="38">
        <v>62</v>
      </c>
      <c r="L207" s="38">
        <v>50</v>
      </c>
      <c r="M207" s="38">
        <f t="shared" si="155"/>
        <v>231</v>
      </c>
      <c r="N207" s="38">
        <v>110</v>
      </c>
      <c r="O207" s="38">
        <v>1</v>
      </c>
      <c r="P207" s="38">
        <v>0</v>
      </c>
      <c r="Q207" s="38">
        <v>0</v>
      </c>
      <c r="R207" s="38">
        <f t="shared" si="156"/>
        <v>57</v>
      </c>
      <c r="S207" s="34">
        <v>370</v>
      </c>
      <c r="T207" s="42">
        <v>264</v>
      </c>
      <c r="U207" s="38">
        <v>106</v>
      </c>
      <c r="V207" s="38">
        <f t="shared" si="157"/>
        <v>163</v>
      </c>
      <c r="W207" s="38">
        <v>15193</v>
      </c>
      <c r="X207" s="38">
        <v>7840</v>
      </c>
      <c r="Y207" s="39">
        <f t="shared" si="158"/>
        <v>5.6272757365110895</v>
      </c>
      <c r="Z207" s="39">
        <f t="shared" si="159"/>
        <v>1.8536908308507116</v>
      </c>
      <c r="AA207" s="39">
        <f t="shared" si="160"/>
        <v>32.941176470588232</v>
      </c>
      <c r="AB207" s="39">
        <f t="shared" si="161"/>
        <v>11.188348229063225</v>
      </c>
      <c r="AC207" s="39">
        <f t="shared" si="162"/>
        <v>11.055941741145316</v>
      </c>
      <c r="AD207" s="39">
        <f t="shared" si="163"/>
        <v>36.68639053254438</v>
      </c>
      <c r="AE207" s="39">
        <f t="shared" si="164"/>
        <v>29.585798816568047</v>
      </c>
      <c r="AF207" s="39">
        <f t="shared" si="165"/>
        <v>15.292949354518372</v>
      </c>
      <c r="AG207" s="39">
        <f t="shared" si="166"/>
        <v>7.2823568354849382</v>
      </c>
      <c r="AH207" s="39">
        <f t="shared" si="167"/>
        <v>3.7735849056603774</v>
      </c>
      <c r="AI207" s="39">
        <f t="shared" si="168"/>
        <v>11.834319526627219</v>
      </c>
      <c r="AJ207" s="39">
        <f t="shared" si="169"/>
        <v>5.9880239520958085</v>
      </c>
      <c r="AK207" s="39">
        <f t="shared" si="170"/>
        <v>0</v>
      </c>
      <c r="AL207" s="39">
        <f t="shared" si="171"/>
        <v>11.834319526627219</v>
      </c>
      <c r="AM207" s="40">
        <f t="shared" si="172"/>
        <v>24.495200264812976</v>
      </c>
      <c r="AN207" s="40">
        <f t="shared" si="173"/>
        <v>17.477656405163852</v>
      </c>
      <c r="AO207" s="39">
        <f t="shared" si="174"/>
        <v>7.0175438596491233</v>
      </c>
      <c r="AP207" s="39">
        <f t="shared" si="175"/>
        <v>10.7911287653095</v>
      </c>
    </row>
    <row r="208" spans="1:42" s="36" customFormat="1" x14ac:dyDescent="0.2">
      <c r="A208" s="37" t="s">
        <v>98</v>
      </c>
      <c r="B208" s="38">
        <v>21022</v>
      </c>
      <c r="C208" s="38">
        <v>10728</v>
      </c>
      <c r="D208" s="38">
        <v>129</v>
      </c>
      <c r="E208" s="38">
        <v>60</v>
      </c>
      <c r="F208" s="38">
        <v>214</v>
      </c>
      <c r="G208" s="38">
        <v>0</v>
      </c>
      <c r="H208" s="38">
        <f t="shared" si="154"/>
        <v>214</v>
      </c>
      <c r="I208" s="38">
        <v>168</v>
      </c>
      <c r="J208" s="38">
        <v>16</v>
      </c>
      <c r="K208" s="38">
        <v>100</v>
      </c>
      <c r="L208" s="38">
        <v>79</v>
      </c>
      <c r="M208" s="38">
        <f t="shared" si="155"/>
        <v>314</v>
      </c>
      <c r="N208" s="38">
        <v>192</v>
      </c>
      <c r="O208" s="38">
        <v>2</v>
      </c>
      <c r="P208" s="38">
        <v>1</v>
      </c>
      <c r="Q208" s="38">
        <v>1</v>
      </c>
      <c r="R208" s="38">
        <f t="shared" si="156"/>
        <v>22</v>
      </c>
      <c r="S208" s="34">
        <v>294</v>
      </c>
      <c r="T208" s="42">
        <v>349</v>
      </c>
      <c r="U208" s="38">
        <v>-55</v>
      </c>
      <c r="V208" s="38">
        <f t="shared" si="157"/>
        <v>-33</v>
      </c>
      <c r="W208" s="38">
        <v>21028</v>
      </c>
      <c r="X208" s="38">
        <v>10760</v>
      </c>
      <c r="Y208" s="39">
        <f t="shared" si="158"/>
        <v>6.136428503472553</v>
      </c>
      <c r="Z208" s="39">
        <f t="shared" si="159"/>
        <v>2.8541527923128154</v>
      </c>
      <c r="AA208" s="39">
        <f t="shared" si="160"/>
        <v>46.511627906976742</v>
      </c>
      <c r="AB208" s="39">
        <f t="shared" si="161"/>
        <v>10.179811625915708</v>
      </c>
      <c r="AC208" s="39">
        <f t="shared" si="162"/>
        <v>10.179811625915708</v>
      </c>
      <c r="AD208" s="39">
        <f t="shared" si="163"/>
        <v>46.728971962616825</v>
      </c>
      <c r="AE208" s="39">
        <f t="shared" si="164"/>
        <v>36.915887850467286</v>
      </c>
      <c r="AF208" s="39">
        <f t="shared" si="165"/>
        <v>14.936732946437065</v>
      </c>
      <c r="AG208" s="39">
        <f t="shared" si="166"/>
        <v>9.1332889354010085</v>
      </c>
      <c r="AH208" s="39">
        <f t="shared" si="167"/>
        <v>1.0465226905146989</v>
      </c>
      <c r="AI208" s="39">
        <f t="shared" si="168"/>
        <v>0</v>
      </c>
      <c r="AJ208" s="39">
        <f t="shared" si="169"/>
        <v>9.3457943925233646</v>
      </c>
      <c r="AK208" s="39">
        <f t="shared" si="170"/>
        <v>4.6728971962616823</v>
      </c>
      <c r="AL208" s="39">
        <f t="shared" si="171"/>
        <v>4.6728971962616823</v>
      </c>
      <c r="AM208" s="40">
        <f t="shared" si="172"/>
        <v>13.985348682332795</v>
      </c>
      <c r="AN208" s="40">
        <f t="shared" si="173"/>
        <v>16.601655408619539</v>
      </c>
      <c r="AO208" s="39">
        <f t="shared" si="174"/>
        <v>-2.6163067262867474</v>
      </c>
      <c r="AP208" s="39">
        <f t="shared" si="175"/>
        <v>-1.5697840357720483</v>
      </c>
    </row>
    <row r="209" spans="1:42" s="36" customFormat="1" x14ac:dyDescent="0.2">
      <c r="A209" s="37" t="s">
        <v>205</v>
      </c>
      <c r="B209" s="38">
        <v>17307</v>
      </c>
      <c r="C209" s="38">
        <v>8887</v>
      </c>
      <c r="D209" s="38">
        <v>78</v>
      </c>
      <c r="E209" s="38">
        <v>50</v>
      </c>
      <c r="F209" s="38">
        <v>130</v>
      </c>
      <c r="G209" s="38">
        <v>0</v>
      </c>
      <c r="H209" s="38">
        <f t="shared" si="154"/>
        <v>130</v>
      </c>
      <c r="I209" s="38">
        <v>107</v>
      </c>
      <c r="J209" s="38">
        <v>5</v>
      </c>
      <c r="K209" s="38">
        <v>80</v>
      </c>
      <c r="L209" s="38">
        <v>57</v>
      </c>
      <c r="M209" s="38">
        <f t="shared" si="155"/>
        <v>210</v>
      </c>
      <c r="N209" s="38">
        <v>155</v>
      </c>
      <c r="O209" s="38">
        <v>1</v>
      </c>
      <c r="P209" s="38">
        <v>1</v>
      </c>
      <c r="Q209" s="38">
        <v>1</v>
      </c>
      <c r="R209" s="38">
        <f t="shared" si="156"/>
        <v>-25</v>
      </c>
      <c r="S209" s="34">
        <v>270</v>
      </c>
      <c r="T209" s="42">
        <v>276</v>
      </c>
      <c r="U209" s="38">
        <v>-6</v>
      </c>
      <c r="V209" s="38">
        <f t="shared" si="157"/>
        <v>-31</v>
      </c>
      <c r="W209" s="38">
        <v>17286</v>
      </c>
      <c r="X209" s="38">
        <v>8871</v>
      </c>
      <c r="Y209" s="39">
        <f t="shared" si="158"/>
        <v>4.5068469405442881</v>
      </c>
      <c r="Z209" s="39">
        <f t="shared" si="159"/>
        <v>2.8890044490668516</v>
      </c>
      <c r="AA209" s="39">
        <f t="shared" si="160"/>
        <v>64.102564102564102</v>
      </c>
      <c r="AB209" s="39">
        <f t="shared" si="161"/>
        <v>7.5114115675738145</v>
      </c>
      <c r="AC209" s="39">
        <f t="shared" si="162"/>
        <v>7.5114115675738145</v>
      </c>
      <c r="AD209" s="39">
        <f t="shared" si="163"/>
        <v>61.53846153846154</v>
      </c>
      <c r="AE209" s="39">
        <f t="shared" si="164"/>
        <v>43.846153846153847</v>
      </c>
      <c r="AF209" s="39">
        <f t="shared" si="165"/>
        <v>12.133818686080776</v>
      </c>
      <c r="AG209" s="39">
        <f t="shared" si="166"/>
        <v>8.9559137921072409</v>
      </c>
      <c r="AH209" s="39">
        <f t="shared" si="167"/>
        <v>-1.4445022245334258</v>
      </c>
      <c r="AI209" s="39">
        <f t="shared" si="168"/>
        <v>0</v>
      </c>
      <c r="AJ209" s="39">
        <f t="shared" si="169"/>
        <v>7.6923076923076925</v>
      </c>
      <c r="AK209" s="39">
        <f t="shared" si="170"/>
        <v>7.6923076923076925</v>
      </c>
      <c r="AL209" s="39">
        <f t="shared" si="171"/>
        <v>7.6923076923076925</v>
      </c>
      <c r="AM209" s="40">
        <f t="shared" si="172"/>
        <v>15.600624024960998</v>
      </c>
      <c r="AN209" s="40">
        <f t="shared" si="173"/>
        <v>15.947304558849021</v>
      </c>
      <c r="AO209" s="39">
        <f t="shared" si="174"/>
        <v>-0.34668053388802222</v>
      </c>
      <c r="AP209" s="39">
        <f t="shared" si="175"/>
        <v>-1.7911827584214479</v>
      </c>
    </row>
    <row r="210" spans="1:42" s="36" customFormat="1" x14ac:dyDescent="0.2">
      <c r="A210" s="37" t="s">
        <v>99</v>
      </c>
      <c r="B210" s="38">
        <v>14992</v>
      </c>
      <c r="C210" s="38">
        <v>7729</v>
      </c>
      <c r="D210" s="38">
        <v>68</v>
      </c>
      <c r="E210" s="38">
        <v>27</v>
      </c>
      <c r="F210" s="38">
        <v>163</v>
      </c>
      <c r="G210" s="38">
        <v>0</v>
      </c>
      <c r="H210" s="38">
        <f t="shared" si="154"/>
        <v>163</v>
      </c>
      <c r="I210" s="38">
        <v>125</v>
      </c>
      <c r="J210" s="38">
        <v>11</v>
      </c>
      <c r="K210" s="38">
        <v>44</v>
      </c>
      <c r="L210" s="38">
        <v>31</v>
      </c>
      <c r="M210" s="38">
        <f t="shared" si="155"/>
        <v>207</v>
      </c>
      <c r="N210" s="38">
        <v>123</v>
      </c>
      <c r="O210" s="38">
        <v>1</v>
      </c>
      <c r="P210" s="38">
        <v>0</v>
      </c>
      <c r="Q210" s="38">
        <v>0</v>
      </c>
      <c r="R210" s="38">
        <f t="shared" si="156"/>
        <v>40</v>
      </c>
      <c r="S210" s="34">
        <v>191</v>
      </c>
      <c r="T210" s="42">
        <v>227</v>
      </c>
      <c r="U210" s="38">
        <v>-36</v>
      </c>
      <c r="V210" s="38">
        <f t="shared" si="157"/>
        <v>4</v>
      </c>
      <c r="W210" s="38">
        <v>14984</v>
      </c>
      <c r="X210" s="38">
        <v>7729</v>
      </c>
      <c r="Y210" s="39">
        <f t="shared" si="158"/>
        <v>4.5357524012806829</v>
      </c>
      <c r="Z210" s="39">
        <f t="shared" si="159"/>
        <v>1.8009605122732124</v>
      </c>
      <c r="AA210" s="39">
        <f t="shared" si="160"/>
        <v>39.705882352941174</v>
      </c>
      <c r="AB210" s="39">
        <f t="shared" si="161"/>
        <v>10.872465314834578</v>
      </c>
      <c r="AC210" s="39">
        <f t="shared" si="162"/>
        <v>10.872465314834578</v>
      </c>
      <c r="AD210" s="39">
        <f t="shared" si="163"/>
        <v>26.993865030674847</v>
      </c>
      <c r="AE210" s="39">
        <f t="shared" si="164"/>
        <v>19.018404907975462</v>
      </c>
      <c r="AF210" s="39">
        <f t="shared" si="165"/>
        <v>13.807363927427962</v>
      </c>
      <c r="AG210" s="39">
        <f t="shared" si="166"/>
        <v>8.2043756670224113</v>
      </c>
      <c r="AH210" s="39">
        <f t="shared" si="167"/>
        <v>2.6680896478121667</v>
      </c>
      <c r="AI210" s="39">
        <f t="shared" si="168"/>
        <v>0</v>
      </c>
      <c r="AJ210" s="39">
        <f t="shared" si="169"/>
        <v>6.1349693251533743</v>
      </c>
      <c r="AK210" s="39">
        <f t="shared" si="170"/>
        <v>0</v>
      </c>
      <c r="AL210" s="39">
        <f t="shared" si="171"/>
        <v>0</v>
      </c>
      <c r="AM210" s="40">
        <f t="shared" si="172"/>
        <v>12.740128068303095</v>
      </c>
      <c r="AN210" s="40">
        <f t="shared" si="173"/>
        <v>15.141408751334046</v>
      </c>
      <c r="AO210" s="39">
        <f t="shared" si="174"/>
        <v>-2.4012806830309499</v>
      </c>
      <c r="AP210" s="39">
        <f t="shared" si="175"/>
        <v>0.26680896478121668</v>
      </c>
    </row>
    <row r="211" spans="1:42" s="36" customFormat="1" x14ac:dyDescent="0.2">
      <c r="A211" s="37" t="s">
        <v>206</v>
      </c>
      <c r="B211" s="38">
        <v>5652</v>
      </c>
      <c r="C211" s="38">
        <v>2949</v>
      </c>
      <c r="D211" s="38">
        <v>31</v>
      </c>
      <c r="E211" s="38">
        <v>13</v>
      </c>
      <c r="F211" s="38">
        <v>50</v>
      </c>
      <c r="G211" s="38">
        <v>0</v>
      </c>
      <c r="H211" s="38">
        <f t="shared" si="154"/>
        <v>50</v>
      </c>
      <c r="I211" s="38">
        <v>31</v>
      </c>
      <c r="J211" s="38">
        <v>5</v>
      </c>
      <c r="K211" s="38">
        <v>26</v>
      </c>
      <c r="L211" s="38">
        <v>20</v>
      </c>
      <c r="M211" s="38">
        <f t="shared" si="155"/>
        <v>76</v>
      </c>
      <c r="N211" s="38">
        <v>64</v>
      </c>
      <c r="O211" s="38">
        <v>0</v>
      </c>
      <c r="P211" s="38">
        <v>0</v>
      </c>
      <c r="Q211" s="38">
        <v>0</v>
      </c>
      <c r="R211" s="38">
        <f t="shared" si="156"/>
        <v>-14</v>
      </c>
      <c r="S211" s="34">
        <v>113</v>
      </c>
      <c r="T211" s="42">
        <v>76</v>
      </c>
      <c r="U211" s="38">
        <v>37</v>
      </c>
      <c r="V211" s="38">
        <f t="shared" si="157"/>
        <v>23</v>
      </c>
      <c r="W211" s="38">
        <v>5654</v>
      </c>
      <c r="X211" s="38">
        <v>2940</v>
      </c>
      <c r="Y211" s="39">
        <f t="shared" si="158"/>
        <v>5.4847841472045289</v>
      </c>
      <c r="Z211" s="39">
        <f t="shared" si="159"/>
        <v>2.3000707714083513</v>
      </c>
      <c r="AA211" s="39">
        <f t="shared" si="160"/>
        <v>41.935483870967744</v>
      </c>
      <c r="AB211" s="39">
        <f t="shared" si="161"/>
        <v>8.8464260438782727</v>
      </c>
      <c r="AC211" s="39">
        <f t="shared" si="162"/>
        <v>8.8464260438782727</v>
      </c>
      <c r="AD211" s="39">
        <f t="shared" si="163"/>
        <v>52</v>
      </c>
      <c r="AE211" s="39">
        <f t="shared" si="164"/>
        <v>40</v>
      </c>
      <c r="AF211" s="39">
        <f t="shared" si="165"/>
        <v>13.446567586694975</v>
      </c>
      <c r="AG211" s="39">
        <f t="shared" si="166"/>
        <v>11.32342533616419</v>
      </c>
      <c r="AH211" s="39">
        <f t="shared" si="167"/>
        <v>-2.4769992922859165</v>
      </c>
      <c r="AI211" s="39">
        <f t="shared" si="168"/>
        <v>0</v>
      </c>
      <c r="AJ211" s="39">
        <f t="shared" si="169"/>
        <v>0</v>
      </c>
      <c r="AK211" s="39">
        <f t="shared" si="170"/>
        <v>0</v>
      </c>
      <c r="AL211" s="39">
        <f t="shared" si="171"/>
        <v>0</v>
      </c>
      <c r="AM211" s="40">
        <f t="shared" si="172"/>
        <v>19.992922859164899</v>
      </c>
      <c r="AN211" s="40">
        <f t="shared" si="173"/>
        <v>13.446567586694975</v>
      </c>
      <c r="AO211" s="39">
        <f t="shared" si="174"/>
        <v>6.5463552724699214</v>
      </c>
      <c r="AP211" s="39">
        <f t="shared" si="175"/>
        <v>4.0693559801840049</v>
      </c>
    </row>
    <row r="212" spans="1:42" s="36" customFormat="1" x14ac:dyDescent="0.2">
      <c r="A212" s="37" t="s">
        <v>207</v>
      </c>
      <c r="B212" s="38">
        <v>4841</v>
      </c>
      <c r="C212" s="38">
        <v>2526</v>
      </c>
      <c r="D212" s="38">
        <v>26</v>
      </c>
      <c r="E212" s="38">
        <v>10</v>
      </c>
      <c r="F212" s="38">
        <v>40</v>
      </c>
      <c r="G212" s="38">
        <v>0</v>
      </c>
      <c r="H212" s="38">
        <f t="shared" si="154"/>
        <v>40</v>
      </c>
      <c r="I212" s="38">
        <v>32</v>
      </c>
      <c r="J212" s="38">
        <v>1</v>
      </c>
      <c r="K212" s="38">
        <v>21</v>
      </c>
      <c r="L212" s="38">
        <v>21</v>
      </c>
      <c r="M212" s="38">
        <f t="shared" si="155"/>
        <v>61</v>
      </c>
      <c r="N212" s="38">
        <v>42</v>
      </c>
      <c r="O212" s="38">
        <v>0</v>
      </c>
      <c r="P212" s="38">
        <v>0</v>
      </c>
      <c r="Q212" s="38">
        <v>0</v>
      </c>
      <c r="R212" s="38">
        <f t="shared" si="156"/>
        <v>-2</v>
      </c>
      <c r="S212" s="34">
        <v>73</v>
      </c>
      <c r="T212" s="42">
        <v>66</v>
      </c>
      <c r="U212" s="38">
        <v>7</v>
      </c>
      <c r="V212" s="38">
        <f t="shared" si="157"/>
        <v>5</v>
      </c>
      <c r="W212" s="38">
        <v>4853</v>
      </c>
      <c r="X212" s="38">
        <v>2522</v>
      </c>
      <c r="Y212" s="39">
        <f t="shared" si="158"/>
        <v>5.3707911588514765</v>
      </c>
      <c r="Z212" s="39">
        <f t="shared" si="159"/>
        <v>2.0656889072505682</v>
      </c>
      <c r="AA212" s="39">
        <f t="shared" si="160"/>
        <v>38.461538461538467</v>
      </c>
      <c r="AB212" s="39">
        <f t="shared" si="161"/>
        <v>8.2627556290022728</v>
      </c>
      <c r="AC212" s="39">
        <f t="shared" si="162"/>
        <v>8.2627556290022728</v>
      </c>
      <c r="AD212" s="39">
        <f t="shared" si="163"/>
        <v>52.5</v>
      </c>
      <c r="AE212" s="39">
        <f t="shared" si="164"/>
        <v>52.5</v>
      </c>
      <c r="AF212" s="39">
        <f t="shared" si="165"/>
        <v>12.600702334228464</v>
      </c>
      <c r="AG212" s="39">
        <f t="shared" si="166"/>
        <v>8.6758934104523853</v>
      </c>
      <c r="AH212" s="39">
        <f t="shared" si="167"/>
        <v>-0.41313778145011359</v>
      </c>
      <c r="AI212" s="39">
        <f t="shared" si="168"/>
        <v>0</v>
      </c>
      <c r="AJ212" s="39">
        <f t="shared" si="169"/>
        <v>0</v>
      </c>
      <c r="AK212" s="39">
        <f t="shared" si="170"/>
        <v>0</v>
      </c>
      <c r="AL212" s="39">
        <f t="shared" si="171"/>
        <v>0</v>
      </c>
      <c r="AM212" s="40">
        <f t="shared" si="172"/>
        <v>15.079529022929147</v>
      </c>
      <c r="AN212" s="40">
        <f t="shared" si="173"/>
        <v>13.633546787853749</v>
      </c>
      <c r="AO212" s="39">
        <f t="shared" si="174"/>
        <v>1.4459822350753977</v>
      </c>
      <c r="AP212" s="39">
        <f t="shared" si="175"/>
        <v>1.0328444536252841</v>
      </c>
    </row>
    <row r="213" spans="1:42" s="36" customFormat="1" x14ac:dyDescent="0.2">
      <c r="A213" s="37" t="s">
        <v>149</v>
      </c>
      <c r="B213" s="38">
        <v>21352</v>
      </c>
      <c r="C213" s="38">
        <v>10886</v>
      </c>
      <c r="D213" s="38">
        <v>119</v>
      </c>
      <c r="E213" s="38">
        <v>27</v>
      </c>
      <c r="F213" s="38">
        <v>199</v>
      </c>
      <c r="G213" s="38">
        <v>1</v>
      </c>
      <c r="H213" s="38">
        <f t="shared" si="154"/>
        <v>200</v>
      </c>
      <c r="I213" s="38">
        <v>177</v>
      </c>
      <c r="J213" s="38">
        <v>16</v>
      </c>
      <c r="K213" s="38">
        <v>81</v>
      </c>
      <c r="L213" s="38">
        <v>60</v>
      </c>
      <c r="M213" s="38">
        <f t="shared" si="155"/>
        <v>281</v>
      </c>
      <c r="N213" s="38">
        <v>156</v>
      </c>
      <c r="O213" s="38">
        <v>0</v>
      </c>
      <c r="P213" s="38">
        <v>0</v>
      </c>
      <c r="Q213" s="38">
        <v>0</v>
      </c>
      <c r="R213" s="38">
        <f t="shared" si="156"/>
        <v>43</v>
      </c>
      <c r="S213" s="34">
        <v>142</v>
      </c>
      <c r="T213" s="42">
        <v>247</v>
      </c>
      <c r="U213" s="38">
        <v>-105</v>
      </c>
      <c r="V213" s="38">
        <f t="shared" si="157"/>
        <v>-62</v>
      </c>
      <c r="W213" s="38">
        <v>21328</v>
      </c>
      <c r="X213" s="38">
        <v>10878</v>
      </c>
      <c r="Y213" s="39">
        <f t="shared" si="158"/>
        <v>5.5732484076433115</v>
      </c>
      <c r="Z213" s="39">
        <f t="shared" si="159"/>
        <v>1.2645185462720121</v>
      </c>
      <c r="AA213" s="39">
        <f t="shared" si="160"/>
        <v>22.689075630252102</v>
      </c>
      <c r="AB213" s="39">
        <f t="shared" si="161"/>
        <v>9.3668040464593485</v>
      </c>
      <c r="AC213" s="39">
        <f t="shared" si="162"/>
        <v>9.3199700262270522</v>
      </c>
      <c r="AD213" s="39">
        <f t="shared" si="163"/>
        <v>40.5</v>
      </c>
      <c r="AE213" s="39">
        <f t="shared" si="164"/>
        <v>30</v>
      </c>
      <c r="AF213" s="39">
        <f t="shared" si="165"/>
        <v>13.160359685275383</v>
      </c>
      <c r="AG213" s="39">
        <f t="shared" si="166"/>
        <v>7.3061071562382915</v>
      </c>
      <c r="AH213" s="39">
        <f t="shared" si="167"/>
        <v>2.0138628699887597</v>
      </c>
      <c r="AI213" s="39">
        <f t="shared" si="168"/>
        <v>5</v>
      </c>
      <c r="AJ213" s="39">
        <f t="shared" si="169"/>
        <v>0</v>
      </c>
      <c r="AK213" s="39">
        <f t="shared" si="170"/>
        <v>0</v>
      </c>
      <c r="AL213" s="39">
        <f t="shared" si="171"/>
        <v>5</v>
      </c>
      <c r="AM213" s="40">
        <f t="shared" si="172"/>
        <v>6.6504308729861368</v>
      </c>
      <c r="AN213" s="40">
        <f t="shared" si="173"/>
        <v>11.568002997377295</v>
      </c>
      <c r="AO213" s="39">
        <f t="shared" si="174"/>
        <v>-4.9175721243911577</v>
      </c>
      <c r="AP213" s="39">
        <f t="shared" si="175"/>
        <v>-2.9037092544023979</v>
      </c>
    </row>
    <row r="214" spans="1:42" s="36" customFormat="1" x14ac:dyDescent="0.2">
      <c r="A214" s="37" t="s">
        <v>162</v>
      </c>
      <c r="B214" s="38">
        <v>6309</v>
      </c>
      <c r="C214" s="38">
        <v>3266</v>
      </c>
      <c r="D214" s="38">
        <v>30</v>
      </c>
      <c r="E214" s="38">
        <v>13</v>
      </c>
      <c r="F214" s="38">
        <v>66</v>
      </c>
      <c r="G214" s="38">
        <v>0</v>
      </c>
      <c r="H214" s="38">
        <f t="shared" si="154"/>
        <v>66</v>
      </c>
      <c r="I214" s="38">
        <v>51</v>
      </c>
      <c r="J214" s="38">
        <v>7</v>
      </c>
      <c r="K214" s="38">
        <v>24</v>
      </c>
      <c r="L214" s="38">
        <v>21</v>
      </c>
      <c r="M214" s="38">
        <f t="shared" si="155"/>
        <v>90</v>
      </c>
      <c r="N214" s="38">
        <v>44</v>
      </c>
      <c r="O214" s="38">
        <v>1</v>
      </c>
      <c r="P214" s="38">
        <v>0</v>
      </c>
      <c r="Q214" s="38">
        <v>0</v>
      </c>
      <c r="R214" s="38">
        <f t="shared" si="156"/>
        <v>22</v>
      </c>
      <c r="S214" s="34">
        <v>96</v>
      </c>
      <c r="T214" s="42">
        <v>139</v>
      </c>
      <c r="U214" s="38">
        <v>-43</v>
      </c>
      <c r="V214" s="38">
        <f t="shared" si="157"/>
        <v>-21</v>
      </c>
      <c r="W214" s="38">
        <v>6296</v>
      </c>
      <c r="X214" s="38">
        <v>3255</v>
      </c>
      <c r="Y214" s="39">
        <f t="shared" si="158"/>
        <v>4.755111745126011</v>
      </c>
      <c r="Z214" s="39">
        <f t="shared" si="159"/>
        <v>2.0605484228879378</v>
      </c>
      <c r="AA214" s="39">
        <f t="shared" si="160"/>
        <v>43.333333333333336</v>
      </c>
      <c r="AB214" s="39">
        <f t="shared" si="161"/>
        <v>10.461245839277224</v>
      </c>
      <c r="AC214" s="39">
        <f t="shared" si="162"/>
        <v>10.461245839277224</v>
      </c>
      <c r="AD214" s="39">
        <f t="shared" si="163"/>
        <v>36.363636363636367</v>
      </c>
      <c r="AE214" s="39">
        <f t="shared" si="164"/>
        <v>31.818181818181817</v>
      </c>
      <c r="AF214" s="39">
        <f t="shared" si="165"/>
        <v>14.265335235378032</v>
      </c>
      <c r="AG214" s="39">
        <f t="shared" si="166"/>
        <v>6.9741638928514824</v>
      </c>
      <c r="AH214" s="39">
        <f t="shared" si="167"/>
        <v>3.4870819464257412</v>
      </c>
      <c r="AI214" s="39">
        <f t="shared" si="168"/>
        <v>0</v>
      </c>
      <c r="AJ214" s="39">
        <f t="shared" si="169"/>
        <v>15.151515151515152</v>
      </c>
      <c r="AK214" s="39">
        <f t="shared" si="170"/>
        <v>0</v>
      </c>
      <c r="AL214" s="39">
        <f t="shared" si="171"/>
        <v>0</v>
      </c>
      <c r="AM214" s="40">
        <f t="shared" si="172"/>
        <v>15.216357584403234</v>
      </c>
      <c r="AN214" s="40">
        <f t="shared" si="173"/>
        <v>22.032017752417183</v>
      </c>
      <c r="AO214" s="39">
        <f t="shared" si="174"/>
        <v>-6.8156601680139488</v>
      </c>
      <c r="AP214" s="39">
        <f t="shared" si="175"/>
        <v>-3.3285782215882076</v>
      </c>
    </row>
    <row r="215" spans="1:42" s="36" customFormat="1" x14ac:dyDescent="0.2">
      <c r="A215" s="37" t="s">
        <v>208</v>
      </c>
      <c r="B215" s="38">
        <v>6157</v>
      </c>
      <c r="C215" s="38">
        <v>3104</v>
      </c>
      <c r="D215" s="38">
        <v>54</v>
      </c>
      <c r="E215" s="38">
        <v>8</v>
      </c>
      <c r="F215" s="38">
        <v>90</v>
      </c>
      <c r="G215" s="38">
        <v>0</v>
      </c>
      <c r="H215" s="38">
        <f t="shared" si="154"/>
        <v>90</v>
      </c>
      <c r="I215" s="38">
        <v>82</v>
      </c>
      <c r="J215" s="38">
        <v>9</v>
      </c>
      <c r="K215" s="38">
        <v>25</v>
      </c>
      <c r="L215" s="38">
        <v>19</v>
      </c>
      <c r="M215" s="38">
        <f t="shared" si="155"/>
        <v>115</v>
      </c>
      <c r="N215" s="38">
        <v>54</v>
      </c>
      <c r="O215" s="38">
        <v>1</v>
      </c>
      <c r="P215" s="38">
        <v>1</v>
      </c>
      <c r="Q215" s="38">
        <v>1</v>
      </c>
      <c r="R215" s="38">
        <f t="shared" si="156"/>
        <v>36</v>
      </c>
      <c r="S215" s="34">
        <v>98</v>
      </c>
      <c r="T215" s="42">
        <v>77</v>
      </c>
      <c r="U215" s="38">
        <v>21</v>
      </c>
      <c r="V215" s="38">
        <f t="shared" si="157"/>
        <v>57</v>
      </c>
      <c r="W215" s="38">
        <v>6175</v>
      </c>
      <c r="X215" s="38">
        <v>3113</v>
      </c>
      <c r="Y215" s="39">
        <f t="shared" si="158"/>
        <v>8.7705051161279837</v>
      </c>
      <c r="Z215" s="39">
        <f t="shared" si="159"/>
        <v>1.2993340912782199</v>
      </c>
      <c r="AA215" s="39">
        <f t="shared" si="160"/>
        <v>14.814814814814813</v>
      </c>
      <c r="AB215" s="39">
        <f t="shared" si="161"/>
        <v>14.617508526879973</v>
      </c>
      <c r="AC215" s="39">
        <f t="shared" si="162"/>
        <v>14.617508526879973</v>
      </c>
      <c r="AD215" s="39">
        <f t="shared" si="163"/>
        <v>27.777777777777779</v>
      </c>
      <c r="AE215" s="39">
        <f t="shared" si="164"/>
        <v>21.111111111111111</v>
      </c>
      <c r="AF215" s="39">
        <f t="shared" si="165"/>
        <v>18.67792756212441</v>
      </c>
      <c r="AG215" s="39">
        <f t="shared" si="166"/>
        <v>8.7705051161279837</v>
      </c>
      <c r="AH215" s="39">
        <f t="shared" si="167"/>
        <v>5.8470034107519897</v>
      </c>
      <c r="AI215" s="39">
        <f t="shared" si="168"/>
        <v>0</v>
      </c>
      <c r="AJ215" s="39">
        <f t="shared" si="169"/>
        <v>11.111111111111111</v>
      </c>
      <c r="AK215" s="39">
        <f t="shared" si="170"/>
        <v>11.111111111111111</v>
      </c>
      <c r="AL215" s="39">
        <f t="shared" si="171"/>
        <v>11.111111111111111</v>
      </c>
      <c r="AM215" s="40">
        <f t="shared" si="172"/>
        <v>15.916842618158196</v>
      </c>
      <c r="AN215" s="40">
        <f t="shared" si="173"/>
        <v>12.506090628552867</v>
      </c>
      <c r="AO215" s="39">
        <f t="shared" si="174"/>
        <v>3.4107519896053273</v>
      </c>
      <c r="AP215" s="39">
        <f t="shared" si="175"/>
        <v>9.2577554003573166</v>
      </c>
    </row>
    <row r="216" spans="1:42" s="36" customFormat="1" x14ac:dyDescent="0.2">
      <c r="A216" s="37" t="s">
        <v>163</v>
      </c>
      <c r="B216" s="38">
        <v>38763</v>
      </c>
      <c r="C216" s="38">
        <v>19790</v>
      </c>
      <c r="D216" s="38">
        <v>225</v>
      </c>
      <c r="E216" s="38">
        <v>80</v>
      </c>
      <c r="F216" s="38">
        <v>403</v>
      </c>
      <c r="G216" s="38">
        <v>0</v>
      </c>
      <c r="H216" s="38">
        <f t="shared" si="154"/>
        <v>403</v>
      </c>
      <c r="I216" s="38">
        <v>282</v>
      </c>
      <c r="J216" s="38">
        <v>35</v>
      </c>
      <c r="K216" s="38">
        <v>143</v>
      </c>
      <c r="L216" s="38">
        <v>101</v>
      </c>
      <c r="M216" s="38">
        <f t="shared" si="155"/>
        <v>546</v>
      </c>
      <c r="N216" s="38">
        <v>301</v>
      </c>
      <c r="O216" s="38">
        <v>0</v>
      </c>
      <c r="P216" s="38">
        <v>0</v>
      </c>
      <c r="Q216" s="38">
        <v>0</v>
      </c>
      <c r="R216" s="38">
        <f t="shared" si="156"/>
        <v>102</v>
      </c>
      <c r="S216" s="34">
        <v>392</v>
      </c>
      <c r="T216" s="42">
        <v>552</v>
      </c>
      <c r="U216" s="38">
        <v>-160</v>
      </c>
      <c r="V216" s="38">
        <f t="shared" si="157"/>
        <v>-58</v>
      </c>
      <c r="W216" s="38">
        <v>38727</v>
      </c>
      <c r="X216" s="38">
        <v>19774</v>
      </c>
      <c r="Y216" s="39">
        <f t="shared" si="158"/>
        <v>5.804504295333178</v>
      </c>
      <c r="Z216" s="39">
        <f t="shared" si="159"/>
        <v>2.0638237494517968</v>
      </c>
      <c r="AA216" s="39">
        <f t="shared" si="160"/>
        <v>35.555555555555557</v>
      </c>
      <c r="AB216" s="39">
        <f t="shared" si="161"/>
        <v>10.396512137863425</v>
      </c>
      <c r="AC216" s="39">
        <f t="shared" si="162"/>
        <v>10.396512137863425</v>
      </c>
      <c r="AD216" s="39">
        <f t="shared" si="163"/>
        <v>35.483870967741936</v>
      </c>
      <c r="AE216" s="39">
        <f t="shared" si="164"/>
        <v>25.062034739454091</v>
      </c>
      <c r="AF216" s="39">
        <f t="shared" si="165"/>
        <v>14.085597090008513</v>
      </c>
      <c r="AG216" s="39">
        <f t="shared" si="166"/>
        <v>7.7651368573123856</v>
      </c>
      <c r="AH216" s="39">
        <f t="shared" si="167"/>
        <v>2.6313752805510409</v>
      </c>
      <c r="AI216" s="39">
        <f t="shared" si="168"/>
        <v>0</v>
      </c>
      <c r="AJ216" s="39">
        <f t="shared" si="169"/>
        <v>0</v>
      </c>
      <c r="AK216" s="39">
        <f t="shared" si="170"/>
        <v>0</v>
      </c>
      <c r="AL216" s="39">
        <f t="shared" si="171"/>
        <v>0</v>
      </c>
      <c r="AM216" s="40">
        <f t="shared" si="172"/>
        <v>10.112736372313803</v>
      </c>
      <c r="AN216" s="40">
        <f t="shared" si="173"/>
        <v>14.240383871217398</v>
      </c>
      <c r="AO216" s="39">
        <f t="shared" si="174"/>
        <v>-4.1276474989035936</v>
      </c>
      <c r="AP216" s="39">
        <f t="shared" si="175"/>
        <v>-1.4962722183525528</v>
      </c>
    </row>
    <row r="217" spans="1:42" s="36" customFormat="1" x14ac:dyDescent="0.2">
      <c r="A217" s="37" t="s">
        <v>209</v>
      </c>
      <c r="B217" s="38">
        <v>2338</v>
      </c>
      <c r="C217" s="38">
        <v>1179</v>
      </c>
      <c r="D217" s="38">
        <v>8</v>
      </c>
      <c r="E217" s="38">
        <v>3</v>
      </c>
      <c r="F217" s="38">
        <v>20</v>
      </c>
      <c r="G217" s="38">
        <v>1</v>
      </c>
      <c r="H217" s="38">
        <f t="shared" si="154"/>
        <v>21</v>
      </c>
      <c r="I217" s="38">
        <v>18</v>
      </c>
      <c r="J217" s="38">
        <v>1</v>
      </c>
      <c r="K217" s="38">
        <v>8</v>
      </c>
      <c r="L217" s="38">
        <v>3</v>
      </c>
      <c r="M217" s="38">
        <f t="shared" si="155"/>
        <v>29</v>
      </c>
      <c r="N217" s="38">
        <v>9</v>
      </c>
      <c r="O217" s="38">
        <v>0</v>
      </c>
      <c r="P217" s="38">
        <v>0</v>
      </c>
      <c r="Q217" s="38">
        <v>0</v>
      </c>
      <c r="R217" s="38">
        <f t="shared" si="156"/>
        <v>11</v>
      </c>
      <c r="S217" s="34">
        <v>23</v>
      </c>
      <c r="T217" s="42">
        <v>20</v>
      </c>
      <c r="U217" s="38">
        <v>3</v>
      </c>
      <c r="V217" s="38">
        <f t="shared" si="157"/>
        <v>14</v>
      </c>
      <c r="W217" s="38">
        <v>2337</v>
      </c>
      <c r="X217" s="38">
        <v>1176</v>
      </c>
      <c r="Y217" s="39">
        <f t="shared" si="158"/>
        <v>3.4217279726261762</v>
      </c>
      <c r="Z217" s="39">
        <f t="shared" si="159"/>
        <v>1.2831479897348161</v>
      </c>
      <c r="AA217" s="39">
        <f t="shared" si="160"/>
        <v>37.5</v>
      </c>
      <c r="AB217" s="39">
        <f t="shared" si="161"/>
        <v>8.9820359281437128</v>
      </c>
      <c r="AC217" s="39">
        <f t="shared" si="162"/>
        <v>8.5543199315654412</v>
      </c>
      <c r="AD217" s="39">
        <f t="shared" si="163"/>
        <v>38.095238095238095</v>
      </c>
      <c r="AE217" s="39">
        <f t="shared" si="164"/>
        <v>14.285714285714285</v>
      </c>
      <c r="AF217" s="39">
        <f t="shared" si="165"/>
        <v>12.403763900769889</v>
      </c>
      <c r="AG217" s="39">
        <f t="shared" si="166"/>
        <v>3.8494439692044482</v>
      </c>
      <c r="AH217" s="39">
        <f t="shared" si="167"/>
        <v>4.7048759623609921</v>
      </c>
      <c r="AI217" s="39">
        <f t="shared" si="168"/>
        <v>47.619047619047613</v>
      </c>
      <c r="AJ217" s="39">
        <f t="shared" si="169"/>
        <v>0</v>
      </c>
      <c r="AK217" s="39">
        <f t="shared" si="170"/>
        <v>0</v>
      </c>
      <c r="AL217" s="39">
        <f t="shared" si="171"/>
        <v>47.619047619047613</v>
      </c>
      <c r="AM217" s="40">
        <f t="shared" si="172"/>
        <v>9.8374679213002576</v>
      </c>
      <c r="AN217" s="40">
        <f t="shared" si="173"/>
        <v>8.5543199315654412</v>
      </c>
      <c r="AO217" s="39">
        <f t="shared" si="174"/>
        <v>1.2831479897348161</v>
      </c>
      <c r="AP217" s="39">
        <f t="shared" si="175"/>
        <v>5.9880239520958085</v>
      </c>
    </row>
    <row r="218" spans="1:42" s="36" customFormat="1" x14ac:dyDescent="0.2">
      <c r="A218" s="37" t="s">
        <v>210</v>
      </c>
      <c r="B218" s="38">
        <v>3869</v>
      </c>
      <c r="C218" s="38">
        <v>1952</v>
      </c>
      <c r="D218" s="38">
        <v>15</v>
      </c>
      <c r="E218" s="38">
        <v>3</v>
      </c>
      <c r="F218" s="38">
        <v>45</v>
      </c>
      <c r="G218" s="38">
        <v>0</v>
      </c>
      <c r="H218" s="38">
        <f t="shared" si="154"/>
        <v>45</v>
      </c>
      <c r="I218" s="38">
        <v>37</v>
      </c>
      <c r="J218" s="38">
        <v>3</v>
      </c>
      <c r="K218" s="38">
        <v>19</v>
      </c>
      <c r="L218" s="38">
        <v>11</v>
      </c>
      <c r="M218" s="38">
        <f t="shared" si="155"/>
        <v>64</v>
      </c>
      <c r="N218" s="38">
        <v>48</v>
      </c>
      <c r="O218" s="38">
        <v>0</v>
      </c>
      <c r="P218" s="38">
        <v>0</v>
      </c>
      <c r="Q218" s="38">
        <v>0</v>
      </c>
      <c r="R218" s="38">
        <f t="shared" si="156"/>
        <v>-3</v>
      </c>
      <c r="S218" s="34">
        <v>66</v>
      </c>
      <c r="T218" s="42">
        <v>46</v>
      </c>
      <c r="U218" s="38">
        <v>20</v>
      </c>
      <c r="V218" s="38">
        <f t="shared" si="157"/>
        <v>17</v>
      </c>
      <c r="W218" s="38">
        <v>3872</v>
      </c>
      <c r="X218" s="38">
        <v>1953</v>
      </c>
      <c r="Y218" s="39">
        <f t="shared" si="158"/>
        <v>3.8769707934866893</v>
      </c>
      <c r="Z218" s="39">
        <f t="shared" si="159"/>
        <v>0.77539415869733785</v>
      </c>
      <c r="AA218" s="39">
        <f t="shared" si="160"/>
        <v>20</v>
      </c>
      <c r="AB218" s="39">
        <f t="shared" si="161"/>
        <v>11.630912380460066</v>
      </c>
      <c r="AC218" s="39">
        <f t="shared" si="162"/>
        <v>11.630912380460066</v>
      </c>
      <c r="AD218" s="39">
        <f t="shared" si="163"/>
        <v>42.222222222222221</v>
      </c>
      <c r="AE218" s="39">
        <f t="shared" si="164"/>
        <v>24.444444444444443</v>
      </c>
      <c r="AF218" s="39">
        <f t="shared" si="165"/>
        <v>16.541742052209873</v>
      </c>
      <c r="AG218" s="39">
        <f t="shared" si="166"/>
        <v>12.406306539157406</v>
      </c>
      <c r="AH218" s="39">
        <f t="shared" si="167"/>
        <v>-0.77539415869733785</v>
      </c>
      <c r="AI218" s="39">
        <f t="shared" si="168"/>
        <v>0</v>
      </c>
      <c r="AJ218" s="39">
        <f t="shared" si="169"/>
        <v>0</v>
      </c>
      <c r="AK218" s="39">
        <f t="shared" si="170"/>
        <v>0</v>
      </c>
      <c r="AL218" s="39">
        <f t="shared" si="171"/>
        <v>0</v>
      </c>
      <c r="AM218" s="40">
        <f t="shared" si="172"/>
        <v>17.058671491341432</v>
      </c>
      <c r="AN218" s="40">
        <f t="shared" si="173"/>
        <v>11.889377100025847</v>
      </c>
      <c r="AO218" s="39">
        <f t="shared" si="174"/>
        <v>5.1692943913155851</v>
      </c>
      <c r="AP218" s="39">
        <f t="shared" si="175"/>
        <v>4.3939002326182477</v>
      </c>
    </row>
    <row r="219" spans="1:42" s="36" customFormat="1" x14ac:dyDescent="0.2">
      <c r="A219" s="37" t="s">
        <v>211</v>
      </c>
      <c r="B219" s="38">
        <v>3558</v>
      </c>
      <c r="C219" s="38">
        <v>1818</v>
      </c>
      <c r="D219" s="38">
        <v>18</v>
      </c>
      <c r="E219" s="38">
        <v>2</v>
      </c>
      <c r="F219" s="38">
        <v>43</v>
      </c>
      <c r="G219" s="38">
        <v>0</v>
      </c>
      <c r="H219" s="38">
        <f t="shared" ref="H219:H249" si="176">SUM(F219:G219)</f>
        <v>43</v>
      </c>
      <c r="I219" s="38">
        <v>36</v>
      </c>
      <c r="J219" s="38">
        <v>1</v>
      </c>
      <c r="K219" s="38">
        <v>18</v>
      </c>
      <c r="L219" s="38">
        <v>16</v>
      </c>
      <c r="M219" s="38">
        <f t="shared" ref="M219:M249" si="177">F219+G219+K219</f>
        <v>61</v>
      </c>
      <c r="N219" s="38">
        <v>37</v>
      </c>
      <c r="O219" s="38">
        <v>0</v>
      </c>
      <c r="P219" s="38">
        <v>0</v>
      </c>
      <c r="Q219" s="38">
        <v>0</v>
      </c>
      <c r="R219" s="38">
        <f t="shared" ref="R219:R249" si="178">F219-N219</f>
        <v>6</v>
      </c>
      <c r="S219" s="34">
        <v>42</v>
      </c>
      <c r="T219" s="42">
        <v>48</v>
      </c>
      <c r="U219" s="38">
        <v>-6</v>
      </c>
      <c r="V219" s="38">
        <f t="shared" ref="V219:V249" si="179">R219+U219</f>
        <v>0</v>
      </c>
      <c r="W219" s="38">
        <v>3550</v>
      </c>
      <c r="X219" s="38">
        <v>1822</v>
      </c>
      <c r="Y219" s="39">
        <f t="shared" ref="Y219:Y249" si="180">D219/B219*1000</f>
        <v>5.0590219224283306</v>
      </c>
      <c r="Z219" s="39">
        <f t="shared" ref="Z219:Z249" si="181">E219/B219*1000</f>
        <v>0.56211354693648119</v>
      </c>
      <c r="AA219" s="39">
        <f t="shared" ref="AA219:AA249" si="182">E219/D219*100</f>
        <v>11.111111111111111</v>
      </c>
      <c r="AB219" s="39">
        <f t="shared" ref="AB219:AB249" si="183">H219/B219*1000</f>
        <v>12.085441259134345</v>
      </c>
      <c r="AC219" s="39">
        <f t="shared" ref="AC219:AC249" si="184">F219/B219*1000</f>
        <v>12.085441259134345</v>
      </c>
      <c r="AD219" s="39">
        <f t="shared" ref="AD219:AD249" si="185">K219/H219*100</f>
        <v>41.860465116279073</v>
      </c>
      <c r="AE219" s="39">
        <f t="shared" ref="AE219:AE249" si="186">L219/H219*100</f>
        <v>37.209302325581397</v>
      </c>
      <c r="AF219" s="39">
        <f t="shared" ref="AF219:AF249" si="187">M219/B219*1000</f>
        <v>17.144463181562678</v>
      </c>
      <c r="AG219" s="39">
        <f t="shared" ref="AG219:AG249" si="188">N219/B219*1000</f>
        <v>10.399100618324901</v>
      </c>
      <c r="AH219" s="39">
        <f t="shared" ref="AH219:AH249" si="189">R219/B219*1000</f>
        <v>1.6863406408094435</v>
      </c>
      <c r="AI219" s="39">
        <f t="shared" ref="AI219:AI249" si="190">G219/H219*1000</f>
        <v>0</v>
      </c>
      <c r="AJ219" s="39">
        <f t="shared" ref="AJ219:AJ249" si="191">O219/F219*1000</f>
        <v>0</v>
      </c>
      <c r="AK219" s="39">
        <f t="shared" ref="AK219:AK249" si="192">P219/F219*1000</f>
        <v>0</v>
      </c>
      <c r="AL219" s="39">
        <f t="shared" ref="AL219:AL249" si="193">(G219+Q219)/H219*1000</f>
        <v>0</v>
      </c>
      <c r="AM219" s="40">
        <f t="shared" ref="AM219:AM249" si="194">S219/B219*1000</f>
        <v>11.804384485666104</v>
      </c>
      <c r="AN219" s="40">
        <f t="shared" ref="AN219:AN249" si="195">T219/B219*1000</f>
        <v>13.490725126475548</v>
      </c>
      <c r="AO219" s="39">
        <f t="shared" ref="AO219:AO249" si="196">U219/B219*1000</f>
        <v>-1.6863406408094435</v>
      </c>
      <c r="AP219" s="39">
        <f t="shared" ref="AP219:AP249" si="197">V219/B219*1000</f>
        <v>0</v>
      </c>
    </row>
    <row r="220" spans="1:42" s="36" customFormat="1" x14ac:dyDescent="0.2">
      <c r="A220" s="37" t="s">
        <v>150</v>
      </c>
      <c r="B220" s="38">
        <v>16349</v>
      </c>
      <c r="C220" s="38">
        <v>8221</v>
      </c>
      <c r="D220" s="38">
        <v>92</v>
      </c>
      <c r="E220" s="38">
        <v>23</v>
      </c>
      <c r="F220" s="38">
        <v>216</v>
      </c>
      <c r="G220" s="38">
        <v>2</v>
      </c>
      <c r="H220" s="38">
        <f t="shared" si="176"/>
        <v>218</v>
      </c>
      <c r="I220" s="38">
        <v>189</v>
      </c>
      <c r="J220" s="38">
        <v>14</v>
      </c>
      <c r="K220" s="38">
        <v>52</v>
      </c>
      <c r="L220" s="38">
        <v>22</v>
      </c>
      <c r="M220" s="38">
        <f t="shared" si="177"/>
        <v>270</v>
      </c>
      <c r="N220" s="38">
        <v>88</v>
      </c>
      <c r="O220" s="38">
        <v>2</v>
      </c>
      <c r="P220" s="38">
        <v>1</v>
      </c>
      <c r="Q220" s="38">
        <v>0</v>
      </c>
      <c r="R220" s="38">
        <f t="shared" si="178"/>
        <v>128</v>
      </c>
      <c r="S220" s="34">
        <v>126</v>
      </c>
      <c r="T220" s="42">
        <v>304</v>
      </c>
      <c r="U220" s="38">
        <v>-178</v>
      </c>
      <c r="V220" s="38">
        <f t="shared" si="179"/>
        <v>-50</v>
      </c>
      <c r="W220" s="38">
        <v>16348</v>
      </c>
      <c r="X220" s="38">
        <v>8213</v>
      </c>
      <c r="Y220" s="39">
        <f t="shared" si="180"/>
        <v>5.6272554896323932</v>
      </c>
      <c r="Z220" s="39">
        <f t="shared" si="181"/>
        <v>1.4068138724080983</v>
      </c>
      <c r="AA220" s="39">
        <f t="shared" si="182"/>
        <v>25</v>
      </c>
      <c r="AB220" s="39">
        <f t="shared" si="183"/>
        <v>13.334148877607193</v>
      </c>
      <c r="AC220" s="39">
        <f t="shared" si="184"/>
        <v>13.211817236528228</v>
      </c>
      <c r="AD220" s="39">
        <f t="shared" si="185"/>
        <v>23.853211009174313</v>
      </c>
      <c r="AE220" s="39">
        <f t="shared" si="186"/>
        <v>10.091743119266056</v>
      </c>
      <c r="AF220" s="39">
        <f t="shared" si="187"/>
        <v>16.514771545660285</v>
      </c>
      <c r="AG220" s="39">
        <f t="shared" si="188"/>
        <v>5.3825922074744632</v>
      </c>
      <c r="AH220" s="39">
        <f t="shared" si="189"/>
        <v>7.8292250290537648</v>
      </c>
      <c r="AI220" s="39">
        <f t="shared" si="190"/>
        <v>9.1743119266055047</v>
      </c>
      <c r="AJ220" s="39">
        <f t="shared" si="191"/>
        <v>9.2592592592592595</v>
      </c>
      <c r="AK220" s="39">
        <f t="shared" si="192"/>
        <v>4.6296296296296298</v>
      </c>
      <c r="AL220" s="39">
        <f t="shared" si="193"/>
        <v>9.1743119266055047</v>
      </c>
      <c r="AM220" s="40">
        <f t="shared" si="194"/>
        <v>7.7068933879747998</v>
      </c>
      <c r="AN220" s="40">
        <f t="shared" si="195"/>
        <v>18.594409444002693</v>
      </c>
      <c r="AO220" s="39">
        <f t="shared" si="196"/>
        <v>-10.887516056027891</v>
      </c>
      <c r="AP220" s="39">
        <f t="shared" si="197"/>
        <v>-3.0582910269741266</v>
      </c>
    </row>
    <row r="221" spans="1:42" s="36" customFormat="1" x14ac:dyDescent="0.2">
      <c r="A221" s="37" t="s">
        <v>212</v>
      </c>
      <c r="B221" s="38">
        <v>10121</v>
      </c>
      <c r="C221" s="38">
        <v>5235</v>
      </c>
      <c r="D221" s="38">
        <v>49</v>
      </c>
      <c r="E221" s="38">
        <v>26</v>
      </c>
      <c r="F221" s="38">
        <v>75</v>
      </c>
      <c r="G221" s="38">
        <v>0</v>
      </c>
      <c r="H221" s="38">
        <f t="shared" si="176"/>
        <v>75</v>
      </c>
      <c r="I221" s="38">
        <v>65</v>
      </c>
      <c r="J221" s="38">
        <v>4</v>
      </c>
      <c r="K221" s="38">
        <v>37</v>
      </c>
      <c r="L221" s="38">
        <v>32</v>
      </c>
      <c r="M221" s="38">
        <f t="shared" si="177"/>
        <v>112</v>
      </c>
      <c r="N221" s="38">
        <v>89</v>
      </c>
      <c r="O221" s="38">
        <v>0</v>
      </c>
      <c r="P221" s="38">
        <v>0</v>
      </c>
      <c r="Q221" s="38">
        <v>0</v>
      </c>
      <c r="R221" s="38">
        <f t="shared" si="178"/>
        <v>-14</v>
      </c>
      <c r="S221" s="34">
        <v>113</v>
      </c>
      <c r="T221" s="42">
        <v>155</v>
      </c>
      <c r="U221" s="38">
        <v>-42</v>
      </c>
      <c r="V221" s="38">
        <f t="shared" si="179"/>
        <v>-56</v>
      </c>
      <c r="W221" s="38">
        <v>10073</v>
      </c>
      <c r="X221" s="38">
        <v>5218</v>
      </c>
      <c r="Y221" s="39">
        <f t="shared" si="180"/>
        <v>4.8414188321312119</v>
      </c>
      <c r="Z221" s="39">
        <f t="shared" si="181"/>
        <v>2.5689161150083981</v>
      </c>
      <c r="AA221" s="39">
        <f t="shared" si="182"/>
        <v>53.061224489795919</v>
      </c>
      <c r="AB221" s="39">
        <f t="shared" si="183"/>
        <v>7.4103349471396109</v>
      </c>
      <c r="AC221" s="39">
        <f t="shared" si="184"/>
        <v>7.4103349471396109</v>
      </c>
      <c r="AD221" s="39">
        <f t="shared" si="185"/>
        <v>49.333333333333336</v>
      </c>
      <c r="AE221" s="39">
        <f t="shared" si="186"/>
        <v>42.666666666666671</v>
      </c>
      <c r="AF221" s="39">
        <f t="shared" si="187"/>
        <v>11.066100187728486</v>
      </c>
      <c r="AG221" s="39">
        <f t="shared" si="188"/>
        <v>8.7935974706056701</v>
      </c>
      <c r="AH221" s="39">
        <f t="shared" si="189"/>
        <v>-1.3832625234660607</v>
      </c>
      <c r="AI221" s="39">
        <f t="shared" si="190"/>
        <v>0</v>
      </c>
      <c r="AJ221" s="39">
        <f t="shared" si="191"/>
        <v>0</v>
      </c>
      <c r="AK221" s="39">
        <f t="shared" si="192"/>
        <v>0</v>
      </c>
      <c r="AL221" s="39">
        <f t="shared" si="193"/>
        <v>0</v>
      </c>
      <c r="AM221" s="40">
        <f t="shared" si="194"/>
        <v>11.164904653690346</v>
      </c>
      <c r="AN221" s="40">
        <f t="shared" si="195"/>
        <v>15.314692224088528</v>
      </c>
      <c r="AO221" s="39">
        <f t="shared" si="196"/>
        <v>-4.1497875703981819</v>
      </c>
      <c r="AP221" s="39">
        <f t="shared" si="197"/>
        <v>-5.5330500938642428</v>
      </c>
    </row>
    <row r="222" spans="1:42" s="36" customFormat="1" x14ac:dyDescent="0.2">
      <c r="A222" s="37" t="s">
        <v>213</v>
      </c>
      <c r="B222" s="38">
        <v>4468</v>
      </c>
      <c r="C222" s="38">
        <v>2247</v>
      </c>
      <c r="D222" s="38">
        <v>19</v>
      </c>
      <c r="E222" s="38">
        <v>14</v>
      </c>
      <c r="F222" s="38">
        <v>42</v>
      </c>
      <c r="G222" s="38">
        <v>0</v>
      </c>
      <c r="H222" s="38">
        <f t="shared" si="176"/>
        <v>42</v>
      </c>
      <c r="I222" s="38">
        <v>35</v>
      </c>
      <c r="J222" s="38">
        <v>2</v>
      </c>
      <c r="K222" s="38">
        <v>14</v>
      </c>
      <c r="L222" s="38">
        <v>13</v>
      </c>
      <c r="M222" s="38">
        <f t="shared" si="177"/>
        <v>56</v>
      </c>
      <c r="N222" s="38">
        <v>66</v>
      </c>
      <c r="O222" s="38">
        <v>1</v>
      </c>
      <c r="P222" s="38">
        <v>1</v>
      </c>
      <c r="Q222" s="38">
        <v>0</v>
      </c>
      <c r="R222" s="38">
        <f t="shared" si="178"/>
        <v>-24</v>
      </c>
      <c r="S222" s="34">
        <v>86</v>
      </c>
      <c r="T222" s="42">
        <v>64</v>
      </c>
      <c r="U222" s="38">
        <v>22</v>
      </c>
      <c r="V222" s="38">
        <f t="shared" si="179"/>
        <v>-2</v>
      </c>
      <c r="W222" s="38">
        <v>4455</v>
      </c>
      <c r="X222" s="38">
        <v>2240</v>
      </c>
      <c r="Y222" s="39">
        <f t="shared" si="180"/>
        <v>4.2524619516562217</v>
      </c>
      <c r="Z222" s="39">
        <f t="shared" si="181"/>
        <v>3.1333930170098481</v>
      </c>
      <c r="AA222" s="39">
        <f t="shared" si="182"/>
        <v>73.68421052631578</v>
      </c>
      <c r="AB222" s="39">
        <f t="shared" si="183"/>
        <v>9.4001790510295429</v>
      </c>
      <c r="AC222" s="39">
        <f t="shared" si="184"/>
        <v>9.4001790510295429</v>
      </c>
      <c r="AD222" s="39">
        <f t="shared" si="185"/>
        <v>33.333333333333329</v>
      </c>
      <c r="AE222" s="39">
        <f t="shared" si="186"/>
        <v>30.952380952380953</v>
      </c>
      <c r="AF222" s="39">
        <f t="shared" si="187"/>
        <v>12.533572068039392</v>
      </c>
      <c r="AG222" s="39">
        <f t="shared" si="188"/>
        <v>14.77170993733214</v>
      </c>
      <c r="AH222" s="39">
        <f t="shared" si="189"/>
        <v>-5.3715308863025966</v>
      </c>
      <c r="AI222" s="39">
        <f t="shared" si="190"/>
        <v>0</v>
      </c>
      <c r="AJ222" s="39">
        <f t="shared" si="191"/>
        <v>23.809523809523807</v>
      </c>
      <c r="AK222" s="39">
        <f t="shared" si="192"/>
        <v>23.809523809523807</v>
      </c>
      <c r="AL222" s="39">
        <f t="shared" si="193"/>
        <v>0</v>
      </c>
      <c r="AM222" s="40">
        <f t="shared" si="194"/>
        <v>19.247985675917636</v>
      </c>
      <c r="AN222" s="40">
        <f t="shared" si="195"/>
        <v>14.32408236347359</v>
      </c>
      <c r="AO222" s="39">
        <f t="shared" si="196"/>
        <v>4.9239033124440468</v>
      </c>
      <c r="AP222" s="39">
        <f t="shared" si="197"/>
        <v>-0.44762757385854968</v>
      </c>
    </row>
    <row r="223" spans="1:42" s="36" customFormat="1" x14ac:dyDescent="0.2">
      <c r="A223" s="37" t="s">
        <v>151</v>
      </c>
      <c r="B223" s="38">
        <v>10809</v>
      </c>
      <c r="C223" s="38">
        <v>5347</v>
      </c>
      <c r="D223" s="38">
        <v>59</v>
      </c>
      <c r="E223" s="38">
        <v>11</v>
      </c>
      <c r="F223" s="38">
        <v>112</v>
      </c>
      <c r="G223" s="38">
        <v>0</v>
      </c>
      <c r="H223" s="38">
        <f t="shared" si="176"/>
        <v>112</v>
      </c>
      <c r="I223" s="38">
        <v>98</v>
      </c>
      <c r="J223" s="38">
        <v>8</v>
      </c>
      <c r="K223" s="38">
        <v>24</v>
      </c>
      <c r="L223" s="38">
        <v>11</v>
      </c>
      <c r="M223" s="38">
        <f t="shared" si="177"/>
        <v>136</v>
      </c>
      <c r="N223" s="38">
        <v>71</v>
      </c>
      <c r="O223" s="38">
        <v>1</v>
      </c>
      <c r="P223" s="38">
        <v>0</v>
      </c>
      <c r="Q223" s="38">
        <v>0</v>
      </c>
      <c r="R223" s="38">
        <f t="shared" si="178"/>
        <v>41</v>
      </c>
      <c r="S223" s="34">
        <v>70</v>
      </c>
      <c r="T223" s="42">
        <v>104</v>
      </c>
      <c r="U223" s="38">
        <v>-34</v>
      </c>
      <c r="V223" s="38">
        <f t="shared" si="179"/>
        <v>7</v>
      </c>
      <c r="W223" s="38">
        <v>10822</v>
      </c>
      <c r="X223" s="38">
        <v>5360</v>
      </c>
      <c r="Y223" s="39">
        <f t="shared" si="180"/>
        <v>5.458414284392636</v>
      </c>
      <c r="Z223" s="39">
        <f t="shared" si="181"/>
        <v>1.0176704598020168</v>
      </c>
      <c r="AA223" s="39">
        <f t="shared" si="182"/>
        <v>18.64406779661017</v>
      </c>
      <c r="AB223" s="39">
        <f t="shared" si="183"/>
        <v>10.361735590711444</v>
      </c>
      <c r="AC223" s="39">
        <f t="shared" si="184"/>
        <v>10.361735590711444</v>
      </c>
      <c r="AD223" s="39">
        <f t="shared" si="185"/>
        <v>21.428571428571427</v>
      </c>
      <c r="AE223" s="39">
        <f t="shared" si="186"/>
        <v>9.8214285714285712</v>
      </c>
      <c r="AF223" s="39">
        <f t="shared" si="187"/>
        <v>12.582107503006753</v>
      </c>
      <c r="AG223" s="39">
        <f t="shared" si="188"/>
        <v>6.5686002405402908</v>
      </c>
      <c r="AH223" s="39">
        <f t="shared" si="189"/>
        <v>3.7931353501711538</v>
      </c>
      <c r="AI223" s="39">
        <f t="shared" si="190"/>
        <v>0</v>
      </c>
      <c r="AJ223" s="39">
        <f t="shared" si="191"/>
        <v>8.9285714285714288</v>
      </c>
      <c r="AK223" s="39">
        <f t="shared" si="192"/>
        <v>0</v>
      </c>
      <c r="AL223" s="39">
        <f t="shared" si="193"/>
        <v>0</v>
      </c>
      <c r="AM223" s="40">
        <f t="shared" si="194"/>
        <v>6.4760847441946527</v>
      </c>
      <c r="AN223" s="40">
        <f t="shared" si="195"/>
        <v>9.6216116199463411</v>
      </c>
      <c r="AO223" s="39">
        <f t="shared" si="196"/>
        <v>-3.1455268757516883</v>
      </c>
      <c r="AP223" s="39">
        <f t="shared" si="197"/>
        <v>0.64760847441946523</v>
      </c>
    </row>
    <row r="224" spans="1:42" s="36" customFormat="1" x14ac:dyDescent="0.2">
      <c r="A224" s="37" t="s">
        <v>214</v>
      </c>
      <c r="B224" s="38">
        <v>8226</v>
      </c>
      <c r="C224" s="38">
        <v>4261</v>
      </c>
      <c r="D224" s="38">
        <v>50</v>
      </c>
      <c r="E224" s="38">
        <v>17</v>
      </c>
      <c r="F224" s="38">
        <v>75</v>
      </c>
      <c r="G224" s="38">
        <v>0</v>
      </c>
      <c r="H224" s="38">
        <f t="shared" si="176"/>
        <v>75</v>
      </c>
      <c r="I224" s="38">
        <v>62</v>
      </c>
      <c r="J224" s="38">
        <v>3</v>
      </c>
      <c r="K224" s="38">
        <v>27</v>
      </c>
      <c r="L224" s="38">
        <v>20</v>
      </c>
      <c r="M224" s="38">
        <f t="shared" si="177"/>
        <v>102</v>
      </c>
      <c r="N224" s="38">
        <v>107</v>
      </c>
      <c r="O224" s="38">
        <v>1</v>
      </c>
      <c r="P224" s="38">
        <v>0</v>
      </c>
      <c r="Q224" s="38">
        <v>0</v>
      </c>
      <c r="R224" s="38">
        <f t="shared" si="178"/>
        <v>-32</v>
      </c>
      <c r="S224" s="34">
        <v>219</v>
      </c>
      <c r="T224" s="42">
        <v>110</v>
      </c>
      <c r="U224" s="38">
        <v>109</v>
      </c>
      <c r="V224" s="38">
        <f t="shared" si="179"/>
        <v>77</v>
      </c>
      <c r="W224" s="38">
        <v>8283</v>
      </c>
      <c r="X224" s="38">
        <v>4288</v>
      </c>
      <c r="Y224" s="39">
        <f t="shared" si="180"/>
        <v>6.0782883539995138</v>
      </c>
      <c r="Z224" s="39">
        <f t="shared" si="181"/>
        <v>2.0666180403598347</v>
      </c>
      <c r="AA224" s="39">
        <f t="shared" si="182"/>
        <v>34</v>
      </c>
      <c r="AB224" s="39">
        <f t="shared" si="183"/>
        <v>9.1174325309992703</v>
      </c>
      <c r="AC224" s="39">
        <f t="shared" si="184"/>
        <v>9.1174325309992703</v>
      </c>
      <c r="AD224" s="39">
        <f t="shared" si="185"/>
        <v>36</v>
      </c>
      <c r="AE224" s="39">
        <f t="shared" si="186"/>
        <v>26.666666666666668</v>
      </c>
      <c r="AF224" s="39">
        <f t="shared" si="187"/>
        <v>12.399708242159008</v>
      </c>
      <c r="AG224" s="39">
        <f t="shared" si="188"/>
        <v>13.007537077558959</v>
      </c>
      <c r="AH224" s="39">
        <f t="shared" si="189"/>
        <v>-3.8901045465596886</v>
      </c>
      <c r="AI224" s="39">
        <f t="shared" si="190"/>
        <v>0</v>
      </c>
      <c r="AJ224" s="39">
        <f t="shared" si="191"/>
        <v>13.333333333333334</v>
      </c>
      <c r="AK224" s="39">
        <f t="shared" si="192"/>
        <v>0</v>
      </c>
      <c r="AL224" s="39">
        <f t="shared" si="193"/>
        <v>0</v>
      </c>
      <c r="AM224" s="40">
        <f t="shared" si="194"/>
        <v>26.622902990517868</v>
      </c>
      <c r="AN224" s="40">
        <f t="shared" si="195"/>
        <v>13.372234378798931</v>
      </c>
      <c r="AO224" s="39">
        <f t="shared" si="196"/>
        <v>13.25066861171894</v>
      </c>
      <c r="AP224" s="39">
        <f t="shared" si="197"/>
        <v>9.3605640651592505</v>
      </c>
    </row>
    <row r="225" spans="1:42" s="36" customFormat="1" x14ac:dyDescent="0.2">
      <c r="A225" s="37" t="s">
        <v>215</v>
      </c>
      <c r="B225" s="38">
        <v>4768</v>
      </c>
      <c r="C225" s="38">
        <v>2501</v>
      </c>
      <c r="D225" s="38">
        <v>19</v>
      </c>
      <c r="E225" s="38">
        <v>11</v>
      </c>
      <c r="F225" s="38">
        <v>37</v>
      </c>
      <c r="G225" s="38">
        <v>0</v>
      </c>
      <c r="H225" s="38">
        <f t="shared" si="176"/>
        <v>37</v>
      </c>
      <c r="I225" s="38">
        <v>32</v>
      </c>
      <c r="J225" s="38">
        <v>1</v>
      </c>
      <c r="K225" s="38">
        <v>29</v>
      </c>
      <c r="L225" s="38">
        <v>23</v>
      </c>
      <c r="M225" s="38">
        <f t="shared" si="177"/>
        <v>66</v>
      </c>
      <c r="N225" s="38">
        <v>44</v>
      </c>
      <c r="O225" s="38">
        <v>0</v>
      </c>
      <c r="P225" s="38">
        <v>0</v>
      </c>
      <c r="Q225" s="38">
        <v>0</v>
      </c>
      <c r="R225" s="38">
        <f t="shared" si="178"/>
        <v>-7</v>
      </c>
      <c r="S225" s="34">
        <v>106</v>
      </c>
      <c r="T225" s="42">
        <v>43</v>
      </c>
      <c r="U225" s="38">
        <v>63</v>
      </c>
      <c r="V225" s="38">
        <f t="shared" si="179"/>
        <v>56</v>
      </c>
      <c r="W225" s="38">
        <v>4799</v>
      </c>
      <c r="X225" s="38">
        <v>2519</v>
      </c>
      <c r="Y225" s="39">
        <f t="shared" si="180"/>
        <v>3.9848993288590608</v>
      </c>
      <c r="Z225" s="39">
        <f t="shared" si="181"/>
        <v>2.3070469798657718</v>
      </c>
      <c r="AA225" s="39">
        <f t="shared" si="182"/>
        <v>57.894736842105267</v>
      </c>
      <c r="AB225" s="39">
        <f t="shared" si="183"/>
        <v>7.7600671140939594</v>
      </c>
      <c r="AC225" s="39">
        <f t="shared" si="184"/>
        <v>7.7600671140939594</v>
      </c>
      <c r="AD225" s="39">
        <f t="shared" si="185"/>
        <v>78.378378378378372</v>
      </c>
      <c r="AE225" s="39">
        <f t="shared" si="186"/>
        <v>62.162162162162161</v>
      </c>
      <c r="AF225" s="39">
        <f t="shared" si="187"/>
        <v>13.842281879194632</v>
      </c>
      <c r="AG225" s="39">
        <f t="shared" si="188"/>
        <v>9.2281879194630871</v>
      </c>
      <c r="AH225" s="39">
        <f t="shared" si="189"/>
        <v>-1.4681208053691275</v>
      </c>
      <c r="AI225" s="39">
        <f t="shared" si="190"/>
        <v>0</v>
      </c>
      <c r="AJ225" s="39">
        <f t="shared" si="191"/>
        <v>0</v>
      </c>
      <c r="AK225" s="39">
        <f t="shared" si="192"/>
        <v>0</v>
      </c>
      <c r="AL225" s="39">
        <f t="shared" si="193"/>
        <v>0</v>
      </c>
      <c r="AM225" s="40">
        <f t="shared" si="194"/>
        <v>22.231543624161073</v>
      </c>
      <c r="AN225" s="40">
        <f t="shared" si="195"/>
        <v>9.0184563758389267</v>
      </c>
      <c r="AO225" s="39">
        <f t="shared" si="196"/>
        <v>13.213087248322148</v>
      </c>
      <c r="AP225" s="39">
        <f t="shared" si="197"/>
        <v>11.74496644295302</v>
      </c>
    </row>
    <row r="226" spans="1:42" s="36" customFormat="1" x14ac:dyDescent="0.2">
      <c r="A226" s="37" t="s">
        <v>152</v>
      </c>
      <c r="B226" s="38">
        <v>12376</v>
      </c>
      <c r="C226" s="38">
        <v>6386</v>
      </c>
      <c r="D226" s="38">
        <v>62</v>
      </c>
      <c r="E226" s="38">
        <v>23</v>
      </c>
      <c r="F226" s="38">
        <v>115</v>
      </c>
      <c r="G226" s="38">
        <v>0</v>
      </c>
      <c r="H226" s="38">
        <f t="shared" si="176"/>
        <v>115</v>
      </c>
      <c r="I226" s="38">
        <v>108</v>
      </c>
      <c r="J226" s="38">
        <v>7</v>
      </c>
      <c r="K226" s="38">
        <v>36</v>
      </c>
      <c r="L226" s="38">
        <v>27</v>
      </c>
      <c r="M226" s="38">
        <f t="shared" si="177"/>
        <v>151</v>
      </c>
      <c r="N226" s="38">
        <v>76</v>
      </c>
      <c r="O226" s="38">
        <v>1</v>
      </c>
      <c r="P226" s="38">
        <v>1</v>
      </c>
      <c r="Q226" s="38">
        <v>0</v>
      </c>
      <c r="R226" s="38">
        <f t="shared" si="178"/>
        <v>39</v>
      </c>
      <c r="S226" s="34">
        <v>140</v>
      </c>
      <c r="T226" s="42">
        <v>217</v>
      </c>
      <c r="U226" s="38">
        <v>-77</v>
      </c>
      <c r="V226" s="38">
        <f t="shared" si="179"/>
        <v>-38</v>
      </c>
      <c r="W226" s="38">
        <v>12354</v>
      </c>
      <c r="X226" s="38">
        <v>6372</v>
      </c>
      <c r="Y226" s="39">
        <f t="shared" si="180"/>
        <v>5.0096961861667753</v>
      </c>
      <c r="Z226" s="39">
        <f t="shared" si="181"/>
        <v>1.8584356819650936</v>
      </c>
      <c r="AA226" s="39">
        <f t="shared" si="182"/>
        <v>37.096774193548384</v>
      </c>
      <c r="AB226" s="39">
        <f t="shared" si="183"/>
        <v>9.2921784098254694</v>
      </c>
      <c r="AC226" s="39">
        <f t="shared" si="184"/>
        <v>9.2921784098254694</v>
      </c>
      <c r="AD226" s="39">
        <f t="shared" si="185"/>
        <v>31.304347826086961</v>
      </c>
      <c r="AE226" s="39">
        <f t="shared" si="186"/>
        <v>23.478260869565219</v>
      </c>
      <c r="AF226" s="39">
        <f t="shared" si="187"/>
        <v>12.201034259857789</v>
      </c>
      <c r="AG226" s="39">
        <f t="shared" si="188"/>
        <v>6.1409179056237875</v>
      </c>
      <c r="AH226" s="39">
        <f t="shared" si="189"/>
        <v>3.1512605042016806</v>
      </c>
      <c r="AI226" s="39">
        <f t="shared" si="190"/>
        <v>0</v>
      </c>
      <c r="AJ226" s="39">
        <f t="shared" si="191"/>
        <v>8.695652173913043</v>
      </c>
      <c r="AK226" s="39">
        <f t="shared" si="192"/>
        <v>8.695652173913043</v>
      </c>
      <c r="AL226" s="39">
        <f t="shared" si="193"/>
        <v>0</v>
      </c>
      <c r="AM226" s="40">
        <f t="shared" si="194"/>
        <v>11.312217194570135</v>
      </c>
      <c r="AN226" s="40">
        <f t="shared" si="195"/>
        <v>17.533936651583712</v>
      </c>
      <c r="AO226" s="39">
        <f t="shared" si="196"/>
        <v>-6.2217194570135739</v>
      </c>
      <c r="AP226" s="39">
        <f t="shared" si="197"/>
        <v>-3.0704589528118937</v>
      </c>
    </row>
    <row r="227" spans="1:42" s="36" customFormat="1" x14ac:dyDescent="0.2">
      <c r="A227" s="37" t="s">
        <v>216</v>
      </c>
      <c r="B227" s="38">
        <v>7463</v>
      </c>
      <c r="C227" s="38">
        <v>3902</v>
      </c>
      <c r="D227" s="38">
        <v>46</v>
      </c>
      <c r="E227" s="38">
        <v>15</v>
      </c>
      <c r="F227" s="38">
        <v>53</v>
      </c>
      <c r="G227" s="38">
        <v>0</v>
      </c>
      <c r="H227" s="38">
        <f t="shared" si="176"/>
        <v>53</v>
      </c>
      <c r="I227" s="38">
        <v>42</v>
      </c>
      <c r="J227" s="38">
        <v>4</v>
      </c>
      <c r="K227" s="38">
        <v>24</v>
      </c>
      <c r="L227" s="38">
        <v>18</v>
      </c>
      <c r="M227" s="38">
        <f t="shared" si="177"/>
        <v>77</v>
      </c>
      <c r="N227" s="38">
        <v>59</v>
      </c>
      <c r="O227" s="38">
        <v>1</v>
      </c>
      <c r="P227" s="38">
        <v>0</v>
      </c>
      <c r="Q227" s="38">
        <v>0</v>
      </c>
      <c r="R227" s="38">
        <f t="shared" si="178"/>
        <v>-6</v>
      </c>
      <c r="S227" s="34">
        <v>91</v>
      </c>
      <c r="T227" s="42">
        <v>98</v>
      </c>
      <c r="U227" s="38">
        <v>-7</v>
      </c>
      <c r="V227" s="38">
        <f t="shared" si="179"/>
        <v>-13</v>
      </c>
      <c r="W227" s="38">
        <v>7460</v>
      </c>
      <c r="X227" s="38">
        <v>3898</v>
      </c>
      <c r="Y227" s="39">
        <f t="shared" si="180"/>
        <v>6.1637411228728389</v>
      </c>
      <c r="Z227" s="39">
        <f t="shared" si="181"/>
        <v>2.0099155835454909</v>
      </c>
      <c r="AA227" s="39">
        <f t="shared" si="182"/>
        <v>32.608695652173914</v>
      </c>
      <c r="AB227" s="39">
        <f t="shared" si="183"/>
        <v>7.1017017285274022</v>
      </c>
      <c r="AC227" s="39">
        <f t="shared" si="184"/>
        <v>7.1017017285274022</v>
      </c>
      <c r="AD227" s="39">
        <f t="shared" si="185"/>
        <v>45.283018867924532</v>
      </c>
      <c r="AE227" s="39">
        <f t="shared" si="186"/>
        <v>33.962264150943398</v>
      </c>
      <c r="AF227" s="39">
        <f t="shared" si="187"/>
        <v>10.317566662200187</v>
      </c>
      <c r="AG227" s="39">
        <f t="shared" si="188"/>
        <v>7.9056679619455981</v>
      </c>
      <c r="AH227" s="39">
        <f t="shared" si="189"/>
        <v>-0.80396623341819651</v>
      </c>
      <c r="AI227" s="39">
        <f t="shared" si="190"/>
        <v>0</v>
      </c>
      <c r="AJ227" s="39">
        <f t="shared" si="191"/>
        <v>18.867924528301884</v>
      </c>
      <c r="AK227" s="39">
        <f t="shared" si="192"/>
        <v>0</v>
      </c>
      <c r="AL227" s="39">
        <f t="shared" si="193"/>
        <v>0</v>
      </c>
      <c r="AM227" s="40">
        <f t="shared" si="194"/>
        <v>12.193487873509312</v>
      </c>
      <c r="AN227" s="40">
        <f t="shared" si="195"/>
        <v>13.131448479163875</v>
      </c>
      <c r="AO227" s="39">
        <f t="shared" si="196"/>
        <v>-0.93796060565456252</v>
      </c>
      <c r="AP227" s="39">
        <f t="shared" si="197"/>
        <v>-1.7419268390727589</v>
      </c>
    </row>
    <row r="228" spans="1:42" s="36" customFormat="1" x14ac:dyDescent="0.2">
      <c r="A228" s="37" t="s">
        <v>217</v>
      </c>
      <c r="B228" s="38">
        <v>8021</v>
      </c>
      <c r="C228" s="38">
        <v>4255</v>
      </c>
      <c r="D228" s="38">
        <v>38</v>
      </c>
      <c r="E228" s="38">
        <v>32</v>
      </c>
      <c r="F228" s="38">
        <v>69</v>
      </c>
      <c r="G228" s="38">
        <v>1</v>
      </c>
      <c r="H228" s="38">
        <f t="shared" si="176"/>
        <v>70</v>
      </c>
      <c r="I228" s="38">
        <v>45</v>
      </c>
      <c r="J228" s="38">
        <v>6</v>
      </c>
      <c r="K228" s="38">
        <v>44</v>
      </c>
      <c r="L228" s="38">
        <v>34</v>
      </c>
      <c r="M228" s="38">
        <f t="shared" si="177"/>
        <v>114</v>
      </c>
      <c r="N228" s="38">
        <v>107</v>
      </c>
      <c r="O228" s="38">
        <v>0</v>
      </c>
      <c r="P228" s="38">
        <v>0</v>
      </c>
      <c r="Q228" s="38">
        <v>0</v>
      </c>
      <c r="R228" s="38">
        <f t="shared" si="178"/>
        <v>-38</v>
      </c>
      <c r="S228" s="34">
        <v>86</v>
      </c>
      <c r="T228" s="42">
        <v>136</v>
      </c>
      <c r="U228" s="38">
        <v>-50</v>
      </c>
      <c r="V228" s="38">
        <f t="shared" si="179"/>
        <v>-88</v>
      </c>
      <c r="W228" s="38">
        <v>7971</v>
      </c>
      <c r="X228" s="38">
        <v>4209</v>
      </c>
      <c r="Y228" s="39">
        <f t="shared" si="180"/>
        <v>4.7375638947762129</v>
      </c>
      <c r="Z228" s="39">
        <f t="shared" si="181"/>
        <v>3.989527490337863</v>
      </c>
      <c r="AA228" s="39">
        <f t="shared" si="182"/>
        <v>84.210526315789465</v>
      </c>
      <c r="AB228" s="39">
        <f t="shared" si="183"/>
        <v>8.7270913851140755</v>
      </c>
      <c r="AC228" s="39">
        <f t="shared" si="184"/>
        <v>8.6024186510410168</v>
      </c>
      <c r="AD228" s="39">
        <f t="shared" si="185"/>
        <v>62.857142857142854</v>
      </c>
      <c r="AE228" s="39">
        <f t="shared" si="186"/>
        <v>48.571428571428569</v>
      </c>
      <c r="AF228" s="39">
        <f t="shared" si="187"/>
        <v>14.212691684328636</v>
      </c>
      <c r="AG228" s="39">
        <f t="shared" si="188"/>
        <v>13.339982545817231</v>
      </c>
      <c r="AH228" s="39">
        <f t="shared" si="189"/>
        <v>-4.7375638947762129</v>
      </c>
      <c r="AI228" s="39">
        <f t="shared" si="190"/>
        <v>14.285714285714285</v>
      </c>
      <c r="AJ228" s="39">
        <f t="shared" si="191"/>
        <v>0</v>
      </c>
      <c r="AK228" s="39">
        <f t="shared" si="192"/>
        <v>0</v>
      </c>
      <c r="AL228" s="39">
        <f t="shared" si="193"/>
        <v>14.285714285714285</v>
      </c>
      <c r="AM228" s="40">
        <f t="shared" si="194"/>
        <v>10.721855130283007</v>
      </c>
      <c r="AN228" s="40">
        <f t="shared" si="195"/>
        <v>16.95549183393592</v>
      </c>
      <c r="AO228" s="39">
        <f t="shared" si="196"/>
        <v>-6.2336367036529108</v>
      </c>
      <c r="AP228" s="39">
        <f t="shared" si="197"/>
        <v>-10.971200598429125</v>
      </c>
    </row>
    <row r="229" spans="1:42" s="36" customFormat="1" x14ac:dyDescent="0.2">
      <c r="A229" s="37" t="s">
        <v>114</v>
      </c>
      <c r="B229" s="38">
        <v>24531</v>
      </c>
      <c r="C229" s="38">
        <v>12640</v>
      </c>
      <c r="D229" s="38">
        <v>118</v>
      </c>
      <c r="E229" s="38">
        <v>70</v>
      </c>
      <c r="F229" s="38">
        <v>204</v>
      </c>
      <c r="G229" s="38">
        <v>1</v>
      </c>
      <c r="H229" s="38">
        <f t="shared" si="176"/>
        <v>205</v>
      </c>
      <c r="I229" s="38">
        <v>152</v>
      </c>
      <c r="J229" s="38">
        <v>12</v>
      </c>
      <c r="K229" s="38">
        <v>136</v>
      </c>
      <c r="L229" s="38">
        <v>106</v>
      </c>
      <c r="M229" s="38">
        <f t="shared" si="177"/>
        <v>341</v>
      </c>
      <c r="N229" s="38">
        <v>159</v>
      </c>
      <c r="O229" s="38">
        <v>1</v>
      </c>
      <c r="P229" s="38">
        <v>1</v>
      </c>
      <c r="Q229" s="38">
        <v>1</v>
      </c>
      <c r="R229" s="38">
        <f t="shared" si="178"/>
        <v>45</v>
      </c>
      <c r="S229" s="34">
        <v>391</v>
      </c>
      <c r="T229" s="42">
        <v>444</v>
      </c>
      <c r="U229" s="38">
        <v>-53</v>
      </c>
      <c r="V229" s="38">
        <f t="shared" si="179"/>
        <v>-8</v>
      </c>
      <c r="W229" s="38">
        <v>24506</v>
      </c>
      <c r="X229" s="38">
        <v>12637</v>
      </c>
      <c r="Y229" s="39">
        <f t="shared" si="180"/>
        <v>4.8102401043577512</v>
      </c>
      <c r="Z229" s="39">
        <f t="shared" si="181"/>
        <v>2.853532265296971</v>
      </c>
      <c r="AA229" s="39">
        <f t="shared" si="182"/>
        <v>59.322033898305079</v>
      </c>
      <c r="AB229" s="39">
        <f t="shared" si="183"/>
        <v>8.3567730626554155</v>
      </c>
      <c r="AC229" s="39">
        <f t="shared" si="184"/>
        <v>8.3160083160083165</v>
      </c>
      <c r="AD229" s="39">
        <f t="shared" si="185"/>
        <v>66.341463414634148</v>
      </c>
      <c r="AE229" s="39">
        <f t="shared" si="186"/>
        <v>51.707317073170735</v>
      </c>
      <c r="AF229" s="39">
        <f t="shared" si="187"/>
        <v>13.90077860666096</v>
      </c>
      <c r="AG229" s="39">
        <f t="shared" si="188"/>
        <v>6.4815947168888339</v>
      </c>
      <c r="AH229" s="39">
        <f t="shared" si="189"/>
        <v>1.8344135991194814</v>
      </c>
      <c r="AI229" s="39">
        <f t="shared" si="190"/>
        <v>4.8780487804878048</v>
      </c>
      <c r="AJ229" s="39">
        <f t="shared" si="191"/>
        <v>4.9019607843137258</v>
      </c>
      <c r="AK229" s="39">
        <f t="shared" si="192"/>
        <v>4.9019607843137258</v>
      </c>
      <c r="AL229" s="39">
        <f t="shared" si="193"/>
        <v>9.7560975609756095</v>
      </c>
      <c r="AM229" s="40">
        <f t="shared" si="194"/>
        <v>15.939015939015938</v>
      </c>
      <c r="AN229" s="40">
        <f t="shared" si="195"/>
        <v>18.09954751131222</v>
      </c>
      <c r="AO229" s="39">
        <f t="shared" si="196"/>
        <v>-2.1605315722962781</v>
      </c>
      <c r="AP229" s="39">
        <f t="shared" si="197"/>
        <v>-0.32611797317679669</v>
      </c>
    </row>
    <row r="230" spans="1:42" s="36" customFormat="1" x14ac:dyDescent="0.2">
      <c r="A230" s="37" t="s">
        <v>218</v>
      </c>
      <c r="B230" s="38">
        <v>12288</v>
      </c>
      <c r="C230" s="38">
        <v>6389</v>
      </c>
      <c r="D230" s="38">
        <v>70</v>
      </c>
      <c r="E230" s="38">
        <v>37</v>
      </c>
      <c r="F230" s="38">
        <v>108</v>
      </c>
      <c r="G230" s="38">
        <v>0</v>
      </c>
      <c r="H230" s="38">
        <f t="shared" si="176"/>
        <v>108</v>
      </c>
      <c r="I230" s="38">
        <v>81</v>
      </c>
      <c r="J230" s="38">
        <v>9</v>
      </c>
      <c r="K230" s="38">
        <v>60</v>
      </c>
      <c r="L230" s="38">
        <v>48</v>
      </c>
      <c r="M230" s="38">
        <f t="shared" si="177"/>
        <v>168</v>
      </c>
      <c r="N230" s="38">
        <v>97</v>
      </c>
      <c r="O230" s="38">
        <v>2</v>
      </c>
      <c r="P230" s="38">
        <v>2</v>
      </c>
      <c r="Q230" s="38">
        <v>1</v>
      </c>
      <c r="R230" s="38">
        <f t="shared" si="178"/>
        <v>11</v>
      </c>
      <c r="S230" s="34">
        <v>301</v>
      </c>
      <c r="T230" s="42">
        <v>260</v>
      </c>
      <c r="U230" s="38">
        <v>41</v>
      </c>
      <c r="V230" s="38">
        <f t="shared" si="179"/>
        <v>52</v>
      </c>
      <c r="W230" s="38">
        <v>12339</v>
      </c>
      <c r="X230" s="38">
        <v>6415</v>
      </c>
      <c r="Y230" s="39">
        <f t="shared" si="180"/>
        <v>5.696614583333333</v>
      </c>
      <c r="Z230" s="39">
        <f t="shared" si="181"/>
        <v>3.0110677083333335</v>
      </c>
      <c r="AA230" s="39">
        <f t="shared" si="182"/>
        <v>52.857142857142861</v>
      </c>
      <c r="AB230" s="39">
        <f t="shared" si="183"/>
        <v>8.7890625</v>
      </c>
      <c r="AC230" s="39">
        <f t="shared" si="184"/>
        <v>8.7890625</v>
      </c>
      <c r="AD230" s="39">
        <f t="shared" si="185"/>
        <v>55.555555555555557</v>
      </c>
      <c r="AE230" s="39">
        <f t="shared" si="186"/>
        <v>44.444444444444443</v>
      </c>
      <c r="AF230" s="39">
        <f t="shared" si="187"/>
        <v>13.671875</v>
      </c>
      <c r="AG230" s="39">
        <f t="shared" si="188"/>
        <v>7.8938802083333339</v>
      </c>
      <c r="AH230" s="39">
        <f t="shared" si="189"/>
        <v>0.89518229166666663</v>
      </c>
      <c r="AI230" s="39">
        <f t="shared" si="190"/>
        <v>0</v>
      </c>
      <c r="AJ230" s="39">
        <f t="shared" si="191"/>
        <v>18.518518518518519</v>
      </c>
      <c r="AK230" s="39">
        <f t="shared" si="192"/>
        <v>18.518518518518519</v>
      </c>
      <c r="AL230" s="39">
        <f t="shared" si="193"/>
        <v>9.2592592592592595</v>
      </c>
      <c r="AM230" s="40">
        <f t="shared" si="194"/>
        <v>24.495442708333332</v>
      </c>
      <c r="AN230" s="40">
        <f t="shared" si="195"/>
        <v>21.158854166666668</v>
      </c>
      <c r="AO230" s="39">
        <f t="shared" si="196"/>
        <v>3.3365885416666665</v>
      </c>
      <c r="AP230" s="39">
        <f t="shared" si="197"/>
        <v>4.231770833333333</v>
      </c>
    </row>
    <row r="231" spans="1:42" s="36" customFormat="1" x14ac:dyDescent="0.2">
      <c r="A231" s="37" t="s">
        <v>219</v>
      </c>
      <c r="B231" s="38">
        <v>5041</v>
      </c>
      <c r="C231" s="38">
        <v>2547</v>
      </c>
      <c r="D231" s="38">
        <v>33</v>
      </c>
      <c r="E231" s="38">
        <v>8</v>
      </c>
      <c r="F231" s="38">
        <v>54</v>
      </c>
      <c r="G231" s="38">
        <v>0</v>
      </c>
      <c r="H231" s="38">
        <f t="shared" si="176"/>
        <v>54</v>
      </c>
      <c r="I231" s="38">
        <v>40</v>
      </c>
      <c r="J231" s="38">
        <v>0</v>
      </c>
      <c r="K231" s="38">
        <v>18</v>
      </c>
      <c r="L231" s="38">
        <v>16</v>
      </c>
      <c r="M231" s="38">
        <f t="shared" si="177"/>
        <v>72</v>
      </c>
      <c r="N231" s="38">
        <v>42</v>
      </c>
      <c r="O231" s="38">
        <v>0</v>
      </c>
      <c r="P231" s="38">
        <v>0</v>
      </c>
      <c r="Q231" s="38">
        <v>0</v>
      </c>
      <c r="R231" s="38">
        <f t="shared" si="178"/>
        <v>12</v>
      </c>
      <c r="S231" s="34">
        <v>82</v>
      </c>
      <c r="T231" s="42">
        <v>62</v>
      </c>
      <c r="U231" s="38">
        <v>20</v>
      </c>
      <c r="V231" s="38">
        <f t="shared" si="179"/>
        <v>32</v>
      </c>
      <c r="W231" s="38">
        <v>5039</v>
      </c>
      <c r="X231" s="38">
        <v>2549</v>
      </c>
      <c r="Y231" s="39">
        <f t="shared" si="180"/>
        <v>6.546320174568538</v>
      </c>
      <c r="Z231" s="39">
        <f t="shared" si="181"/>
        <v>1.5869867089863123</v>
      </c>
      <c r="AA231" s="39">
        <f t="shared" si="182"/>
        <v>24.242424242424242</v>
      </c>
      <c r="AB231" s="39">
        <f t="shared" si="183"/>
        <v>10.712160285657607</v>
      </c>
      <c r="AC231" s="39">
        <f t="shared" si="184"/>
        <v>10.712160285657607</v>
      </c>
      <c r="AD231" s="39">
        <f t="shared" si="185"/>
        <v>33.333333333333329</v>
      </c>
      <c r="AE231" s="39">
        <f t="shared" si="186"/>
        <v>29.629629629629626</v>
      </c>
      <c r="AF231" s="39">
        <f t="shared" si="187"/>
        <v>14.28288038087681</v>
      </c>
      <c r="AG231" s="39">
        <f t="shared" si="188"/>
        <v>8.3316802221781394</v>
      </c>
      <c r="AH231" s="39">
        <f t="shared" si="189"/>
        <v>2.3804800634794687</v>
      </c>
      <c r="AI231" s="39">
        <f t="shared" si="190"/>
        <v>0</v>
      </c>
      <c r="AJ231" s="39">
        <f t="shared" si="191"/>
        <v>0</v>
      </c>
      <c r="AK231" s="39">
        <f t="shared" si="192"/>
        <v>0</v>
      </c>
      <c r="AL231" s="39">
        <f t="shared" si="193"/>
        <v>0</v>
      </c>
      <c r="AM231" s="40">
        <f t="shared" si="194"/>
        <v>16.2666137671097</v>
      </c>
      <c r="AN231" s="40">
        <f t="shared" si="195"/>
        <v>12.29914699464392</v>
      </c>
      <c r="AO231" s="39">
        <f t="shared" si="196"/>
        <v>3.9674667724657806</v>
      </c>
      <c r="AP231" s="39">
        <f t="shared" si="197"/>
        <v>6.3479468359452493</v>
      </c>
    </row>
    <row r="232" spans="1:42" s="36" customFormat="1" x14ac:dyDescent="0.2">
      <c r="A232" s="37" t="s">
        <v>220</v>
      </c>
      <c r="B232" s="38">
        <v>11353</v>
      </c>
      <c r="C232" s="38">
        <v>5881</v>
      </c>
      <c r="D232" s="38">
        <v>41</v>
      </c>
      <c r="E232" s="38">
        <v>38</v>
      </c>
      <c r="F232" s="38">
        <v>81</v>
      </c>
      <c r="G232" s="38">
        <v>1</v>
      </c>
      <c r="H232" s="38">
        <f t="shared" si="176"/>
        <v>82</v>
      </c>
      <c r="I232" s="38">
        <v>54</v>
      </c>
      <c r="J232" s="38">
        <v>5</v>
      </c>
      <c r="K232" s="38">
        <v>71</v>
      </c>
      <c r="L232" s="38">
        <v>64</v>
      </c>
      <c r="M232" s="38">
        <f t="shared" si="177"/>
        <v>153</v>
      </c>
      <c r="N232" s="38">
        <v>100</v>
      </c>
      <c r="O232" s="38">
        <v>0</v>
      </c>
      <c r="P232" s="38">
        <v>0</v>
      </c>
      <c r="Q232" s="38">
        <v>0</v>
      </c>
      <c r="R232" s="38">
        <f t="shared" si="178"/>
        <v>-19</v>
      </c>
      <c r="S232" s="34">
        <v>151</v>
      </c>
      <c r="T232" s="42">
        <v>252</v>
      </c>
      <c r="U232" s="38">
        <v>-101</v>
      </c>
      <c r="V232" s="38">
        <f t="shared" si="179"/>
        <v>-120</v>
      </c>
      <c r="W232" s="38">
        <v>11290</v>
      </c>
      <c r="X232" s="38">
        <v>5856</v>
      </c>
      <c r="Y232" s="39">
        <f t="shared" si="180"/>
        <v>3.6113802519157931</v>
      </c>
      <c r="Z232" s="39">
        <f t="shared" si="181"/>
        <v>3.3471329164097594</v>
      </c>
      <c r="AA232" s="39">
        <f t="shared" si="182"/>
        <v>92.682926829268297</v>
      </c>
      <c r="AB232" s="39">
        <f t="shared" si="183"/>
        <v>7.2227605038315863</v>
      </c>
      <c r="AC232" s="39">
        <f t="shared" si="184"/>
        <v>7.1346780586629084</v>
      </c>
      <c r="AD232" s="39">
        <f t="shared" si="185"/>
        <v>86.58536585365853</v>
      </c>
      <c r="AE232" s="39">
        <f t="shared" si="186"/>
        <v>78.048780487804876</v>
      </c>
      <c r="AF232" s="39">
        <f t="shared" si="187"/>
        <v>13.476614110807716</v>
      </c>
      <c r="AG232" s="39">
        <f t="shared" si="188"/>
        <v>8.8082445168677879</v>
      </c>
      <c r="AH232" s="39">
        <f t="shared" si="189"/>
        <v>-1.6735664582048797</v>
      </c>
      <c r="AI232" s="39">
        <f t="shared" si="190"/>
        <v>12.195121951219512</v>
      </c>
      <c r="AJ232" s="39">
        <f t="shared" si="191"/>
        <v>0</v>
      </c>
      <c r="AK232" s="39">
        <f t="shared" si="192"/>
        <v>0</v>
      </c>
      <c r="AL232" s="39">
        <f t="shared" si="193"/>
        <v>12.195121951219512</v>
      </c>
      <c r="AM232" s="40">
        <f t="shared" si="194"/>
        <v>13.300449220470359</v>
      </c>
      <c r="AN232" s="40">
        <f t="shared" si="195"/>
        <v>22.196776182506827</v>
      </c>
      <c r="AO232" s="39">
        <f t="shared" si="196"/>
        <v>-8.8963269620364649</v>
      </c>
      <c r="AP232" s="39">
        <f t="shared" si="197"/>
        <v>-10.569893420241346</v>
      </c>
    </row>
    <row r="233" spans="1:42" s="36" customFormat="1" x14ac:dyDescent="0.2">
      <c r="A233" s="37" t="s">
        <v>221</v>
      </c>
      <c r="B233" s="38">
        <v>10411</v>
      </c>
      <c r="C233" s="38">
        <v>5332</v>
      </c>
      <c r="D233" s="38">
        <v>68</v>
      </c>
      <c r="E233" s="38">
        <v>34</v>
      </c>
      <c r="F233" s="38">
        <v>106</v>
      </c>
      <c r="G233" s="38">
        <v>0</v>
      </c>
      <c r="H233" s="38">
        <f t="shared" si="176"/>
        <v>106</v>
      </c>
      <c r="I233" s="38">
        <v>81</v>
      </c>
      <c r="J233" s="38">
        <v>8</v>
      </c>
      <c r="K233" s="38">
        <v>33</v>
      </c>
      <c r="L233" s="38">
        <v>30</v>
      </c>
      <c r="M233" s="38">
        <f t="shared" si="177"/>
        <v>139</v>
      </c>
      <c r="N233" s="38">
        <v>112</v>
      </c>
      <c r="O233" s="38">
        <v>1</v>
      </c>
      <c r="P233" s="38">
        <v>1</v>
      </c>
      <c r="Q233" s="38">
        <v>1</v>
      </c>
      <c r="R233" s="38">
        <f t="shared" si="178"/>
        <v>-6</v>
      </c>
      <c r="S233" s="34">
        <v>142</v>
      </c>
      <c r="T233" s="42">
        <v>125</v>
      </c>
      <c r="U233" s="38">
        <v>17</v>
      </c>
      <c r="V233" s="38">
        <f t="shared" si="179"/>
        <v>11</v>
      </c>
      <c r="W233" s="38">
        <v>10426</v>
      </c>
      <c r="X233" s="38">
        <v>5336</v>
      </c>
      <c r="Y233" s="39">
        <f t="shared" si="180"/>
        <v>6.5315531649217178</v>
      </c>
      <c r="Z233" s="39">
        <f t="shared" si="181"/>
        <v>3.2657765824608589</v>
      </c>
      <c r="AA233" s="39">
        <f t="shared" si="182"/>
        <v>50</v>
      </c>
      <c r="AB233" s="39">
        <f t="shared" si="183"/>
        <v>10.181538757083855</v>
      </c>
      <c r="AC233" s="39">
        <f t="shared" si="184"/>
        <v>10.181538757083855</v>
      </c>
      <c r="AD233" s="39">
        <f t="shared" si="185"/>
        <v>31.132075471698112</v>
      </c>
      <c r="AE233" s="39">
        <f t="shared" si="186"/>
        <v>28.30188679245283</v>
      </c>
      <c r="AF233" s="39">
        <f t="shared" si="187"/>
        <v>13.351263087119394</v>
      </c>
      <c r="AG233" s="39">
        <f t="shared" si="188"/>
        <v>10.75785227163577</v>
      </c>
      <c r="AH233" s="39">
        <f t="shared" si="189"/>
        <v>-0.57631351455191626</v>
      </c>
      <c r="AI233" s="39">
        <f t="shared" si="190"/>
        <v>0</v>
      </c>
      <c r="AJ233" s="39">
        <f t="shared" si="191"/>
        <v>9.4339622641509422</v>
      </c>
      <c r="AK233" s="39">
        <f t="shared" si="192"/>
        <v>9.4339622641509422</v>
      </c>
      <c r="AL233" s="39">
        <f t="shared" si="193"/>
        <v>9.4339622641509422</v>
      </c>
      <c r="AM233" s="40">
        <f t="shared" si="194"/>
        <v>13.63941984439535</v>
      </c>
      <c r="AN233" s="40">
        <f t="shared" si="195"/>
        <v>12.006531553164921</v>
      </c>
      <c r="AO233" s="39">
        <f t="shared" si="196"/>
        <v>1.6328882912304294</v>
      </c>
      <c r="AP233" s="39">
        <f t="shared" si="197"/>
        <v>1.0565747766785132</v>
      </c>
    </row>
    <row r="234" spans="1:42" s="36" customFormat="1" x14ac:dyDescent="0.2">
      <c r="A234" s="37" t="s">
        <v>222</v>
      </c>
      <c r="B234" s="38">
        <v>4134</v>
      </c>
      <c r="C234" s="38">
        <v>2150</v>
      </c>
      <c r="D234" s="38">
        <v>16</v>
      </c>
      <c r="E234" s="38">
        <v>12</v>
      </c>
      <c r="F234" s="38">
        <v>33</v>
      </c>
      <c r="G234" s="38">
        <v>0</v>
      </c>
      <c r="H234" s="38">
        <f t="shared" si="176"/>
        <v>33</v>
      </c>
      <c r="I234" s="38">
        <v>19</v>
      </c>
      <c r="J234" s="38">
        <v>3</v>
      </c>
      <c r="K234" s="38">
        <v>15</v>
      </c>
      <c r="L234" s="38">
        <v>10</v>
      </c>
      <c r="M234" s="38">
        <f t="shared" si="177"/>
        <v>48</v>
      </c>
      <c r="N234" s="38">
        <v>58</v>
      </c>
      <c r="O234" s="38">
        <v>1</v>
      </c>
      <c r="P234" s="38">
        <v>1</v>
      </c>
      <c r="Q234" s="38">
        <v>1</v>
      </c>
      <c r="R234" s="38">
        <f t="shared" si="178"/>
        <v>-25</v>
      </c>
      <c r="S234" s="34">
        <v>46</v>
      </c>
      <c r="T234" s="42">
        <v>59</v>
      </c>
      <c r="U234" s="38">
        <v>-13</v>
      </c>
      <c r="V234" s="38">
        <f t="shared" si="179"/>
        <v>-38</v>
      </c>
      <c r="W234" s="38">
        <v>4116</v>
      </c>
      <c r="X234" s="38">
        <v>2137</v>
      </c>
      <c r="Y234" s="39">
        <f t="shared" si="180"/>
        <v>3.8703434929850022</v>
      </c>
      <c r="Z234" s="39">
        <f t="shared" si="181"/>
        <v>2.9027576197387517</v>
      </c>
      <c r="AA234" s="39">
        <f t="shared" si="182"/>
        <v>75</v>
      </c>
      <c r="AB234" s="39">
        <f t="shared" si="183"/>
        <v>7.982583454281567</v>
      </c>
      <c r="AC234" s="39">
        <f t="shared" si="184"/>
        <v>7.982583454281567</v>
      </c>
      <c r="AD234" s="39">
        <f t="shared" si="185"/>
        <v>45.454545454545453</v>
      </c>
      <c r="AE234" s="39">
        <f t="shared" si="186"/>
        <v>30.303030303030305</v>
      </c>
      <c r="AF234" s="39">
        <f t="shared" si="187"/>
        <v>11.611030478955007</v>
      </c>
      <c r="AG234" s="39">
        <f t="shared" si="188"/>
        <v>14.029995162070634</v>
      </c>
      <c r="AH234" s="39">
        <f t="shared" si="189"/>
        <v>-6.0474117077890659</v>
      </c>
      <c r="AI234" s="39">
        <f t="shared" si="190"/>
        <v>0</v>
      </c>
      <c r="AJ234" s="39">
        <f t="shared" si="191"/>
        <v>30.303030303030305</v>
      </c>
      <c r="AK234" s="39">
        <f t="shared" si="192"/>
        <v>30.303030303030305</v>
      </c>
      <c r="AL234" s="39">
        <f t="shared" si="193"/>
        <v>30.303030303030305</v>
      </c>
      <c r="AM234" s="40">
        <f t="shared" si="194"/>
        <v>11.127237542331882</v>
      </c>
      <c r="AN234" s="40">
        <f t="shared" si="195"/>
        <v>14.271891630382196</v>
      </c>
      <c r="AO234" s="39">
        <f t="shared" si="196"/>
        <v>-3.1446540880503147</v>
      </c>
      <c r="AP234" s="39">
        <f t="shared" si="197"/>
        <v>-9.1920657958393814</v>
      </c>
    </row>
    <row r="235" spans="1:42" s="36" customFormat="1" x14ac:dyDescent="0.2">
      <c r="A235" s="37" t="s">
        <v>223</v>
      </c>
      <c r="B235" s="38">
        <v>4247</v>
      </c>
      <c r="C235" s="38">
        <v>2173</v>
      </c>
      <c r="D235" s="38">
        <v>11</v>
      </c>
      <c r="E235" s="38">
        <v>15</v>
      </c>
      <c r="F235" s="38">
        <v>26</v>
      </c>
      <c r="G235" s="38">
        <v>0</v>
      </c>
      <c r="H235" s="38">
        <f t="shared" si="176"/>
        <v>26</v>
      </c>
      <c r="I235" s="38">
        <v>22</v>
      </c>
      <c r="J235" s="38">
        <v>3</v>
      </c>
      <c r="K235" s="38">
        <v>19</v>
      </c>
      <c r="L235" s="38">
        <v>17</v>
      </c>
      <c r="M235" s="38">
        <f t="shared" si="177"/>
        <v>45</v>
      </c>
      <c r="N235" s="38">
        <v>28</v>
      </c>
      <c r="O235" s="38">
        <v>1</v>
      </c>
      <c r="P235" s="38">
        <v>1</v>
      </c>
      <c r="Q235" s="38">
        <v>1</v>
      </c>
      <c r="R235" s="38">
        <f t="shared" si="178"/>
        <v>-2</v>
      </c>
      <c r="S235" s="34">
        <v>83</v>
      </c>
      <c r="T235" s="42">
        <v>97</v>
      </c>
      <c r="U235" s="38">
        <v>-14</v>
      </c>
      <c r="V235" s="38">
        <f t="shared" si="179"/>
        <v>-16</v>
      </c>
      <c r="W235" s="38">
        <v>4226</v>
      </c>
      <c r="X235" s="38">
        <v>2162</v>
      </c>
      <c r="Y235" s="39">
        <f t="shared" si="180"/>
        <v>2.5900635742877323</v>
      </c>
      <c r="Z235" s="39">
        <f t="shared" si="181"/>
        <v>3.5319048740287262</v>
      </c>
      <c r="AA235" s="39">
        <f t="shared" si="182"/>
        <v>136.36363636363635</v>
      </c>
      <c r="AB235" s="39">
        <f t="shared" si="183"/>
        <v>6.1219684483164585</v>
      </c>
      <c r="AC235" s="39">
        <f t="shared" si="184"/>
        <v>6.1219684483164585</v>
      </c>
      <c r="AD235" s="39">
        <f t="shared" si="185"/>
        <v>73.076923076923066</v>
      </c>
      <c r="AE235" s="39">
        <f t="shared" si="186"/>
        <v>65.384615384615387</v>
      </c>
      <c r="AF235" s="39">
        <f t="shared" si="187"/>
        <v>10.595714622086179</v>
      </c>
      <c r="AG235" s="39">
        <f t="shared" si="188"/>
        <v>6.592889098186955</v>
      </c>
      <c r="AH235" s="39">
        <f t="shared" si="189"/>
        <v>-0.47092064987049681</v>
      </c>
      <c r="AI235" s="39">
        <f t="shared" si="190"/>
        <v>0</v>
      </c>
      <c r="AJ235" s="39">
        <f t="shared" si="191"/>
        <v>38.461538461538467</v>
      </c>
      <c r="AK235" s="39">
        <f t="shared" si="192"/>
        <v>38.461538461538467</v>
      </c>
      <c r="AL235" s="39">
        <f t="shared" si="193"/>
        <v>38.461538461538467</v>
      </c>
      <c r="AM235" s="40">
        <f t="shared" si="194"/>
        <v>19.543206969625615</v>
      </c>
      <c r="AN235" s="40">
        <f t="shared" si="195"/>
        <v>22.839651518719094</v>
      </c>
      <c r="AO235" s="39">
        <f t="shared" si="196"/>
        <v>-3.2964445490934775</v>
      </c>
      <c r="AP235" s="39">
        <f t="shared" si="197"/>
        <v>-3.7673651989639745</v>
      </c>
    </row>
    <row r="236" spans="1:42" s="36" customFormat="1" x14ac:dyDescent="0.2">
      <c r="A236" s="37" t="s">
        <v>115</v>
      </c>
      <c r="B236" s="38">
        <v>28778</v>
      </c>
      <c r="C236" s="38">
        <v>14868</v>
      </c>
      <c r="D236" s="38">
        <v>189</v>
      </c>
      <c r="E236" s="38">
        <v>85</v>
      </c>
      <c r="F236" s="38">
        <v>249</v>
      </c>
      <c r="G236" s="38">
        <v>0</v>
      </c>
      <c r="H236" s="38">
        <f t="shared" si="176"/>
        <v>249</v>
      </c>
      <c r="I236" s="38">
        <v>187</v>
      </c>
      <c r="J236" s="38">
        <v>11</v>
      </c>
      <c r="K236" s="38">
        <v>109</v>
      </c>
      <c r="L236" s="38">
        <v>81</v>
      </c>
      <c r="M236" s="38">
        <f t="shared" si="177"/>
        <v>358</v>
      </c>
      <c r="N236" s="38">
        <v>241</v>
      </c>
      <c r="O236" s="38">
        <v>0</v>
      </c>
      <c r="P236" s="38">
        <v>0</v>
      </c>
      <c r="Q236" s="38">
        <v>0</v>
      </c>
      <c r="R236" s="38">
        <f t="shared" si="178"/>
        <v>8</v>
      </c>
      <c r="S236" s="34">
        <v>373</v>
      </c>
      <c r="T236" s="42">
        <v>472</v>
      </c>
      <c r="U236" s="38">
        <v>-99</v>
      </c>
      <c r="V236" s="38">
        <f t="shared" si="179"/>
        <v>-91</v>
      </c>
      <c r="W236" s="38">
        <v>28728</v>
      </c>
      <c r="X236" s="38">
        <v>14847</v>
      </c>
      <c r="Y236" s="39">
        <f t="shared" si="180"/>
        <v>6.5675168531517132</v>
      </c>
      <c r="Z236" s="39">
        <f t="shared" si="181"/>
        <v>2.9536451455973314</v>
      </c>
      <c r="AA236" s="39">
        <f t="shared" si="182"/>
        <v>44.973544973544968</v>
      </c>
      <c r="AB236" s="39">
        <f t="shared" si="183"/>
        <v>8.6524428382792404</v>
      </c>
      <c r="AC236" s="39">
        <f t="shared" si="184"/>
        <v>8.6524428382792404</v>
      </c>
      <c r="AD236" s="39">
        <f t="shared" si="185"/>
        <v>43.775100401606423</v>
      </c>
      <c r="AE236" s="39">
        <f t="shared" si="186"/>
        <v>32.53012048192771</v>
      </c>
      <c r="AF236" s="39">
        <f t="shared" si="187"/>
        <v>12.440058377927583</v>
      </c>
      <c r="AG236" s="39">
        <f t="shared" si="188"/>
        <v>8.3744527069289028</v>
      </c>
      <c r="AH236" s="39">
        <f t="shared" si="189"/>
        <v>0.27799013135033707</v>
      </c>
      <c r="AI236" s="39">
        <f t="shared" si="190"/>
        <v>0</v>
      </c>
      <c r="AJ236" s="39">
        <f t="shared" si="191"/>
        <v>0</v>
      </c>
      <c r="AK236" s="39">
        <f t="shared" si="192"/>
        <v>0</v>
      </c>
      <c r="AL236" s="39">
        <f t="shared" si="193"/>
        <v>0</v>
      </c>
      <c r="AM236" s="40">
        <f t="shared" si="194"/>
        <v>12.961289874209466</v>
      </c>
      <c r="AN236" s="40">
        <f t="shared" si="195"/>
        <v>16.401417749669886</v>
      </c>
      <c r="AO236" s="39">
        <f t="shared" si="196"/>
        <v>-3.440127875460421</v>
      </c>
      <c r="AP236" s="39">
        <f t="shared" si="197"/>
        <v>-3.1621377441100842</v>
      </c>
    </row>
    <row r="237" spans="1:42" s="36" customFormat="1" x14ac:dyDescent="0.2">
      <c r="A237" s="37" t="s">
        <v>224</v>
      </c>
      <c r="B237" s="38">
        <v>8013</v>
      </c>
      <c r="C237" s="38">
        <v>4200</v>
      </c>
      <c r="D237" s="38">
        <v>38</v>
      </c>
      <c r="E237" s="38">
        <v>8</v>
      </c>
      <c r="F237" s="38">
        <v>77</v>
      </c>
      <c r="G237" s="38">
        <v>0</v>
      </c>
      <c r="H237" s="38">
        <f t="shared" si="176"/>
        <v>77</v>
      </c>
      <c r="I237" s="38">
        <v>48</v>
      </c>
      <c r="J237" s="38">
        <v>8</v>
      </c>
      <c r="K237" s="38">
        <v>43</v>
      </c>
      <c r="L237" s="38">
        <v>35</v>
      </c>
      <c r="M237" s="38">
        <f t="shared" si="177"/>
        <v>120</v>
      </c>
      <c r="N237" s="38">
        <v>129</v>
      </c>
      <c r="O237" s="38">
        <v>2</v>
      </c>
      <c r="P237" s="38">
        <v>2</v>
      </c>
      <c r="Q237" s="38">
        <v>1</v>
      </c>
      <c r="R237" s="38">
        <f t="shared" si="178"/>
        <v>-52</v>
      </c>
      <c r="S237" s="34">
        <v>169</v>
      </c>
      <c r="T237" s="42">
        <v>123</v>
      </c>
      <c r="U237" s="38">
        <v>46</v>
      </c>
      <c r="V237" s="38">
        <f t="shared" si="179"/>
        <v>-6</v>
      </c>
      <c r="W237" s="38">
        <v>8016</v>
      </c>
      <c r="X237" s="38">
        <v>4205</v>
      </c>
      <c r="Y237" s="39">
        <f t="shared" si="180"/>
        <v>4.7422937726194938</v>
      </c>
      <c r="Z237" s="39">
        <f t="shared" si="181"/>
        <v>0.99837763634094601</v>
      </c>
      <c r="AA237" s="39">
        <f t="shared" si="182"/>
        <v>21.052631578947366</v>
      </c>
      <c r="AB237" s="39">
        <f t="shared" si="183"/>
        <v>9.6093847497816061</v>
      </c>
      <c r="AC237" s="39">
        <f t="shared" si="184"/>
        <v>9.6093847497816061</v>
      </c>
      <c r="AD237" s="39">
        <f t="shared" si="185"/>
        <v>55.844155844155843</v>
      </c>
      <c r="AE237" s="39">
        <f t="shared" si="186"/>
        <v>45.454545454545453</v>
      </c>
      <c r="AF237" s="39">
        <f t="shared" si="187"/>
        <v>14.97566454511419</v>
      </c>
      <c r="AG237" s="39">
        <f t="shared" si="188"/>
        <v>16.098839385997756</v>
      </c>
      <c r="AH237" s="39">
        <f t="shared" si="189"/>
        <v>-6.4894546362161485</v>
      </c>
      <c r="AI237" s="39">
        <f t="shared" si="190"/>
        <v>0</v>
      </c>
      <c r="AJ237" s="39">
        <f t="shared" si="191"/>
        <v>25.974025974025977</v>
      </c>
      <c r="AK237" s="39">
        <f t="shared" si="192"/>
        <v>25.974025974025977</v>
      </c>
      <c r="AL237" s="39">
        <f t="shared" si="193"/>
        <v>12.987012987012989</v>
      </c>
      <c r="AM237" s="40">
        <f t="shared" si="194"/>
        <v>21.090727567702483</v>
      </c>
      <c r="AN237" s="40">
        <f t="shared" si="195"/>
        <v>15.350056158742044</v>
      </c>
      <c r="AO237" s="39">
        <f t="shared" si="196"/>
        <v>5.7406714089604396</v>
      </c>
      <c r="AP237" s="39">
        <f t="shared" si="197"/>
        <v>-0.74878322725570956</v>
      </c>
    </row>
    <row r="238" spans="1:42" s="36" customFormat="1" x14ac:dyDescent="0.2">
      <c r="A238" s="37" t="s">
        <v>164</v>
      </c>
      <c r="B238" s="38">
        <v>22847</v>
      </c>
      <c r="C238" s="38">
        <v>11785</v>
      </c>
      <c r="D238" s="38">
        <v>142</v>
      </c>
      <c r="E238" s="38">
        <v>57</v>
      </c>
      <c r="F238" s="38">
        <v>334</v>
      </c>
      <c r="G238" s="38">
        <v>1</v>
      </c>
      <c r="H238" s="38">
        <f t="shared" si="176"/>
        <v>335</v>
      </c>
      <c r="I238" s="38">
        <v>189</v>
      </c>
      <c r="J238" s="38">
        <v>59</v>
      </c>
      <c r="K238" s="38">
        <v>95</v>
      </c>
      <c r="L238" s="38">
        <v>61</v>
      </c>
      <c r="M238" s="38">
        <f t="shared" si="177"/>
        <v>430</v>
      </c>
      <c r="N238" s="38">
        <v>214</v>
      </c>
      <c r="O238" s="38">
        <v>10</v>
      </c>
      <c r="P238" s="38">
        <v>2</v>
      </c>
      <c r="Q238" s="38">
        <v>2</v>
      </c>
      <c r="R238" s="38">
        <f t="shared" si="178"/>
        <v>120</v>
      </c>
      <c r="S238" s="34">
        <v>382</v>
      </c>
      <c r="T238" s="42">
        <v>333</v>
      </c>
      <c r="U238" s="38">
        <v>49</v>
      </c>
      <c r="V238" s="38">
        <f t="shared" si="179"/>
        <v>169</v>
      </c>
      <c r="W238" s="38">
        <v>22934</v>
      </c>
      <c r="X238" s="38">
        <v>11828</v>
      </c>
      <c r="Y238" s="39">
        <f t="shared" si="180"/>
        <v>6.2152580207467061</v>
      </c>
      <c r="Z238" s="39">
        <f t="shared" si="181"/>
        <v>2.4948570928349456</v>
      </c>
      <c r="AA238" s="39">
        <f t="shared" si="182"/>
        <v>40.140845070422536</v>
      </c>
      <c r="AB238" s="39">
        <f t="shared" si="183"/>
        <v>14.66275659824047</v>
      </c>
      <c r="AC238" s="39">
        <f t="shared" si="184"/>
        <v>14.618987175559154</v>
      </c>
      <c r="AD238" s="39">
        <f t="shared" si="185"/>
        <v>28.35820895522388</v>
      </c>
      <c r="AE238" s="39">
        <f t="shared" si="186"/>
        <v>18.208955223880597</v>
      </c>
      <c r="AF238" s="39">
        <f t="shared" si="187"/>
        <v>18.820851752965378</v>
      </c>
      <c r="AG238" s="39">
        <f t="shared" si="188"/>
        <v>9.3666564538013741</v>
      </c>
      <c r="AH238" s="39">
        <f t="shared" si="189"/>
        <v>5.2523307217577795</v>
      </c>
      <c r="AI238" s="39">
        <f t="shared" si="190"/>
        <v>2.9850746268656718</v>
      </c>
      <c r="AJ238" s="39">
        <f t="shared" si="191"/>
        <v>29.940119760479043</v>
      </c>
      <c r="AK238" s="39">
        <f t="shared" si="192"/>
        <v>5.9880239520958085</v>
      </c>
      <c r="AL238" s="39">
        <f t="shared" si="193"/>
        <v>8.9552238805970159</v>
      </c>
      <c r="AM238" s="40">
        <f t="shared" si="194"/>
        <v>16.719919464262269</v>
      </c>
      <c r="AN238" s="40">
        <f t="shared" si="195"/>
        <v>14.57521775287784</v>
      </c>
      <c r="AO238" s="39">
        <f t="shared" si="196"/>
        <v>2.1447017113844269</v>
      </c>
      <c r="AP238" s="39">
        <f t="shared" si="197"/>
        <v>7.3970324331422068</v>
      </c>
    </row>
    <row r="239" spans="1:42" s="36" customFormat="1" x14ac:dyDescent="0.2">
      <c r="A239" s="37" t="s">
        <v>225</v>
      </c>
      <c r="B239" s="38">
        <v>4310</v>
      </c>
      <c r="C239" s="38">
        <v>2320</v>
      </c>
      <c r="D239" s="38">
        <v>22</v>
      </c>
      <c r="E239" s="38">
        <v>9</v>
      </c>
      <c r="F239" s="38">
        <v>31</v>
      </c>
      <c r="G239" s="38">
        <v>0</v>
      </c>
      <c r="H239" s="38">
        <f t="shared" si="176"/>
        <v>31</v>
      </c>
      <c r="I239" s="38">
        <v>26</v>
      </c>
      <c r="J239" s="38">
        <v>1</v>
      </c>
      <c r="K239" s="38">
        <v>16</v>
      </c>
      <c r="L239" s="38">
        <v>16</v>
      </c>
      <c r="M239" s="38">
        <f t="shared" si="177"/>
        <v>47</v>
      </c>
      <c r="N239" s="38">
        <v>39</v>
      </c>
      <c r="O239" s="38">
        <v>0</v>
      </c>
      <c r="P239" s="38">
        <v>0</v>
      </c>
      <c r="Q239" s="38">
        <v>0</v>
      </c>
      <c r="R239" s="38">
        <f t="shared" si="178"/>
        <v>-8</v>
      </c>
      <c r="S239" s="34">
        <v>63</v>
      </c>
      <c r="T239" s="42">
        <v>62</v>
      </c>
      <c r="U239" s="38">
        <v>1</v>
      </c>
      <c r="V239" s="38">
        <f t="shared" si="179"/>
        <v>-7</v>
      </c>
      <c r="W239" s="38">
        <v>4297</v>
      </c>
      <c r="X239" s="38">
        <v>2312</v>
      </c>
      <c r="Y239" s="39">
        <f t="shared" si="180"/>
        <v>5.104408352668214</v>
      </c>
      <c r="Z239" s="39">
        <f t="shared" si="181"/>
        <v>2.0881670533642693</v>
      </c>
      <c r="AA239" s="39">
        <f t="shared" si="182"/>
        <v>40.909090909090914</v>
      </c>
      <c r="AB239" s="39">
        <f t="shared" si="183"/>
        <v>7.1925754060324829</v>
      </c>
      <c r="AC239" s="39">
        <f t="shared" si="184"/>
        <v>7.1925754060324829</v>
      </c>
      <c r="AD239" s="39">
        <f t="shared" si="185"/>
        <v>51.612903225806448</v>
      </c>
      <c r="AE239" s="39">
        <f t="shared" si="186"/>
        <v>51.612903225806448</v>
      </c>
      <c r="AF239" s="39">
        <f t="shared" si="187"/>
        <v>10.904872389791183</v>
      </c>
      <c r="AG239" s="39">
        <f t="shared" si="188"/>
        <v>9.0487238979118327</v>
      </c>
      <c r="AH239" s="39">
        <f t="shared" si="189"/>
        <v>-1.8561484918793503</v>
      </c>
      <c r="AI239" s="39">
        <f t="shared" si="190"/>
        <v>0</v>
      </c>
      <c r="AJ239" s="39">
        <f t="shared" si="191"/>
        <v>0</v>
      </c>
      <c r="AK239" s="39">
        <f t="shared" si="192"/>
        <v>0</v>
      </c>
      <c r="AL239" s="39">
        <f t="shared" si="193"/>
        <v>0</v>
      </c>
      <c r="AM239" s="40">
        <f t="shared" si="194"/>
        <v>14.617169373549885</v>
      </c>
      <c r="AN239" s="40">
        <f t="shared" si="195"/>
        <v>14.385150812064966</v>
      </c>
      <c r="AO239" s="39">
        <f t="shared" si="196"/>
        <v>0.23201856148491878</v>
      </c>
      <c r="AP239" s="39">
        <f t="shared" si="197"/>
        <v>-1.6241299303944317</v>
      </c>
    </row>
    <row r="240" spans="1:42" s="36" customFormat="1" x14ac:dyDescent="0.2">
      <c r="A240" s="37" t="s">
        <v>109</v>
      </c>
      <c r="B240" s="38">
        <v>56930</v>
      </c>
      <c r="C240" s="38">
        <v>29721</v>
      </c>
      <c r="D240" s="38">
        <v>333</v>
      </c>
      <c r="E240" s="38">
        <v>163</v>
      </c>
      <c r="F240" s="38">
        <v>493</v>
      </c>
      <c r="G240" s="38">
        <v>1</v>
      </c>
      <c r="H240" s="38">
        <f t="shared" si="176"/>
        <v>494</v>
      </c>
      <c r="I240" s="38">
        <v>413</v>
      </c>
      <c r="J240" s="38">
        <v>24</v>
      </c>
      <c r="K240" s="38">
        <v>218</v>
      </c>
      <c r="L240" s="38">
        <v>157</v>
      </c>
      <c r="M240" s="38">
        <f t="shared" si="177"/>
        <v>712</v>
      </c>
      <c r="N240" s="38">
        <v>468</v>
      </c>
      <c r="O240" s="38">
        <v>1</v>
      </c>
      <c r="P240" s="38">
        <v>1</v>
      </c>
      <c r="Q240" s="38">
        <v>1</v>
      </c>
      <c r="R240" s="38">
        <f t="shared" si="178"/>
        <v>25</v>
      </c>
      <c r="S240" s="34">
        <v>541</v>
      </c>
      <c r="T240" s="42">
        <v>767</v>
      </c>
      <c r="U240" s="38">
        <v>-226</v>
      </c>
      <c r="V240" s="38">
        <f t="shared" si="179"/>
        <v>-201</v>
      </c>
      <c r="W240" s="38">
        <v>56850</v>
      </c>
      <c r="X240" s="38">
        <v>29659</v>
      </c>
      <c r="Y240" s="39">
        <f t="shared" si="180"/>
        <v>5.8492886000351314</v>
      </c>
      <c r="Z240" s="39">
        <f t="shared" si="181"/>
        <v>2.8631652907078871</v>
      </c>
      <c r="AA240" s="39">
        <f t="shared" si="182"/>
        <v>48.948948948948953</v>
      </c>
      <c r="AB240" s="39">
        <f t="shared" si="183"/>
        <v>8.6773230282803446</v>
      </c>
      <c r="AC240" s="39">
        <f t="shared" si="184"/>
        <v>8.6597575970490084</v>
      </c>
      <c r="AD240" s="39">
        <f t="shared" si="185"/>
        <v>44.129554655870443</v>
      </c>
      <c r="AE240" s="39">
        <f t="shared" si="186"/>
        <v>31.781376518218625</v>
      </c>
      <c r="AF240" s="39">
        <f t="shared" si="187"/>
        <v>12.506587036711752</v>
      </c>
      <c r="AG240" s="39">
        <f t="shared" si="188"/>
        <v>8.2206218162655897</v>
      </c>
      <c r="AH240" s="39">
        <f t="shared" si="189"/>
        <v>0.43913578078341825</v>
      </c>
      <c r="AI240" s="39">
        <f t="shared" si="190"/>
        <v>2.0242914979757085</v>
      </c>
      <c r="AJ240" s="39">
        <f t="shared" si="191"/>
        <v>2.028397565922921</v>
      </c>
      <c r="AK240" s="39">
        <f t="shared" si="192"/>
        <v>2.028397565922921</v>
      </c>
      <c r="AL240" s="39">
        <f t="shared" si="193"/>
        <v>4.048582995951417</v>
      </c>
      <c r="AM240" s="40">
        <f t="shared" si="194"/>
        <v>9.5028982961531714</v>
      </c>
      <c r="AN240" s="40">
        <f t="shared" si="195"/>
        <v>13.472685754435272</v>
      </c>
      <c r="AO240" s="39">
        <f t="shared" si="196"/>
        <v>-3.9697874582821004</v>
      </c>
      <c r="AP240" s="39">
        <f t="shared" si="197"/>
        <v>-3.5306516774986827</v>
      </c>
    </row>
    <row r="241" spans="1:42" s="36" customFormat="1" x14ac:dyDescent="0.2">
      <c r="A241" s="37" t="s">
        <v>100</v>
      </c>
      <c r="B241" s="38">
        <v>69340</v>
      </c>
      <c r="C241" s="38">
        <v>35796</v>
      </c>
      <c r="D241" s="38">
        <v>420</v>
      </c>
      <c r="E241" s="38">
        <v>204</v>
      </c>
      <c r="F241" s="38">
        <v>674</v>
      </c>
      <c r="G241" s="38">
        <v>2</v>
      </c>
      <c r="H241" s="38">
        <f t="shared" si="176"/>
        <v>676</v>
      </c>
      <c r="I241" s="38">
        <v>541</v>
      </c>
      <c r="J241" s="38">
        <v>39</v>
      </c>
      <c r="K241" s="38">
        <v>253</v>
      </c>
      <c r="L241" s="38">
        <v>212</v>
      </c>
      <c r="M241" s="38">
        <f t="shared" si="177"/>
        <v>929</v>
      </c>
      <c r="N241" s="38">
        <v>573</v>
      </c>
      <c r="O241" s="38">
        <v>4</v>
      </c>
      <c r="P241" s="38">
        <v>2</v>
      </c>
      <c r="Q241" s="38">
        <v>1</v>
      </c>
      <c r="R241" s="38">
        <f t="shared" si="178"/>
        <v>101</v>
      </c>
      <c r="S241" s="34">
        <v>758</v>
      </c>
      <c r="T241" s="42">
        <v>1207</v>
      </c>
      <c r="U241" s="38">
        <v>-449</v>
      </c>
      <c r="V241" s="38">
        <f t="shared" si="179"/>
        <v>-348</v>
      </c>
      <c r="W241" s="38">
        <v>69140</v>
      </c>
      <c r="X241" s="38">
        <v>35685</v>
      </c>
      <c r="Y241" s="39">
        <f t="shared" si="180"/>
        <v>6.0571098932794927</v>
      </c>
      <c r="Z241" s="39">
        <f t="shared" si="181"/>
        <v>2.9420248053071822</v>
      </c>
      <c r="AA241" s="39">
        <f t="shared" si="182"/>
        <v>48.571428571428569</v>
      </c>
      <c r="AB241" s="39">
        <f t="shared" si="183"/>
        <v>9.7490625901355639</v>
      </c>
      <c r="AC241" s="39">
        <f t="shared" si="184"/>
        <v>9.7202192096913755</v>
      </c>
      <c r="AD241" s="39">
        <f t="shared" si="185"/>
        <v>37.426035502958584</v>
      </c>
      <c r="AE241" s="39">
        <f t="shared" si="186"/>
        <v>31.360946745562128</v>
      </c>
      <c r="AF241" s="39">
        <f t="shared" si="187"/>
        <v>13.397750216325353</v>
      </c>
      <c r="AG241" s="39">
        <f t="shared" si="188"/>
        <v>8.2636284972598801</v>
      </c>
      <c r="AH241" s="39">
        <f t="shared" si="189"/>
        <v>1.456590712431497</v>
      </c>
      <c r="AI241" s="39">
        <f t="shared" si="190"/>
        <v>2.9585798816568047</v>
      </c>
      <c r="AJ241" s="39">
        <f t="shared" si="191"/>
        <v>5.9347181008902083</v>
      </c>
      <c r="AK241" s="39">
        <f t="shared" si="192"/>
        <v>2.9673590504451042</v>
      </c>
      <c r="AL241" s="39">
        <f t="shared" si="193"/>
        <v>4.4378698224852071</v>
      </c>
      <c r="AM241" s="40">
        <f t="shared" si="194"/>
        <v>10.931641188347275</v>
      </c>
      <c r="AN241" s="40">
        <f t="shared" si="195"/>
        <v>17.406980098067493</v>
      </c>
      <c r="AO241" s="39">
        <f t="shared" si="196"/>
        <v>-6.475338909720219</v>
      </c>
      <c r="AP241" s="39">
        <f t="shared" si="197"/>
        <v>-5.0187481972887227</v>
      </c>
    </row>
    <row r="242" spans="1:42" s="36" customFormat="1" x14ac:dyDescent="0.2">
      <c r="A242" s="37" t="s">
        <v>226</v>
      </c>
      <c r="B242" s="38">
        <v>7546</v>
      </c>
      <c r="C242" s="38">
        <v>3825</v>
      </c>
      <c r="D242" s="38">
        <v>38</v>
      </c>
      <c r="E242" s="38">
        <v>9</v>
      </c>
      <c r="F242" s="38">
        <v>105</v>
      </c>
      <c r="G242" s="38">
        <v>0</v>
      </c>
      <c r="H242" s="38">
        <f t="shared" si="176"/>
        <v>105</v>
      </c>
      <c r="I242" s="38">
        <v>98</v>
      </c>
      <c r="J242" s="38">
        <v>9</v>
      </c>
      <c r="K242" s="38">
        <v>20</v>
      </c>
      <c r="L242" s="38">
        <v>10</v>
      </c>
      <c r="M242" s="38">
        <f t="shared" si="177"/>
        <v>125</v>
      </c>
      <c r="N242" s="38">
        <v>39</v>
      </c>
      <c r="O242" s="38">
        <v>0</v>
      </c>
      <c r="P242" s="38">
        <v>0</v>
      </c>
      <c r="Q242" s="38">
        <v>0</v>
      </c>
      <c r="R242" s="38">
        <f t="shared" si="178"/>
        <v>66</v>
      </c>
      <c r="S242" s="34">
        <v>113</v>
      </c>
      <c r="T242" s="42">
        <v>110</v>
      </c>
      <c r="U242" s="38">
        <v>3</v>
      </c>
      <c r="V242" s="38">
        <f t="shared" si="179"/>
        <v>69</v>
      </c>
      <c r="W242" s="38">
        <v>7579</v>
      </c>
      <c r="X242" s="38">
        <v>3841</v>
      </c>
      <c r="Y242" s="39">
        <f t="shared" si="180"/>
        <v>5.0357805459846272</v>
      </c>
      <c r="Z242" s="39">
        <f t="shared" si="181"/>
        <v>1.192684866154254</v>
      </c>
      <c r="AA242" s="39">
        <f t="shared" si="182"/>
        <v>23.684210526315788</v>
      </c>
      <c r="AB242" s="39">
        <f t="shared" si="183"/>
        <v>13.914656771799629</v>
      </c>
      <c r="AC242" s="39">
        <f t="shared" si="184"/>
        <v>13.914656771799629</v>
      </c>
      <c r="AD242" s="39">
        <f t="shared" si="185"/>
        <v>19.047619047619047</v>
      </c>
      <c r="AE242" s="39">
        <f t="shared" si="186"/>
        <v>9.5238095238095237</v>
      </c>
      <c r="AF242" s="39">
        <f t="shared" si="187"/>
        <v>16.565067585475749</v>
      </c>
      <c r="AG242" s="39">
        <f t="shared" si="188"/>
        <v>5.1683010866684338</v>
      </c>
      <c r="AH242" s="39">
        <f t="shared" si="189"/>
        <v>8.7463556851311957</v>
      </c>
      <c r="AI242" s="39">
        <f t="shared" si="190"/>
        <v>0</v>
      </c>
      <c r="AJ242" s="39">
        <f t="shared" si="191"/>
        <v>0</v>
      </c>
      <c r="AK242" s="39">
        <f t="shared" si="192"/>
        <v>0</v>
      </c>
      <c r="AL242" s="39">
        <f t="shared" si="193"/>
        <v>0</v>
      </c>
      <c r="AM242" s="40">
        <f t="shared" si="194"/>
        <v>14.974821097270077</v>
      </c>
      <c r="AN242" s="40">
        <f t="shared" si="195"/>
        <v>14.577259475218659</v>
      </c>
      <c r="AO242" s="39">
        <f t="shared" si="196"/>
        <v>0.39756162205141798</v>
      </c>
      <c r="AP242" s="39">
        <f t="shared" si="197"/>
        <v>9.1439173071826136</v>
      </c>
    </row>
    <row r="243" spans="1:42" s="36" customFormat="1" x14ac:dyDescent="0.2">
      <c r="A243" s="37" t="s">
        <v>125</v>
      </c>
      <c r="B243" s="38">
        <v>6929</v>
      </c>
      <c r="C243" s="38">
        <v>3574</v>
      </c>
      <c r="D243" s="38">
        <v>22</v>
      </c>
      <c r="E243" s="38">
        <v>21</v>
      </c>
      <c r="F243" s="38">
        <v>50</v>
      </c>
      <c r="G243" s="38">
        <v>0</v>
      </c>
      <c r="H243" s="38">
        <f t="shared" si="176"/>
        <v>50</v>
      </c>
      <c r="I243" s="38">
        <v>35</v>
      </c>
      <c r="J243" s="38">
        <v>2</v>
      </c>
      <c r="K243" s="38">
        <v>17</v>
      </c>
      <c r="L243" s="38">
        <v>14</v>
      </c>
      <c r="M243" s="38">
        <f t="shared" si="177"/>
        <v>67</v>
      </c>
      <c r="N243" s="38">
        <v>102</v>
      </c>
      <c r="O243" s="38">
        <v>0</v>
      </c>
      <c r="P243" s="38">
        <v>0</v>
      </c>
      <c r="Q243" s="38">
        <v>0</v>
      </c>
      <c r="R243" s="38">
        <f t="shared" si="178"/>
        <v>-52</v>
      </c>
      <c r="S243" s="34">
        <v>126</v>
      </c>
      <c r="T243" s="42">
        <v>88</v>
      </c>
      <c r="U243" s="38">
        <v>38</v>
      </c>
      <c r="V243" s="38">
        <f t="shared" si="179"/>
        <v>-14</v>
      </c>
      <c r="W243" s="38">
        <v>6929</v>
      </c>
      <c r="X243" s="38">
        <v>3585</v>
      </c>
      <c r="Y243" s="39">
        <f t="shared" si="180"/>
        <v>3.1750613364121807</v>
      </c>
      <c r="Z243" s="39">
        <f t="shared" si="181"/>
        <v>3.0307403665752632</v>
      </c>
      <c r="AA243" s="39">
        <f t="shared" si="182"/>
        <v>95.454545454545453</v>
      </c>
      <c r="AB243" s="39">
        <f t="shared" si="183"/>
        <v>7.2160484918458652</v>
      </c>
      <c r="AC243" s="39">
        <f t="shared" si="184"/>
        <v>7.2160484918458652</v>
      </c>
      <c r="AD243" s="39">
        <f t="shared" si="185"/>
        <v>34</v>
      </c>
      <c r="AE243" s="39">
        <f t="shared" si="186"/>
        <v>28.000000000000004</v>
      </c>
      <c r="AF243" s="39">
        <f t="shared" si="187"/>
        <v>9.6695049790734604</v>
      </c>
      <c r="AG243" s="39">
        <f t="shared" si="188"/>
        <v>14.720738923365564</v>
      </c>
      <c r="AH243" s="39">
        <f t="shared" si="189"/>
        <v>-7.5046904315197001</v>
      </c>
      <c r="AI243" s="39">
        <f t="shared" si="190"/>
        <v>0</v>
      </c>
      <c r="AJ243" s="39">
        <f t="shared" si="191"/>
        <v>0</v>
      </c>
      <c r="AK243" s="39">
        <f t="shared" si="192"/>
        <v>0</v>
      </c>
      <c r="AL243" s="39">
        <f t="shared" si="193"/>
        <v>0</v>
      </c>
      <c r="AM243" s="40">
        <f t="shared" si="194"/>
        <v>18.184442199451578</v>
      </c>
      <c r="AN243" s="40">
        <f t="shared" si="195"/>
        <v>12.700245345648723</v>
      </c>
      <c r="AO243" s="39">
        <f t="shared" si="196"/>
        <v>5.4841968538028576</v>
      </c>
      <c r="AP243" s="39">
        <f t="shared" si="197"/>
        <v>-2.020493577716842</v>
      </c>
    </row>
    <row r="244" spans="1:42" s="36" customFormat="1" x14ac:dyDescent="0.2">
      <c r="A244" s="37" t="s">
        <v>227</v>
      </c>
      <c r="B244" s="38">
        <v>7800</v>
      </c>
      <c r="C244" s="38">
        <v>3948</v>
      </c>
      <c r="D244" s="38">
        <v>41</v>
      </c>
      <c r="E244" s="38">
        <v>15</v>
      </c>
      <c r="F244" s="38">
        <v>75</v>
      </c>
      <c r="G244" s="38">
        <v>0</v>
      </c>
      <c r="H244" s="38">
        <f t="shared" si="176"/>
        <v>75</v>
      </c>
      <c r="I244" s="38">
        <v>64</v>
      </c>
      <c r="J244" s="38">
        <v>3</v>
      </c>
      <c r="K244" s="38">
        <v>20</v>
      </c>
      <c r="L244" s="38">
        <v>16</v>
      </c>
      <c r="M244" s="38">
        <f t="shared" si="177"/>
        <v>95</v>
      </c>
      <c r="N244" s="38">
        <v>69</v>
      </c>
      <c r="O244" s="38">
        <v>0</v>
      </c>
      <c r="P244" s="38">
        <v>0</v>
      </c>
      <c r="Q244" s="38">
        <v>0</v>
      </c>
      <c r="R244" s="38">
        <f t="shared" si="178"/>
        <v>6</v>
      </c>
      <c r="S244" s="34">
        <v>82</v>
      </c>
      <c r="T244" s="42">
        <v>99</v>
      </c>
      <c r="U244" s="38">
        <v>-17</v>
      </c>
      <c r="V244" s="38">
        <f t="shared" si="179"/>
        <v>-11</v>
      </c>
      <c r="W244" s="38">
        <v>7792</v>
      </c>
      <c r="X244" s="38">
        <v>3956</v>
      </c>
      <c r="Y244" s="39">
        <f t="shared" si="180"/>
        <v>5.2564102564102564</v>
      </c>
      <c r="Z244" s="39">
        <f t="shared" si="181"/>
        <v>1.9230769230769231</v>
      </c>
      <c r="AA244" s="39">
        <f t="shared" si="182"/>
        <v>36.585365853658537</v>
      </c>
      <c r="AB244" s="39">
        <f t="shared" si="183"/>
        <v>9.6153846153846168</v>
      </c>
      <c r="AC244" s="39">
        <f t="shared" si="184"/>
        <v>9.6153846153846168</v>
      </c>
      <c r="AD244" s="39">
        <f t="shared" si="185"/>
        <v>26.666666666666668</v>
      </c>
      <c r="AE244" s="39">
        <f t="shared" si="186"/>
        <v>21.333333333333336</v>
      </c>
      <c r="AF244" s="39">
        <f t="shared" si="187"/>
        <v>12.179487179487179</v>
      </c>
      <c r="AG244" s="39">
        <f t="shared" si="188"/>
        <v>8.8461538461538449</v>
      </c>
      <c r="AH244" s="39">
        <f t="shared" si="189"/>
        <v>0.76923076923076927</v>
      </c>
      <c r="AI244" s="39">
        <f t="shared" si="190"/>
        <v>0</v>
      </c>
      <c r="AJ244" s="39">
        <f t="shared" si="191"/>
        <v>0</v>
      </c>
      <c r="AK244" s="39">
        <f t="shared" si="192"/>
        <v>0</v>
      </c>
      <c r="AL244" s="39">
        <f t="shared" si="193"/>
        <v>0</v>
      </c>
      <c r="AM244" s="40">
        <f t="shared" si="194"/>
        <v>10.512820512820513</v>
      </c>
      <c r="AN244" s="40">
        <f t="shared" si="195"/>
        <v>12.692307692307692</v>
      </c>
      <c r="AO244" s="39">
        <f t="shared" si="196"/>
        <v>-2.1794871794871793</v>
      </c>
      <c r="AP244" s="39">
        <f t="shared" si="197"/>
        <v>-1.4102564102564104</v>
      </c>
    </row>
    <row r="245" spans="1:42" s="36" customFormat="1" x14ac:dyDescent="0.2">
      <c r="A245" s="37" t="s">
        <v>126</v>
      </c>
      <c r="B245" s="38">
        <v>9485</v>
      </c>
      <c r="C245" s="38">
        <v>4709</v>
      </c>
      <c r="D245" s="38">
        <v>59</v>
      </c>
      <c r="E245" s="38">
        <v>17</v>
      </c>
      <c r="F245" s="38">
        <v>109</v>
      </c>
      <c r="G245" s="38">
        <v>0</v>
      </c>
      <c r="H245" s="38">
        <f t="shared" si="176"/>
        <v>109</v>
      </c>
      <c r="I245" s="38">
        <v>100</v>
      </c>
      <c r="J245" s="38">
        <v>8</v>
      </c>
      <c r="K245" s="38">
        <v>22</v>
      </c>
      <c r="L245" s="38">
        <v>17</v>
      </c>
      <c r="M245" s="38">
        <f t="shared" si="177"/>
        <v>131</v>
      </c>
      <c r="N245" s="38">
        <v>51</v>
      </c>
      <c r="O245" s="38">
        <v>1</v>
      </c>
      <c r="P245" s="38">
        <v>1</v>
      </c>
      <c r="Q245" s="38">
        <v>1</v>
      </c>
      <c r="R245" s="38">
        <f t="shared" si="178"/>
        <v>58</v>
      </c>
      <c r="S245" s="34">
        <v>105</v>
      </c>
      <c r="T245" s="42">
        <v>174</v>
      </c>
      <c r="U245" s="38">
        <v>-69</v>
      </c>
      <c r="V245" s="38">
        <f t="shared" si="179"/>
        <v>-11</v>
      </c>
      <c r="W245" s="38">
        <v>9453</v>
      </c>
      <c r="X245" s="38">
        <v>4682</v>
      </c>
      <c r="Y245" s="39">
        <f t="shared" si="180"/>
        <v>6.2203479177648919</v>
      </c>
      <c r="Z245" s="39">
        <f t="shared" si="181"/>
        <v>1.7923036373220875</v>
      </c>
      <c r="AA245" s="39">
        <f t="shared" si="182"/>
        <v>28.8135593220339</v>
      </c>
      <c r="AB245" s="39">
        <f t="shared" si="183"/>
        <v>11.491829204006326</v>
      </c>
      <c r="AC245" s="39">
        <f t="shared" si="184"/>
        <v>11.491829204006326</v>
      </c>
      <c r="AD245" s="39">
        <f t="shared" si="185"/>
        <v>20.183486238532112</v>
      </c>
      <c r="AE245" s="39">
        <f t="shared" si="186"/>
        <v>15.596330275229359</v>
      </c>
      <c r="AF245" s="39">
        <f t="shared" si="187"/>
        <v>13.811280969952556</v>
      </c>
      <c r="AG245" s="39">
        <f t="shared" si="188"/>
        <v>5.3769109119662621</v>
      </c>
      <c r="AH245" s="39">
        <f t="shared" si="189"/>
        <v>6.1149182920400635</v>
      </c>
      <c r="AI245" s="39">
        <f t="shared" si="190"/>
        <v>0</v>
      </c>
      <c r="AJ245" s="39">
        <f t="shared" si="191"/>
        <v>9.1743119266055047</v>
      </c>
      <c r="AK245" s="39">
        <f t="shared" si="192"/>
        <v>9.1743119266055047</v>
      </c>
      <c r="AL245" s="39">
        <f t="shared" si="193"/>
        <v>9.1743119266055047</v>
      </c>
      <c r="AM245" s="40">
        <f t="shared" si="194"/>
        <v>11.07011070110701</v>
      </c>
      <c r="AN245" s="40">
        <f t="shared" si="195"/>
        <v>18.344754876120188</v>
      </c>
      <c r="AO245" s="39">
        <f t="shared" si="196"/>
        <v>-7.2746441750131785</v>
      </c>
      <c r="AP245" s="39">
        <f t="shared" si="197"/>
        <v>-1.1597258829731156</v>
      </c>
    </row>
    <row r="246" spans="1:42" s="36" customFormat="1" x14ac:dyDescent="0.2">
      <c r="A246" s="37" t="s">
        <v>228</v>
      </c>
      <c r="B246" s="38">
        <v>9568</v>
      </c>
      <c r="C246" s="38">
        <v>4889</v>
      </c>
      <c r="D246" s="38">
        <v>44</v>
      </c>
      <c r="E246" s="38">
        <v>30</v>
      </c>
      <c r="F246" s="38">
        <v>108</v>
      </c>
      <c r="G246" s="38">
        <v>0</v>
      </c>
      <c r="H246" s="38">
        <f t="shared" si="176"/>
        <v>108</v>
      </c>
      <c r="I246" s="38">
        <v>70</v>
      </c>
      <c r="J246" s="38">
        <v>10</v>
      </c>
      <c r="K246" s="38">
        <v>61</v>
      </c>
      <c r="L246" s="38">
        <v>49</v>
      </c>
      <c r="M246" s="38">
        <f t="shared" si="177"/>
        <v>169</v>
      </c>
      <c r="N246" s="38">
        <v>71</v>
      </c>
      <c r="O246" s="38">
        <v>1</v>
      </c>
      <c r="P246" s="38">
        <v>0</v>
      </c>
      <c r="Q246" s="38">
        <v>0</v>
      </c>
      <c r="R246" s="38">
        <f t="shared" si="178"/>
        <v>37</v>
      </c>
      <c r="S246" s="34">
        <v>126</v>
      </c>
      <c r="T246" s="42">
        <v>239</v>
      </c>
      <c r="U246" s="38">
        <v>-113</v>
      </c>
      <c r="V246" s="38">
        <f t="shared" si="179"/>
        <v>-76</v>
      </c>
      <c r="W246" s="38">
        <v>9536</v>
      </c>
      <c r="X246" s="38">
        <v>4870</v>
      </c>
      <c r="Y246" s="39">
        <f t="shared" si="180"/>
        <v>4.5986622073578598</v>
      </c>
      <c r="Z246" s="39">
        <f t="shared" si="181"/>
        <v>3.1354515050167224</v>
      </c>
      <c r="AA246" s="39">
        <f t="shared" si="182"/>
        <v>68.181818181818173</v>
      </c>
      <c r="AB246" s="39">
        <f t="shared" si="183"/>
        <v>11.2876254180602</v>
      </c>
      <c r="AC246" s="39">
        <f t="shared" si="184"/>
        <v>11.2876254180602</v>
      </c>
      <c r="AD246" s="39">
        <f t="shared" si="185"/>
        <v>56.481481481481474</v>
      </c>
      <c r="AE246" s="39">
        <f t="shared" si="186"/>
        <v>45.370370370370374</v>
      </c>
      <c r="AF246" s="39">
        <f t="shared" si="187"/>
        <v>17.663043478260867</v>
      </c>
      <c r="AG246" s="39">
        <f t="shared" si="188"/>
        <v>7.4205685618729103</v>
      </c>
      <c r="AH246" s="39">
        <f t="shared" si="189"/>
        <v>3.8670568561872911</v>
      </c>
      <c r="AI246" s="39">
        <f t="shared" si="190"/>
        <v>0</v>
      </c>
      <c r="AJ246" s="39">
        <f t="shared" si="191"/>
        <v>9.2592592592592595</v>
      </c>
      <c r="AK246" s="39">
        <f t="shared" si="192"/>
        <v>0</v>
      </c>
      <c r="AL246" s="39">
        <f t="shared" si="193"/>
        <v>0</v>
      </c>
      <c r="AM246" s="40">
        <f t="shared" si="194"/>
        <v>13.168896321070234</v>
      </c>
      <c r="AN246" s="40">
        <f t="shared" si="195"/>
        <v>24.979096989966557</v>
      </c>
      <c r="AO246" s="39">
        <f t="shared" si="196"/>
        <v>-11.810200668896321</v>
      </c>
      <c r="AP246" s="39">
        <f t="shared" si="197"/>
        <v>-7.9431438127090299</v>
      </c>
    </row>
    <row r="247" spans="1:42" s="36" customFormat="1" x14ac:dyDescent="0.2">
      <c r="A247" s="37" t="s">
        <v>137</v>
      </c>
      <c r="B247" s="38">
        <v>13959</v>
      </c>
      <c r="C247" s="38">
        <v>7226</v>
      </c>
      <c r="D247" s="38">
        <v>45</v>
      </c>
      <c r="E247" s="38">
        <v>57</v>
      </c>
      <c r="F247" s="38">
        <v>134</v>
      </c>
      <c r="G247" s="38">
        <v>1</v>
      </c>
      <c r="H247" s="38">
        <f t="shared" si="176"/>
        <v>135</v>
      </c>
      <c r="I247" s="38">
        <v>77</v>
      </c>
      <c r="J247" s="38">
        <v>8</v>
      </c>
      <c r="K247" s="38">
        <v>52</v>
      </c>
      <c r="L247" s="38">
        <v>39</v>
      </c>
      <c r="M247" s="38">
        <f t="shared" si="177"/>
        <v>187</v>
      </c>
      <c r="N247" s="38">
        <v>112</v>
      </c>
      <c r="O247" s="38">
        <v>0</v>
      </c>
      <c r="P247" s="38">
        <v>0</v>
      </c>
      <c r="Q247" s="38">
        <v>0</v>
      </c>
      <c r="R247" s="38">
        <f t="shared" si="178"/>
        <v>22</v>
      </c>
      <c r="S247" s="34">
        <v>382</v>
      </c>
      <c r="T247" s="42">
        <v>460</v>
      </c>
      <c r="U247" s="38">
        <v>-78</v>
      </c>
      <c r="V247" s="38">
        <f t="shared" si="179"/>
        <v>-56</v>
      </c>
      <c r="W247" s="38">
        <v>13932</v>
      </c>
      <c r="X247" s="38">
        <v>7235</v>
      </c>
      <c r="Y247" s="39">
        <f t="shared" si="180"/>
        <v>3.223726627981947</v>
      </c>
      <c r="Z247" s="39">
        <f t="shared" si="181"/>
        <v>4.0833870621104662</v>
      </c>
      <c r="AA247" s="39">
        <f t="shared" si="182"/>
        <v>126.66666666666666</v>
      </c>
      <c r="AB247" s="39">
        <f t="shared" si="183"/>
        <v>9.6711798839458414</v>
      </c>
      <c r="AC247" s="39">
        <f t="shared" si="184"/>
        <v>9.5995415144351313</v>
      </c>
      <c r="AD247" s="39">
        <f t="shared" si="185"/>
        <v>38.518518518518519</v>
      </c>
      <c r="AE247" s="39">
        <f t="shared" si="186"/>
        <v>28.888888888888886</v>
      </c>
      <c r="AF247" s="39">
        <f t="shared" si="187"/>
        <v>13.396375098502759</v>
      </c>
      <c r="AG247" s="39">
        <f t="shared" si="188"/>
        <v>8.0234973851995122</v>
      </c>
      <c r="AH247" s="39">
        <f t="shared" si="189"/>
        <v>1.5760441292356187</v>
      </c>
      <c r="AI247" s="39">
        <f t="shared" si="190"/>
        <v>7.4074074074074074</v>
      </c>
      <c r="AJ247" s="39">
        <f t="shared" si="191"/>
        <v>0</v>
      </c>
      <c r="AK247" s="39">
        <f t="shared" si="192"/>
        <v>0</v>
      </c>
      <c r="AL247" s="39">
        <f t="shared" si="193"/>
        <v>7.4074074074074074</v>
      </c>
      <c r="AM247" s="40">
        <f t="shared" si="194"/>
        <v>27.365857153091195</v>
      </c>
      <c r="AN247" s="40">
        <f t="shared" si="195"/>
        <v>32.95364997492657</v>
      </c>
      <c r="AO247" s="39">
        <f t="shared" si="196"/>
        <v>-5.5877928218353752</v>
      </c>
      <c r="AP247" s="39">
        <f t="shared" si="197"/>
        <v>-4.0117486925997561</v>
      </c>
    </row>
    <row r="248" spans="1:42" s="36" customFormat="1" x14ac:dyDescent="0.2">
      <c r="A248" s="37" t="s">
        <v>229</v>
      </c>
      <c r="B248" s="38">
        <v>8950</v>
      </c>
      <c r="C248" s="38">
        <v>4650</v>
      </c>
      <c r="D248" s="38">
        <v>37</v>
      </c>
      <c r="E248" s="38">
        <v>21</v>
      </c>
      <c r="F248" s="38">
        <v>80</v>
      </c>
      <c r="G248" s="38">
        <v>1</v>
      </c>
      <c r="H248" s="38">
        <f t="shared" si="176"/>
        <v>81</v>
      </c>
      <c r="I248" s="38">
        <v>49</v>
      </c>
      <c r="J248" s="38">
        <v>7</v>
      </c>
      <c r="K248" s="38">
        <v>38</v>
      </c>
      <c r="L248" s="38">
        <v>32</v>
      </c>
      <c r="M248" s="38">
        <f t="shared" si="177"/>
        <v>119</v>
      </c>
      <c r="N248" s="38">
        <v>78</v>
      </c>
      <c r="O248" s="38">
        <v>0</v>
      </c>
      <c r="P248" s="38">
        <v>0</v>
      </c>
      <c r="Q248" s="38">
        <v>0</v>
      </c>
      <c r="R248" s="38">
        <f t="shared" si="178"/>
        <v>2</v>
      </c>
      <c r="S248" s="34">
        <v>55</v>
      </c>
      <c r="T248" s="42">
        <v>114</v>
      </c>
      <c r="U248" s="38">
        <v>-59</v>
      </c>
      <c r="V248" s="38">
        <f t="shared" si="179"/>
        <v>-57</v>
      </c>
      <c r="W248" s="38">
        <v>8933</v>
      </c>
      <c r="X248" s="38">
        <v>4655</v>
      </c>
      <c r="Y248" s="39">
        <f t="shared" si="180"/>
        <v>4.1340782122905031</v>
      </c>
      <c r="Z248" s="39">
        <f t="shared" si="181"/>
        <v>2.3463687150837989</v>
      </c>
      <c r="AA248" s="39">
        <f t="shared" si="182"/>
        <v>56.756756756756758</v>
      </c>
      <c r="AB248" s="39">
        <f t="shared" si="183"/>
        <v>9.050279329608939</v>
      </c>
      <c r="AC248" s="39">
        <f t="shared" si="184"/>
        <v>8.938547486033519</v>
      </c>
      <c r="AD248" s="39">
        <f t="shared" si="185"/>
        <v>46.913580246913575</v>
      </c>
      <c r="AE248" s="39">
        <f t="shared" si="186"/>
        <v>39.506172839506171</v>
      </c>
      <c r="AF248" s="39">
        <f t="shared" si="187"/>
        <v>13.296089385474861</v>
      </c>
      <c r="AG248" s="39">
        <f t="shared" si="188"/>
        <v>8.7150837988826808</v>
      </c>
      <c r="AH248" s="39">
        <f t="shared" si="189"/>
        <v>0.223463687150838</v>
      </c>
      <c r="AI248" s="39">
        <f t="shared" si="190"/>
        <v>12.345679012345679</v>
      </c>
      <c r="AJ248" s="39">
        <f t="shared" si="191"/>
        <v>0</v>
      </c>
      <c r="AK248" s="39">
        <f t="shared" si="192"/>
        <v>0</v>
      </c>
      <c r="AL248" s="39">
        <f t="shared" si="193"/>
        <v>12.345679012345679</v>
      </c>
      <c r="AM248" s="40">
        <f t="shared" si="194"/>
        <v>6.1452513966480442</v>
      </c>
      <c r="AN248" s="40">
        <f t="shared" si="195"/>
        <v>12.737430167597765</v>
      </c>
      <c r="AO248" s="39">
        <f t="shared" si="196"/>
        <v>-6.5921787709497206</v>
      </c>
      <c r="AP248" s="39">
        <f t="shared" si="197"/>
        <v>-6.3687150837988824</v>
      </c>
    </row>
    <row r="249" spans="1:42" s="36" customFormat="1" x14ac:dyDescent="0.2">
      <c r="A249" s="37" t="s">
        <v>230</v>
      </c>
      <c r="B249" s="38">
        <v>4402</v>
      </c>
      <c r="C249" s="38">
        <v>2288</v>
      </c>
      <c r="D249" s="38">
        <v>17</v>
      </c>
      <c r="E249" s="38">
        <v>12</v>
      </c>
      <c r="F249" s="38">
        <v>60</v>
      </c>
      <c r="G249" s="38">
        <v>0</v>
      </c>
      <c r="H249" s="38">
        <f t="shared" si="176"/>
        <v>60</v>
      </c>
      <c r="I249" s="38">
        <v>45</v>
      </c>
      <c r="J249" s="38">
        <v>7</v>
      </c>
      <c r="K249" s="38">
        <v>10</v>
      </c>
      <c r="L249" s="38">
        <v>8</v>
      </c>
      <c r="M249" s="38">
        <f t="shared" si="177"/>
        <v>70</v>
      </c>
      <c r="N249" s="38">
        <v>38</v>
      </c>
      <c r="O249" s="38">
        <v>1</v>
      </c>
      <c r="P249" s="38">
        <v>0</v>
      </c>
      <c r="Q249" s="38">
        <v>0</v>
      </c>
      <c r="R249" s="38">
        <f t="shared" si="178"/>
        <v>22</v>
      </c>
      <c r="S249" s="34">
        <v>184</v>
      </c>
      <c r="T249" s="42">
        <v>54</v>
      </c>
      <c r="U249" s="38">
        <v>130</v>
      </c>
      <c r="V249" s="38">
        <f t="shared" si="179"/>
        <v>152</v>
      </c>
      <c r="W249" s="38">
        <v>4468</v>
      </c>
      <c r="X249" s="38">
        <v>2329</v>
      </c>
      <c r="Y249" s="39">
        <f t="shared" si="180"/>
        <v>3.861880963198546</v>
      </c>
      <c r="Z249" s="39">
        <f t="shared" si="181"/>
        <v>2.7260336210813265</v>
      </c>
      <c r="AA249" s="39">
        <f t="shared" si="182"/>
        <v>70.588235294117652</v>
      </c>
      <c r="AB249" s="39">
        <f t="shared" si="183"/>
        <v>13.630168105406632</v>
      </c>
      <c r="AC249" s="39">
        <f t="shared" si="184"/>
        <v>13.630168105406632</v>
      </c>
      <c r="AD249" s="39">
        <f t="shared" si="185"/>
        <v>16.666666666666664</v>
      </c>
      <c r="AE249" s="39">
        <f t="shared" si="186"/>
        <v>13.333333333333334</v>
      </c>
      <c r="AF249" s="39">
        <f t="shared" si="187"/>
        <v>15.90186278964107</v>
      </c>
      <c r="AG249" s="39">
        <f t="shared" si="188"/>
        <v>8.632439800090868</v>
      </c>
      <c r="AH249" s="39">
        <f t="shared" si="189"/>
        <v>4.997728305315766</v>
      </c>
      <c r="AI249" s="39">
        <f t="shared" si="190"/>
        <v>0</v>
      </c>
      <c r="AJ249" s="39">
        <f t="shared" si="191"/>
        <v>16.666666666666668</v>
      </c>
      <c r="AK249" s="39">
        <f t="shared" si="192"/>
        <v>0</v>
      </c>
      <c r="AL249" s="39">
        <f t="shared" si="193"/>
        <v>0</v>
      </c>
      <c r="AM249" s="40">
        <f t="shared" si="194"/>
        <v>41.799182189913672</v>
      </c>
      <c r="AN249" s="40">
        <f t="shared" si="195"/>
        <v>12.26715129486597</v>
      </c>
      <c r="AO249" s="39">
        <f t="shared" si="196"/>
        <v>29.532030895047708</v>
      </c>
      <c r="AP249" s="39">
        <f t="shared" si="197"/>
        <v>34.529759200363472</v>
      </c>
    </row>
    <row r="250" spans="1:42" s="36" customFormat="1" x14ac:dyDescent="0.2">
      <c r="A250" s="37" t="s">
        <v>231</v>
      </c>
      <c r="B250" s="38">
        <v>9468</v>
      </c>
      <c r="C250" s="38">
        <v>4889</v>
      </c>
      <c r="D250" s="38">
        <v>52</v>
      </c>
      <c r="E250" s="38">
        <v>28</v>
      </c>
      <c r="F250" s="38">
        <v>74</v>
      </c>
      <c r="G250" s="38">
        <v>0</v>
      </c>
      <c r="H250" s="38">
        <f t="shared" ref="H250:H260" si="198">SUM(F250:G250)</f>
        <v>74</v>
      </c>
      <c r="I250" s="38">
        <v>65</v>
      </c>
      <c r="J250" s="38">
        <v>0</v>
      </c>
      <c r="K250" s="38">
        <v>26</v>
      </c>
      <c r="L250" s="38">
        <v>17</v>
      </c>
      <c r="M250" s="38">
        <f t="shared" ref="M250:M260" si="199">F250+G250+K250</f>
        <v>100</v>
      </c>
      <c r="N250" s="38">
        <v>74</v>
      </c>
      <c r="O250" s="38">
        <v>0</v>
      </c>
      <c r="P250" s="38">
        <v>0</v>
      </c>
      <c r="Q250" s="38">
        <v>0</v>
      </c>
      <c r="R250" s="38">
        <f t="shared" ref="R250:R260" si="200">F250-N250</f>
        <v>0</v>
      </c>
      <c r="S250" s="34">
        <v>147</v>
      </c>
      <c r="T250" s="42">
        <v>178</v>
      </c>
      <c r="U250" s="38">
        <v>-31</v>
      </c>
      <c r="V250" s="38">
        <f t="shared" ref="V250:V260" si="201">R250+U250</f>
        <v>-31</v>
      </c>
      <c r="W250" s="38">
        <v>9470</v>
      </c>
      <c r="X250" s="38">
        <v>4883</v>
      </c>
      <c r="Y250" s="39">
        <f t="shared" ref="Y250:Y260" si="202">D250/B250*1000</f>
        <v>5.4921841994085341</v>
      </c>
      <c r="Z250" s="39">
        <f t="shared" ref="Z250:Z260" si="203">E250/B250*1000</f>
        <v>2.957329953527672</v>
      </c>
      <c r="AA250" s="39">
        <f t="shared" ref="AA250:AA260" si="204">E250/D250*100</f>
        <v>53.846153846153847</v>
      </c>
      <c r="AB250" s="39">
        <f t="shared" ref="AB250:AB260" si="205">H250/B250*1000</f>
        <v>7.8158005914659903</v>
      </c>
      <c r="AC250" s="39">
        <f t="shared" ref="AC250:AC260" si="206">F250/B250*1000</f>
        <v>7.8158005914659903</v>
      </c>
      <c r="AD250" s="39">
        <f t="shared" ref="AD250:AD260" si="207">K250/H250*100</f>
        <v>35.135135135135137</v>
      </c>
      <c r="AE250" s="39">
        <f t="shared" ref="AE250:AE260" si="208">L250/H250*100</f>
        <v>22.972972972972975</v>
      </c>
      <c r="AF250" s="39">
        <f t="shared" ref="AF250:AF260" si="209">M250/B250*1000</f>
        <v>10.561892691170257</v>
      </c>
      <c r="AG250" s="39">
        <f t="shared" ref="AG250:AG260" si="210">N250/B250*1000</f>
        <v>7.8158005914659903</v>
      </c>
      <c r="AH250" s="39">
        <f t="shared" ref="AH250:AH260" si="211">R250/B250*1000</f>
        <v>0</v>
      </c>
      <c r="AI250" s="39">
        <f t="shared" ref="AI250:AI260" si="212">G250/H250*1000</f>
        <v>0</v>
      </c>
      <c r="AJ250" s="39">
        <f t="shared" ref="AJ250:AJ260" si="213">O250/F250*1000</f>
        <v>0</v>
      </c>
      <c r="AK250" s="39">
        <f t="shared" ref="AK250:AK260" si="214">P250/F250*1000</f>
        <v>0</v>
      </c>
      <c r="AL250" s="39">
        <f t="shared" ref="AL250:AL260" si="215">(G250+Q250)/H250*1000</f>
        <v>0</v>
      </c>
      <c r="AM250" s="40">
        <f t="shared" ref="AM250:AM260" si="216">S250/B250*1000</f>
        <v>15.525982256020278</v>
      </c>
      <c r="AN250" s="40">
        <f t="shared" ref="AN250:AN260" si="217">T250/B250*1000</f>
        <v>18.800168990283058</v>
      </c>
      <c r="AO250" s="39">
        <f t="shared" ref="AO250:AO260" si="218">U250/B250*1000</f>
        <v>-3.2741867342627802</v>
      </c>
      <c r="AP250" s="39">
        <f t="shared" ref="AP250:AP260" si="219">V250/B250*1000</f>
        <v>-3.2741867342627802</v>
      </c>
    </row>
    <row r="251" spans="1:42" s="36" customFormat="1" x14ac:dyDescent="0.2">
      <c r="A251" s="37" t="s">
        <v>153</v>
      </c>
      <c r="B251" s="38">
        <v>23037</v>
      </c>
      <c r="C251" s="38">
        <v>11735</v>
      </c>
      <c r="D251" s="38">
        <v>183</v>
      </c>
      <c r="E251" s="38">
        <v>47</v>
      </c>
      <c r="F251" s="38">
        <v>281</v>
      </c>
      <c r="G251" s="38">
        <v>1</v>
      </c>
      <c r="H251" s="38">
        <f t="shared" si="198"/>
        <v>282</v>
      </c>
      <c r="I251" s="38">
        <v>228</v>
      </c>
      <c r="J251" s="38">
        <v>28</v>
      </c>
      <c r="K251" s="38">
        <v>110</v>
      </c>
      <c r="L251" s="38">
        <v>90</v>
      </c>
      <c r="M251" s="38">
        <f t="shared" si="199"/>
        <v>392</v>
      </c>
      <c r="N251" s="38">
        <v>154</v>
      </c>
      <c r="O251" s="38">
        <v>4</v>
      </c>
      <c r="P251" s="38">
        <v>3</v>
      </c>
      <c r="Q251" s="38">
        <v>2</v>
      </c>
      <c r="R251" s="38">
        <f t="shared" si="200"/>
        <v>127</v>
      </c>
      <c r="S251" s="34">
        <v>325</v>
      </c>
      <c r="T251" s="42">
        <v>436</v>
      </c>
      <c r="U251" s="38">
        <v>-111</v>
      </c>
      <c r="V251" s="38">
        <f t="shared" si="201"/>
        <v>16</v>
      </c>
      <c r="W251" s="38">
        <v>23036</v>
      </c>
      <c r="X251" s="38">
        <v>11760</v>
      </c>
      <c r="Y251" s="39">
        <f t="shared" si="202"/>
        <v>7.9437426748274511</v>
      </c>
      <c r="Z251" s="39">
        <f t="shared" si="203"/>
        <v>2.0401962061032255</v>
      </c>
      <c r="AA251" s="39">
        <f t="shared" si="204"/>
        <v>25.683060109289617</v>
      </c>
      <c r="AB251" s="39">
        <f t="shared" si="205"/>
        <v>12.241177236619352</v>
      </c>
      <c r="AC251" s="39">
        <f t="shared" si="206"/>
        <v>12.197768806702262</v>
      </c>
      <c r="AD251" s="39">
        <f t="shared" si="207"/>
        <v>39.00709219858156</v>
      </c>
      <c r="AE251" s="39">
        <f t="shared" si="208"/>
        <v>31.914893617021278</v>
      </c>
      <c r="AF251" s="39">
        <f t="shared" si="209"/>
        <v>17.016104527499241</v>
      </c>
      <c r="AG251" s="39">
        <f t="shared" si="210"/>
        <v>6.6848982072318446</v>
      </c>
      <c r="AH251" s="39">
        <f t="shared" si="211"/>
        <v>5.5128705994704177</v>
      </c>
      <c r="AI251" s="39">
        <f t="shared" si="212"/>
        <v>3.5460992907801416</v>
      </c>
      <c r="AJ251" s="39">
        <f t="shared" si="213"/>
        <v>14.234875444839856</v>
      </c>
      <c r="AK251" s="39">
        <f t="shared" si="214"/>
        <v>10.676156583629894</v>
      </c>
      <c r="AL251" s="39">
        <f t="shared" si="215"/>
        <v>10.638297872340425</v>
      </c>
      <c r="AM251" s="40">
        <f t="shared" si="216"/>
        <v>14.107739723054216</v>
      </c>
      <c r="AN251" s="40">
        <f t="shared" si="217"/>
        <v>18.926075443851197</v>
      </c>
      <c r="AO251" s="39">
        <f t="shared" si="218"/>
        <v>-4.8183357207969788</v>
      </c>
      <c r="AP251" s="39">
        <f t="shared" si="219"/>
        <v>0.69453487867343844</v>
      </c>
    </row>
    <row r="252" spans="1:42" s="36" customFormat="1" x14ac:dyDescent="0.2">
      <c r="A252" s="37" t="s">
        <v>232</v>
      </c>
      <c r="B252" s="38">
        <v>6291</v>
      </c>
      <c r="C252" s="38">
        <v>3326</v>
      </c>
      <c r="D252" s="38">
        <v>16</v>
      </c>
      <c r="E252" s="38">
        <v>9</v>
      </c>
      <c r="F252" s="38">
        <v>36</v>
      </c>
      <c r="G252" s="38">
        <v>0</v>
      </c>
      <c r="H252" s="38">
        <f t="shared" si="198"/>
        <v>36</v>
      </c>
      <c r="I252" s="38">
        <v>31</v>
      </c>
      <c r="J252" s="38">
        <v>0</v>
      </c>
      <c r="K252" s="38">
        <v>10</v>
      </c>
      <c r="L252" s="38">
        <v>8</v>
      </c>
      <c r="M252" s="38">
        <f t="shared" si="199"/>
        <v>46</v>
      </c>
      <c r="N252" s="38">
        <v>49</v>
      </c>
      <c r="O252" s="38">
        <v>0</v>
      </c>
      <c r="P252" s="38">
        <v>0</v>
      </c>
      <c r="Q252" s="38">
        <v>0</v>
      </c>
      <c r="R252" s="38">
        <f t="shared" si="200"/>
        <v>-13</v>
      </c>
      <c r="S252" s="34">
        <v>99</v>
      </c>
      <c r="T252" s="42">
        <v>87</v>
      </c>
      <c r="U252" s="38">
        <v>12</v>
      </c>
      <c r="V252" s="38">
        <f t="shared" si="201"/>
        <v>-1</v>
      </c>
      <c r="W252" s="38">
        <v>6300</v>
      </c>
      <c r="X252" s="38">
        <v>3332</v>
      </c>
      <c r="Y252" s="39">
        <f t="shared" si="202"/>
        <v>2.5433158480368783</v>
      </c>
      <c r="Z252" s="39">
        <f t="shared" si="203"/>
        <v>1.4306151645207439</v>
      </c>
      <c r="AA252" s="39">
        <f t="shared" si="204"/>
        <v>56.25</v>
      </c>
      <c r="AB252" s="39">
        <f t="shared" si="205"/>
        <v>5.7224606580829755</v>
      </c>
      <c r="AC252" s="39">
        <f t="shared" si="206"/>
        <v>5.7224606580829755</v>
      </c>
      <c r="AD252" s="39">
        <f t="shared" si="207"/>
        <v>27.777777777777779</v>
      </c>
      <c r="AE252" s="39">
        <f t="shared" si="208"/>
        <v>22.222222222222221</v>
      </c>
      <c r="AF252" s="39">
        <f t="shared" si="209"/>
        <v>7.3120330631060249</v>
      </c>
      <c r="AG252" s="39">
        <f t="shared" si="210"/>
        <v>7.7889047846129387</v>
      </c>
      <c r="AH252" s="39">
        <f t="shared" si="211"/>
        <v>-2.0664441265299631</v>
      </c>
      <c r="AI252" s="39">
        <f t="shared" si="212"/>
        <v>0</v>
      </c>
      <c r="AJ252" s="39">
        <f t="shared" si="213"/>
        <v>0</v>
      </c>
      <c r="AK252" s="39">
        <f t="shared" si="214"/>
        <v>0</v>
      </c>
      <c r="AL252" s="39">
        <f t="shared" si="215"/>
        <v>0</v>
      </c>
      <c r="AM252" s="40">
        <f t="shared" si="216"/>
        <v>15.736766809728183</v>
      </c>
      <c r="AN252" s="40">
        <f t="shared" si="217"/>
        <v>13.829279923700524</v>
      </c>
      <c r="AO252" s="39">
        <f t="shared" si="218"/>
        <v>1.9074868860276586</v>
      </c>
      <c r="AP252" s="39">
        <f t="shared" si="219"/>
        <v>-0.15895724050230489</v>
      </c>
    </row>
    <row r="253" spans="1:42" s="36" customFormat="1" x14ac:dyDescent="0.2">
      <c r="A253" s="37" t="s">
        <v>233</v>
      </c>
      <c r="B253" s="38">
        <v>7261</v>
      </c>
      <c r="C253" s="38">
        <v>3724</v>
      </c>
      <c r="D253" s="38">
        <v>31</v>
      </c>
      <c r="E253" s="38">
        <v>27</v>
      </c>
      <c r="F253" s="38">
        <v>78</v>
      </c>
      <c r="G253" s="38">
        <v>0</v>
      </c>
      <c r="H253" s="38">
        <f t="shared" si="198"/>
        <v>78</v>
      </c>
      <c r="I253" s="38">
        <v>48</v>
      </c>
      <c r="J253" s="38">
        <v>8</v>
      </c>
      <c r="K253" s="38">
        <v>15</v>
      </c>
      <c r="L253" s="38">
        <v>14</v>
      </c>
      <c r="M253" s="38">
        <f t="shared" si="199"/>
        <v>93</v>
      </c>
      <c r="N253" s="38">
        <v>82</v>
      </c>
      <c r="O253" s="38">
        <v>0</v>
      </c>
      <c r="P253" s="38">
        <v>0</v>
      </c>
      <c r="Q253" s="38">
        <v>0</v>
      </c>
      <c r="R253" s="38">
        <f t="shared" si="200"/>
        <v>-4</v>
      </c>
      <c r="S253" s="34">
        <v>228</v>
      </c>
      <c r="T253" s="42">
        <v>191</v>
      </c>
      <c r="U253" s="38">
        <v>37</v>
      </c>
      <c r="V253" s="38">
        <f t="shared" si="201"/>
        <v>33</v>
      </c>
      <c r="W253" s="38">
        <v>7275</v>
      </c>
      <c r="X253" s="38">
        <v>3735</v>
      </c>
      <c r="Y253" s="39">
        <f t="shared" si="202"/>
        <v>4.2693843823164848</v>
      </c>
      <c r="Z253" s="39">
        <f t="shared" si="203"/>
        <v>3.71849607492081</v>
      </c>
      <c r="AA253" s="39">
        <f t="shared" si="204"/>
        <v>87.096774193548384</v>
      </c>
      <c r="AB253" s="39">
        <f t="shared" si="205"/>
        <v>10.742321994215672</v>
      </c>
      <c r="AC253" s="39">
        <f t="shared" si="206"/>
        <v>10.742321994215672</v>
      </c>
      <c r="AD253" s="39">
        <f t="shared" si="207"/>
        <v>19.230769230769234</v>
      </c>
      <c r="AE253" s="39">
        <f t="shared" si="208"/>
        <v>17.948717948717949</v>
      </c>
      <c r="AF253" s="39">
        <f t="shared" si="209"/>
        <v>12.808153146949456</v>
      </c>
      <c r="AG253" s="39">
        <f t="shared" si="210"/>
        <v>11.293210301611348</v>
      </c>
      <c r="AH253" s="39">
        <f t="shared" si="211"/>
        <v>-0.55088830739567551</v>
      </c>
      <c r="AI253" s="39">
        <f t="shared" si="212"/>
        <v>0</v>
      </c>
      <c r="AJ253" s="39">
        <f t="shared" si="213"/>
        <v>0</v>
      </c>
      <c r="AK253" s="39">
        <f t="shared" si="214"/>
        <v>0</v>
      </c>
      <c r="AL253" s="39">
        <f t="shared" si="215"/>
        <v>0</v>
      </c>
      <c r="AM253" s="40">
        <f t="shared" si="216"/>
        <v>31.400633521553505</v>
      </c>
      <c r="AN253" s="40">
        <f t="shared" si="217"/>
        <v>26.304916678143506</v>
      </c>
      <c r="AO253" s="39">
        <f t="shared" si="218"/>
        <v>5.0957168434099982</v>
      </c>
      <c r="AP253" s="39">
        <f t="shared" si="219"/>
        <v>4.5448285360143235</v>
      </c>
    </row>
    <row r="254" spans="1:42" s="36" customFormat="1" x14ac:dyDescent="0.2">
      <c r="A254" s="37" t="s">
        <v>235</v>
      </c>
      <c r="B254" s="38">
        <v>5052</v>
      </c>
      <c r="C254" s="38">
        <v>2699</v>
      </c>
      <c r="D254" s="38">
        <v>30</v>
      </c>
      <c r="E254" s="38">
        <v>6</v>
      </c>
      <c r="F254" s="38">
        <v>29</v>
      </c>
      <c r="G254" s="38">
        <v>0</v>
      </c>
      <c r="H254" s="38">
        <f t="shared" si="198"/>
        <v>29</v>
      </c>
      <c r="I254" s="38">
        <v>25</v>
      </c>
      <c r="J254" s="38">
        <v>1</v>
      </c>
      <c r="K254" s="38">
        <v>5</v>
      </c>
      <c r="L254" s="38">
        <v>5</v>
      </c>
      <c r="M254" s="38">
        <f t="shared" si="199"/>
        <v>34</v>
      </c>
      <c r="N254" s="38">
        <v>49</v>
      </c>
      <c r="O254" s="38">
        <v>0</v>
      </c>
      <c r="P254" s="38">
        <v>0</v>
      </c>
      <c r="Q254" s="38">
        <v>0</v>
      </c>
      <c r="R254" s="38">
        <f t="shared" si="200"/>
        <v>-20</v>
      </c>
      <c r="S254" s="34">
        <v>47</v>
      </c>
      <c r="T254" s="42">
        <v>196</v>
      </c>
      <c r="U254" s="38">
        <v>-149</v>
      </c>
      <c r="V254" s="38">
        <f t="shared" si="201"/>
        <v>-169</v>
      </c>
      <c r="W254" s="38">
        <v>4953</v>
      </c>
      <c r="X254" s="38">
        <v>2646</v>
      </c>
      <c r="Y254" s="39">
        <f t="shared" si="202"/>
        <v>5.9382422802850359</v>
      </c>
      <c r="Z254" s="39">
        <f t="shared" si="203"/>
        <v>1.1876484560570071</v>
      </c>
      <c r="AA254" s="39">
        <f t="shared" si="204"/>
        <v>20</v>
      </c>
      <c r="AB254" s="39">
        <f t="shared" si="205"/>
        <v>5.7403008709422014</v>
      </c>
      <c r="AC254" s="39">
        <f t="shared" si="206"/>
        <v>5.7403008709422014</v>
      </c>
      <c r="AD254" s="39">
        <f t="shared" si="207"/>
        <v>17.241379310344829</v>
      </c>
      <c r="AE254" s="39">
        <f t="shared" si="208"/>
        <v>17.241379310344829</v>
      </c>
      <c r="AF254" s="39">
        <f t="shared" si="209"/>
        <v>6.7300079176563736</v>
      </c>
      <c r="AG254" s="39">
        <f t="shared" si="210"/>
        <v>9.699129057798892</v>
      </c>
      <c r="AH254" s="39">
        <f t="shared" si="211"/>
        <v>-3.9588281868566901</v>
      </c>
      <c r="AI254" s="39">
        <f t="shared" si="212"/>
        <v>0</v>
      </c>
      <c r="AJ254" s="39">
        <f t="shared" si="213"/>
        <v>0</v>
      </c>
      <c r="AK254" s="39">
        <f t="shared" si="214"/>
        <v>0</v>
      </c>
      <c r="AL254" s="39">
        <f t="shared" si="215"/>
        <v>0</v>
      </c>
      <c r="AM254" s="40">
        <f t="shared" si="216"/>
        <v>9.3032462391132213</v>
      </c>
      <c r="AN254" s="40">
        <f t="shared" si="217"/>
        <v>38.796516231195568</v>
      </c>
      <c r="AO254" s="39">
        <f t="shared" si="218"/>
        <v>-29.493269992082343</v>
      </c>
      <c r="AP254" s="39">
        <f t="shared" si="219"/>
        <v>-33.452098178939039</v>
      </c>
    </row>
    <row r="255" spans="1:42" s="36" customFormat="1" x14ac:dyDescent="0.2">
      <c r="A255" s="37" t="s">
        <v>116</v>
      </c>
      <c r="B255" s="38">
        <v>13640</v>
      </c>
      <c r="C255" s="38">
        <v>7071</v>
      </c>
      <c r="D255" s="38">
        <v>80</v>
      </c>
      <c r="E255" s="38">
        <v>37</v>
      </c>
      <c r="F255" s="38">
        <v>116</v>
      </c>
      <c r="G255" s="38">
        <v>0</v>
      </c>
      <c r="H255" s="38">
        <f t="shared" si="198"/>
        <v>116</v>
      </c>
      <c r="I255" s="38">
        <v>90</v>
      </c>
      <c r="J255" s="38">
        <v>3</v>
      </c>
      <c r="K255" s="38">
        <v>63</v>
      </c>
      <c r="L255" s="38">
        <v>41</v>
      </c>
      <c r="M255" s="38">
        <f t="shared" si="199"/>
        <v>179</v>
      </c>
      <c r="N255" s="38">
        <v>121</v>
      </c>
      <c r="O255" s="38">
        <v>2</v>
      </c>
      <c r="P255" s="38">
        <v>2</v>
      </c>
      <c r="Q255" s="38">
        <v>2</v>
      </c>
      <c r="R255" s="38">
        <f t="shared" si="200"/>
        <v>-5</v>
      </c>
      <c r="S255" s="34">
        <v>164</v>
      </c>
      <c r="T255" s="42">
        <v>251</v>
      </c>
      <c r="U255" s="38">
        <v>-87</v>
      </c>
      <c r="V255" s="38">
        <f t="shared" si="201"/>
        <v>-92</v>
      </c>
      <c r="W255" s="38">
        <v>13554</v>
      </c>
      <c r="X255" s="38">
        <v>7031</v>
      </c>
      <c r="Y255" s="39">
        <f t="shared" si="202"/>
        <v>5.8651026392961878</v>
      </c>
      <c r="Z255" s="39">
        <f t="shared" si="203"/>
        <v>2.7126099706744871</v>
      </c>
      <c r="AA255" s="39">
        <f t="shared" si="204"/>
        <v>46.25</v>
      </c>
      <c r="AB255" s="39">
        <f t="shared" si="205"/>
        <v>8.5043988269794717</v>
      </c>
      <c r="AC255" s="39">
        <f t="shared" si="206"/>
        <v>8.5043988269794717</v>
      </c>
      <c r="AD255" s="39">
        <f t="shared" si="207"/>
        <v>54.310344827586206</v>
      </c>
      <c r="AE255" s="39">
        <f t="shared" si="208"/>
        <v>35.344827586206897</v>
      </c>
      <c r="AF255" s="39">
        <f t="shared" si="209"/>
        <v>13.12316715542522</v>
      </c>
      <c r="AG255" s="39">
        <f t="shared" si="210"/>
        <v>8.870967741935484</v>
      </c>
      <c r="AH255" s="39">
        <f t="shared" si="211"/>
        <v>-0.36656891495601174</v>
      </c>
      <c r="AI255" s="39">
        <f t="shared" si="212"/>
        <v>0</v>
      </c>
      <c r="AJ255" s="39">
        <f t="shared" si="213"/>
        <v>17.241379310344826</v>
      </c>
      <c r="AK255" s="39">
        <f t="shared" si="214"/>
        <v>17.241379310344826</v>
      </c>
      <c r="AL255" s="39">
        <f t="shared" si="215"/>
        <v>17.241379310344826</v>
      </c>
      <c r="AM255" s="40">
        <f t="shared" si="216"/>
        <v>12.023460410557185</v>
      </c>
      <c r="AN255" s="40">
        <f t="shared" si="217"/>
        <v>18.401759530791789</v>
      </c>
      <c r="AO255" s="39">
        <f t="shared" si="218"/>
        <v>-6.3782991202346038</v>
      </c>
      <c r="AP255" s="39">
        <f t="shared" si="219"/>
        <v>-6.7448680351906161</v>
      </c>
    </row>
    <row r="256" spans="1:42" s="36" customFormat="1" x14ac:dyDescent="0.2">
      <c r="A256" s="37" t="s">
        <v>138</v>
      </c>
      <c r="B256" s="38">
        <v>43385</v>
      </c>
      <c r="C256" s="38">
        <v>22803</v>
      </c>
      <c r="D256" s="38">
        <v>211</v>
      </c>
      <c r="E256" s="38">
        <v>144</v>
      </c>
      <c r="F256" s="38">
        <v>415</v>
      </c>
      <c r="G256" s="38">
        <v>2</v>
      </c>
      <c r="H256" s="38">
        <f t="shared" si="198"/>
        <v>417</v>
      </c>
      <c r="I256" s="38">
        <v>304</v>
      </c>
      <c r="J256" s="38">
        <v>18</v>
      </c>
      <c r="K256" s="38">
        <v>213</v>
      </c>
      <c r="L256" s="38">
        <v>176</v>
      </c>
      <c r="M256" s="38">
        <f t="shared" si="199"/>
        <v>630</v>
      </c>
      <c r="N256" s="38">
        <v>343</v>
      </c>
      <c r="O256" s="38">
        <v>1</v>
      </c>
      <c r="P256" s="38">
        <v>1</v>
      </c>
      <c r="Q256" s="38">
        <v>0</v>
      </c>
      <c r="R256" s="38">
        <f t="shared" si="200"/>
        <v>72</v>
      </c>
      <c r="S256" s="34">
        <v>536</v>
      </c>
      <c r="T256" s="42">
        <v>824</v>
      </c>
      <c r="U256" s="38">
        <v>-288</v>
      </c>
      <c r="V256" s="38">
        <f t="shared" si="201"/>
        <v>-216</v>
      </c>
      <c r="W256" s="38">
        <v>43272</v>
      </c>
      <c r="X256" s="38">
        <v>22759</v>
      </c>
      <c r="Y256" s="39">
        <f t="shared" si="202"/>
        <v>4.8634320617725022</v>
      </c>
      <c r="Z256" s="39">
        <f t="shared" si="203"/>
        <v>3.3191195113518499</v>
      </c>
      <c r="AA256" s="39">
        <f t="shared" si="204"/>
        <v>68.246445497630333</v>
      </c>
      <c r="AB256" s="39">
        <f t="shared" si="205"/>
        <v>9.6116169182897302</v>
      </c>
      <c r="AC256" s="39">
        <f t="shared" si="206"/>
        <v>9.5655180361876226</v>
      </c>
      <c r="AD256" s="39">
        <f t="shared" si="207"/>
        <v>51.079136690647488</v>
      </c>
      <c r="AE256" s="39">
        <f t="shared" si="208"/>
        <v>42.206235011990408</v>
      </c>
      <c r="AF256" s="39">
        <f t="shared" si="209"/>
        <v>14.521147862164343</v>
      </c>
      <c r="AG256" s="39">
        <f t="shared" si="210"/>
        <v>7.9059582805116984</v>
      </c>
      <c r="AH256" s="39">
        <f t="shared" si="211"/>
        <v>1.659559755675925</v>
      </c>
      <c r="AI256" s="39">
        <f t="shared" si="212"/>
        <v>4.796163069544364</v>
      </c>
      <c r="AJ256" s="39">
        <f t="shared" si="213"/>
        <v>2.4096385542168677</v>
      </c>
      <c r="AK256" s="39">
        <f t="shared" si="214"/>
        <v>2.4096385542168677</v>
      </c>
      <c r="AL256" s="39">
        <f t="shared" si="215"/>
        <v>4.796163069544364</v>
      </c>
      <c r="AM256" s="40">
        <f t="shared" si="216"/>
        <v>12.354500403365218</v>
      </c>
      <c r="AN256" s="40">
        <f t="shared" si="217"/>
        <v>18.992739426068919</v>
      </c>
      <c r="AO256" s="39">
        <f t="shared" si="218"/>
        <v>-6.6382390227036998</v>
      </c>
      <c r="AP256" s="39">
        <f t="shared" si="219"/>
        <v>-4.9786792670277746</v>
      </c>
    </row>
    <row r="257" spans="1:42" s="36" customFormat="1" x14ac:dyDescent="0.2">
      <c r="A257" s="37" t="s">
        <v>139</v>
      </c>
      <c r="B257" s="38">
        <v>6515</v>
      </c>
      <c r="C257" s="38">
        <v>3345</v>
      </c>
      <c r="D257" s="38">
        <v>26</v>
      </c>
      <c r="E257" s="38">
        <v>19</v>
      </c>
      <c r="F257" s="38">
        <v>63</v>
      </c>
      <c r="G257" s="38">
        <v>0</v>
      </c>
      <c r="H257" s="38">
        <f t="shared" si="198"/>
        <v>63</v>
      </c>
      <c r="I257" s="38">
        <v>45</v>
      </c>
      <c r="J257" s="38">
        <v>5</v>
      </c>
      <c r="K257" s="38">
        <v>21</v>
      </c>
      <c r="L257" s="38">
        <v>17</v>
      </c>
      <c r="M257" s="38">
        <f t="shared" si="199"/>
        <v>84</v>
      </c>
      <c r="N257" s="38">
        <v>41</v>
      </c>
      <c r="O257" s="38">
        <v>0</v>
      </c>
      <c r="P257" s="38">
        <v>0</v>
      </c>
      <c r="Q257" s="38">
        <v>0</v>
      </c>
      <c r="R257" s="38">
        <f t="shared" si="200"/>
        <v>22</v>
      </c>
      <c r="S257" s="34">
        <v>77</v>
      </c>
      <c r="T257" s="42">
        <v>120</v>
      </c>
      <c r="U257" s="38">
        <v>-43</v>
      </c>
      <c r="V257" s="38">
        <f t="shared" si="201"/>
        <v>-21</v>
      </c>
      <c r="W257" s="38">
        <v>6522</v>
      </c>
      <c r="X257" s="38">
        <v>3351</v>
      </c>
      <c r="Y257" s="39">
        <f t="shared" si="202"/>
        <v>3.9907904834996164</v>
      </c>
      <c r="Z257" s="39">
        <f t="shared" si="203"/>
        <v>2.9163468917881814</v>
      </c>
      <c r="AA257" s="39">
        <f t="shared" si="204"/>
        <v>73.076923076923066</v>
      </c>
      <c r="AB257" s="39">
        <f t="shared" si="205"/>
        <v>9.6699923254029176</v>
      </c>
      <c r="AC257" s="39">
        <f t="shared" si="206"/>
        <v>9.6699923254029176</v>
      </c>
      <c r="AD257" s="39">
        <f t="shared" si="207"/>
        <v>33.333333333333329</v>
      </c>
      <c r="AE257" s="39">
        <f t="shared" si="208"/>
        <v>26.984126984126984</v>
      </c>
      <c r="AF257" s="39">
        <f t="shared" si="209"/>
        <v>12.893323100537222</v>
      </c>
      <c r="AG257" s="39">
        <f t="shared" si="210"/>
        <v>6.2931696085955489</v>
      </c>
      <c r="AH257" s="39">
        <f t="shared" si="211"/>
        <v>3.3768227168073675</v>
      </c>
      <c r="AI257" s="39">
        <f t="shared" si="212"/>
        <v>0</v>
      </c>
      <c r="AJ257" s="39">
        <f t="shared" si="213"/>
        <v>0</v>
      </c>
      <c r="AK257" s="39">
        <f t="shared" si="214"/>
        <v>0</v>
      </c>
      <c r="AL257" s="39">
        <f t="shared" si="215"/>
        <v>0</v>
      </c>
      <c r="AM257" s="40">
        <f t="shared" si="216"/>
        <v>11.818879508825786</v>
      </c>
      <c r="AN257" s="40">
        <f t="shared" si="217"/>
        <v>18.41903300076746</v>
      </c>
      <c r="AO257" s="39">
        <f t="shared" si="218"/>
        <v>-6.6001534919416729</v>
      </c>
      <c r="AP257" s="39">
        <f t="shared" si="219"/>
        <v>-3.2233307751343054</v>
      </c>
    </row>
    <row r="258" spans="1:42" s="36" customFormat="1" x14ac:dyDescent="0.2">
      <c r="A258" s="37" t="s">
        <v>234</v>
      </c>
      <c r="B258" s="38">
        <v>7534</v>
      </c>
      <c r="C258" s="38">
        <v>3988</v>
      </c>
      <c r="D258" s="38">
        <v>36</v>
      </c>
      <c r="E258" s="38">
        <v>20</v>
      </c>
      <c r="F258" s="38">
        <v>59</v>
      </c>
      <c r="G258" s="38">
        <v>0</v>
      </c>
      <c r="H258" s="38">
        <f t="shared" si="198"/>
        <v>59</v>
      </c>
      <c r="I258" s="38">
        <v>37</v>
      </c>
      <c r="J258" s="38">
        <v>3</v>
      </c>
      <c r="K258" s="38">
        <v>29</v>
      </c>
      <c r="L258" s="38">
        <v>23</v>
      </c>
      <c r="M258" s="38">
        <f t="shared" si="199"/>
        <v>88</v>
      </c>
      <c r="N258" s="38">
        <v>82</v>
      </c>
      <c r="O258" s="38">
        <v>1</v>
      </c>
      <c r="P258" s="38">
        <v>0</v>
      </c>
      <c r="Q258" s="38">
        <v>0</v>
      </c>
      <c r="R258" s="38">
        <f t="shared" si="200"/>
        <v>-23</v>
      </c>
      <c r="S258" s="34">
        <v>156</v>
      </c>
      <c r="T258" s="45">
        <v>114</v>
      </c>
      <c r="U258" s="38">
        <v>42</v>
      </c>
      <c r="V258" s="38">
        <f t="shared" si="201"/>
        <v>19</v>
      </c>
      <c r="W258" s="38">
        <v>7522</v>
      </c>
      <c r="X258" s="38">
        <v>3973</v>
      </c>
      <c r="Y258" s="39">
        <f t="shared" si="202"/>
        <v>4.7783382001592782</v>
      </c>
      <c r="Z258" s="39">
        <f t="shared" si="203"/>
        <v>2.6546323334218211</v>
      </c>
      <c r="AA258" s="39">
        <f t="shared" si="204"/>
        <v>55.555555555555557</v>
      </c>
      <c r="AB258" s="39">
        <f t="shared" si="205"/>
        <v>7.8311653835943726</v>
      </c>
      <c r="AC258" s="39">
        <f t="shared" si="206"/>
        <v>7.8311653835943726</v>
      </c>
      <c r="AD258" s="39">
        <f t="shared" si="207"/>
        <v>49.152542372881356</v>
      </c>
      <c r="AE258" s="39">
        <f t="shared" si="208"/>
        <v>38.983050847457626</v>
      </c>
      <c r="AF258" s="39">
        <f t="shared" si="209"/>
        <v>11.680382267056013</v>
      </c>
      <c r="AG258" s="39">
        <f t="shared" si="210"/>
        <v>10.883992567029468</v>
      </c>
      <c r="AH258" s="39">
        <f t="shared" si="211"/>
        <v>-3.052827183435094</v>
      </c>
      <c r="AI258" s="39">
        <f t="shared" si="212"/>
        <v>0</v>
      </c>
      <c r="AJ258" s="39">
        <f t="shared" si="213"/>
        <v>16.949152542372882</v>
      </c>
      <c r="AK258" s="39">
        <f t="shared" si="214"/>
        <v>0</v>
      </c>
      <c r="AL258" s="39">
        <f t="shared" si="215"/>
        <v>0</v>
      </c>
      <c r="AM258" s="40">
        <f t="shared" si="216"/>
        <v>20.706132200690206</v>
      </c>
      <c r="AN258" s="40">
        <f t="shared" si="217"/>
        <v>15.131404300504379</v>
      </c>
      <c r="AO258" s="39">
        <f t="shared" si="218"/>
        <v>5.5747279001858239</v>
      </c>
      <c r="AP258" s="39">
        <f t="shared" si="219"/>
        <v>2.5219007167507299</v>
      </c>
    </row>
    <row r="259" spans="1:42" s="36" customFormat="1" x14ac:dyDescent="0.2">
      <c r="A259" s="37" t="s">
        <v>140</v>
      </c>
      <c r="B259" s="38">
        <v>19777</v>
      </c>
      <c r="C259" s="38">
        <v>10313</v>
      </c>
      <c r="D259" s="38">
        <v>75</v>
      </c>
      <c r="E259" s="38">
        <v>63</v>
      </c>
      <c r="F259" s="38">
        <v>205</v>
      </c>
      <c r="G259" s="38">
        <v>1</v>
      </c>
      <c r="H259" s="38">
        <f t="shared" si="198"/>
        <v>206</v>
      </c>
      <c r="I259" s="38">
        <v>116</v>
      </c>
      <c r="J259" s="38">
        <v>10</v>
      </c>
      <c r="K259" s="38">
        <v>103</v>
      </c>
      <c r="L259" s="38">
        <v>73</v>
      </c>
      <c r="M259" s="38">
        <f t="shared" si="199"/>
        <v>309</v>
      </c>
      <c r="N259" s="38">
        <v>153</v>
      </c>
      <c r="O259" s="38">
        <v>2</v>
      </c>
      <c r="P259" s="38">
        <v>2</v>
      </c>
      <c r="Q259" s="38">
        <v>1</v>
      </c>
      <c r="R259" s="38">
        <f t="shared" si="200"/>
        <v>52</v>
      </c>
      <c r="S259" s="45">
        <v>302</v>
      </c>
      <c r="T259" s="45">
        <v>377</v>
      </c>
      <c r="U259" s="38">
        <v>-75</v>
      </c>
      <c r="V259" s="38">
        <f t="shared" si="201"/>
        <v>-23</v>
      </c>
      <c r="W259" s="38">
        <v>19718</v>
      </c>
      <c r="X259" s="38">
        <v>10286</v>
      </c>
      <c r="Y259" s="39">
        <f t="shared" si="202"/>
        <v>3.7922839662233909</v>
      </c>
      <c r="Z259" s="39">
        <f t="shared" si="203"/>
        <v>3.1855185316276482</v>
      </c>
      <c r="AA259" s="39">
        <f t="shared" si="204"/>
        <v>84</v>
      </c>
      <c r="AB259" s="39">
        <f t="shared" si="205"/>
        <v>10.416139960560248</v>
      </c>
      <c r="AC259" s="39">
        <f t="shared" si="206"/>
        <v>10.365576174343934</v>
      </c>
      <c r="AD259" s="39">
        <f t="shared" si="207"/>
        <v>50</v>
      </c>
      <c r="AE259" s="39">
        <f t="shared" si="208"/>
        <v>35.436893203883493</v>
      </c>
      <c r="AF259" s="39">
        <f t="shared" si="209"/>
        <v>15.624209940840371</v>
      </c>
      <c r="AG259" s="39">
        <f t="shared" si="210"/>
        <v>7.7362592910957177</v>
      </c>
      <c r="AH259" s="39">
        <f t="shared" si="211"/>
        <v>2.6293168832482174</v>
      </c>
      <c r="AI259" s="39">
        <f t="shared" si="212"/>
        <v>4.8543689320388346</v>
      </c>
      <c r="AJ259" s="39">
        <f t="shared" si="213"/>
        <v>9.7560975609756095</v>
      </c>
      <c r="AK259" s="39">
        <f t="shared" si="214"/>
        <v>9.7560975609756095</v>
      </c>
      <c r="AL259" s="39">
        <f t="shared" si="215"/>
        <v>9.7087378640776691</v>
      </c>
      <c r="AM259" s="40">
        <f t="shared" si="216"/>
        <v>15.270263437326186</v>
      </c>
      <c r="AN259" s="40">
        <f t="shared" si="217"/>
        <v>19.06254740354958</v>
      </c>
      <c r="AO259" s="39">
        <f t="shared" si="218"/>
        <v>-3.7922839662233909</v>
      </c>
      <c r="AP259" s="39">
        <f t="shared" si="219"/>
        <v>-1.1629670829751733</v>
      </c>
    </row>
    <row r="260" spans="1:42" s="36" customFormat="1" x14ac:dyDescent="0.2">
      <c r="A260" s="37" t="s">
        <v>127</v>
      </c>
      <c r="B260" s="38">
        <v>85305</v>
      </c>
      <c r="C260" s="38">
        <v>44437</v>
      </c>
      <c r="D260" s="36">
        <v>482</v>
      </c>
      <c r="E260" s="36">
        <v>226</v>
      </c>
      <c r="F260" s="36">
        <v>801</v>
      </c>
      <c r="G260" s="36">
        <v>1</v>
      </c>
      <c r="H260" s="38">
        <f t="shared" si="198"/>
        <v>802</v>
      </c>
      <c r="I260" s="36">
        <v>647</v>
      </c>
      <c r="J260" s="36">
        <v>40</v>
      </c>
      <c r="K260" s="36">
        <v>328</v>
      </c>
      <c r="L260" s="36">
        <v>271</v>
      </c>
      <c r="M260" s="38">
        <f t="shared" si="199"/>
        <v>1130</v>
      </c>
      <c r="N260" s="36">
        <v>692</v>
      </c>
      <c r="O260" s="36">
        <v>6</v>
      </c>
      <c r="P260" s="36">
        <v>4</v>
      </c>
      <c r="Q260" s="36">
        <v>4</v>
      </c>
      <c r="R260" s="38">
        <f t="shared" si="200"/>
        <v>109</v>
      </c>
      <c r="S260" s="45">
        <v>745</v>
      </c>
      <c r="T260" s="45">
        <v>864</v>
      </c>
      <c r="U260" s="36">
        <v>-119</v>
      </c>
      <c r="V260" s="38">
        <f t="shared" si="201"/>
        <v>-10</v>
      </c>
      <c r="W260" s="38">
        <v>85268</v>
      </c>
      <c r="X260" s="38">
        <v>44414</v>
      </c>
      <c r="Y260" s="39">
        <f t="shared" si="202"/>
        <v>5.6503135806810851</v>
      </c>
      <c r="Z260" s="39">
        <f t="shared" si="203"/>
        <v>2.6493171560869819</v>
      </c>
      <c r="AA260" s="39">
        <f t="shared" si="204"/>
        <v>46.88796680497925</v>
      </c>
      <c r="AB260" s="39">
        <f t="shared" si="205"/>
        <v>9.4015591114237136</v>
      </c>
      <c r="AC260" s="39">
        <f t="shared" si="206"/>
        <v>9.3898364691401444</v>
      </c>
      <c r="AD260" s="39">
        <f t="shared" si="207"/>
        <v>40.897755610972567</v>
      </c>
      <c r="AE260" s="39">
        <f t="shared" si="208"/>
        <v>33.790523690773064</v>
      </c>
      <c r="AF260" s="39">
        <f t="shared" si="209"/>
        <v>13.246585780434909</v>
      </c>
      <c r="AG260" s="39">
        <f t="shared" si="210"/>
        <v>8.1120684602309368</v>
      </c>
      <c r="AH260" s="39">
        <f t="shared" si="211"/>
        <v>1.2777680089092081</v>
      </c>
      <c r="AI260" s="39">
        <f t="shared" si="212"/>
        <v>1.2468827930174564</v>
      </c>
      <c r="AJ260" s="39">
        <f t="shared" si="213"/>
        <v>7.4906367041198498</v>
      </c>
      <c r="AK260" s="39">
        <f t="shared" si="214"/>
        <v>4.9937578027465666</v>
      </c>
      <c r="AL260" s="39">
        <f t="shared" si="215"/>
        <v>6.2344139650872821</v>
      </c>
      <c r="AM260" s="40">
        <f t="shared" si="216"/>
        <v>8.733368501260184</v>
      </c>
      <c r="AN260" s="40">
        <f t="shared" si="217"/>
        <v>10.128362933005098</v>
      </c>
      <c r="AO260" s="39">
        <f t="shared" si="218"/>
        <v>-1.3949944317449152</v>
      </c>
      <c r="AP260" s="39">
        <f t="shared" si="219"/>
        <v>-0.11722642283570717</v>
      </c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5"/>
    </row>
    <row r="393" spans="1:21" s="36" customFormat="1" x14ac:dyDescent="0.2">
      <c r="S393" s="46"/>
      <c r="T393" s="45"/>
    </row>
    <row r="394" spans="1:21" s="36" customFormat="1" x14ac:dyDescent="0.2">
      <c r="S394" s="46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</row>
  </sheetData>
  <mergeCells count="5">
    <mergeCell ref="W3:X4"/>
    <mergeCell ref="B3:C4"/>
    <mergeCell ref="N3:Q3"/>
    <mergeCell ref="O4:Q4"/>
    <mergeCell ref="N4:N5"/>
  </mergeCells>
  <phoneticPr fontId="0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2006-02-20T07:39:24Z</dcterms:created>
  <dcterms:modified xsi:type="dcterms:W3CDTF">2015-08-20T12:23:28Z</dcterms:modified>
</cp:coreProperties>
</file>