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SECANS WORK\CR_TSA_new\2020\TSA infospráva\"/>
    </mc:Choice>
  </mc:AlternateContent>
  <bookViews>
    <workbookView xWindow="-120" yWindow="-120" windowWidth="24240" windowHeight="13140" tabRatio="835" firstSheet="2" activeTab="22"/>
  </bookViews>
  <sheets>
    <sheet name="prehľad tabuliek" sheetId="1" r:id="rId1"/>
    <sheet name="Tab. 1" sheetId="2" r:id="rId2"/>
    <sheet name="Tab. 2" sheetId="3" r:id="rId3"/>
    <sheet name="Tab. 2a" sheetId="7" r:id="rId4"/>
    <sheet name="Tab. 2b" sheetId="8" r:id="rId5"/>
    <sheet name="Tab. 2c" sheetId="9" r:id="rId6"/>
    <sheet name="Tab.3" sheetId="4" r:id="rId7"/>
    <sheet name="Tab. 4" sheetId="5" r:id="rId8"/>
    <sheet name="Tab. 5" sheetId="6" r:id="rId9"/>
    <sheet name="Tab. 6" sheetId="10" r:id="rId10"/>
    <sheet name="Tab. 7" sheetId="11" r:id="rId11"/>
    <sheet name="Tab. 8" sheetId="12" r:id="rId12"/>
    <sheet name="Tab. 9" sheetId="13" r:id="rId13"/>
    <sheet name="Tab. 10" sheetId="14" r:id="rId14"/>
    <sheet name="Tab. 11" sheetId="15" r:id="rId15"/>
    <sheet name="Tab. 12" sheetId="16" r:id="rId16"/>
    <sheet name="Tab. 13" sheetId="20" r:id="rId17"/>
    <sheet name="Tab. 14a" sheetId="21" r:id="rId18"/>
    <sheet name="Tab. 14" sheetId="22" r:id="rId19"/>
    <sheet name="Tab. 15" sheetId="23" r:id="rId20"/>
    <sheet name="Tab. 16" sheetId="24" r:id="rId21"/>
    <sheet name="Tab. 17" sheetId="25" r:id="rId22"/>
    <sheet name="Tab. 18" sheetId="26" r:id="rId23"/>
    <sheet name="Tab. 19" sheetId="27" r:id="rId24"/>
    <sheet name="Tab. 20" sheetId="28" r:id="rId25"/>
    <sheet name="Tab. 21" sheetId="29" r:id="rId26"/>
    <sheet name="revízie" sheetId="30" r:id="rId27"/>
    <sheet name="ukazovatele" sheetId="17" r:id="rId28"/>
    <sheet name="klasif.odvetví" sheetId="18" r:id="rId29"/>
    <sheet name="klasif.produktov" sheetId="19" r:id="rId30"/>
  </sheets>
  <definedNames>
    <definedName name="_ftn1" localSheetId="27">ukazovatele!#REF!</definedName>
    <definedName name="_ftnref1" localSheetId="27">ukazovatele!$A$24</definedName>
    <definedName name="a" localSheetId="28">#REF!</definedName>
    <definedName name="a" localSheetId="29">#REF!</definedName>
    <definedName name="a" localSheetId="0">#REF!</definedName>
    <definedName name="a" localSheetId="1">#REF!</definedName>
    <definedName name="a" localSheetId="27">#REF!</definedName>
    <definedName name="a">#REF!</definedName>
    <definedName name="aa">#REF!</definedName>
    <definedName name="aaaaa">#REF!</definedName>
    <definedName name="aaaaaaaaaaaaaaaaa">#REF!</definedName>
    <definedName name="aetq">#REF!</definedName>
    <definedName name="as" localSheetId="28">#REF!</definedName>
    <definedName name="as" localSheetId="29">#REF!</definedName>
    <definedName name="as" localSheetId="0">#REF!</definedName>
    <definedName name="as" localSheetId="1">#REF!</definedName>
    <definedName name="as" localSheetId="27">#REF!</definedName>
    <definedName name="as">#REF!</definedName>
    <definedName name="b" localSheetId="28">#REF!</definedName>
    <definedName name="b" localSheetId="29">#REF!</definedName>
    <definedName name="b" localSheetId="0">#REF!</definedName>
    <definedName name="b" localSheetId="1">#REF!</definedName>
    <definedName name="b" localSheetId="27">#REF!</definedName>
    <definedName name="b">#REF!</definedName>
    <definedName name="brtda">#REF!</definedName>
    <definedName name="d">#REF!</definedName>
    <definedName name="DAT">#REF!</definedName>
    <definedName name="datab" localSheetId="28">#REF!</definedName>
    <definedName name="datab" localSheetId="29">#REF!</definedName>
    <definedName name="datab" localSheetId="0">#REF!</definedName>
    <definedName name="datab" localSheetId="1">#REF!</definedName>
    <definedName name="datab" localSheetId="27">#REF!</definedName>
    <definedName name="datab">#REF!</definedName>
    <definedName name="_xlnm.Database" localSheetId="28">#REF!</definedName>
    <definedName name="_xlnm.Database" localSheetId="29">#REF!</definedName>
    <definedName name="_xlnm.Database" localSheetId="0">#REF!</definedName>
    <definedName name="_xlnm.Database" localSheetId="1">#REF!</definedName>
    <definedName name="_xlnm.Database" localSheetId="27">#REF!</definedName>
    <definedName name="_xlnm.Database">#REF!</definedName>
    <definedName name="dd" localSheetId="1">#REF!</definedName>
    <definedName name="dd">#REF!</definedName>
    <definedName name="ddd">#REF!</definedName>
    <definedName name="dddddd">#REF!</definedName>
    <definedName name="ddhh">#REF!</definedName>
    <definedName name="dds">#REF!</definedName>
    <definedName name="DG">#REF!</definedName>
    <definedName name="dga">#REF!</definedName>
    <definedName name="egAT">#REF!</definedName>
    <definedName name="f" localSheetId="1">#REF!</definedName>
    <definedName name="f">#REF!</definedName>
    <definedName name="h" localSheetId="28">#REF!</definedName>
    <definedName name="h" localSheetId="29">#REF!</definedName>
    <definedName name="h" localSheetId="0">#REF!</definedName>
    <definedName name="h" localSheetId="1">#REF!</definedName>
    <definedName name="h" localSheetId="27">#REF!</definedName>
    <definedName name="h">#REF!</definedName>
    <definedName name="kk">#REF!</definedName>
    <definedName name="koniec" localSheetId="28">#REF!</definedName>
    <definedName name="koniec" localSheetId="29">#REF!</definedName>
    <definedName name="koniec" localSheetId="0">#REF!</definedName>
    <definedName name="koniec" localSheetId="1">#REF!</definedName>
    <definedName name="koniec" localSheetId="27">#REF!</definedName>
    <definedName name="koniec">#REF!</definedName>
    <definedName name="po">#REF!</definedName>
    <definedName name="poi">#REF!</definedName>
    <definedName name="pp">#REF!</definedName>
    <definedName name="sf">#REF!</definedName>
    <definedName name="SP_E" localSheetId="28">#REF!</definedName>
    <definedName name="SP_E" localSheetId="29">#REF!</definedName>
    <definedName name="SP_E" localSheetId="0">#REF!</definedName>
    <definedName name="SP_E" localSheetId="1">#REF!</definedName>
    <definedName name="SP_E" localSheetId="27">#REF!</definedName>
    <definedName name="SP_E">#REF!</definedName>
    <definedName name="SP_N" localSheetId="28">#REF!</definedName>
    <definedName name="SP_N" localSheetId="29">#REF!</definedName>
    <definedName name="SP_N" localSheetId="0">#REF!</definedName>
    <definedName name="SP_N" localSheetId="1">#REF!</definedName>
    <definedName name="SP_N" localSheetId="27">#REF!</definedName>
    <definedName name="SP_N">#REF!</definedName>
    <definedName name="SP_R" localSheetId="28">#REF!</definedName>
    <definedName name="SP_R" localSheetId="29">#REF!</definedName>
    <definedName name="SP_R" localSheetId="0">#REF!</definedName>
    <definedName name="SP_R" localSheetId="1">#REF!</definedName>
    <definedName name="SP_R" localSheetId="27">#REF!</definedName>
    <definedName name="SP_R">#REF!</definedName>
    <definedName name="sss">#REF!</definedName>
    <definedName name="ššš">#REF!</definedName>
    <definedName name="t" localSheetId="28">#REF!</definedName>
    <definedName name="t" localSheetId="29">#REF!</definedName>
    <definedName name="t" localSheetId="0">#REF!</definedName>
    <definedName name="t" localSheetId="1">#REF!</definedName>
    <definedName name="t" localSheetId="27">#REF!</definedName>
    <definedName name="t">#REF!</definedName>
    <definedName name="T6PH" localSheetId="28">#REF!</definedName>
    <definedName name="T6PH" localSheetId="29">#REF!</definedName>
    <definedName name="T6PH" localSheetId="0">#REF!</definedName>
    <definedName name="T6PH" localSheetId="1">#REF!</definedName>
    <definedName name="T6PH" localSheetId="27">#REF!</definedName>
    <definedName name="T6PH">#REF!</definedName>
    <definedName name="Ttz">#REF!</definedName>
    <definedName name="uiu">#REF!</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26" l="1"/>
  <c r="J19" i="15"/>
  <c r="J9" i="15"/>
  <c r="J8" i="15"/>
  <c r="J6" i="15" s="1"/>
  <c r="J4" i="15" s="1"/>
</calcChain>
</file>

<file path=xl/sharedStrings.xml><?xml version="1.0" encoding="utf-8"?>
<sst xmlns="http://schemas.openxmlformats.org/spreadsheetml/2006/main" count="1154" uniqueCount="474">
  <si>
    <t>Tab.1</t>
  </si>
  <si>
    <t>TSA T4-T8</t>
  </si>
  <si>
    <t>Súhrnné ukazovatele, v tis. EUR, podiely a medziročné indexy v %</t>
  </si>
  <si>
    <t>Tab.2</t>
  </si>
  <si>
    <t>TSA T1-T4</t>
  </si>
  <si>
    <t>Výdavky v CR podľa kategórie návštevníkov (turisti/jednodňoví) a formy cestovného ruchu (príjazdový, domáci, výjazdový CR), v tis. EUR</t>
  </si>
  <si>
    <t>Tab.2a</t>
  </si>
  <si>
    <t>Výdavky na príjazdový cestovný ruch podľa produktov, v tis. EUR, v %</t>
  </si>
  <si>
    <t>Tab.2b</t>
  </si>
  <si>
    <t>Výdavky na domáci cestovný ruch podľa produktov, v tis. EUR, v %</t>
  </si>
  <si>
    <t>Tab.2c</t>
  </si>
  <si>
    <t>Výdavky na vnútorný cestovný ruch podľa produktov, v tis. EUR, v %</t>
  </si>
  <si>
    <t>Tab.3</t>
  </si>
  <si>
    <t>TSA T4</t>
  </si>
  <si>
    <t>Spotreba vnútorného CR podľa zložiek spotreby, v tis. EUR</t>
  </si>
  <si>
    <t>Tab.4</t>
  </si>
  <si>
    <t>TSA T5</t>
  </si>
  <si>
    <t>Tab.5</t>
  </si>
  <si>
    <t>Spotreba vnútorného  CR podľa produktov, v tis. EUR</t>
  </si>
  <si>
    <t>Tab.6</t>
  </si>
  <si>
    <t>TSA T6</t>
  </si>
  <si>
    <t>Produkcia v CR podľa odvetví, v tis. EUR</t>
  </si>
  <si>
    <t>Tab.7</t>
  </si>
  <si>
    <t>Medzispotreba v CR podľa odvetví, v tis. EUR</t>
  </si>
  <si>
    <t>Tab.8</t>
  </si>
  <si>
    <t>Hrubá pridaná hodnota v CR podľa odvetví, v tis. EUR</t>
  </si>
  <si>
    <t>Tab.9</t>
  </si>
  <si>
    <t>Podiel hrubej pridanej hodnoty odvetví CR na hrubej pridanej hodnote ekonomiky, v %</t>
  </si>
  <si>
    <t>Tab.10</t>
  </si>
  <si>
    <t>Priama hrubá pridaná hodnota v CR (priama HPH CR), v tis. EUR</t>
  </si>
  <si>
    <t>Tab.11</t>
  </si>
  <si>
    <t>Podiel priamej hrubej pridanej hodnoty CR na pridanej hodnote ekonomiky, v %</t>
  </si>
  <si>
    <t>Tab.12</t>
  </si>
  <si>
    <t>Priamy hrubý domáci produkt v CR (priamy HDP CR) v tis. EUR, v %</t>
  </si>
  <si>
    <t>Tab.13</t>
  </si>
  <si>
    <t>TSA T7</t>
  </si>
  <si>
    <t>Počet subjektov v odvetviach CR podľa statusu v zamestnaní</t>
  </si>
  <si>
    <t>Tab.14</t>
  </si>
  <si>
    <t>Počet zamestnaní (pracovných miest) v CR podľa odvetví a statusu v zamestnaní</t>
  </si>
  <si>
    <t>Tab.14a</t>
  </si>
  <si>
    <t>Počet zamestnaných osôb v CR podľa odvetví a statusu v zamestnaní</t>
  </si>
  <si>
    <t>Tab.15</t>
  </si>
  <si>
    <t>Počet zamestnaní (pracovných miest) prepočítaných na plnú pracovnú dobu v odvetviach CR</t>
  </si>
  <si>
    <t>Tab.16</t>
  </si>
  <si>
    <t>Počet odpracovaných hodín, priemerný počet odpracovaných hodín v odvetviach CR</t>
  </si>
  <si>
    <t>Tab.17</t>
  </si>
  <si>
    <t>Priemerný počet odpracovaných hodín v odvetviach CR za mesiac podľa odvetví a statusu v zamestnaní</t>
  </si>
  <si>
    <t>Tab.18</t>
  </si>
  <si>
    <t>TSA T8</t>
  </si>
  <si>
    <t>Tvorba hrubého fixného kapitálu v CR podľa odvetví, v tis. EUR, v %</t>
  </si>
  <si>
    <t>Tab.19</t>
  </si>
  <si>
    <t>Tvorba hrubého fixného kapitálu v CR podľa kategórií aktív, v tis. EUR, v %</t>
  </si>
  <si>
    <t>Tab.20</t>
  </si>
  <si>
    <t>TSA T10</t>
  </si>
  <si>
    <t>Nefinančné ukazovatele - počet ciest, prenocovaní, priemerný počet prenocovaní</t>
  </si>
  <si>
    <t>Tab.21</t>
  </si>
  <si>
    <t>Nefinančné ukazovatele - počet ciest</t>
  </si>
  <si>
    <t>Ukazovatele</t>
  </si>
  <si>
    <t>Klasifikácia odvetví (SK NACE rev. 2)</t>
  </si>
  <si>
    <t>Klasifikácia produktov (CPA)</t>
  </si>
  <si>
    <t>Tab. 1</t>
  </si>
  <si>
    <t>v tis. EUR</t>
  </si>
  <si>
    <t>Vnútorná spotreba CR</t>
  </si>
  <si>
    <t>Priama hrubá pridaná hodnota CR</t>
  </si>
  <si>
    <t>Priamy HDP CR</t>
  </si>
  <si>
    <t>Pridaná hodnota ekonomiky</t>
  </si>
  <si>
    <t>Čisté dane na produkty ekonomiky</t>
  </si>
  <si>
    <t>HDP ekonomiky</t>
  </si>
  <si>
    <t>Podiel priamej PH CR na PH ekonomiky</t>
  </si>
  <si>
    <t>Podiel priameho HDP CR na HDP ekonomiky</t>
  </si>
  <si>
    <t>-</t>
  </si>
  <si>
    <t>Tab. 2</t>
  </si>
  <si>
    <t>Rok</t>
  </si>
  <si>
    <t xml:space="preserve">turisti                                </t>
  </si>
  <si>
    <r>
      <t>jednodňoví návštevníci</t>
    </r>
    <r>
      <rPr>
        <sz val="8"/>
        <color rgb="FFFFFFFF"/>
        <rFont val="Calibri"/>
        <family val="2"/>
        <charset val="238"/>
        <scheme val="minor"/>
      </rPr>
      <t xml:space="preserve">                         </t>
    </r>
  </si>
  <si>
    <t>Návštevníci spolu</t>
  </si>
  <si>
    <t>Príjazdový CR</t>
  </si>
  <si>
    <t>Výjazdový CR</t>
  </si>
  <si>
    <t>Domáci CR</t>
  </si>
  <si>
    <t>Tab. 2a</t>
  </si>
  <si>
    <t>Produkty</t>
  </si>
  <si>
    <t>SPOTREBNÉ PRODUKTY</t>
  </si>
  <si>
    <t xml:space="preserve">CHARAKTERISTICKÉ PRODUKTY CR (1-12) </t>
  </si>
  <si>
    <t>1 - Ubytovacie služby</t>
  </si>
  <si>
    <t xml:space="preserve">    1a Hotely a ostatné ubytovacie služby</t>
  </si>
  <si>
    <t xml:space="preserve">    1b Služby druhých domovov vo vlastnej réžii/zdarma</t>
  </si>
  <si>
    <t>2 - Stravovacie služby</t>
  </si>
  <si>
    <t>3-6 - Osobná doprava</t>
  </si>
  <si>
    <t>7 - Prenájom zariadení pre osobnú dopravu</t>
  </si>
  <si>
    <t xml:space="preserve">8 - Cestovné kancelárie a agentúry,ost.rezervačné a súv.sl. </t>
  </si>
  <si>
    <t>9 - Služby kultúry</t>
  </si>
  <si>
    <t>10 - Športové a rekreačné služby</t>
  </si>
  <si>
    <t>Charakteristické služby CR - špecifické pre krajinu</t>
  </si>
  <si>
    <t>12a - Finančné a poisťovacie služby</t>
  </si>
  <si>
    <t xml:space="preserve">12b - Prenájom ostatných predmetov      </t>
  </si>
  <si>
    <t>12c - Služby pre osobnú pohodu</t>
  </si>
  <si>
    <t>12d - Zdravotnícke služby</t>
  </si>
  <si>
    <t>12e - Ostatné vybrané služby</t>
  </si>
  <si>
    <t>Tab. 2b</t>
  </si>
  <si>
    <t>Tab. 2c</t>
  </si>
  <si>
    <t xml:space="preserve">Tab.3 </t>
  </si>
  <si>
    <t>Ukazovateľ</t>
  </si>
  <si>
    <t>Výdavky na vnútorný CR</t>
  </si>
  <si>
    <t>Výdavky na príjazdový CR</t>
  </si>
  <si>
    <t>Výdavky na domáci CR</t>
  </si>
  <si>
    <t xml:space="preserve">     Domácnosti</t>
  </si>
  <si>
    <t xml:space="preserve">     Podniky a vláda (SLC)</t>
  </si>
  <si>
    <t>Ostatné zložky vnútornej spotreby</t>
  </si>
  <si>
    <t>Imputované nájomné</t>
  </si>
  <si>
    <t>Sociálne naturálne transfery</t>
  </si>
  <si>
    <t xml:space="preserve">     Vláda</t>
  </si>
  <si>
    <t xml:space="preserve">     NISD</t>
  </si>
  <si>
    <t>VNÚTORNÁ SPOTREBA CR</t>
  </si>
  <si>
    <t>Odvetvia CR spolu</t>
  </si>
  <si>
    <t>Ostatné odvetvia ekonomiky</t>
  </si>
  <si>
    <t xml:space="preserve">Spolu domáca produkcia                                 (z.c.,gross) </t>
  </si>
  <si>
    <t xml:space="preserve">Spolu domáca produkcia                 (z.c.nett) </t>
  </si>
  <si>
    <t>Dovoz*</t>
  </si>
  <si>
    <t>Celková ponuka produktov (z.c.)</t>
  </si>
  <si>
    <t>Čisté dane na produkty</t>
  </si>
  <si>
    <t>Celková ponuka produktov                                (c.o.)</t>
  </si>
  <si>
    <t>Spotreba vnútorného CR</t>
  </si>
  <si>
    <t>Koeficient CR</t>
  </si>
  <si>
    <t>* Dovoz bez spotreby rezidentov</t>
  </si>
  <si>
    <t>z.c. = základné ceny</t>
  </si>
  <si>
    <t>c.o. = ceny odberateľov</t>
  </si>
  <si>
    <t>Tab. 5</t>
  </si>
  <si>
    <t>Tab. 6</t>
  </si>
  <si>
    <t>Odvetvia</t>
  </si>
  <si>
    <t>Tab. 7</t>
  </si>
  <si>
    <t>Tab. 8</t>
  </si>
  <si>
    <t>Tab. 9</t>
  </si>
  <si>
    <t>podiel v %</t>
  </si>
  <si>
    <t>OSTATNÉ ODVETVIA EKONOMIKY</t>
  </si>
  <si>
    <t>EKONOMIKA SPOLU</t>
  </si>
  <si>
    <t>Tab. 10</t>
  </si>
  <si>
    <t>Priama hrubá pridaná hodnota CR celkom</t>
  </si>
  <si>
    <t>Tab. 11</t>
  </si>
  <si>
    <t>ODVETVIA V EKONOMIKE SPOLU</t>
  </si>
  <si>
    <t>Tab. 12</t>
  </si>
  <si>
    <t>Priamy hrubý domáci produkt CR, podiel priameho hrubého domáceho produktu CR na hrubom domácom produkte ekonomiky, v tis. EUR, v %</t>
  </si>
  <si>
    <t>Čisté dane na produkty v CR</t>
  </si>
  <si>
    <t xml:space="preserve">Priamy HDP CR </t>
  </si>
  <si>
    <t>Podiel priamej HPH CR na PH ekonomiky</t>
  </si>
  <si>
    <t>Podiel ČDP CR na ČDP ekonomiky</t>
  </si>
  <si>
    <t>Popis</t>
  </si>
  <si>
    <t>Tabuľky</t>
  </si>
  <si>
    <t>Návštevník (turista, jednodňový návštevník)</t>
  </si>
  <si>
    <t>osoba- cestovateľ, ktorý cestuje do hlavného cieľového miesta mimo svoje obvyklé prostredie dobu kratšiu ako je jeden rok, pričom hlavný účel je iný, ako zamestnať sa v navštívenom mieste alebo krajine. Z hľadiska dĺžky cesty môžeme návštevníkov klasifikovať na  turistov (návštevníci s prenocovaním) a jednodňových návštevníkov (návštevníci bez prenocovania).</t>
  </si>
  <si>
    <t>Výdavky na CR</t>
  </si>
  <si>
    <t xml:space="preserve">Ide o sumu, ktorú zaplatil návštevník za nadobudnutie spotrebných tovarov a služieb, ako aj za cennosti pre vlastnú spotrebu alebo spotrebu inej osoby/osôb, pred alebo počas pobytu CR. Zahŕňa výdavky návštevníkov na seba samých, tak ako aj náklady, ktoré zaplatil niekto iný. V prvých troch tabuľkách a čiastočne aj v tabuľke 4 TSA, sa používa koncept výdavkov na CR. </t>
  </si>
  <si>
    <t>Spotreba CR</t>
  </si>
  <si>
    <t xml:space="preserve">má rovnakú formálnu definíciu ako návštevníkove výdavky, avšak je širším pojmom. V skutočnosti okrem „výdavkov na CR“  zahŕňa napríklad aj služby spojené s dovolenkovým ubytovaním na vlastný účet, naturálne sociálne transfery  v rámci CR a inú imputovanú spotrebu. Koncept spotreby návštevníka sa v TSA uplatňuje v tabuľkách č. 4 - 6 a je základom pre zostavenie priamej hrubej pridanej hodnoty (HPH) CR a priameho HDP CR. </t>
  </si>
  <si>
    <t xml:space="preserve">Výdavky na príjazdový CR v SR </t>
  </si>
  <si>
    <t>výdavky nerezidentských návštevníkov SR   v rámci referenčného hospodárstva (SR)</t>
  </si>
  <si>
    <t>TSA T1</t>
  </si>
  <si>
    <t>Výdavky na domáci CR v SR</t>
  </si>
  <si>
    <t>výdavky rezidentských návštevníkov SR v rámci referenčného hospodárstva (SR)</t>
  </si>
  <si>
    <t>TSA T2</t>
  </si>
  <si>
    <t>Výdavky na výjazdový CR v SR</t>
  </si>
  <si>
    <t>Ide o výdavky rezidentských návštevníkov SR mimo referenčného hospodárstva (SR)</t>
  </si>
  <si>
    <t>TSA T3</t>
  </si>
  <si>
    <t>Výdavky na konečnú spotrebu návštevníkov (vnútorný CR) v SR</t>
  </si>
  <si>
    <t>zahŕňajú výdavky na príjazdový CR a výdavky na domáci CR. Súčasťou výdavkov na vnútorný CR je časť výdavkov v rámci výjazdového CR, ktoré boli vynaložené návštevníkom ešte pred realizáciou svojej cesty na území SR.</t>
  </si>
  <si>
    <t>Vnútorná spotreba CR SR</t>
  </si>
  <si>
    <t xml:space="preserve">zahŕňa výdavky na vnútorný CR a ostatné zložky spotreby (imputované nájomné,  naturálne sociálne transfery vlády a neziskových inštitúciíslúžiacim domácnostiam - NISD). </t>
  </si>
  <si>
    <t>Obvyklé prostredie</t>
  </si>
  <si>
    <t>Obvyklé prostredie osoby je geografická oblasť, v rámci ktorej daná osoba uskutočňuje svoje pravidelné životné činnosti, napr. miesto trvalého / prechodného bydliska, pôsobiska respondenta.</t>
  </si>
  <si>
    <t>Druhé domovy (rekreačné nehnuteľnosti)</t>
  </si>
  <si>
    <t xml:space="preserve">Každá domácnosť má svoje hlavné obydlie/bydlisko, zvyčajne definované časom, ktorý tu trávi, a ktorého miesto určuje rezidenčnú krajinu i miesto obvyklej rezidencie tejto domácnosti a všetkých jej členov. Všetky ostatné obydlia, (ktoré vlastní domácnosť alebo strednodobo /dlhodobo prenajaté domácnosťou) sa definujú ako druhé domovy (IRTS para. 2.26).  </t>
  </si>
  <si>
    <t>Imputované nájomné je súčasťou ostatných zložiek vnútornej spotreby, ktorá súvisí so službami druhých domovov  (rekreačné nehnuteľnosti), ktoré využíva návštevník-turista v rámci služieb CR. Do TSA za SR sa preberá údaj z Národných účtov SR, t.j. imputované nájomné súvisiace s „bytovými službami rekreačných chatiek, víkendových domov poskytnutými ich vlastníkom.</t>
  </si>
  <si>
    <t>sú také výdavky vlády a neziskových inštitúcií na individuálne netrhové služby, ako napr. vzdelanie, sociálne služby, zdravotníctvo, činností múzeí, na rekreačné a športové činnosti, atď., z ktorých majú úžitok aj návštevníci. To znamená, ak vládne jednotky alebo neziskové inštitúcie poskytujú individuálne netrhové služby (zdarma alebo za ekonomicky nevýznamné ceny), ktoré spotrebovávajú návštevníci v rámci CR, tieto sa považujú za sociálny naturálny transfer, ktorý sa zaznamená do celkovej návštevníkovej spotreby (TSA 4).</t>
  </si>
  <si>
    <t>Odvetvie CR</t>
  </si>
  <si>
    <t>Závodová jednotka (ZJ)</t>
  </si>
  <si>
    <t>podnik, alebo časť podniku, ktorá sa zaoberá jedným, alebo prevažne jedným druhom ekonomickej činnosti. Táto činnosť predstavuje hlavnú činnosť závodnej jednotky a má najvyšší podiel pridanej hodnoty na celkovej pridanej hodnote.</t>
  </si>
  <si>
    <t>Hrubá pridaná hodnota odvetví CR</t>
  </si>
  <si>
    <t>suma hrubej pridanej hodnoty všetkých závodových jednotiek zaradených do odvetví CR (kategórie 1-12), bez ohľadu na to, či celá  ich produkcia bola poskytnutá návštevníkom a bez ohľadu na stupeň špecializácie ich výrobného procesu.</t>
  </si>
  <si>
    <t>časť pridanej hodnoty všetkých odvetví ekonomiky, ktorá priamo slúži návštevníkom a bola vytvorená na pokrytie spotreby vnútorného CR.</t>
  </si>
  <si>
    <t>Priamy hrubý domáci produkt CR</t>
  </si>
  <si>
    <t>časť hrubého domáceho produktu ekonomiky. Vyčísli sa, keď sa k priamej hrubej pridanej hodnote CR pripočítajú čisté dane na produkty CR, ktoré boli zahrnuté do hodnoty spotrebovaných produktov v rámci CR.</t>
  </si>
  <si>
    <t>dane  z produktov (DPH a spotrebné dane) mínus subvencie na produkty</t>
  </si>
  <si>
    <t>Koeficient CR v tabuľke Tab. 5 vyjadruje podiel vnútornej spotreby daného produktu CR na celkovej ponuke daného produktu v ekonomike.</t>
  </si>
  <si>
    <t>Počet prevádzok v odvetviach CR</t>
  </si>
  <si>
    <t xml:space="preserve">Počet prevádzok celkom v odvetviach CR zahŕňa počet podnikov + počet SZČO. Počet prevádzok - podniky zahŕňa iba podniky. </t>
  </si>
  <si>
    <t>Počet zamestnaných osôb v odvetviach CR</t>
  </si>
  <si>
    <t xml:space="preserve">   Zamestnanci (počet osôb)</t>
  </si>
  <si>
    <t>Zamestnancov definujeme ako osoby, ktoré na základe formálnej alebo neformálnej dohody pracujú pre inú rezidentskú jednotku za peňažnú alebo naturálnu odmenu.</t>
  </si>
  <si>
    <t xml:space="preserve">   Podnikatelia (počet osôb)</t>
  </si>
  <si>
    <t xml:space="preserve">Podnikateľov definujeme ako osoby, ktoré sú vlastníkmi alebo spoluvlastníkmi nekorporatívneho podniku, v ktorom pracujú ako vo svojom hlavnom zamestnaní. Môžu tu byť zahrnutí aj neplatení vypomáhajúci členovia rodiny vykonávajúci činnosť v nekorporatívnom podniku vo svojom hlavnom zamestnaní, tiež osoby vykonávajúce činnosť, ktorá predstavuje ich konečnú spotrebu alebo vlastnú tvorbu kapitálu. Môžu sa zahrnúť i dobrovoľní pracovníci, ak výsledkom ich dobrovoľnej činnosti je výrobok (a nie služba). </t>
  </si>
  <si>
    <t>Počet zamestnaní prepočítaných na plnú pracovnú dobu (ekvivalent plnej zamestnanosti)</t>
  </si>
  <si>
    <t>Počet pracovných miest prepočítaných na ekvivalent plnej zamestnanosti, je definovaný ako celkový počet skutočne odpracovaných hodín delený priemerným ročným počtom hodín odpracovaných v zamestnaní s plnou pracovnou dobou.</t>
  </si>
  <si>
    <t>Počet odpracovaných hodín</t>
  </si>
  <si>
    <t>Počet hodín skutočne odpracovaných, tak zamestnancami ako aj podnikateľmi v danom referenčnom období, pokiaľ ich produkcia spadá do rámca výroby v systéme národných účtov. Definícia celkového počtu odpracovaných hodín vychádza z ILO definícií (nezahrnujú sa hodiny, ktoré sú platené, ale neodpracované: dovolenky, štátne sviatky, choroby, prestávky na jedlo, doprava do/zo zamestnania).</t>
  </si>
  <si>
    <t>Priemerné odpracované hodiny za mesiac</t>
  </si>
  <si>
    <t>Priemerný počet odpracovaných hodín za mesiac = Počet odpracovaných hodín/12/Počet zamestnaní prepočítaných na plnú pracovnú dobu</t>
  </si>
  <si>
    <t>Zamestnanie (obsadené pracovné miesto)</t>
  </si>
  <si>
    <t xml:space="preserve">Zamestnanie je explicitná alebo implicitná pracovná zmluva medzi osobou a rezidentskou inštitucionálnou jednotkou na vykonanie práce za odmenu alebo za ďalších podmienok. To znamená, že zahŕňa aj druhé, tretie a ďalšie zamestnania tej istej osoby. Do tohto pojmu sa nezahrnujú osoby, ktoré dočasne nepracujú. </t>
  </si>
  <si>
    <t>Tvorba hrubého fixného kapitálu v odvetviach CR</t>
  </si>
  <si>
    <t xml:space="preserve">SNA 93 a ESA 95 definuje THFK v CR ako celkovú hodnotu obstarania fixného kapitálu, mínus úbytky počas účtovného obdobia plus určité navýšenie k hodnote neprodukovaných  aktív realizované výrobnou činnosťou inštitucionálnych jednotiek. Fixné aktíva sú hmotné alebo nehmotné aktíva, ktoré sú produktom výrobného procesu a ktoré sú opakovane alebo trvale používané v ďalších výrobných procesoch po dobu dlhšiu ako 1 rok. </t>
  </si>
  <si>
    <t>I. Fixné aktíva špecifické pre CR</t>
  </si>
  <si>
    <t>ide o fixné aktíva (budovy, stroje, zariadenia atď.), ktoré sa používajú  výlučne alebo takmer výlučne pri produkcii tovarov a služieb charakteristických pre CR. Ak by CR neexistoval, ich hodnota by bola veľmi nízka a len ťažko by boli použiteľné pre oblasti mimo CR. Ako príklad možno uviesť výletné plavby, výletné autobusy, hotelové ubytovanie, kongresové centrá, súkromné prístavy, lyžiarske vleky, atď.  Víkendové domy sú tiež zahrnuté do tejto kategórie aj v prípade, ak sa tieto druhé domovy môžu ľahko prebudovať na hlavné obydlia domácností.</t>
  </si>
  <si>
    <t>II. Investície odvetví CR do iných pre CR špecifických fixných aktív</t>
  </si>
  <si>
    <t>Investície odvetví CR do fixných aktív, ktoré nie sú špecifické pre CR,  sa považujú za fixné aktíva súvisiace s CR nie pre ich samotnú podstatu, ale pre ich využitie odvetviami CR.  Táto kategória zahrnuje napríklad počítačový systém hotela alebo cestovnej kancelárie, hotelovú práčovňu a pod.  Pretože rôznorodosť fixných aktív, ktoré môžu  byť zahrnuté do tejto kategórie, je veľká ,neexistuje žiadne odporúčanie týkajúce sa ich klasifikácie okrem tej, ktorá sa používa v SNÚ1993. Jednotlivé krajiny  môžu vytvoriť špecifickú klasifikáciu pre tie aktíva, ktoré sú pre národnú ekonomiku  významné.</t>
  </si>
  <si>
    <t>Počet ciest</t>
  </si>
  <si>
    <t>Do počtu ciest sa zahŕňajú cesty, ktoré uskutočňujú návštevníci (turisti alebo jednodňoví návštevníci) mimo svojho obvyklého prostredia za súkromným alebo služobným účelom (dovolenková alebo služobná cesta.  Dovolenková a služobná cesta sa vzťahuje k cestovaniu návštevníka od momentu opustenia svojho obvyklého prostredia až po jeho návrat. Dovolenková alebo služobná cesta môže byť cesta s prenocovaním alebo bez prenocovania (tj. jednodňová dovolenková alebo služobná cesta).</t>
  </si>
  <si>
    <t>Počet prenocovaní</t>
  </si>
  <si>
    <t xml:space="preserve">Ukazovateľ zahŕňa každé prenocovanie (noc) osoby, ktorej hlavným účelom cesty sú súkromné (dovolenka, voľný čas, rekreácia, návšteva príbuzných a známych, ostatné dôvody) alebo služobné (služobná cesta) dôvody a hlavným účelom nie je  zamestnanie sa rezidentskou jednotkou v navštívenom mieste. Do počtu sa započítavajú prenocovania, ktoré turista strávi mimo svojho obvyklého prostredia  v prenajatých alebo neprenajatách ubytovacích zariadeniach (hromadných aleob súkromných). Počet prenocovaní definuje dĺžku dovolenkovej alebo služobnej cesty s prenocovaním a nemala by trvať viac ako 12 po sebe nasledujúcich mesiacov. </t>
  </si>
  <si>
    <t>Priemerný počet prenocovaní</t>
  </si>
  <si>
    <t>Priemerný počet prenocovaní na jednu cestu (cestu s prenocovaním).</t>
  </si>
  <si>
    <t>Klasifikácia odvetí CR</t>
  </si>
  <si>
    <t>1.a</t>
  </si>
  <si>
    <t>Ubytovanie pre návštevníkov iné ako v bode 1.b</t>
  </si>
  <si>
    <t>55.10</t>
  </si>
  <si>
    <t xml:space="preserve">Hotelové a podobné ubytovanie                                        </t>
  </si>
  <si>
    <t>55.20</t>
  </si>
  <si>
    <t xml:space="preserve">Turistické a iné krátkodobé ubytovanie               </t>
  </si>
  <si>
    <t>55.30</t>
  </si>
  <si>
    <t xml:space="preserve">Autokempingy, táboriská a miesta pre karavány                 </t>
  </si>
  <si>
    <t>55.90</t>
  </si>
  <si>
    <t>Ostatné ubytovanie</t>
  </si>
  <si>
    <t>Charakteristické odvetvia CR  - medzinárodne porovnateľné</t>
  </si>
  <si>
    <t>1.b</t>
  </si>
  <si>
    <t>Ubytovanie súvisiace so všetkými typmi vlastníctva prázdninových domov</t>
  </si>
  <si>
    <t>Činnosti stravovacích zariadení</t>
  </si>
  <si>
    <t>56.10</t>
  </si>
  <si>
    <t xml:space="preserve">Reštauračné činnosti a mobilný predaj jedál                           </t>
  </si>
  <si>
    <t xml:space="preserve">   1 - ubytovacie služby</t>
  </si>
  <si>
    <t>56.21</t>
  </si>
  <si>
    <t xml:space="preserve">Dodávka jedál                                                                               </t>
  </si>
  <si>
    <t xml:space="preserve">   1a Hotely a ostatné ubytovacie služby</t>
  </si>
  <si>
    <t>56.30</t>
  </si>
  <si>
    <t>Služby pohostinstiev</t>
  </si>
  <si>
    <t xml:space="preserve">   1b Služby druhých domovov vo vlastnej réžii/zdarma</t>
  </si>
  <si>
    <t xml:space="preserve"> Železničná osobná doprava</t>
  </si>
  <si>
    <t>49.10</t>
  </si>
  <si>
    <t>Osobná železničná doprava, medzimestská</t>
  </si>
  <si>
    <t xml:space="preserve">   2 - Stravovacie služby</t>
  </si>
  <si>
    <t xml:space="preserve"> Cestná osobná doprava</t>
  </si>
  <si>
    <t>49.31</t>
  </si>
  <si>
    <t xml:space="preserve">   3-6 - Osobná doprava</t>
  </si>
  <si>
    <t>49.32</t>
  </si>
  <si>
    <t xml:space="preserve">   7 - Prenájom zariadení pre osobnú dopravu</t>
  </si>
  <si>
    <t>49.39</t>
  </si>
  <si>
    <t>Ostatná osobná pozemná doprava i. n.</t>
  </si>
  <si>
    <t xml:space="preserve">   8 - Cestovné kancelárie a agentúry,ost.rezervačné a súv.sl. </t>
  </si>
  <si>
    <t>Vodná osobná doprava</t>
  </si>
  <si>
    <t>50.30</t>
  </si>
  <si>
    <t>Vnútrozemská osobná vodná doprava</t>
  </si>
  <si>
    <t xml:space="preserve">   9 - Služby kultúry</t>
  </si>
  <si>
    <t>Vzdušná osobná doprava</t>
  </si>
  <si>
    <t>51.10</t>
  </si>
  <si>
    <t>Osobná letecká doprava</t>
  </si>
  <si>
    <t xml:space="preserve">   10 - Športové a rekreačné služby</t>
  </si>
  <si>
    <t>Prenájom zariadení pre osobnú dopravu</t>
  </si>
  <si>
    <t>77.11</t>
  </si>
  <si>
    <t>Charakteristické odvetvia - špecifické pre SR</t>
  </si>
  <si>
    <t>77.34</t>
  </si>
  <si>
    <t>Prenájom a lízing leteckých dopravných prostriedkov</t>
  </si>
  <si>
    <t>77.35</t>
  </si>
  <si>
    <t>Činnosti cestovných kancelárií a agentúr a ostatné rezervačné a súvisiace činnosti</t>
  </si>
  <si>
    <t>79.11</t>
  </si>
  <si>
    <t>79.12</t>
  </si>
  <si>
    <t>79.90</t>
  </si>
  <si>
    <t>Ostatné rezervačné služby a súvisiace činnosti</t>
  </si>
  <si>
    <t xml:space="preserve"> Kultúrne činnosti</t>
  </si>
  <si>
    <t>59.14</t>
  </si>
  <si>
    <t>Premietanie filmov</t>
  </si>
  <si>
    <t>90.01</t>
  </si>
  <si>
    <t xml:space="preserve">Scénické umenie                                                                             </t>
  </si>
  <si>
    <t>90.02</t>
  </si>
  <si>
    <t>Podporné činnosti súvisiace so scénickým umením</t>
  </si>
  <si>
    <t>90.03</t>
  </si>
  <si>
    <t>Umelecká tvorba</t>
  </si>
  <si>
    <t>90.04</t>
  </si>
  <si>
    <t>Prevádzka kultúrnych zariadení</t>
  </si>
  <si>
    <t>91.02</t>
  </si>
  <si>
    <t>Činnosti múzeí</t>
  </si>
  <si>
    <t>91.03</t>
  </si>
  <si>
    <t>Prevádzka historických pamiatok a budov a podobných turistických zaujímavostí</t>
  </si>
  <si>
    <t>91.04</t>
  </si>
  <si>
    <t>Činnosti botanických a zoologických záhrad a prírodných rezervácií</t>
  </si>
  <si>
    <t>Športové a rekreačné činnosti</t>
  </si>
  <si>
    <t>93.11</t>
  </si>
  <si>
    <t>Prevádzka športových zariadení</t>
  </si>
  <si>
    <t>93.12</t>
  </si>
  <si>
    <t>Činnosti športových klubov</t>
  </si>
  <si>
    <t>93.13</t>
  </si>
  <si>
    <t>Fitnescentrá</t>
  </si>
  <si>
    <t>93.19</t>
  </si>
  <si>
    <t>Ostatné športové činnosti</t>
  </si>
  <si>
    <t>93.21</t>
  </si>
  <si>
    <t>Činnosti lunaparkov a zábavných parkov</t>
  </si>
  <si>
    <t>93.29</t>
  </si>
  <si>
    <t>Ostatné zábavné činnosti a voľnočasové aktivity</t>
  </si>
  <si>
    <t>92.00</t>
  </si>
  <si>
    <t>Činnosti herní a stávkových kancelárií</t>
  </si>
  <si>
    <t>85.51</t>
  </si>
  <si>
    <t>Športová a rekreačná výchova</t>
  </si>
  <si>
    <t>77.21</t>
  </si>
  <si>
    <t>Prenájom a lízing rekreačných a športových potrieb</t>
  </si>
  <si>
    <t>65.11</t>
  </si>
  <si>
    <t>Životné poistenie</t>
  </si>
  <si>
    <t>65.12</t>
  </si>
  <si>
    <t>Neživotné poistenie</t>
  </si>
  <si>
    <t>Kúpele, liečebná starostlivosť</t>
  </si>
  <si>
    <t>96.02</t>
  </si>
  <si>
    <t>Kadernícke a kozmetické služby</t>
  </si>
  <si>
    <t>96.04</t>
  </si>
  <si>
    <t>Služby týkajúce sa osobnej pohody</t>
  </si>
  <si>
    <t>96.09</t>
  </si>
  <si>
    <t>Ostatné osobné služby i. n.</t>
  </si>
  <si>
    <t>Klasifikácia produktov CR</t>
  </si>
  <si>
    <t>A</t>
  </si>
  <si>
    <t>Ubytovacie služby pre návštevníkov iné ako v bode 1.b</t>
  </si>
  <si>
    <t xml:space="preserve">Hotelové a podobné ubytovacie služby                                      </t>
  </si>
  <si>
    <t xml:space="preserve">Turistické a iné krátkodobé ubytovacie služby            </t>
  </si>
  <si>
    <t xml:space="preserve">Prevádzka táborísk a miest na kempovanie automobilov a obytných prívesov  </t>
  </si>
  <si>
    <t>Ostatné ubytovacie služby</t>
  </si>
  <si>
    <t xml:space="preserve"> Ubytovacie služby súvisiace   so všetkými typmi vlastníctva   prázdninových domov</t>
  </si>
  <si>
    <t>Služby druhých domovov vo vlastnej réžií/zdarma</t>
  </si>
  <si>
    <t>Stravovacie služby</t>
  </si>
  <si>
    <t xml:space="preserve">Reštauračné služby a mobilný predaj jedál                           </t>
  </si>
  <si>
    <t xml:space="preserve">Služby spojené s dodávkou hotových jedál                                                                               </t>
  </si>
  <si>
    <t>Služby železničnej osobnej dopravy</t>
  </si>
  <si>
    <t>49.311</t>
  </si>
  <si>
    <t>Mestská a prímestská železničná preprava osôb</t>
  </si>
  <si>
    <t>Služby cestnej osobnej dopravy</t>
  </si>
  <si>
    <t>49.312</t>
  </si>
  <si>
    <t xml:space="preserve">Ostatná mestská a prímestská cestná preprava osôb </t>
  </si>
  <si>
    <t xml:space="preserve">Taxislužba                                                                                </t>
  </si>
  <si>
    <t>Služby vodnej osobnej dopravy</t>
  </si>
  <si>
    <t>Služby vzdušnej osobnej dopravy</t>
  </si>
  <si>
    <t>51.1</t>
  </si>
  <si>
    <t xml:space="preserve">Služby spojené s prenájmom a lízingom vodných dopravných prostriedkov                                               </t>
  </si>
  <si>
    <t>Služby spojené s prenájmom a lízingom leteckých dopravných prostriedkov</t>
  </si>
  <si>
    <t>Cestovné kancelárie, agentúry, ostatné rezervačné a súvisiace služby</t>
  </si>
  <si>
    <t xml:space="preserve">Služby cestovných agentúr                                               </t>
  </si>
  <si>
    <t xml:space="preserve">Služby cestovných kancelárií                                                   </t>
  </si>
  <si>
    <t>Ostatné rezervačné služby a súvisiace služby</t>
  </si>
  <si>
    <t xml:space="preserve"> Služby kultúry</t>
  </si>
  <si>
    <t>Služby premietania filmov</t>
  </si>
  <si>
    <t xml:space="preserve">Scénické umenie                                                                            </t>
  </si>
  <si>
    <t xml:space="preserve"> Podporné činnosti súvisiace so scénickým umením</t>
  </si>
  <si>
    <t>Umelecké diela</t>
  </si>
  <si>
    <t>Prevádzka umeleckých zariadení</t>
  </si>
  <si>
    <t>Služby múzeí</t>
  </si>
  <si>
    <t>Spravovanie historických miest, budov a podobných pamiatok</t>
  </si>
  <si>
    <t>Služby botanických a zoologických záhrad a prírodných rezervácií</t>
  </si>
  <si>
    <t>Športové a rekreačné služby</t>
  </si>
  <si>
    <t>Služby športových klubov</t>
  </si>
  <si>
    <t>Ostatné športové služby</t>
  </si>
  <si>
    <t>Služby zábavných parkov a lunaparkov</t>
  </si>
  <si>
    <t>Ostatné zábavné a rekreačné služby</t>
  </si>
  <si>
    <t>Služby športového a rekreačného vzdelávania</t>
  </si>
  <si>
    <t>A1</t>
  </si>
  <si>
    <t>A11</t>
  </si>
  <si>
    <t>Charakteristické produkty CR, medzinárodne porovnateľné  (1-10)</t>
  </si>
  <si>
    <t>A12</t>
  </si>
  <si>
    <t>Charakteristické produkty CR - špecifické pre krajinu</t>
  </si>
  <si>
    <t>11 - Suveníry a ostatné súvisiace produkty</t>
  </si>
  <si>
    <t>A13</t>
  </si>
  <si>
    <t>A2</t>
  </si>
  <si>
    <t>OSTATNE SPOTREBNE PRODUKTY</t>
  </si>
  <si>
    <t>SPOTREBNÉ PRODUKTY CR</t>
  </si>
  <si>
    <t>charakteristické odvetvia - medzinárodne porovnateľné</t>
  </si>
  <si>
    <t>charakteristické odvetvia - špecifické pre SR</t>
  </si>
  <si>
    <t>HDP EKONOMIKY</t>
  </si>
  <si>
    <t>Podiel HPH odvetví CR na PH ekonomiky</t>
  </si>
  <si>
    <t>ODVETVIA  CR</t>
  </si>
  <si>
    <t>Podiel CR na ponuke</t>
  </si>
  <si>
    <t xml:space="preserve">Poistné služby  </t>
  </si>
  <si>
    <t>Osobné služby</t>
  </si>
  <si>
    <t>12a</t>
  </si>
  <si>
    <t>12b</t>
  </si>
  <si>
    <t>12c</t>
  </si>
  <si>
    <t>68.20</t>
  </si>
  <si>
    <t>Kód CPA</t>
  </si>
  <si>
    <t>Kód SK NACE REV.2</t>
  </si>
  <si>
    <t>CHARAKTERISTICKÉ ODVETVIA CR ŠPECIFICKÉ PRE SR</t>
  </si>
  <si>
    <r>
      <t xml:space="preserve">Vo všeobecnosti sa osoba s pracovným miestom (zamestnaním) považuje za zamestnanú osobu a je súčasť ekonomicky aktívneho obyvateľstva. Zamestnaná osoba však môže mať dve aj viac zamestnaní počas referenčného obdobia, pričom niektoré, každé alebo žiadne z nich môže byť súčasťou odvetvia CR. Do počtu zamestnaných osôb v rámci odvetvia CR sa počítajú všetky osoby </t>
    </r>
    <r>
      <rPr>
        <sz val="9"/>
        <color rgb="FFF41914"/>
        <rFont val="Calibri"/>
        <family val="2"/>
        <charset val="238"/>
        <scheme val="minor"/>
      </rPr>
      <t>s hlavným zamestnaním v odvetví CR</t>
    </r>
    <r>
      <rPr>
        <sz val="9"/>
        <color theme="1"/>
        <rFont val="Calibri"/>
        <family val="2"/>
        <charset val="238"/>
        <scheme val="minor"/>
      </rPr>
      <t xml:space="preserve"> (z kategórie odvetví 1-12).</t>
    </r>
  </si>
  <si>
    <r>
      <t>Mestská alebo prímestská osobná pozemná doprava</t>
    </r>
    <r>
      <rPr>
        <sz val="12"/>
        <color theme="1"/>
        <rFont val="Calibri"/>
        <family val="2"/>
        <charset val="238"/>
        <scheme val="minor"/>
      </rPr>
      <t xml:space="preserve"> </t>
    </r>
  </si>
  <si>
    <r>
      <t xml:space="preserve">Taxislužba                                                                               </t>
    </r>
    <r>
      <rPr>
        <sz val="12"/>
        <color theme="1"/>
        <rFont val="Calibri"/>
        <family val="2"/>
        <charset val="238"/>
        <scheme val="minor"/>
      </rPr>
      <t xml:space="preserve"> </t>
    </r>
  </si>
  <si>
    <r>
      <t>Prenájom a lízing automobilov a ľahkých motorových vozidiel</t>
    </r>
    <r>
      <rPr>
        <sz val="12"/>
        <color theme="1"/>
        <rFont val="Calibri"/>
        <family val="2"/>
        <charset val="238"/>
        <scheme val="minor"/>
      </rPr>
      <t xml:space="preserve">                                                                                       </t>
    </r>
  </si>
  <si>
    <r>
      <t>Prenájom a lízing vodných dopravných prostriedkov</t>
    </r>
    <r>
      <rPr>
        <sz val="12"/>
        <color theme="1"/>
        <rFont val="Calibri"/>
        <family val="2"/>
        <charset val="238"/>
        <scheme val="minor"/>
      </rPr>
      <t xml:space="preserve"> </t>
    </r>
  </si>
  <si>
    <r>
      <t>Činnosti cestovných agentúr</t>
    </r>
    <r>
      <rPr>
        <sz val="12"/>
        <color theme="1"/>
        <rFont val="Calibri"/>
        <family val="2"/>
        <charset val="238"/>
        <scheme val="minor"/>
      </rPr>
      <t xml:space="preserve">                                                                                   </t>
    </r>
  </si>
  <si>
    <r>
      <t>Činnosti cestovných kancelárií</t>
    </r>
    <r>
      <rPr>
        <sz val="12"/>
        <color theme="1"/>
        <rFont val="Calibri"/>
        <family val="2"/>
        <charset val="238"/>
        <scheme val="minor"/>
      </rPr>
      <t xml:space="preserve">                                                   </t>
    </r>
  </si>
  <si>
    <r>
      <t>86-</t>
    </r>
    <r>
      <rPr>
        <sz val="7"/>
        <color theme="1"/>
        <rFont val="Calibri"/>
        <family val="2"/>
        <charset val="238"/>
        <scheme val="minor"/>
      </rPr>
      <t>vybr.jednotky</t>
    </r>
  </si>
  <si>
    <t xml:space="preserve">   12a - Poistné služby  </t>
  </si>
  <si>
    <t xml:space="preserve">   12b - Kúpele, liečebná starostlivosť</t>
  </si>
  <si>
    <t xml:space="preserve">   12c - Osobné služby</t>
  </si>
  <si>
    <t>Počet subjektov podľa odvetví CR a statusu v zamestnaní</t>
  </si>
  <si>
    <t>Počet subjektov</t>
  </si>
  <si>
    <t>Počet prevádzok celkom</t>
  </si>
  <si>
    <t>ODVETVIA EKONOMIKY SPOLU</t>
  </si>
  <si>
    <t>Počet prevádzok - podniky</t>
  </si>
  <si>
    <t>Tab. 14a</t>
  </si>
  <si>
    <t>Počet zamestnaných osôb</t>
  </si>
  <si>
    <t>Zamestnanci</t>
  </si>
  <si>
    <t>Podnikatelia</t>
  </si>
  <si>
    <t>Tab. 14</t>
  </si>
  <si>
    <t>podiel odvetví CR na ekonomike spolu</t>
  </si>
  <si>
    <t>Tab. 15</t>
  </si>
  <si>
    <t>Počet zamestnaní (pracovných miest) prepočítaných na plnú pracovnú dobu podľa odvetví a statusu v zamestnaní</t>
  </si>
  <si>
    <t>Tab. 16</t>
  </si>
  <si>
    <t>Počet odpracovaných hodín podľa odvetví  a statusu v zamestnaní</t>
  </si>
  <si>
    <t>Tab. 17</t>
  </si>
  <si>
    <t>Priemerný počet odpracovaných hodín podľa odvetví  a statusu v zamestnaní</t>
  </si>
  <si>
    <t xml:space="preserve"> -</t>
  </si>
  <si>
    <t>Tab. 18</t>
  </si>
  <si>
    <t>Tab. 19</t>
  </si>
  <si>
    <t>1. Ubytovanie pre návštevníkov*</t>
  </si>
  <si>
    <t>2.Ostatné nebytové budovy a stavby slúžiace CR</t>
  </si>
  <si>
    <t>3. Dopravné prostriedky pre osobnú dopravu pre účely CR</t>
  </si>
  <si>
    <t xml:space="preserve">4. Ostatné stroje a zariadenia </t>
  </si>
  <si>
    <t>5. Zdokonalenie pôdy využívanej pre účely CR</t>
  </si>
  <si>
    <t>TVORBA HFK v odvetviach CR (1-12) spolu</t>
  </si>
  <si>
    <t>* bez druhých domovov vo vlastnej réžii/zdarma</t>
  </si>
  <si>
    <t>Tab. 20</t>
  </si>
  <si>
    <t>Počet ciest, prenocovaní, priemerný počet prenocovaní</t>
  </si>
  <si>
    <t>nerezidenti v SR</t>
  </si>
  <si>
    <t>PRÍJAZDOVÝ CR</t>
  </si>
  <si>
    <t>POČET CIEST</t>
  </si>
  <si>
    <t>Jednodňoví návštevníci</t>
  </si>
  <si>
    <t>Turisti</t>
  </si>
  <si>
    <t>POČET PRENOCOVANÍ</t>
  </si>
  <si>
    <t>x</t>
  </si>
  <si>
    <t>PRIEMERNÝ POČET PRENOCOVANÍ</t>
  </si>
  <si>
    <t>rezidenti v SR</t>
  </si>
  <si>
    <t>DOMÁCI CR</t>
  </si>
  <si>
    <t>rezidenti mimo SR</t>
  </si>
  <si>
    <t>VÝJAZDOVÝ CR</t>
  </si>
  <si>
    <t>Tab. 21</t>
  </si>
  <si>
    <t>CR spolu</t>
  </si>
  <si>
    <t>Tab. 13</t>
  </si>
  <si>
    <r>
      <t>Odvetvie cestovného ruchu (CR) definujeme ako skupinu závodových jednotiek, ktorých hlavná činnosť sa zhoduje s charakteristickou činnosťou CR. V štatistike orientujúcej sa na stranu ponuky sú závodové jednotky klasifikované podľa hlavnej činnosti, na ktorú pripadá najviac pridanej hodnoty. Pretože jednotky môžu mať aj vedľajšie činnosti, nie celá produkcia charakteristických produktov CR sa vytvára v  odvetviach CR. Na druhej strane však odvetvia CR majú taktiež produkciu, ktorá nepatrí medzi charakteristické produkty CR. Odvetvia cestovného ruchu môžu vyrábať mix rozličných charakteristických produktov CR, ako je bežné v prípade hotelov, pre ktoré je okrem poskytovania ubytovania dôležitou činnosťou  i poskytovanie stravovacích služieb.</t>
    </r>
    <r>
      <rPr>
        <b/>
        <sz val="9"/>
        <color theme="1"/>
        <rFont val="Calibri"/>
        <family val="2"/>
        <charset val="238"/>
        <scheme val="minor"/>
      </rPr>
      <t xml:space="preserve">                                                                                                                                                                                                              Odvetvie cestovného ruchu klasifikujeme</t>
    </r>
    <r>
      <rPr>
        <sz val="9"/>
        <color theme="1"/>
        <rFont val="Calibri"/>
        <family val="2"/>
        <charset val="238"/>
        <scheme val="minor"/>
      </rPr>
      <t xml:space="preserve"> na </t>
    </r>
    <r>
      <rPr>
        <b/>
        <sz val="9"/>
        <color theme="1"/>
        <rFont val="Calibri"/>
        <family val="2"/>
        <charset val="238"/>
        <scheme val="minor"/>
      </rPr>
      <t>charakteristické odvetvia, ktoré sú medzinárodne porovnateľné</t>
    </r>
    <r>
      <rPr>
        <sz val="9"/>
        <color theme="1"/>
        <rFont val="Calibri"/>
        <family val="2"/>
        <charset val="238"/>
        <scheme val="minor"/>
      </rPr>
      <t xml:space="preserve"> (Ubytovanie pre návštevníkov, Činnosti stravovacích zariadení, Železničná osobná doprava, Cestná osobná doprava, Vodná osobná doprava, Vzdušná osobná doprava, Prenájom zariadení pre osobnú dopravu, Činnosti cestovných kancelárií a agentúr a ostatné rezervačné a súvisiace činnosti, Kultúrne činnosti, Športové a rekreačné činnosti) a </t>
    </r>
    <r>
      <rPr>
        <b/>
        <sz val="9"/>
        <color theme="1"/>
        <rFont val="Calibri"/>
        <family val="2"/>
        <charset val="238"/>
        <scheme val="minor"/>
      </rPr>
      <t>charakteristické odvetvia, špecifické pre krajinu</t>
    </r>
    <r>
      <rPr>
        <sz val="9"/>
        <color theme="1"/>
        <rFont val="Calibri"/>
        <family val="2"/>
        <charset val="238"/>
        <scheme val="minor"/>
      </rPr>
      <t xml:space="preserve"> ( Poistné služby; Kúpele, liečebná starostlivosť; Služby týkajúce sa osobnej pohody).</t>
    </r>
  </si>
  <si>
    <t>CHARAKTERISTICKÉ ODVETVIA CR, MEDZINÁRODNE POROVNATEĽNÉ</t>
  </si>
  <si>
    <t>Zamestnanosť za roky 2011-2017 zrevidovaná na NÚ - revízia máj 2020</t>
  </si>
  <si>
    <t>Za roky 2013-2015 zrevidované počty podnikov (revízia počtu v malých podnikoch do 19 zamestnancov)</t>
  </si>
  <si>
    <t>Od roku 2018  nie sú zahrnuté v položke "Čisté dane na produkty a Priamy HDP CR " subvencie na produkty kvôli zmene metodiky pri zaznamenávaní subvencií v NÚ</t>
  </si>
  <si>
    <t>NÚ - národné účty</t>
  </si>
  <si>
    <t>Revízie</t>
  </si>
  <si>
    <t>Revízia vo výpočte výdavkov za jednodňových návštevníkov v domácom a výjazdovom CR použitím podrobnejších štruktúr výdavkov zo zisťovania o domácom a výjazdovom CR</t>
  </si>
  <si>
    <t>Tab 2 až 3</t>
  </si>
  <si>
    <t>Tab 4 a Tab 12</t>
  </si>
  <si>
    <t xml:space="preserve">Tab 14 až 17  </t>
  </si>
  <si>
    <t>*Poznámka:</t>
  </si>
  <si>
    <t>Odchýľky v súčtoch a podieloch vznikajú zaokrúhľovaním údajov.</t>
  </si>
  <si>
    <t>Ukazovatele, v tis. EUR</t>
  </si>
  <si>
    <t>Podielové ukazovatele, v %</t>
  </si>
  <si>
    <t>Medziročný index (ROMR=100), v %</t>
  </si>
  <si>
    <t>Súhrnné ukazovatele</t>
  </si>
  <si>
    <t>Výdavky v CR podľa kategórie návštevníkov (turisti/jednodňoví)</t>
  </si>
  <si>
    <t>Výdavky na príjazdový cestovný ruch podľa produktov, v cenách odberateľov</t>
  </si>
  <si>
    <t>Výdavky na domáci cestovný ruch podľa produktov, v cenách odberateľov</t>
  </si>
  <si>
    <t>Výdavky na vnútorný cestovný ruch podľa produktov, v cenách odberateľov</t>
  </si>
  <si>
    <t>Spotreba vnútorného CR podľa produktov, v cenách odberateľov</t>
  </si>
  <si>
    <t>Produkcia v CR podľa odvetví, v základných cenách</t>
  </si>
  <si>
    <t>Medzispotreba v CR podľa odvetví, v cenách odberateľov</t>
  </si>
  <si>
    <t>Hrubá pridaná hodnota v CR podľa odvetví, v základných cenách</t>
  </si>
  <si>
    <t>Priama hrubá pridaná hodnota CR podľa odvetví, v základných cenách</t>
  </si>
  <si>
    <t>Podiel odvetví na priamej hrubej pridanej hodnote CR</t>
  </si>
  <si>
    <t xml:space="preserve">Podiel hrubej pridanej hodnoty odvetví CR na hrubej pridanej hodnote ekonomiky, </t>
  </si>
  <si>
    <t>Podiel priameho HDP CR na HDP EKONOMIKY v %</t>
  </si>
  <si>
    <t>Počet pracovných miest</t>
  </si>
  <si>
    <t>Priemerný počet odpracovaných hodín</t>
  </si>
  <si>
    <t>Tvorba hrubého fixného kapitálu celkom podľa odvetví CR</t>
  </si>
  <si>
    <t>Tvorba hrubého fixného kapitálu v CR podľa kategórií aktív</t>
  </si>
  <si>
    <t>OSTATNÉ SPOTREBNÉ PRODUKTY</t>
  </si>
  <si>
    <t>podiel charakteristických odvetví CR na ekonomike spolu</t>
  </si>
  <si>
    <t>Charakteristické produkty CR spolu</t>
  </si>
  <si>
    <t>Celková ponuka charakteristických produktov CR (1-12) v základných cenách, v cenách odberateľov</t>
  </si>
  <si>
    <t>Celková ponuka charakteristických produktov CR (1-12) v základných cenách, v tis. EUR</t>
  </si>
  <si>
    <t xml:space="preserve">Prenájom a lízing osobných automobilov a ľahkých motorových vozidiel                                                                                       </t>
  </si>
  <si>
    <r>
      <rPr>
        <b/>
        <sz val="18"/>
        <color theme="1"/>
        <rFont val="Calibri"/>
        <family val="2"/>
        <charset val="238"/>
        <scheme val="minor"/>
      </rPr>
      <t>SATELITNÝ ÚČET CESTOVNÉHO RUCHU SR</t>
    </r>
    <r>
      <rPr>
        <b/>
        <sz val="14"/>
        <color theme="1"/>
        <rFont val="Calibri"/>
        <family val="2"/>
        <charset val="238"/>
        <scheme val="minor"/>
      </rPr>
      <t xml:space="preserve">             </t>
    </r>
    <r>
      <rPr>
        <b/>
        <sz val="11"/>
        <color theme="1"/>
        <rFont val="Calibri"/>
        <family val="2"/>
        <charset val="238"/>
        <scheme val="minor"/>
      </rPr>
      <t>TABUĽKY 2013-2020*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</si>
</sst>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
    <numFmt numFmtId="167" formatCode="0.0%"/>
  </numFmts>
  <fonts count="64" x14ac:knownFonts="1">
    <font>
      <sz val="11"/>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sz val="11"/>
      <color theme="1"/>
      <name val="Arial"/>
      <family val="2"/>
      <charset val="238"/>
    </font>
    <font>
      <u/>
      <sz val="11"/>
      <color theme="10"/>
      <name val="Arial"/>
      <family val="2"/>
      <charset val="238"/>
    </font>
    <font>
      <b/>
      <sz val="11"/>
      <color rgb="FF000000"/>
      <name val="Calibri"/>
      <family val="2"/>
      <charset val="238"/>
      <scheme val="minor"/>
    </font>
    <font>
      <sz val="11"/>
      <color rgb="FF000000"/>
      <name val="Calibri"/>
      <family val="2"/>
      <charset val="238"/>
      <scheme val="minor"/>
    </font>
    <font>
      <sz val="11"/>
      <color rgb="FFFFFFFF"/>
      <name val="Calibri"/>
      <family val="2"/>
      <charset val="238"/>
      <scheme val="minor"/>
    </font>
    <font>
      <sz val="8"/>
      <color rgb="FFFFFFFF"/>
      <name val="Calibri"/>
      <family val="2"/>
      <charset val="238"/>
      <scheme val="minor"/>
    </font>
    <font>
      <b/>
      <sz val="11"/>
      <color rgb="FFFFFFFF"/>
      <name val="Calibri"/>
      <family val="2"/>
      <charset val="238"/>
      <scheme val="minor"/>
    </font>
    <font>
      <b/>
      <sz val="11"/>
      <color indexed="8"/>
      <name val="Calibri"/>
      <family val="2"/>
      <charset val="238"/>
      <scheme val="minor"/>
    </font>
    <font>
      <i/>
      <sz val="11"/>
      <color indexed="8"/>
      <name val="Calibri"/>
      <family val="2"/>
      <charset val="238"/>
      <scheme val="minor"/>
    </font>
    <font>
      <b/>
      <sz val="11"/>
      <name val="Calibri"/>
      <family val="2"/>
      <charset val="238"/>
      <scheme val="minor"/>
    </font>
    <font>
      <i/>
      <sz val="11"/>
      <name val="Calibri"/>
      <family val="2"/>
      <charset val="238"/>
      <scheme val="minor"/>
    </font>
    <font>
      <sz val="11"/>
      <name val="Calibri"/>
      <family val="2"/>
      <charset val="238"/>
      <scheme val="minor"/>
    </font>
    <font>
      <sz val="12"/>
      <color theme="1"/>
      <name val="Calibri"/>
      <family val="2"/>
      <charset val="238"/>
      <scheme val="minor"/>
    </font>
    <font>
      <b/>
      <sz val="10"/>
      <color theme="0"/>
      <name val="Calibri"/>
      <family val="2"/>
      <charset val="238"/>
      <scheme val="minor"/>
    </font>
    <font>
      <b/>
      <sz val="10"/>
      <name val="Calibri"/>
      <family val="2"/>
      <charset val="238"/>
      <scheme val="minor"/>
    </font>
    <font>
      <sz val="12"/>
      <color theme="1"/>
      <name val="Arial"/>
      <family val="2"/>
      <charset val="238"/>
    </font>
    <font>
      <b/>
      <sz val="10"/>
      <color theme="1"/>
      <name val="Calibri"/>
      <family val="2"/>
      <charset val="238"/>
      <scheme val="minor"/>
    </font>
    <font>
      <b/>
      <sz val="12"/>
      <color rgb="FFFFFFFF"/>
      <name val="Calibri"/>
      <family val="2"/>
      <charset val="238"/>
      <scheme val="minor"/>
    </font>
    <font>
      <b/>
      <sz val="9"/>
      <color rgb="FFFFFFFF"/>
      <name val="Calibri"/>
      <family val="2"/>
      <charset val="238"/>
      <scheme val="minor"/>
    </font>
    <font>
      <sz val="11"/>
      <color rgb="FF000000"/>
      <name val="Arial"/>
      <family val="2"/>
      <charset val="238"/>
    </font>
    <font>
      <b/>
      <sz val="11"/>
      <color rgb="FF000000"/>
      <name val="Arial"/>
      <family val="2"/>
      <charset val="238"/>
    </font>
    <font>
      <sz val="10"/>
      <color theme="1"/>
      <name val="Calibri"/>
      <family val="2"/>
      <charset val="238"/>
      <scheme val="minor"/>
    </font>
    <font>
      <b/>
      <sz val="12"/>
      <name val="Calibri"/>
      <family val="2"/>
      <charset val="238"/>
      <scheme val="minor"/>
    </font>
    <font>
      <sz val="9"/>
      <color theme="1"/>
      <name val="Calibri"/>
      <family val="2"/>
      <charset val="238"/>
      <scheme val="minor"/>
    </font>
    <font>
      <b/>
      <sz val="9"/>
      <color theme="1"/>
      <name val="Calibri"/>
      <family val="2"/>
      <charset val="238"/>
      <scheme val="minor"/>
    </font>
    <font>
      <sz val="9"/>
      <color rgb="FFF41914"/>
      <name val="Calibri"/>
      <family val="2"/>
      <charset val="238"/>
      <scheme val="minor"/>
    </font>
    <font>
      <sz val="12"/>
      <name val="Calibri"/>
      <family val="2"/>
      <charset val="238"/>
      <scheme val="minor"/>
    </font>
    <font>
      <b/>
      <sz val="18"/>
      <color rgb="FFFFFFFF"/>
      <name val="Calibri"/>
      <family val="2"/>
      <charset val="238"/>
      <scheme val="minor"/>
    </font>
    <font>
      <sz val="8"/>
      <color theme="1"/>
      <name val="Calibri"/>
      <family val="2"/>
      <charset val="238"/>
      <scheme val="minor"/>
    </font>
    <font>
      <sz val="7"/>
      <color theme="1"/>
      <name val="Calibri"/>
      <family val="2"/>
      <charset val="238"/>
      <scheme val="minor"/>
    </font>
    <font>
      <b/>
      <sz val="11"/>
      <color rgb="FF000000"/>
      <name val="Calibri"/>
      <family val="2"/>
      <charset val="238"/>
    </font>
    <font>
      <vertAlign val="superscript"/>
      <sz val="11"/>
      <name val="Calibri"/>
      <family val="2"/>
      <charset val="238"/>
      <scheme val="minor"/>
    </font>
    <font>
      <b/>
      <u/>
      <sz val="11"/>
      <name val="Calibri"/>
      <family val="2"/>
      <charset val="238"/>
      <scheme val="minor"/>
    </font>
    <font>
      <b/>
      <sz val="14"/>
      <color theme="1"/>
      <name val="Calibri"/>
      <family val="2"/>
      <charset val="238"/>
      <scheme val="minor"/>
    </font>
    <font>
      <b/>
      <sz val="18"/>
      <color theme="1"/>
      <name val="Calibri"/>
      <family val="2"/>
      <charset val="238"/>
      <scheme val="minor"/>
    </font>
    <font>
      <u/>
      <sz val="9"/>
      <color theme="10"/>
      <name val="Calibri"/>
      <family val="2"/>
      <charset val="238"/>
      <scheme val="minor"/>
    </font>
    <font>
      <sz val="9"/>
      <name val="Calibri"/>
      <family val="2"/>
      <charset val="238"/>
      <scheme val="minor"/>
    </font>
    <font>
      <sz val="10"/>
      <name val="Arial CE"/>
      <charset val="238"/>
    </font>
    <font>
      <sz val="10"/>
      <name val="Arial CE"/>
      <family val="2"/>
      <charset val="238"/>
    </font>
    <font>
      <sz val="11"/>
      <color theme="1"/>
      <name val="Calibri"/>
      <family val="2"/>
      <charset val="238"/>
    </font>
    <font>
      <sz val="8"/>
      <color theme="1"/>
      <name val="Arial"/>
      <family val="2"/>
      <charset val="238"/>
    </font>
    <font>
      <b/>
      <sz val="11"/>
      <color theme="1"/>
      <name val="Arial"/>
      <family val="2"/>
      <charset val="238"/>
    </font>
    <font>
      <b/>
      <sz val="10"/>
      <color rgb="FF000000"/>
      <name val="Calibri"/>
      <family val="2"/>
      <charset val="238"/>
      <scheme val="minor"/>
    </font>
    <font>
      <sz val="10"/>
      <color rgb="FF000000"/>
      <name val="Calibri"/>
      <family val="2"/>
      <charset val="238"/>
      <scheme val="minor"/>
    </font>
    <font>
      <i/>
      <sz val="10"/>
      <color indexed="8"/>
      <name val="Calibri"/>
      <family val="2"/>
      <charset val="238"/>
      <scheme val="minor"/>
    </font>
    <font>
      <sz val="10"/>
      <color theme="1"/>
      <name val="Arial"/>
      <family val="2"/>
      <charset val="238"/>
    </font>
    <font>
      <b/>
      <sz val="10"/>
      <color rgb="FFFFFFFF"/>
      <name val="Calibri"/>
      <family val="2"/>
      <charset val="238"/>
      <scheme val="minor"/>
    </font>
    <font>
      <b/>
      <sz val="10"/>
      <color rgb="FF000000"/>
      <name val="Calibri"/>
      <family val="2"/>
      <charset val="238"/>
    </font>
    <font>
      <sz val="10"/>
      <color rgb="FF000000"/>
      <name val="Calibri"/>
      <family val="2"/>
      <charset val="238"/>
    </font>
    <font>
      <sz val="10"/>
      <name val="Calibri"/>
      <family val="2"/>
      <charset val="238"/>
      <scheme val="minor"/>
    </font>
    <font>
      <b/>
      <sz val="10"/>
      <name val="Calibri"/>
      <family val="2"/>
      <charset val="238"/>
    </font>
    <font>
      <sz val="10"/>
      <name val="Calibri"/>
      <family val="2"/>
      <charset val="238"/>
    </font>
    <font>
      <b/>
      <sz val="10"/>
      <color rgb="FFFFFFFF"/>
      <name val="Calibri"/>
      <family val="2"/>
      <charset val="238"/>
    </font>
  </fonts>
  <fills count="26">
    <fill>
      <patternFill patternType="none"/>
    </fill>
    <fill>
      <patternFill patternType="gray125"/>
    </fill>
    <fill>
      <patternFill patternType="solid">
        <fgColor theme="0"/>
        <bgColor indexed="64"/>
      </patternFill>
    </fill>
    <fill>
      <patternFill patternType="solid">
        <fgColor rgb="FF948A54"/>
        <bgColor indexed="64"/>
      </patternFill>
    </fill>
    <fill>
      <patternFill patternType="solid">
        <fgColor rgb="FFB985F3"/>
        <bgColor indexed="64"/>
      </patternFill>
    </fill>
    <fill>
      <patternFill patternType="solid">
        <fgColor rgb="FFFB4F5B"/>
        <bgColor indexed="64"/>
      </patternFill>
    </fill>
    <fill>
      <patternFill patternType="solid">
        <fgColor rgb="FF00B0F0"/>
        <bgColor indexed="64"/>
      </patternFill>
    </fill>
    <fill>
      <patternFill patternType="solid">
        <fgColor rgb="FF00B050"/>
        <bgColor indexed="64"/>
      </patternFill>
    </fill>
    <fill>
      <patternFill patternType="solid">
        <fgColor theme="2" tint="-9.9978637043366805E-2"/>
        <bgColor indexed="64"/>
      </patternFill>
    </fill>
    <fill>
      <patternFill patternType="solid">
        <fgColor theme="1"/>
        <bgColor indexed="64"/>
      </patternFill>
    </fill>
    <fill>
      <patternFill patternType="solid">
        <fgColor theme="0"/>
        <bgColor rgb="FF000000"/>
      </patternFill>
    </fill>
    <fill>
      <patternFill patternType="solid">
        <fgColor rgb="FFFFFFFF"/>
        <bgColor rgb="FF000000"/>
      </patternFill>
    </fill>
    <fill>
      <patternFill patternType="solid">
        <fgColor rgb="FF948A54"/>
        <bgColor rgb="FF000000"/>
      </patternFill>
    </fill>
    <fill>
      <patternFill patternType="solid">
        <fgColor rgb="FF336699"/>
        <bgColor indexed="64"/>
      </patternFill>
    </fill>
    <fill>
      <patternFill patternType="solid">
        <fgColor theme="0" tint="-4.9989318521683403E-2"/>
        <bgColor indexed="64"/>
      </patternFill>
    </fill>
    <fill>
      <patternFill patternType="solid">
        <fgColor rgb="FFFF9966"/>
        <bgColor rgb="FF000000"/>
      </patternFill>
    </fill>
    <fill>
      <patternFill patternType="solid">
        <fgColor rgb="FFFB4F5B"/>
        <bgColor rgb="FF000000"/>
      </patternFill>
    </fill>
    <fill>
      <patternFill patternType="solid">
        <fgColor rgb="FF00B0F0"/>
        <bgColor rgb="FF000000"/>
      </patternFill>
    </fill>
    <fill>
      <patternFill patternType="solid">
        <fgColor rgb="FF00B050"/>
        <bgColor rgb="FF000000"/>
      </patternFill>
    </fill>
    <fill>
      <patternFill patternType="solid">
        <fgColor rgb="FFFF9966"/>
        <bgColor indexed="64"/>
      </patternFill>
    </fill>
    <fill>
      <patternFill patternType="solid">
        <fgColor theme="7" tint="0.79998168889431442"/>
        <bgColor indexed="64"/>
      </patternFill>
    </fill>
    <fill>
      <patternFill patternType="solid">
        <fgColor theme="7" tint="0.79998168889431442"/>
        <bgColor rgb="FF000000"/>
      </patternFill>
    </fill>
    <fill>
      <patternFill patternType="solid">
        <fgColor theme="5" tint="0.79998168889431442"/>
        <bgColor indexed="64"/>
      </patternFill>
    </fill>
    <fill>
      <patternFill patternType="solid">
        <fgColor theme="5" tint="0.79998168889431442"/>
        <bgColor rgb="FF000000"/>
      </patternFill>
    </fill>
    <fill>
      <patternFill patternType="solid">
        <fgColor theme="8" tint="0.79998168889431442"/>
        <bgColor indexed="64"/>
      </patternFill>
    </fill>
    <fill>
      <patternFill patternType="solid">
        <fgColor theme="8" tint="0.79998168889431442"/>
        <bgColor rgb="FF000000"/>
      </patternFill>
    </fill>
  </fills>
  <borders count="37">
    <border>
      <left/>
      <right/>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style="thin">
        <color theme="0" tint="-0.14999847407452621"/>
      </top>
      <bottom/>
      <diagonal/>
    </border>
    <border>
      <left/>
      <right/>
      <top/>
      <bottom style="thin">
        <color theme="0" tint="-0.14999847407452621"/>
      </bottom>
      <diagonal/>
    </border>
    <border>
      <left/>
      <right/>
      <top style="thin">
        <color theme="0" tint="-0.14999847407452621"/>
      </top>
      <bottom style="thin">
        <color theme="0" tint="-0.14999847407452621"/>
      </bottom>
      <diagonal/>
    </border>
    <border>
      <left style="medium">
        <color indexed="64"/>
      </left>
      <right/>
      <top style="thin">
        <color theme="0" tint="-0.14999847407452621"/>
      </top>
      <bottom/>
      <diagonal/>
    </border>
    <border>
      <left/>
      <right style="medium">
        <color indexed="64"/>
      </right>
      <top style="thin">
        <color theme="0" tint="-0.14999847407452621"/>
      </top>
      <bottom/>
      <diagonal/>
    </border>
    <border>
      <left style="medium">
        <color indexed="64"/>
      </left>
      <right/>
      <top style="thin">
        <color theme="0" tint="-0.14999847407452621"/>
      </top>
      <bottom style="thin">
        <color theme="0" tint="-0.14999847407452621"/>
      </bottom>
      <diagonal/>
    </border>
    <border>
      <left/>
      <right style="medium">
        <color indexed="64"/>
      </right>
      <top style="thin">
        <color theme="0" tint="-0.14999847407452621"/>
      </top>
      <bottom style="thin">
        <color theme="0" tint="-0.14999847407452621"/>
      </bottom>
      <diagonal/>
    </border>
    <border>
      <left style="medium">
        <color indexed="64"/>
      </left>
      <right/>
      <top/>
      <bottom style="thin">
        <color theme="0" tint="-0.14999847407452621"/>
      </bottom>
      <diagonal/>
    </border>
    <border>
      <left/>
      <right style="medium">
        <color indexed="64"/>
      </right>
      <top/>
      <bottom style="thin">
        <color theme="0" tint="-0.14999847407452621"/>
      </bottom>
      <diagonal/>
    </border>
    <border>
      <left style="thin">
        <color theme="0" tint="-0.14999847407452621"/>
      </left>
      <right/>
      <top/>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3">
    <xf numFmtId="0" fontId="0" fillId="0" borderId="0"/>
    <xf numFmtId="0" fontId="12" fillId="0" borderId="0" applyNumberFormat="0" applyFill="0" applyBorder="0" applyAlignment="0" applyProtection="0"/>
    <xf numFmtId="0" fontId="11" fillId="0" borderId="0"/>
    <xf numFmtId="0" fontId="26" fillId="0" borderId="0"/>
    <xf numFmtId="0" fontId="6" fillId="0" borderId="0"/>
    <xf numFmtId="0" fontId="4" fillId="0" borderId="0"/>
    <xf numFmtId="0" fontId="4" fillId="0" borderId="0"/>
    <xf numFmtId="0" fontId="3" fillId="0" borderId="0"/>
    <xf numFmtId="0" fontId="3" fillId="0" borderId="0"/>
    <xf numFmtId="0" fontId="3" fillId="0" borderId="0"/>
    <xf numFmtId="0" fontId="48" fillId="0" borderId="0"/>
    <xf numFmtId="0" fontId="49" fillId="0" borderId="0"/>
    <xf numFmtId="9" fontId="11" fillId="0" borderId="0" applyFont="0" applyFill="0" applyBorder="0" applyAlignment="0" applyProtection="0"/>
  </cellStyleXfs>
  <cellXfs count="463">
    <xf numFmtId="0" fontId="0" fillId="0" borderId="0" xfId="0"/>
    <xf numFmtId="0" fontId="0" fillId="2" borderId="0" xfId="0" applyFill="1"/>
    <xf numFmtId="0" fontId="6" fillId="2" borderId="0" xfId="0" applyFont="1" applyFill="1"/>
    <xf numFmtId="0" fontId="8" fillId="2" borderId="0" xfId="0" applyFont="1" applyFill="1"/>
    <xf numFmtId="0" fontId="6" fillId="2" borderId="0" xfId="0" applyFont="1" applyFill="1" applyAlignment="1">
      <alignment vertical="center"/>
    </xf>
    <xf numFmtId="3" fontId="6" fillId="2" borderId="0" xfId="0" applyNumberFormat="1" applyFont="1" applyFill="1"/>
    <xf numFmtId="3" fontId="14" fillId="10" borderId="0" xfId="0" applyNumberFormat="1" applyFont="1" applyFill="1"/>
    <xf numFmtId="0" fontId="6" fillId="2" borderId="0" xfId="2" applyFont="1" applyFill="1"/>
    <xf numFmtId="0" fontId="6" fillId="2" borderId="0" xfId="2" applyFont="1" applyFill="1" applyAlignment="1">
      <alignment horizontal="left"/>
    </xf>
    <xf numFmtId="0" fontId="17" fillId="12" borderId="0" xfId="2" applyFont="1" applyFill="1" applyAlignment="1">
      <alignment horizontal="center" vertical="center" wrapText="1"/>
    </xf>
    <xf numFmtId="0" fontId="6" fillId="2" borderId="0" xfId="2" applyFont="1" applyFill="1" applyAlignment="1">
      <alignment horizontal="center" vertical="center" wrapText="1"/>
    </xf>
    <xf numFmtId="0" fontId="9" fillId="2" borderId="0" xfId="2" applyFont="1" applyFill="1" applyAlignment="1">
      <alignment horizontal="center" vertical="center" wrapText="1"/>
    </xf>
    <xf numFmtId="0" fontId="6" fillId="2" borderId="2" xfId="2" applyFont="1" applyFill="1" applyBorder="1"/>
    <xf numFmtId="0" fontId="18" fillId="2" borderId="0" xfId="0" applyFont="1" applyFill="1"/>
    <xf numFmtId="0" fontId="19" fillId="2" borderId="0" xfId="0" applyFont="1" applyFill="1" applyAlignment="1">
      <alignment wrapText="1"/>
    </xf>
    <xf numFmtId="0" fontId="9" fillId="2" borderId="0" xfId="0" applyFont="1" applyFill="1"/>
    <xf numFmtId="3" fontId="9" fillId="2" borderId="0" xfId="0" applyNumberFormat="1" applyFont="1" applyFill="1"/>
    <xf numFmtId="0" fontId="20" fillId="2" borderId="0" xfId="0" applyFont="1" applyFill="1"/>
    <xf numFmtId="0" fontId="20" fillId="2" borderId="0" xfId="0" applyFont="1" applyFill="1" applyAlignment="1">
      <alignment horizontal="justify"/>
    </xf>
    <xf numFmtId="0" fontId="21" fillId="2" borderId="0" xfId="0" applyFont="1" applyFill="1" applyAlignment="1">
      <alignment horizontal="left"/>
    </xf>
    <xf numFmtId="0" fontId="20" fillId="2" borderId="0" xfId="0" applyFont="1" applyFill="1" applyAlignment="1">
      <alignment horizontal="left"/>
    </xf>
    <xf numFmtId="0" fontId="21" fillId="2" borderId="0" xfId="0" applyFont="1" applyFill="1"/>
    <xf numFmtId="0" fontId="9" fillId="2" borderId="0" xfId="2" applyFont="1" applyFill="1"/>
    <xf numFmtId="0" fontId="20" fillId="2" borderId="0" xfId="2" applyFont="1" applyFill="1" applyAlignment="1">
      <alignment horizontal="justify"/>
    </xf>
    <xf numFmtId="3" fontId="6" fillId="2" borderId="0" xfId="0" applyNumberFormat="1" applyFont="1" applyFill="1" applyAlignment="1">
      <alignment horizontal="right"/>
    </xf>
    <xf numFmtId="0" fontId="7" fillId="4" borderId="2" xfId="0" applyFont="1" applyFill="1" applyBorder="1" applyAlignment="1">
      <alignment horizontal="center" vertical="center"/>
    </xf>
    <xf numFmtId="0" fontId="24" fillId="4" borderId="2" xfId="0" applyFont="1" applyFill="1" applyBorder="1" applyAlignment="1">
      <alignment horizontal="center" vertical="top" wrapText="1"/>
    </xf>
    <xf numFmtId="0" fontId="25" fillId="4" borderId="2" xfId="0" applyFont="1" applyFill="1" applyBorder="1" applyAlignment="1">
      <alignment horizontal="center" vertical="top" wrapText="1"/>
    </xf>
    <xf numFmtId="166" fontId="9" fillId="2" borderId="0" xfId="0" applyNumberFormat="1" applyFont="1" applyFill="1"/>
    <xf numFmtId="0" fontId="6" fillId="2" borderId="0" xfId="0" applyFont="1" applyFill="1" applyAlignment="1">
      <alignment wrapText="1"/>
    </xf>
    <xf numFmtId="0" fontId="20" fillId="2" borderId="0" xfId="0" applyFont="1" applyFill="1" applyAlignment="1">
      <alignment horizontal="left" wrapText="1"/>
    </xf>
    <xf numFmtId="0" fontId="7" fillId="4" borderId="2" xfId="0" applyFont="1" applyFill="1" applyBorder="1"/>
    <xf numFmtId="0" fontId="9" fillId="2" borderId="0" xfId="0" applyFont="1" applyFill="1" applyAlignment="1">
      <alignment horizontal="left"/>
    </xf>
    <xf numFmtId="0" fontId="9" fillId="2" borderId="0" xfId="0" applyFont="1" applyFill="1" applyAlignment="1">
      <alignment horizontal="right"/>
    </xf>
    <xf numFmtId="0" fontId="6" fillId="2" borderId="0" xfId="0" applyFont="1" applyFill="1" applyBorder="1"/>
    <xf numFmtId="0" fontId="9" fillId="2" borderId="0" xfId="4" applyFont="1" applyFill="1" applyBorder="1" applyAlignment="1">
      <alignment horizontal="right"/>
    </xf>
    <xf numFmtId="0" fontId="20" fillId="2" borderId="0" xfId="0" applyFont="1" applyFill="1" applyBorder="1" applyAlignment="1">
      <alignment horizontal="justify"/>
    </xf>
    <xf numFmtId="0" fontId="0" fillId="2" borderId="0" xfId="0" applyFill="1" applyBorder="1"/>
    <xf numFmtId="0" fontId="20" fillId="2" borderId="0" xfId="4" applyFont="1" applyFill="1" applyBorder="1" applyAlignment="1">
      <alignment horizontal="justify"/>
    </xf>
    <xf numFmtId="0" fontId="20" fillId="2" borderId="0" xfId="0" applyFont="1" applyFill="1" applyBorder="1" applyAlignment="1">
      <alignment horizontal="left"/>
    </xf>
    <xf numFmtId="0" fontId="22" fillId="2" borderId="0" xfId="4" applyFont="1" applyFill="1" applyBorder="1"/>
    <xf numFmtId="0" fontId="21" fillId="2" borderId="0" xfId="0" applyFont="1" applyFill="1" applyBorder="1"/>
    <xf numFmtId="0" fontId="6" fillId="2" borderId="0" xfId="4" applyFont="1" applyFill="1" applyBorder="1"/>
    <xf numFmtId="0" fontId="9" fillId="2" borderId="0" xfId="4" applyFont="1" applyFill="1" applyBorder="1"/>
    <xf numFmtId="0" fontId="6" fillId="2" borderId="0" xfId="0" applyFont="1" applyFill="1" applyBorder="1" applyAlignment="1">
      <alignment wrapText="1"/>
    </xf>
    <xf numFmtId="0" fontId="9" fillId="2" borderId="0" xfId="0" applyFont="1" applyFill="1" applyBorder="1" applyAlignment="1">
      <alignment horizontal="left"/>
    </xf>
    <xf numFmtId="0" fontId="9" fillId="2" borderId="0" xfId="0" applyFont="1" applyFill="1" applyBorder="1"/>
    <xf numFmtId="3" fontId="0" fillId="2" borderId="0" xfId="0" applyNumberFormat="1" applyFill="1"/>
    <xf numFmtId="3" fontId="30" fillId="11" borderId="0" xfId="2" applyNumberFormat="1" applyFont="1" applyFill="1"/>
    <xf numFmtId="3" fontId="31" fillId="11" borderId="0" xfId="2" applyNumberFormat="1" applyFont="1" applyFill="1"/>
    <xf numFmtId="0" fontId="13" fillId="15" borderId="0" xfId="0" applyFont="1" applyFill="1" applyAlignment="1">
      <alignment vertical="center"/>
    </xf>
    <xf numFmtId="0" fontId="5" fillId="2" borderId="0" xfId="0" applyFont="1" applyFill="1"/>
    <xf numFmtId="0" fontId="5" fillId="2" borderId="0" xfId="0" applyFont="1" applyFill="1" applyAlignment="1">
      <alignment vertical="center"/>
    </xf>
    <xf numFmtId="0" fontId="17" fillId="13" borderId="9" xfId="0" applyFont="1" applyFill="1" applyBorder="1" applyAlignment="1">
      <alignment horizontal="center" vertical="center"/>
    </xf>
    <xf numFmtId="0" fontId="32" fillId="2" borderId="0" xfId="3" applyFont="1" applyFill="1"/>
    <xf numFmtId="0" fontId="37" fillId="14" borderId="0" xfId="3" applyFont="1" applyFill="1"/>
    <xf numFmtId="0" fontId="32" fillId="2" borderId="0" xfId="3" applyFont="1" applyFill="1" applyAlignment="1">
      <alignment wrapText="1"/>
    </xf>
    <xf numFmtId="0" fontId="38" fillId="13" borderId="6" xfId="0" applyFont="1" applyFill="1" applyBorder="1" applyAlignment="1">
      <alignment vertical="center"/>
    </xf>
    <xf numFmtId="0" fontId="28" fillId="13" borderId="9" xfId="0" applyFont="1" applyFill="1" applyBorder="1" applyAlignment="1">
      <alignment vertical="center"/>
    </xf>
    <xf numFmtId="0" fontId="29" fillId="13" borderId="9" xfId="0" applyFont="1" applyFill="1" applyBorder="1" applyAlignment="1">
      <alignment vertical="center"/>
    </xf>
    <xf numFmtId="0" fontId="29" fillId="13" borderId="3" xfId="0" applyFont="1" applyFill="1" applyBorder="1" applyAlignment="1">
      <alignment vertical="center"/>
    </xf>
    <xf numFmtId="0" fontId="5" fillId="0" borderId="0" xfId="0" applyFont="1"/>
    <xf numFmtId="0" fontId="5" fillId="2" borderId="7" xfId="0" applyFont="1" applyFill="1" applyBorder="1"/>
    <xf numFmtId="0" fontId="5" fillId="2" borderId="0" xfId="0" applyFont="1" applyFill="1" applyBorder="1"/>
    <xf numFmtId="0" fontId="22" fillId="2" borderId="0" xfId="0" applyFont="1" applyFill="1" applyBorder="1"/>
    <xf numFmtId="0" fontId="5" fillId="2" borderId="4" xfId="0" applyFont="1" applyFill="1" applyBorder="1" applyAlignment="1"/>
    <xf numFmtId="0" fontId="33" fillId="2" borderId="7" xfId="0" applyFont="1" applyFill="1" applyBorder="1" applyAlignment="1">
      <alignment vertical="center"/>
    </xf>
    <xf numFmtId="0" fontId="33" fillId="2" borderId="0" xfId="0" applyFont="1" applyFill="1" applyBorder="1" applyAlignment="1">
      <alignment vertical="center"/>
    </xf>
    <xf numFmtId="0" fontId="33" fillId="2" borderId="4" xfId="0" applyFont="1" applyFill="1" applyBorder="1" applyAlignment="1">
      <alignment vertical="center"/>
    </xf>
    <xf numFmtId="0" fontId="33" fillId="2" borderId="7" xfId="0" applyFont="1" applyFill="1" applyBorder="1" applyAlignment="1">
      <alignment horizontal="left" vertical="center"/>
    </xf>
    <xf numFmtId="0" fontId="33" fillId="2" borderId="0" xfId="0" applyFont="1" applyFill="1" applyBorder="1" applyAlignment="1">
      <alignment horizontal="left" vertical="center"/>
    </xf>
    <xf numFmtId="0" fontId="33" fillId="2" borderId="4" xfId="0" applyFont="1" applyFill="1" applyBorder="1" applyAlignment="1">
      <alignment horizontal="left" vertical="center"/>
    </xf>
    <xf numFmtId="0" fontId="35" fillId="2" borderId="10" xfId="0" applyFont="1" applyFill="1" applyBorder="1" applyAlignment="1">
      <alignment vertical="center"/>
    </xf>
    <xf numFmtId="0" fontId="34" fillId="2" borderId="10" xfId="0" applyFont="1" applyFill="1" applyBorder="1" applyAlignment="1">
      <alignment horizontal="center" vertical="center" wrapText="1"/>
    </xf>
    <xf numFmtId="0" fontId="34" fillId="2" borderId="14" xfId="0" applyFont="1" applyFill="1" applyBorder="1" applyAlignment="1">
      <alignment vertical="center"/>
    </xf>
    <xf numFmtId="0" fontId="35" fillId="2" borderId="0" xfId="0" applyFont="1" applyFill="1" applyBorder="1" applyAlignment="1">
      <alignment vertical="center"/>
    </xf>
    <xf numFmtId="0" fontId="34" fillId="2" borderId="0" xfId="0" applyFont="1" applyFill="1" applyBorder="1" applyAlignment="1">
      <alignment horizontal="center" vertical="center" wrapText="1"/>
    </xf>
    <xf numFmtId="0" fontId="34" fillId="2" borderId="4" xfId="0" applyFont="1" applyFill="1" applyBorder="1" applyAlignment="1">
      <alignment vertical="center"/>
    </xf>
    <xf numFmtId="0" fontId="27" fillId="2" borderId="15" xfId="0" applyFont="1" applyFill="1" applyBorder="1" applyAlignment="1">
      <alignment horizontal="center" vertical="center"/>
    </xf>
    <xf numFmtId="0" fontId="35" fillId="2" borderId="12" xfId="0" applyFont="1" applyFill="1" applyBorder="1" applyAlignment="1">
      <alignment vertical="center"/>
    </xf>
    <xf numFmtId="0" fontId="27" fillId="2" borderId="12" xfId="0" applyFont="1" applyFill="1" applyBorder="1" applyAlignment="1">
      <alignment vertical="center" wrapText="1"/>
    </xf>
    <xf numFmtId="0" fontId="34" fillId="2" borderId="12" xfId="0" applyFont="1" applyFill="1" applyBorder="1" applyAlignment="1">
      <alignment vertical="center" wrapText="1"/>
    </xf>
    <xf numFmtId="0" fontId="34" fillId="2" borderId="16" xfId="0" applyFont="1" applyFill="1" applyBorder="1" applyAlignment="1">
      <alignment vertical="center"/>
    </xf>
    <xf numFmtId="0" fontId="35" fillId="2" borderId="11" xfId="0" applyFont="1" applyFill="1" applyBorder="1" applyAlignment="1">
      <alignment vertical="center"/>
    </xf>
    <xf numFmtId="0" fontId="34" fillId="2" borderId="11" xfId="0" applyFont="1" applyFill="1" applyBorder="1" applyAlignment="1">
      <alignment horizontal="center" vertical="center" wrapText="1"/>
    </xf>
    <xf numFmtId="0" fontId="34" fillId="2" borderId="18" xfId="0" applyFont="1" applyFill="1" applyBorder="1" applyAlignment="1">
      <alignment vertical="center"/>
    </xf>
    <xf numFmtId="0" fontId="27" fillId="2" borderId="7" xfId="0" applyFont="1" applyFill="1" applyBorder="1" applyAlignment="1">
      <alignment horizontal="center" vertical="center"/>
    </xf>
    <xf numFmtId="0" fontId="27" fillId="2" borderId="0" xfId="0" applyFont="1" applyFill="1" applyBorder="1" applyAlignment="1">
      <alignment vertical="center"/>
    </xf>
    <xf numFmtId="0" fontId="27" fillId="2" borderId="12" xfId="0" applyFont="1" applyFill="1" applyBorder="1" applyAlignment="1">
      <alignment vertical="center"/>
    </xf>
    <xf numFmtId="0" fontId="34" fillId="2" borderId="12" xfId="0" applyFont="1" applyFill="1" applyBorder="1" applyAlignment="1">
      <alignment horizontal="center" vertical="center" wrapText="1"/>
    </xf>
    <xf numFmtId="0" fontId="34" fillId="2" borderId="14" xfId="0" applyFont="1" applyFill="1" applyBorder="1" applyAlignment="1">
      <alignment vertical="center" wrapText="1"/>
    </xf>
    <xf numFmtId="0" fontId="34" fillId="2" borderId="4" xfId="0" applyFont="1" applyFill="1" applyBorder="1" applyAlignment="1">
      <alignment vertical="center" wrapText="1"/>
    </xf>
    <xf numFmtId="0" fontId="27" fillId="2" borderId="10" xfId="0" applyFont="1" applyFill="1" applyBorder="1" applyAlignment="1">
      <alignment vertical="center"/>
    </xf>
    <xf numFmtId="0" fontId="27" fillId="2" borderId="11" xfId="0" applyFont="1" applyFill="1" applyBorder="1" applyAlignment="1">
      <alignment vertical="center"/>
    </xf>
    <xf numFmtId="0" fontId="35" fillId="2" borderId="15" xfId="0" applyFont="1" applyFill="1" applyBorder="1" applyAlignment="1">
      <alignment horizontal="center" vertical="center" wrapText="1"/>
    </xf>
    <xf numFmtId="0" fontId="27" fillId="2" borderId="12" xfId="0" applyFont="1" applyFill="1" applyBorder="1" applyAlignment="1">
      <alignment horizontal="left" vertical="center"/>
    </xf>
    <xf numFmtId="0" fontId="39" fillId="2" borderId="12" xfId="0" applyFont="1" applyFill="1" applyBorder="1" applyAlignment="1">
      <alignment horizontal="center" vertical="center" wrapText="1"/>
    </xf>
    <xf numFmtId="0" fontId="27" fillId="2" borderId="1" xfId="0" applyFont="1" applyFill="1" applyBorder="1" applyAlignment="1">
      <alignment vertical="center"/>
    </xf>
    <xf numFmtId="0" fontId="34" fillId="2" borderId="1" xfId="0" applyFont="1" applyFill="1" applyBorder="1" applyAlignment="1">
      <alignment horizontal="center" vertical="center" wrapText="1"/>
    </xf>
    <xf numFmtId="0" fontId="34" fillId="2" borderId="5" xfId="0" applyFont="1" applyFill="1" applyBorder="1" applyAlignment="1">
      <alignment vertical="center"/>
    </xf>
    <xf numFmtId="0" fontId="5" fillId="0" borderId="0" xfId="0" applyFont="1" applyAlignment="1">
      <alignment vertical="center"/>
    </xf>
    <xf numFmtId="0" fontId="5" fillId="0" borderId="0" xfId="0" applyFont="1" applyAlignment="1"/>
    <xf numFmtId="0" fontId="5" fillId="2" borderId="13" xfId="0" applyFont="1" applyFill="1" applyBorder="1" applyAlignment="1"/>
    <xf numFmtId="0" fontId="5" fillId="2" borderId="10" xfId="0" applyFont="1" applyFill="1" applyBorder="1" applyAlignment="1">
      <alignment horizontal="center" vertical="center"/>
    </xf>
    <xf numFmtId="0" fontId="5" fillId="2" borderId="10" xfId="0" applyFont="1" applyFill="1" applyBorder="1" applyAlignment="1"/>
    <xf numFmtId="0" fontId="5" fillId="2" borderId="14" xfId="0" applyFont="1" applyFill="1" applyBorder="1" applyAlignment="1"/>
    <xf numFmtId="0" fontId="9" fillId="14" borderId="7" xfId="4" applyFont="1" applyFill="1" applyBorder="1" applyAlignment="1">
      <alignment horizontal="right" vertical="center"/>
    </xf>
    <xf numFmtId="0" fontId="33" fillId="14" borderId="0" xfId="0" applyFont="1" applyFill="1" applyBorder="1" applyAlignment="1">
      <alignment horizontal="center" vertical="center"/>
    </xf>
    <xf numFmtId="0" fontId="33" fillId="14" borderId="0" xfId="0" applyFont="1" applyFill="1" applyBorder="1" applyAlignment="1">
      <alignment vertical="center"/>
    </xf>
    <xf numFmtId="0" fontId="33" fillId="14" borderId="4" xfId="0" applyFont="1" applyFill="1" applyBorder="1" applyAlignment="1">
      <alignment vertical="center"/>
    </xf>
    <xf numFmtId="0" fontId="9" fillId="14" borderId="13" xfId="4" applyFont="1" applyFill="1" applyBorder="1" applyAlignment="1">
      <alignment horizontal="right" vertical="center"/>
    </xf>
    <xf numFmtId="0" fontId="20" fillId="14" borderId="10" xfId="0" applyFont="1" applyFill="1" applyBorder="1" applyAlignment="1">
      <alignment horizontal="center" vertical="center" wrapText="1"/>
    </xf>
    <xf numFmtId="0" fontId="20" fillId="14" borderId="10" xfId="0" applyFont="1" applyFill="1" applyBorder="1" applyAlignment="1">
      <alignment vertical="center"/>
    </xf>
    <xf numFmtId="0" fontId="20" fillId="14" borderId="10" xfId="0" applyFont="1" applyFill="1" applyBorder="1" applyAlignment="1">
      <alignment vertical="center" wrapText="1"/>
    </xf>
    <xf numFmtId="0" fontId="20" fillId="14" borderId="14" xfId="0" applyFont="1" applyFill="1" applyBorder="1" applyAlignment="1">
      <alignment vertical="center" wrapText="1"/>
    </xf>
    <xf numFmtId="0" fontId="9" fillId="14" borderId="10" xfId="4" applyFont="1" applyFill="1" applyBorder="1" applyAlignment="1">
      <alignment vertical="center"/>
    </xf>
    <xf numFmtId="0" fontId="20" fillId="14" borderId="14" xfId="0" applyFont="1" applyFill="1" applyBorder="1" applyAlignment="1">
      <alignment horizontal="justify" vertical="center" wrapText="1"/>
    </xf>
    <xf numFmtId="0" fontId="34" fillId="2" borderId="0" xfId="0" applyFont="1" applyFill="1" applyBorder="1" applyAlignment="1">
      <alignment vertical="center" wrapText="1"/>
    </xf>
    <xf numFmtId="0" fontId="5" fillId="0" borderId="19" xfId="0" applyFont="1" applyBorder="1"/>
    <xf numFmtId="0" fontId="34" fillId="2" borderId="11" xfId="0" applyFont="1" applyFill="1" applyBorder="1" applyAlignment="1">
      <alignment vertical="center" wrapText="1"/>
    </xf>
    <xf numFmtId="0" fontId="34" fillId="2" borderId="18" xfId="0" applyFont="1" applyFill="1" applyBorder="1" applyAlignment="1">
      <alignment vertical="center" wrapText="1"/>
    </xf>
    <xf numFmtId="0" fontId="27" fillId="2" borderId="22" xfId="0" applyFont="1" applyFill="1" applyBorder="1" applyAlignment="1">
      <alignment horizontal="center" vertical="center"/>
    </xf>
    <xf numFmtId="0" fontId="27" fillId="2" borderId="12" xfId="0" applyFont="1" applyFill="1" applyBorder="1" applyAlignment="1">
      <alignment vertical="top" wrapText="1"/>
    </xf>
    <xf numFmtId="0" fontId="34" fillId="2" borderId="16" xfId="0" applyFont="1" applyFill="1" applyBorder="1" applyAlignment="1">
      <alignment vertical="center" wrapText="1"/>
    </xf>
    <xf numFmtId="0" fontId="34" fillId="2" borderId="10" xfId="0" applyFont="1" applyFill="1" applyBorder="1" applyAlignment="1">
      <alignment vertical="center" wrapText="1"/>
    </xf>
    <xf numFmtId="0" fontId="27" fillId="2" borderId="20" xfId="0" applyFont="1" applyFill="1" applyBorder="1" applyAlignment="1">
      <alignment horizontal="center" vertical="center"/>
    </xf>
    <xf numFmtId="0" fontId="27" fillId="2" borderId="10" xfId="0" applyFont="1" applyFill="1" applyBorder="1" applyAlignment="1">
      <alignment vertical="top" wrapText="1"/>
    </xf>
    <xf numFmtId="0" fontId="9" fillId="14" borderId="7" xfId="4" applyFont="1" applyFill="1" applyBorder="1" applyAlignment="1">
      <alignment horizontal="center" vertical="center"/>
    </xf>
    <xf numFmtId="0" fontId="9" fillId="14" borderId="0" xfId="4" applyFont="1" applyFill="1" applyBorder="1" applyAlignment="1">
      <alignment horizontal="center" vertical="center"/>
    </xf>
    <xf numFmtId="0" fontId="20" fillId="14" borderId="0" xfId="4" applyFont="1" applyFill="1" applyBorder="1" applyAlignment="1">
      <alignment horizontal="justify" vertical="center"/>
    </xf>
    <xf numFmtId="0" fontId="5" fillId="14" borderId="0" xfId="0" applyFont="1" applyFill="1" applyBorder="1"/>
    <xf numFmtId="0" fontId="5" fillId="14" borderId="4" xfId="0" applyFont="1" applyFill="1" applyBorder="1"/>
    <xf numFmtId="0" fontId="9" fillId="14" borderId="0" xfId="4" applyFont="1" applyFill="1" applyBorder="1" applyAlignment="1">
      <alignment horizontal="right" vertical="center"/>
    </xf>
    <xf numFmtId="0" fontId="5" fillId="2" borderId="0" xfId="0" applyFont="1" applyFill="1" applyBorder="1" applyAlignment="1">
      <alignment wrapText="1"/>
    </xf>
    <xf numFmtId="0" fontId="5" fillId="2" borderId="4" xfId="0" applyFont="1" applyFill="1" applyBorder="1"/>
    <xf numFmtId="0" fontId="9" fillId="14" borderId="8" xfId="4" applyFont="1" applyFill="1" applyBorder="1" applyAlignment="1">
      <alignment horizontal="center" vertical="center"/>
    </xf>
    <xf numFmtId="0" fontId="33" fillId="14" borderId="1" xfId="0" applyFont="1" applyFill="1" applyBorder="1" applyAlignment="1">
      <alignment horizontal="center" vertical="center"/>
    </xf>
    <xf numFmtId="0" fontId="33" fillId="14" borderId="1" xfId="0" applyFont="1" applyFill="1" applyBorder="1" applyAlignment="1">
      <alignment vertical="center"/>
    </xf>
    <xf numFmtId="0" fontId="33" fillId="14" borderId="5" xfId="0" applyFont="1" applyFill="1" applyBorder="1" applyAlignment="1">
      <alignment vertical="center"/>
    </xf>
    <xf numFmtId="0" fontId="5" fillId="0" borderId="0" xfId="0" applyFont="1" applyAlignment="1">
      <alignment wrapText="1"/>
    </xf>
    <xf numFmtId="0" fontId="4" fillId="2" borderId="0" xfId="5" applyFill="1"/>
    <xf numFmtId="3" fontId="4" fillId="2" borderId="0" xfId="5" applyNumberFormat="1" applyFill="1"/>
    <xf numFmtId="0" fontId="20" fillId="2" borderId="0" xfId="5" applyFont="1" applyFill="1" applyAlignment="1">
      <alignment horizontal="justify"/>
    </xf>
    <xf numFmtId="3" fontId="4" fillId="2" borderId="0" xfId="5" applyNumberFormat="1" applyFill="1" applyAlignment="1">
      <alignment horizontal="right"/>
    </xf>
    <xf numFmtId="3" fontId="14" fillId="10" borderId="0" xfId="5" applyNumberFormat="1" applyFont="1" applyFill="1" applyAlignment="1">
      <alignment horizontal="right"/>
    </xf>
    <xf numFmtId="1" fontId="4" fillId="2" borderId="0" xfId="5" applyNumberFormat="1" applyFill="1"/>
    <xf numFmtId="0" fontId="9" fillId="2" borderId="0" xfId="5" applyFont="1" applyFill="1" applyAlignment="1">
      <alignment horizontal="left"/>
    </xf>
    <xf numFmtId="0" fontId="21" fillId="2" borderId="0" xfId="5" applyFont="1" applyFill="1" applyAlignment="1">
      <alignment horizontal="left"/>
    </xf>
    <xf numFmtId="0" fontId="20" fillId="2" borderId="0" xfId="5" applyFont="1" applyFill="1" applyAlignment="1">
      <alignment horizontal="left"/>
    </xf>
    <xf numFmtId="0" fontId="20" fillId="2" borderId="0" xfId="5" applyFont="1" applyFill="1" applyAlignment="1">
      <alignment horizontal="left" wrapText="1"/>
    </xf>
    <xf numFmtId="0" fontId="21" fillId="2" borderId="0" xfId="5" applyFont="1" applyFill="1"/>
    <xf numFmtId="0" fontId="9" fillId="2" borderId="0" xfId="5" applyFont="1" applyFill="1"/>
    <xf numFmtId="3" fontId="9" fillId="2" borderId="0" xfId="5" applyNumberFormat="1" applyFont="1" applyFill="1" applyAlignment="1">
      <alignment wrapText="1"/>
    </xf>
    <xf numFmtId="0" fontId="4" fillId="2" borderId="2" xfId="5" applyFill="1" applyBorder="1"/>
    <xf numFmtId="0" fontId="14" fillId="10" borderId="0" xfId="5" applyFont="1" applyFill="1"/>
    <xf numFmtId="166" fontId="4" fillId="2" borderId="0" xfId="5" applyNumberFormat="1" applyFill="1"/>
    <xf numFmtId="3" fontId="9" fillId="2" borderId="0" xfId="5" applyNumberFormat="1" applyFont="1" applyFill="1"/>
    <xf numFmtId="0" fontId="7" fillId="6" borderId="2" xfId="5" applyFont="1" applyFill="1" applyBorder="1" applyAlignment="1">
      <alignment horizontal="center" vertical="center"/>
    </xf>
    <xf numFmtId="3" fontId="9" fillId="2" borderId="2" xfId="5" applyNumberFormat="1" applyFont="1" applyFill="1" applyBorder="1"/>
    <xf numFmtId="0" fontId="4" fillId="2" borderId="0" xfId="5" applyFill="1" applyAlignment="1">
      <alignment horizontal="left" wrapText="1"/>
    </xf>
    <xf numFmtId="0" fontId="9" fillId="2" borderId="0" xfId="5" applyFont="1" applyFill="1" applyAlignment="1">
      <alignment wrapText="1"/>
    </xf>
    <xf numFmtId="0" fontId="22" fillId="2" borderId="0" xfId="5" applyFont="1" applyFill="1"/>
    <xf numFmtId="0" fontId="22" fillId="2" borderId="0" xfId="6" applyFont="1" applyFill="1"/>
    <xf numFmtId="0" fontId="42" fillId="2" borderId="0" xfId="6" applyFont="1" applyFill="1"/>
    <xf numFmtId="0" fontId="4" fillId="2" borderId="0" xfId="6" applyFill="1" applyAlignment="1">
      <alignment horizontal="left"/>
    </xf>
    <xf numFmtId="0" fontId="4" fillId="2" borderId="0" xfId="6" applyFill="1"/>
    <xf numFmtId="0" fontId="20" fillId="2" borderId="0" xfId="6" applyFont="1" applyFill="1" applyAlignment="1">
      <alignment horizontal="justify"/>
    </xf>
    <xf numFmtId="3" fontId="4" fillId="2" borderId="0" xfId="6" applyNumberFormat="1" applyFill="1"/>
    <xf numFmtId="0" fontId="21" fillId="2" borderId="0" xfId="5" applyFont="1" applyFill="1" applyBorder="1"/>
    <xf numFmtId="3" fontId="41" fillId="11" borderId="0" xfId="5" applyNumberFormat="1" applyFont="1" applyFill="1" applyBorder="1"/>
    <xf numFmtId="0" fontId="4" fillId="2" borderId="0" xfId="5" applyFill="1" applyBorder="1"/>
    <xf numFmtId="0" fontId="9" fillId="2" borderId="2" xfId="5" applyFont="1" applyFill="1" applyBorder="1"/>
    <xf numFmtId="0" fontId="43" fillId="2" borderId="2" xfId="5" applyFont="1" applyFill="1" applyBorder="1" applyAlignment="1">
      <alignment horizontal="justify"/>
    </xf>
    <xf numFmtId="0" fontId="22" fillId="2" borderId="0" xfId="0" applyFont="1" applyFill="1"/>
    <xf numFmtId="0" fontId="20" fillId="14" borderId="22" xfId="3" applyFont="1" applyFill="1" applyBorder="1" applyAlignment="1">
      <alignment vertical="center" wrapText="1"/>
    </xf>
    <xf numFmtId="0" fontId="34" fillId="2" borderId="24" xfId="3" applyFont="1" applyFill="1" applyBorder="1"/>
    <xf numFmtId="0" fontId="34" fillId="2" borderId="23" xfId="3" applyFont="1" applyFill="1" applyBorder="1" applyAlignment="1">
      <alignment vertical="center" wrapText="1"/>
    </xf>
    <xf numFmtId="0" fontId="34" fillId="2" borderId="1" xfId="0" applyFont="1" applyFill="1" applyBorder="1"/>
    <xf numFmtId="0" fontId="34" fillId="2" borderId="0" xfId="0" applyFont="1" applyFill="1"/>
    <xf numFmtId="0" fontId="34" fillId="2" borderId="0" xfId="0" applyFont="1" applyFill="1" applyAlignment="1">
      <alignment wrapText="1"/>
    </xf>
    <xf numFmtId="0" fontId="46" fillId="2" borderId="0" xfId="1" applyFont="1" applyFill="1" applyAlignment="1">
      <alignment wrapText="1"/>
    </xf>
    <xf numFmtId="0" fontId="34" fillId="2" borderId="0" xfId="0" applyFont="1" applyFill="1" applyAlignment="1">
      <alignment vertical="center"/>
    </xf>
    <xf numFmtId="0" fontId="34" fillId="3" borderId="0" xfId="0" applyFont="1" applyFill="1" applyAlignment="1">
      <alignment vertical="center"/>
    </xf>
    <xf numFmtId="0" fontId="47" fillId="4" borderId="0" xfId="0" applyFont="1" applyFill="1" applyAlignment="1">
      <alignment vertical="center"/>
    </xf>
    <xf numFmtId="0" fontId="34" fillId="5" borderId="0" xfId="0" applyFont="1" applyFill="1" applyAlignment="1">
      <alignment vertical="center"/>
    </xf>
    <xf numFmtId="0" fontId="34" fillId="0" borderId="0" xfId="0" applyFont="1"/>
    <xf numFmtId="0" fontId="34" fillId="6" borderId="0" xfId="0" applyFont="1" applyFill="1" applyAlignment="1">
      <alignment vertical="center"/>
    </xf>
    <xf numFmtId="0" fontId="34" fillId="7" borderId="0" xfId="0" applyFont="1" applyFill="1" applyAlignment="1">
      <alignment vertical="center"/>
    </xf>
    <xf numFmtId="0" fontId="10" fillId="9" borderId="0" xfId="0" applyFont="1" applyFill="1"/>
    <xf numFmtId="0" fontId="34" fillId="19" borderId="0" xfId="0" applyFont="1" applyFill="1" applyAlignment="1">
      <alignment vertical="center"/>
    </xf>
    <xf numFmtId="0" fontId="34" fillId="2" borderId="11" xfId="0" applyFont="1" applyFill="1" applyBorder="1"/>
    <xf numFmtId="3" fontId="9" fillId="2" borderId="0" xfId="8" applyNumberFormat="1" applyFont="1" applyFill="1" applyAlignment="1">
      <alignment wrapText="1"/>
    </xf>
    <xf numFmtId="3" fontId="9" fillId="2" borderId="0" xfId="8" applyNumberFormat="1" applyFont="1" applyFill="1" applyAlignment="1">
      <alignment wrapText="1"/>
    </xf>
    <xf numFmtId="3" fontId="9" fillId="2" borderId="0" xfId="8" applyNumberFormat="1" applyFont="1" applyFill="1" applyAlignment="1">
      <alignment wrapText="1"/>
    </xf>
    <xf numFmtId="3" fontId="9" fillId="2" borderId="0" xfId="8" applyNumberFormat="1" applyFont="1" applyFill="1" applyAlignment="1">
      <alignment wrapText="1"/>
    </xf>
    <xf numFmtId="3" fontId="9" fillId="2" borderId="0" xfId="8" applyNumberFormat="1" applyFont="1" applyFill="1" applyAlignment="1">
      <alignment wrapText="1"/>
    </xf>
    <xf numFmtId="3" fontId="9" fillId="2" borderId="0" xfId="8" applyNumberFormat="1" applyFont="1" applyFill="1" applyAlignment="1">
      <alignment wrapText="1"/>
    </xf>
    <xf numFmtId="0" fontId="0" fillId="0" borderId="0" xfId="0"/>
    <xf numFmtId="3" fontId="3" fillId="2" borderId="0" xfId="8" applyNumberFormat="1" applyFill="1"/>
    <xf numFmtId="0" fontId="0" fillId="0" borderId="0" xfId="0"/>
    <xf numFmtId="3" fontId="3" fillId="2" borderId="0" xfId="8" applyNumberFormat="1" applyFill="1"/>
    <xf numFmtId="0" fontId="20" fillId="2" borderId="0" xfId="3" applyFont="1" applyFill="1" applyBorder="1" applyAlignment="1">
      <alignment vertical="center" wrapText="1"/>
    </xf>
    <xf numFmtId="0" fontId="22" fillId="2" borderId="0" xfId="3" applyFont="1" applyFill="1" applyBorder="1" applyAlignment="1">
      <alignment vertical="center" wrapText="1"/>
    </xf>
    <xf numFmtId="0" fontId="50" fillId="2" borderId="0" xfId="0" applyFont="1" applyFill="1" applyBorder="1"/>
    <xf numFmtId="0" fontId="51" fillId="2" borderId="0" xfId="0" applyFont="1" applyFill="1" applyBorder="1"/>
    <xf numFmtId="0" fontId="39" fillId="2" borderId="0" xfId="0" applyFont="1" applyFill="1" applyBorder="1"/>
    <xf numFmtId="0" fontId="2" fillId="2" borderId="11" xfId="0" applyFont="1" applyFill="1" applyBorder="1"/>
    <xf numFmtId="0" fontId="2" fillId="8" borderId="0" xfId="0" applyFont="1" applyFill="1"/>
    <xf numFmtId="0" fontId="2" fillId="0" borderId="0" xfId="0" applyFont="1"/>
    <xf numFmtId="0" fontId="2" fillId="2" borderId="0" xfId="0" applyFont="1" applyFill="1"/>
    <xf numFmtId="0" fontId="2" fillId="2" borderId="0" xfId="0" applyFont="1" applyFill="1" applyAlignment="1">
      <alignment horizontal="center" wrapText="1"/>
    </xf>
    <xf numFmtId="0" fontId="5" fillId="2" borderId="0" xfId="0" applyFont="1" applyFill="1" applyAlignment="1">
      <alignment horizontal="center"/>
    </xf>
    <xf numFmtId="0" fontId="15" fillId="12" borderId="0" xfId="2" applyFont="1" applyFill="1" applyAlignment="1">
      <alignment horizontal="center" vertical="center" wrapText="1"/>
    </xf>
    <xf numFmtId="0" fontId="9" fillId="0" borderId="0" xfId="2" applyFont="1" applyAlignment="1">
      <alignment horizontal="center" vertical="center"/>
    </xf>
    <xf numFmtId="0" fontId="9" fillId="2" borderId="0" xfId="2" applyFont="1" applyFill="1" applyAlignment="1">
      <alignment horizontal="center" vertical="center"/>
    </xf>
    <xf numFmtId="0" fontId="9" fillId="2" borderId="2" xfId="2" applyFont="1" applyFill="1" applyBorder="1" applyAlignment="1">
      <alignment horizontal="center" vertical="center"/>
    </xf>
    <xf numFmtId="0" fontId="52" fillId="2" borderId="0" xfId="0" applyFont="1" applyFill="1" applyAlignment="1">
      <alignment horizontal="center" vertical="center"/>
    </xf>
    <xf numFmtId="0" fontId="9" fillId="3" borderId="0" xfId="2" applyFont="1" applyFill="1"/>
    <xf numFmtId="0" fontId="53" fillId="15" borderId="0" xfId="0" applyFont="1" applyFill="1" applyAlignment="1">
      <alignment horizontal="center" vertical="center"/>
    </xf>
    <xf numFmtId="3" fontId="32" fillId="2" borderId="0" xfId="0" applyNumberFormat="1" applyFont="1" applyFill="1" applyAlignment="1">
      <alignment horizontal="center"/>
    </xf>
    <xf numFmtId="2" fontId="32" fillId="2" borderId="0" xfId="0" applyNumberFormat="1" applyFont="1" applyFill="1" applyAlignment="1">
      <alignment horizontal="center"/>
    </xf>
    <xf numFmtId="3" fontId="54" fillId="11" borderId="0" xfId="0" applyNumberFormat="1" applyFont="1" applyFill="1" applyAlignment="1">
      <alignment horizontal="center"/>
    </xf>
    <xf numFmtId="0" fontId="54" fillId="11" borderId="0" xfId="0" applyFont="1" applyFill="1" applyAlignment="1">
      <alignment horizontal="center"/>
    </xf>
    <xf numFmtId="164" fontId="54" fillId="11" borderId="0" xfId="0" applyNumberFormat="1" applyFont="1" applyFill="1" applyAlignment="1">
      <alignment horizontal="center"/>
    </xf>
    <xf numFmtId="3" fontId="32" fillId="2" borderId="0" xfId="2" applyNumberFormat="1" applyFont="1" applyFill="1" applyAlignment="1">
      <alignment horizontal="center" vertical="center"/>
    </xf>
    <xf numFmtId="3" fontId="27" fillId="2" borderId="0" xfId="2" applyNumberFormat="1" applyFont="1" applyFill="1" applyAlignment="1">
      <alignment horizontal="center" vertical="center"/>
    </xf>
    <xf numFmtId="3" fontId="32" fillId="2" borderId="2" xfId="2" applyNumberFormat="1" applyFont="1" applyFill="1" applyBorder="1" applyAlignment="1">
      <alignment horizontal="center" vertical="center"/>
    </xf>
    <xf numFmtId="0" fontId="32" fillId="2" borderId="2" xfId="2" applyFont="1" applyFill="1" applyBorder="1" applyAlignment="1">
      <alignment horizontal="center" vertical="center"/>
    </xf>
    <xf numFmtId="0" fontId="32" fillId="2" borderId="0" xfId="2" applyFont="1" applyFill="1" applyAlignment="1">
      <alignment horizontal="center" vertical="center" wrapText="1"/>
    </xf>
    <xf numFmtId="0" fontId="27" fillId="2" borderId="0" xfId="2" applyFont="1" applyFill="1" applyAlignment="1">
      <alignment horizontal="center" vertical="center" wrapText="1"/>
    </xf>
    <xf numFmtId="0" fontId="32" fillId="2" borderId="0" xfId="0" applyFont="1" applyFill="1"/>
    <xf numFmtId="0" fontId="32" fillId="2" borderId="0" xfId="2" applyFont="1" applyFill="1"/>
    <xf numFmtId="0" fontId="9" fillId="2" borderId="0" xfId="0" applyFont="1" applyFill="1" applyAlignment="1">
      <alignment vertical="center"/>
    </xf>
    <xf numFmtId="0" fontId="6" fillId="2" borderId="0" xfId="2" applyFont="1" applyFill="1" applyAlignment="1">
      <alignment vertical="center"/>
    </xf>
    <xf numFmtId="164" fontId="5" fillId="2" borderId="0" xfId="0" applyNumberFormat="1" applyFont="1" applyFill="1" applyAlignment="1">
      <alignment horizontal="center" vertical="center"/>
    </xf>
    <xf numFmtId="0" fontId="18" fillId="2" borderId="0" xfId="0" applyFont="1" applyFill="1" applyAlignment="1">
      <alignment vertical="center"/>
    </xf>
    <xf numFmtId="0" fontId="0" fillId="2" borderId="0" xfId="0" applyFill="1" applyAlignment="1">
      <alignment vertical="center"/>
    </xf>
    <xf numFmtId="3" fontId="53" fillId="10" borderId="0" xfId="0" applyNumberFormat="1" applyFont="1" applyFill="1" applyAlignment="1">
      <alignment horizontal="center"/>
    </xf>
    <xf numFmtId="0" fontId="32" fillId="2" borderId="0" xfId="0" applyFont="1" applyFill="1" applyAlignment="1">
      <alignment horizontal="center"/>
    </xf>
    <xf numFmtId="3" fontId="27" fillId="2" borderId="0" xfId="0" applyNumberFormat="1" applyFont="1" applyFill="1" applyAlignment="1">
      <alignment horizontal="center"/>
    </xf>
    <xf numFmtId="3" fontId="27" fillId="2" borderId="0" xfId="0" applyNumberFormat="1" applyFont="1" applyFill="1" applyBorder="1" applyAlignment="1">
      <alignment horizontal="center"/>
    </xf>
    <xf numFmtId="3" fontId="32" fillId="11" borderId="0" xfId="0" applyNumberFormat="1" applyFont="1" applyFill="1" applyAlignment="1">
      <alignment horizontal="center"/>
    </xf>
    <xf numFmtId="3" fontId="32" fillId="10" borderId="0" xfId="0" applyNumberFormat="1" applyFont="1" applyFill="1" applyBorder="1" applyAlignment="1">
      <alignment horizontal="center"/>
    </xf>
    <xf numFmtId="0" fontId="32" fillId="2" borderId="0" xfId="0" applyFont="1" applyFill="1" applyBorder="1" applyAlignment="1">
      <alignment horizontal="center"/>
    </xf>
    <xf numFmtId="3" fontId="32" fillId="2" borderId="0" xfId="0" applyNumberFormat="1" applyFont="1" applyFill="1" applyBorder="1" applyAlignment="1">
      <alignment horizontal="center"/>
    </xf>
    <xf numFmtId="3" fontId="27" fillId="10" borderId="0" xfId="0" applyNumberFormat="1" applyFont="1" applyFill="1" applyBorder="1" applyAlignment="1">
      <alignment horizontal="center"/>
    </xf>
    <xf numFmtId="0" fontId="1" fillId="2" borderId="0" xfId="2" applyFont="1" applyFill="1" applyAlignment="1">
      <alignment vertical="center"/>
    </xf>
    <xf numFmtId="0" fontId="1" fillId="2" borderId="0" xfId="0" applyFont="1" applyFill="1"/>
    <xf numFmtId="0" fontId="1" fillId="2" borderId="0" xfId="0" applyFont="1" applyFill="1" applyBorder="1"/>
    <xf numFmtId="0" fontId="1" fillId="2" borderId="0" xfId="4" applyFont="1" applyFill="1" applyBorder="1"/>
    <xf numFmtId="0" fontId="1" fillId="2" borderId="0" xfId="0" applyFont="1" applyFill="1" applyAlignment="1">
      <alignment vertical="center"/>
    </xf>
    <xf numFmtId="0" fontId="19" fillId="2" borderId="0" xfId="0" applyFont="1" applyFill="1" applyAlignment="1">
      <alignment horizontal="center" wrapText="1"/>
    </xf>
    <xf numFmtId="0" fontId="1" fillId="2" borderId="0" xfId="0" applyFont="1" applyFill="1" applyAlignment="1">
      <alignment horizontal="center"/>
    </xf>
    <xf numFmtId="0" fontId="1" fillId="2" borderId="0" xfId="2" applyFont="1" applyFill="1" applyAlignment="1">
      <alignment horizontal="center"/>
    </xf>
    <xf numFmtId="0" fontId="32" fillId="2" borderId="0" xfId="2" applyFont="1" applyFill="1" applyAlignment="1">
      <alignment horizontal="center"/>
    </xf>
    <xf numFmtId="0" fontId="55" fillId="2" borderId="0" xfId="0" applyFont="1" applyFill="1" applyAlignment="1">
      <alignment horizontal="center" wrapText="1"/>
    </xf>
    <xf numFmtId="0" fontId="4" fillId="2" borderId="0" xfId="6" applyFill="1" applyAlignment="1">
      <alignment horizontal="left" vertical="center"/>
    </xf>
    <xf numFmtId="0" fontId="4" fillId="2" borderId="0" xfId="6" applyFill="1" applyAlignment="1">
      <alignment vertical="center"/>
    </xf>
    <xf numFmtId="0" fontId="22" fillId="2" borderId="0" xfId="5" applyFont="1" applyFill="1" applyAlignment="1">
      <alignment vertical="center"/>
    </xf>
    <xf numFmtId="0" fontId="22" fillId="2" borderId="0" xfId="6" applyFont="1" applyFill="1" applyAlignment="1">
      <alignment vertical="center"/>
    </xf>
    <xf numFmtId="0" fontId="4" fillId="2" borderId="0" xfId="5" applyFill="1" applyAlignment="1">
      <alignment vertical="center"/>
    </xf>
    <xf numFmtId="0" fontId="0" fillId="0" borderId="0" xfId="0" applyAlignment="1">
      <alignment vertical="center"/>
    </xf>
    <xf numFmtId="0" fontId="14" fillId="10" borderId="0" xfId="5" applyFont="1" applyFill="1" applyAlignment="1">
      <alignment vertical="center"/>
    </xf>
    <xf numFmtId="0" fontId="6" fillId="0" borderId="0" xfId="0" applyFont="1" applyAlignment="1">
      <alignment vertical="center"/>
    </xf>
    <xf numFmtId="0" fontId="9" fillId="2" borderId="0" xfId="2" applyFont="1" applyFill="1" applyAlignment="1">
      <alignment vertical="center"/>
    </xf>
    <xf numFmtId="0" fontId="6" fillId="2" borderId="0" xfId="2" applyFont="1" applyFill="1" applyAlignment="1">
      <alignment horizontal="center" vertical="center"/>
    </xf>
    <xf numFmtId="0" fontId="32" fillId="2" borderId="0" xfId="2" applyFont="1" applyFill="1" applyAlignment="1">
      <alignment horizontal="center" vertical="center"/>
    </xf>
    <xf numFmtId="0" fontId="56" fillId="2" borderId="0" xfId="0" applyFont="1" applyFill="1" applyAlignment="1">
      <alignment horizontal="center" vertical="center"/>
    </xf>
    <xf numFmtId="3" fontId="54" fillId="11" borderId="0" xfId="2" applyNumberFormat="1" applyFont="1" applyFill="1" applyAlignment="1">
      <alignment horizontal="center" vertical="center"/>
    </xf>
    <xf numFmtId="3" fontId="54" fillId="10" borderId="0" xfId="2" applyNumberFormat="1" applyFont="1" applyFill="1" applyAlignment="1">
      <alignment horizontal="center" vertical="center"/>
    </xf>
    <xf numFmtId="165" fontId="32" fillId="2" borderId="0" xfId="2" applyNumberFormat="1" applyFont="1" applyFill="1" applyAlignment="1">
      <alignment horizontal="center" vertical="center"/>
    </xf>
    <xf numFmtId="0" fontId="6" fillId="2" borderId="0" xfId="0" applyFont="1" applyFill="1" applyAlignment="1">
      <alignment horizontal="center"/>
    </xf>
    <xf numFmtId="3" fontId="9" fillId="2" borderId="0" xfId="2" applyNumberFormat="1" applyFont="1" applyFill="1" applyAlignment="1">
      <alignment horizontal="center"/>
    </xf>
    <xf numFmtId="0" fontId="0" fillId="2" borderId="0" xfId="0" applyFill="1" applyAlignment="1">
      <alignment horizontal="center"/>
    </xf>
    <xf numFmtId="0" fontId="7" fillId="3" borderId="2" xfId="2" applyFont="1" applyFill="1" applyBorder="1" applyAlignment="1">
      <alignment horizontal="center" vertical="center"/>
    </xf>
    <xf numFmtId="0" fontId="27" fillId="2" borderId="0" xfId="0" applyFont="1" applyFill="1"/>
    <xf numFmtId="0" fontId="9" fillId="2" borderId="0" xfId="0" applyFont="1" applyFill="1" applyAlignment="1">
      <alignment horizontal="left" vertical="center"/>
    </xf>
    <xf numFmtId="0" fontId="13" fillId="11" borderId="0" xfId="0" applyFont="1" applyFill="1" applyAlignment="1">
      <alignment horizontal="left" vertical="center"/>
    </xf>
    <xf numFmtId="3" fontId="32" fillId="2" borderId="0" xfId="0" applyNumberFormat="1" applyFont="1" applyFill="1" applyAlignment="1">
      <alignment horizontal="center" vertical="center"/>
    </xf>
    <xf numFmtId="3" fontId="27" fillId="2" borderId="0" xfId="0" applyNumberFormat="1" applyFont="1" applyFill="1" applyAlignment="1">
      <alignment horizontal="center" vertical="center"/>
    </xf>
    <xf numFmtId="166" fontId="54" fillId="10" borderId="0" xfId="0" applyNumberFormat="1" applyFont="1" applyFill="1" applyAlignment="1">
      <alignment horizontal="center" vertical="center"/>
    </xf>
    <xf numFmtId="0" fontId="0" fillId="2" borderId="0" xfId="0" applyFill="1" applyAlignment="1">
      <alignment horizontal="center" vertical="center"/>
    </xf>
    <xf numFmtId="0" fontId="7" fillId="4" borderId="2" xfId="0" applyFont="1" applyFill="1" applyBorder="1" applyAlignment="1">
      <alignment horizontal="left" vertical="center"/>
    </xf>
    <xf numFmtId="0" fontId="54" fillId="10" borderId="0" xfId="0" applyFont="1" applyFill="1" applyAlignment="1">
      <alignment horizontal="center"/>
    </xf>
    <xf numFmtId="3" fontId="54" fillId="10" borderId="0" xfId="0" applyNumberFormat="1" applyFont="1" applyFill="1" applyAlignment="1">
      <alignment horizontal="center"/>
    </xf>
    <xf numFmtId="3" fontId="53" fillId="11" borderId="0" xfId="0" applyNumberFormat="1" applyFont="1" applyFill="1" applyAlignment="1">
      <alignment horizontal="center"/>
    </xf>
    <xf numFmtId="0" fontId="56" fillId="2" borderId="0" xfId="0" applyFont="1" applyFill="1" applyAlignment="1">
      <alignment horizontal="center"/>
    </xf>
    <xf numFmtId="0" fontId="32" fillId="2" borderId="0" xfId="0" applyFont="1" applyFill="1" applyAlignment="1">
      <alignment horizontal="center" vertical="center"/>
    </xf>
    <xf numFmtId="3" fontId="53" fillId="11" borderId="0" xfId="0" applyNumberFormat="1" applyFont="1" applyFill="1" applyAlignment="1">
      <alignment horizontal="center" vertical="center"/>
    </xf>
    <xf numFmtId="0" fontId="54" fillId="11" borderId="0" xfId="0" applyFont="1" applyFill="1" applyAlignment="1">
      <alignment horizontal="center" vertical="center"/>
    </xf>
    <xf numFmtId="3" fontId="54" fillId="11" borderId="0" xfId="0" applyNumberFormat="1" applyFont="1" applyFill="1" applyAlignment="1">
      <alignment horizontal="center" vertical="center"/>
    </xf>
    <xf numFmtId="0" fontId="1" fillId="2" borderId="0" xfId="0" applyFont="1" applyFill="1" applyBorder="1" applyAlignment="1">
      <alignment wrapText="1"/>
    </xf>
    <xf numFmtId="4" fontId="53" fillId="11" borderId="0" xfId="0" applyNumberFormat="1" applyFont="1" applyFill="1" applyAlignment="1">
      <alignment horizontal="center" vertical="center"/>
    </xf>
    <xf numFmtId="4" fontId="54" fillId="11" borderId="0" xfId="0" applyNumberFormat="1" applyFont="1" applyFill="1" applyAlignment="1">
      <alignment horizontal="center" vertical="center"/>
    </xf>
    <xf numFmtId="4" fontId="32" fillId="2" borderId="0" xfId="0" applyNumberFormat="1" applyFont="1" applyFill="1" applyBorder="1" applyAlignment="1">
      <alignment horizontal="center" vertical="center"/>
    </xf>
    <xf numFmtId="4" fontId="53" fillId="11" borderId="0" xfId="0" applyNumberFormat="1" applyFont="1" applyFill="1" applyBorder="1" applyAlignment="1">
      <alignment horizontal="center" vertical="center"/>
    </xf>
    <xf numFmtId="4" fontId="54" fillId="11" borderId="0" xfId="0" applyNumberFormat="1" applyFont="1" applyFill="1" applyBorder="1" applyAlignment="1">
      <alignment horizontal="center" vertical="center"/>
    </xf>
    <xf numFmtId="3" fontId="9" fillId="2" borderId="0" xfId="0" applyNumberFormat="1" applyFont="1" applyFill="1" applyAlignment="1">
      <alignment vertical="center"/>
    </xf>
    <xf numFmtId="0" fontId="24" fillId="4" borderId="2" xfId="0" applyFont="1" applyFill="1" applyBorder="1" applyAlignment="1">
      <alignment horizontal="center" vertical="center"/>
    </xf>
    <xf numFmtId="165" fontId="32" fillId="2" borderId="0" xfId="0" applyNumberFormat="1" applyFont="1" applyFill="1" applyAlignment="1">
      <alignment horizontal="center" vertical="center"/>
    </xf>
    <xf numFmtId="3" fontId="32" fillId="2" borderId="0" xfId="0" applyNumberFormat="1" applyFont="1" applyFill="1" applyBorder="1" applyAlignment="1">
      <alignment horizontal="center" vertical="center"/>
    </xf>
    <xf numFmtId="3" fontId="27" fillId="2" borderId="0" xfId="0" applyNumberFormat="1" applyFont="1" applyFill="1" applyBorder="1" applyAlignment="1">
      <alignment horizontal="center" vertical="center"/>
    </xf>
    <xf numFmtId="2" fontId="27" fillId="2" borderId="0" xfId="0" applyNumberFormat="1" applyFont="1" applyFill="1" applyAlignment="1">
      <alignment horizontal="center" vertical="center"/>
    </xf>
    <xf numFmtId="2" fontId="54" fillId="11" borderId="0" xfId="0" applyNumberFormat="1" applyFont="1" applyFill="1" applyAlignment="1">
      <alignment horizontal="center" vertical="center"/>
    </xf>
    <xf numFmtId="2" fontId="53" fillId="11" borderId="0" xfId="0" applyNumberFormat="1" applyFont="1" applyFill="1" applyAlignment="1">
      <alignment horizontal="center" vertical="center"/>
    </xf>
    <xf numFmtId="1" fontId="4" fillId="2" borderId="0" xfId="5" applyNumberFormat="1" applyFill="1" applyAlignment="1">
      <alignment vertical="center"/>
    </xf>
    <xf numFmtId="0" fontId="32" fillId="2" borderId="0" xfId="5" applyFont="1" applyFill="1"/>
    <xf numFmtId="3" fontId="32" fillId="2" borderId="0" xfId="5" applyNumberFormat="1" applyFont="1" applyFill="1" applyAlignment="1">
      <alignment horizontal="right"/>
    </xf>
    <xf numFmtId="0" fontId="32" fillId="2" borderId="0" xfId="5" applyFont="1" applyFill="1" applyAlignment="1">
      <alignment horizontal="center"/>
    </xf>
    <xf numFmtId="1" fontId="24" fillId="5" borderId="2" xfId="8" applyNumberFormat="1" applyFont="1" applyFill="1" applyBorder="1" applyAlignment="1">
      <alignment horizontal="center" vertical="center"/>
    </xf>
    <xf numFmtId="1" fontId="57" fillId="16" borderId="2" xfId="8" applyNumberFormat="1" applyFont="1" applyFill="1" applyBorder="1" applyAlignment="1">
      <alignment horizontal="center" vertical="center"/>
    </xf>
    <xf numFmtId="3" fontId="58" fillId="11" borderId="0" xfId="8" applyNumberFormat="1" applyFont="1" applyFill="1" applyAlignment="1">
      <alignment horizontal="center"/>
    </xf>
    <xf numFmtId="165" fontId="59" fillId="11" borderId="0" xfId="8" applyNumberFormat="1" applyFont="1" applyFill="1" applyAlignment="1">
      <alignment horizontal="center"/>
    </xf>
    <xf numFmtId="3" fontId="59" fillId="11" borderId="0" xfId="8" applyNumberFormat="1" applyFont="1" applyFill="1" applyAlignment="1">
      <alignment horizontal="center"/>
    </xf>
    <xf numFmtId="3" fontId="58" fillId="11" borderId="0" xfId="8" applyNumberFormat="1" applyFont="1" applyFill="1" applyBorder="1" applyAlignment="1">
      <alignment horizontal="center"/>
    </xf>
    <xf numFmtId="3" fontId="59" fillId="11" borderId="2" xfId="8" applyNumberFormat="1" applyFont="1" applyFill="1" applyBorder="1" applyAlignment="1">
      <alignment horizontal="center"/>
    </xf>
    <xf numFmtId="164" fontId="58" fillId="11" borderId="0" xfId="8" applyNumberFormat="1" applyFont="1" applyFill="1" applyAlignment="1">
      <alignment horizontal="center"/>
    </xf>
    <xf numFmtId="3" fontId="32" fillId="2" borderId="0" xfId="8" applyNumberFormat="1" applyFont="1" applyFill="1" applyAlignment="1">
      <alignment horizontal="center"/>
    </xf>
    <xf numFmtId="3" fontId="32" fillId="2" borderId="0" xfId="5" applyNumberFormat="1" applyFont="1" applyFill="1" applyAlignment="1">
      <alignment horizontal="center" vertical="center"/>
    </xf>
    <xf numFmtId="0" fontId="32" fillId="2" borderId="0" xfId="5" applyFont="1" applyFill="1" applyAlignment="1">
      <alignment horizontal="center" vertical="center"/>
    </xf>
    <xf numFmtId="3" fontId="58" fillId="11" borderId="0" xfId="8" applyNumberFormat="1" applyFont="1" applyFill="1" applyAlignment="1">
      <alignment horizontal="center" vertical="center"/>
    </xf>
    <xf numFmtId="165" fontId="59" fillId="11" borderId="0" xfId="8" applyNumberFormat="1" applyFont="1" applyFill="1" applyAlignment="1">
      <alignment horizontal="center" vertical="center"/>
    </xf>
    <xf numFmtId="3" fontId="59" fillId="11" borderId="0" xfId="8" applyNumberFormat="1" applyFont="1" applyFill="1" applyAlignment="1">
      <alignment horizontal="center" vertical="center"/>
    </xf>
    <xf numFmtId="3" fontId="58" fillId="11" borderId="0" xfId="8" applyNumberFormat="1" applyFont="1" applyFill="1" applyBorder="1" applyAlignment="1">
      <alignment horizontal="center" vertical="center"/>
    </xf>
    <xf numFmtId="3" fontId="59" fillId="11" borderId="2" xfId="8" applyNumberFormat="1" applyFont="1" applyFill="1" applyBorder="1" applyAlignment="1">
      <alignment horizontal="center" vertical="center"/>
    </xf>
    <xf numFmtId="164" fontId="58" fillId="11" borderId="0" xfId="8" applyNumberFormat="1" applyFont="1" applyFill="1" applyAlignment="1">
      <alignment horizontal="center" vertical="center"/>
    </xf>
    <xf numFmtId="3" fontId="32" fillId="2" borderId="0" xfId="8" applyNumberFormat="1" applyFont="1" applyFill="1" applyAlignment="1">
      <alignment horizontal="center" vertical="center"/>
    </xf>
    <xf numFmtId="3" fontId="32" fillId="2" borderId="0" xfId="5" applyNumberFormat="1" applyFont="1" applyFill="1" applyAlignment="1">
      <alignment horizontal="right" vertical="center"/>
    </xf>
    <xf numFmtId="1" fontId="7" fillId="5" borderId="2" xfId="5" applyNumberFormat="1" applyFont="1" applyFill="1" applyBorder="1" applyAlignment="1">
      <alignment horizontal="center" vertical="center"/>
    </xf>
    <xf numFmtId="0" fontId="9" fillId="2" borderId="0" xfId="5" applyFont="1" applyFill="1" applyAlignment="1">
      <alignment vertical="center"/>
    </xf>
    <xf numFmtId="1" fontId="4" fillId="2" borderId="0" xfId="5" applyNumberFormat="1" applyFill="1" applyAlignment="1">
      <alignment horizontal="center" vertical="center"/>
    </xf>
    <xf numFmtId="0" fontId="4" fillId="2" borderId="0" xfId="5" applyFill="1" applyAlignment="1">
      <alignment horizontal="center" vertical="center"/>
    </xf>
    <xf numFmtId="1" fontId="32" fillId="2" borderId="0" xfId="5" applyNumberFormat="1" applyFont="1" applyFill="1" applyAlignment="1">
      <alignment horizontal="center" vertical="center"/>
    </xf>
    <xf numFmtId="1" fontId="24" fillId="5" borderId="2" xfId="5" applyNumberFormat="1" applyFont="1" applyFill="1" applyBorder="1" applyAlignment="1">
      <alignment horizontal="center" vertical="center"/>
    </xf>
    <xf numFmtId="3" fontId="54" fillId="10" borderId="0" xfId="5" applyNumberFormat="1" applyFont="1" applyFill="1" applyAlignment="1">
      <alignment horizontal="right"/>
    </xf>
    <xf numFmtId="3" fontId="53" fillId="11" borderId="0" xfId="8" applyNumberFormat="1" applyFont="1" applyFill="1" applyAlignment="1">
      <alignment horizontal="center"/>
    </xf>
    <xf numFmtId="165" fontId="54" fillId="11" borderId="0" xfId="8" applyNumberFormat="1" applyFont="1" applyFill="1" applyAlignment="1">
      <alignment horizontal="center"/>
    </xf>
    <xf numFmtId="3" fontId="54" fillId="11" borderId="0" xfId="8" applyNumberFormat="1" applyFont="1" applyFill="1" applyAlignment="1">
      <alignment horizontal="center"/>
    </xf>
    <xf numFmtId="165" fontId="54" fillId="10" borderId="0" xfId="5" applyNumberFormat="1" applyFont="1" applyFill="1" applyAlignment="1">
      <alignment horizontal="center"/>
    </xf>
    <xf numFmtId="3" fontId="54" fillId="10" borderId="0" xfId="5" applyNumberFormat="1" applyFont="1" applyFill="1" applyAlignment="1">
      <alignment horizontal="center"/>
    </xf>
    <xf numFmtId="0" fontId="54" fillId="10" borderId="0" xfId="5" applyFont="1" applyFill="1" applyAlignment="1">
      <alignment horizontal="center"/>
    </xf>
    <xf numFmtId="3" fontId="32" fillId="2" borderId="0" xfId="8" applyNumberFormat="1" applyFont="1" applyFill="1" applyAlignment="1">
      <alignment horizontal="right" vertical="center"/>
    </xf>
    <xf numFmtId="0" fontId="56" fillId="0" borderId="0" xfId="0" applyFont="1" applyAlignment="1">
      <alignment horizontal="center"/>
    </xf>
    <xf numFmtId="0" fontId="59" fillId="11" borderId="0" xfId="8" applyFont="1" applyFill="1" applyAlignment="1">
      <alignment horizontal="center"/>
    </xf>
    <xf numFmtId="3" fontId="59" fillId="11" borderId="0" xfId="5" applyNumberFormat="1" applyFont="1" applyFill="1" applyAlignment="1">
      <alignment horizontal="center"/>
    </xf>
    <xf numFmtId="3" fontId="58" fillId="11" borderId="2" xfId="5" applyNumberFormat="1" applyFont="1" applyFill="1" applyBorder="1" applyAlignment="1">
      <alignment horizontal="center"/>
    </xf>
    <xf numFmtId="0" fontId="24" fillId="6" borderId="2" xfId="5" applyFont="1" applyFill="1" applyBorder="1" applyAlignment="1">
      <alignment horizontal="center" vertical="center"/>
    </xf>
    <xf numFmtId="0" fontId="57" fillId="17" borderId="2" xfId="5" applyFont="1" applyFill="1" applyBorder="1" applyAlignment="1">
      <alignment horizontal="center" vertical="center"/>
    </xf>
    <xf numFmtId="3" fontId="27" fillId="2" borderId="2" xfId="5" applyNumberFormat="1" applyFont="1" applyFill="1" applyBorder="1" applyAlignment="1">
      <alignment horizontal="center"/>
    </xf>
    <xf numFmtId="0" fontId="20" fillId="2" borderId="0" xfId="5" applyFont="1" applyFill="1"/>
    <xf numFmtId="4" fontId="60" fillId="2" borderId="0" xfId="6" applyNumberFormat="1" applyFont="1" applyFill="1" applyAlignment="1">
      <alignment horizontal="right"/>
    </xf>
    <xf numFmtId="0" fontId="60" fillId="2" borderId="0" xfId="6" applyFont="1" applyFill="1"/>
    <xf numFmtId="0" fontId="62" fillId="11" borderId="0" xfId="6" applyFont="1" applyFill="1"/>
    <xf numFmtId="4" fontId="62" fillId="11" borderId="0" xfId="6" applyNumberFormat="1" applyFont="1" applyFill="1" applyAlignment="1">
      <alignment horizontal="right"/>
    </xf>
    <xf numFmtId="0" fontId="20" fillId="2" borderId="0" xfId="6" applyFont="1" applyFill="1" applyAlignment="1">
      <alignment vertical="center"/>
    </xf>
    <xf numFmtId="0" fontId="4" fillId="2" borderId="0" xfId="6" applyFill="1" applyAlignment="1">
      <alignment horizontal="center" vertical="center"/>
    </xf>
    <xf numFmtId="0" fontId="7" fillId="7" borderId="2" xfId="6" applyFont="1" applyFill="1" applyBorder="1" applyAlignment="1">
      <alignment horizontal="center" vertical="center"/>
    </xf>
    <xf numFmtId="0" fontId="24" fillId="7" borderId="2" xfId="6" applyFont="1" applyFill="1" applyBorder="1" applyAlignment="1">
      <alignment horizontal="center" vertical="center"/>
    </xf>
    <xf numFmtId="0" fontId="32" fillId="2" borderId="0" xfId="6" applyFont="1" applyFill="1" applyAlignment="1">
      <alignment horizontal="center"/>
    </xf>
    <xf numFmtId="165" fontId="59" fillId="11" borderId="0" xfId="9" applyNumberFormat="1" applyFont="1" applyFill="1" applyAlignment="1">
      <alignment horizontal="center"/>
    </xf>
    <xf numFmtId="0" fontId="9" fillId="20" borderId="0" xfId="6" applyFont="1" applyFill="1"/>
    <xf numFmtId="3" fontId="58" fillId="21" borderId="0" xfId="9" applyNumberFormat="1" applyFont="1" applyFill="1" applyAlignment="1">
      <alignment horizontal="center"/>
    </xf>
    <xf numFmtId="0" fontId="4" fillId="20" borderId="0" xfId="6" applyFill="1"/>
    <xf numFmtId="3" fontId="59" fillId="21" borderId="0" xfId="9" applyNumberFormat="1" applyFont="1" applyFill="1" applyAlignment="1">
      <alignment horizontal="center"/>
    </xf>
    <xf numFmtId="0" fontId="9" fillId="22" borderId="0" xfId="6" applyFont="1" applyFill="1"/>
    <xf numFmtId="3" fontId="58" fillId="23" borderId="0" xfId="9" applyNumberFormat="1" applyFont="1" applyFill="1" applyAlignment="1">
      <alignment horizontal="center"/>
    </xf>
    <xf numFmtId="0" fontId="4" fillId="22" borderId="0" xfId="6" applyFill="1"/>
    <xf numFmtId="3" fontId="59" fillId="23" borderId="0" xfId="9" applyNumberFormat="1" applyFont="1" applyFill="1" applyAlignment="1">
      <alignment horizontal="center"/>
    </xf>
    <xf numFmtId="0" fontId="9" fillId="24" borderId="0" xfId="6" applyFont="1" applyFill="1"/>
    <xf numFmtId="3" fontId="58" fillId="25" borderId="0" xfId="9" applyNumberFormat="1" applyFont="1" applyFill="1" applyAlignment="1">
      <alignment horizontal="center"/>
    </xf>
    <xf numFmtId="0" fontId="4" fillId="24" borderId="0" xfId="6" applyFill="1"/>
    <xf numFmtId="3" fontId="59" fillId="25" borderId="0" xfId="9" applyNumberFormat="1" applyFont="1" applyFill="1" applyAlignment="1">
      <alignment horizontal="center"/>
    </xf>
    <xf numFmtId="0" fontId="9" fillId="2" borderId="0" xfId="6" applyFont="1" applyFill="1" applyAlignment="1">
      <alignment vertical="center"/>
    </xf>
    <xf numFmtId="0" fontId="9" fillId="2" borderId="0" xfId="2" applyFont="1" applyFill="1" applyAlignment="1">
      <alignment horizontal="left"/>
    </xf>
    <xf numFmtId="0" fontId="44" fillId="2" borderId="11" xfId="0" applyFont="1" applyFill="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center"/>
    </xf>
    <xf numFmtId="0" fontId="7" fillId="7" borderId="25" xfId="5" applyFont="1" applyFill="1" applyBorder="1" applyAlignment="1">
      <alignment horizontal="center" vertical="center"/>
    </xf>
    <xf numFmtId="0" fontId="24" fillId="7" borderId="26" xfId="5" applyFont="1" applyFill="1" applyBorder="1" applyAlignment="1">
      <alignment horizontal="center" vertical="center"/>
    </xf>
    <xf numFmtId="0" fontId="24" fillId="7" borderId="27" xfId="5" applyFont="1" applyFill="1" applyBorder="1" applyAlignment="1">
      <alignment horizontal="center" vertical="center"/>
    </xf>
    <xf numFmtId="0" fontId="22" fillId="2" borderId="28" xfId="6" applyFont="1" applyFill="1" applyBorder="1"/>
    <xf numFmtId="0" fontId="60" fillId="2" borderId="29" xfId="6" applyFont="1" applyFill="1" applyBorder="1"/>
    <xf numFmtId="0" fontId="20" fillId="2" borderId="30" xfId="6" applyFont="1" applyFill="1" applyBorder="1"/>
    <xf numFmtId="3" fontId="61" fillId="11" borderId="0" xfId="9" applyNumberFormat="1" applyFont="1" applyFill="1" applyBorder="1"/>
    <xf numFmtId="3" fontId="61" fillId="11" borderId="31" xfId="9" applyNumberFormat="1" applyFont="1" applyFill="1" applyBorder="1"/>
    <xf numFmtId="0" fontId="22" fillId="2" borderId="30" xfId="5" applyFont="1" applyFill="1" applyBorder="1"/>
    <xf numFmtId="3" fontId="62" fillId="11" borderId="0" xfId="9" applyNumberFormat="1" applyFont="1" applyFill="1" applyBorder="1"/>
    <xf numFmtId="3" fontId="62" fillId="11" borderId="31" xfId="9" applyNumberFormat="1" applyFont="1" applyFill="1" applyBorder="1"/>
    <xf numFmtId="0" fontId="20" fillId="2" borderId="30" xfId="5" applyFont="1" applyFill="1" applyBorder="1" applyAlignment="1">
      <alignment horizontal="justify"/>
    </xf>
    <xf numFmtId="165" fontId="59" fillId="11" borderId="0" xfId="8" applyNumberFormat="1" applyFont="1" applyFill="1" applyBorder="1"/>
    <xf numFmtId="165" fontId="59" fillId="11" borderId="31" xfId="8" applyNumberFormat="1" applyFont="1" applyFill="1" applyBorder="1"/>
    <xf numFmtId="0" fontId="22" fillId="2" borderId="30" xfId="6" applyFont="1" applyFill="1" applyBorder="1" applyAlignment="1">
      <alignment wrapText="1"/>
    </xf>
    <xf numFmtId="0" fontId="62" fillId="11" borderId="0" xfId="9" applyFont="1" applyFill="1" applyBorder="1"/>
    <xf numFmtId="0" fontId="62" fillId="11" borderId="31" xfId="9" applyFont="1" applyFill="1" applyBorder="1"/>
    <xf numFmtId="3" fontId="62" fillId="11" borderId="0" xfId="9" applyNumberFormat="1" applyFont="1" applyFill="1" applyBorder="1" applyAlignment="1">
      <alignment horizontal="right"/>
    </xf>
    <xf numFmtId="166" fontId="62" fillId="11" borderId="0" xfId="9" applyNumberFormat="1" applyFont="1" applyFill="1" applyBorder="1" applyAlignment="1">
      <alignment horizontal="right"/>
    </xf>
    <xf numFmtId="166" fontId="62" fillId="11" borderId="31" xfId="9" applyNumberFormat="1" applyFont="1" applyFill="1" applyBorder="1" applyAlignment="1">
      <alignment horizontal="right"/>
    </xf>
    <xf numFmtId="3" fontId="62" fillId="11" borderId="31" xfId="9" applyNumberFormat="1" applyFont="1" applyFill="1" applyBorder="1" applyAlignment="1">
      <alignment horizontal="right"/>
    </xf>
    <xf numFmtId="166" fontId="61" fillId="11" borderId="0" xfId="9" applyNumberFormat="1" applyFont="1" applyFill="1" applyBorder="1" applyAlignment="1">
      <alignment horizontal="right"/>
    </xf>
    <xf numFmtId="166" fontId="61" fillId="11" borderId="31" xfId="9" applyNumberFormat="1" applyFont="1" applyFill="1" applyBorder="1" applyAlignment="1">
      <alignment horizontal="right"/>
    </xf>
    <xf numFmtId="0" fontId="22" fillId="2" borderId="32" xfId="5" applyFont="1" applyFill="1" applyBorder="1"/>
    <xf numFmtId="166" fontId="62" fillId="11" borderId="2" xfId="9" applyNumberFormat="1" applyFont="1" applyFill="1" applyBorder="1" applyAlignment="1">
      <alignment horizontal="right"/>
    </xf>
    <xf numFmtId="166" fontId="62" fillId="11" borderId="33" xfId="9" applyNumberFormat="1" applyFont="1" applyFill="1" applyBorder="1" applyAlignment="1">
      <alignment horizontal="right"/>
    </xf>
    <xf numFmtId="0" fontId="63" fillId="18" borderId="26" xfId="5" applyFont="1" applyFill="1" applyBorder="1" applyAlignment="1">
      <alignment horizontal="center" vertical="center"/>
    </xf>
    <xf numFmtId="0" fontId="22" fillId="2" borderId="30" xfId="6" applyFont="1" applyFill="1" applyBorder="1"/>
    <xf numFmtId="0" fontId="62" fillId="11" borderId="0" xfId="6" applyFont="1" applyFill="1" applyBorder="1"/>
    <xf numFmtId="0" fontId="62" fillId="11" borderId="31" xfId="6" applyFont="1" applyFill="1" applyBorder="1"/>
    <xf numFmtId="166" fontId="20" fillId="2" borderId="30" xfId="6" applyNumberFormat="1" applyFont="1" applyFill="1" applyBorder="1" applyAlignment="1">
      <alignment horizontal="left"/>
    </xf>
    <xf numFmtId="0" fontId="60" fillId="2" borderId="0" xfId="6" applyFont="1" applyFill="1" applyBorder="1"/>
    <xf numFmtId="0" fontId="60" fillId="2" borderId="31" xfId="6" applyFont="1" applyFill="1" applyBorder="1"/>
    <xf numFmtId="0" fontId="63" fillId="18" borderId="27" xfId="5" applyFont="1" applyFill="1" applyBorder="1" applyAlignment="1">
      <alignment horizontal="center" vertical="center"/>
    </xf>
    <xf numFmtId="0" fontId="24" fillId="3" borderId="2" xfId="2" applyFont="1" applyFill="1" applyBorder="1" applyAlignment="1">
      <alignment horizontal="center" vertical="center" wrapText="1"/>
    </xf>
    <xf numFmtId="3" fontId="32" fillId="2" borderId="0" xfId="5" applyNumberFormat="1" applyFont="1" applyFill="1" applyAlignment="1">
      <alignment horizontal="center"/>
    </xf>
    <xf numFmtId="0" fontId="9" fillId="2" borderId="0" xfId="2" applyFont="1" applyFill="1" applyAlignment="1">
      <alignment horizontal="left" vertical="center" wrapText="1"/>
    </xf>
    <xf numFmtId="0" fontId="9" fillId="2" borderId="0" xfId="2" applyFont="1" applyFill="1" applyAlignment="1">
      <alignment horizontal="left" vertical="center"/>
    </xf>
    <xf numFmtId="9" fontId="0" fillId="2" borderId="0" xfId="12" applyFont="1" applyFill="1"/>
    <xf numFmtId="167" fontId="0" fillId="2" borderId="0" xfId="12" applyNumberFormat="1" applyFont="1" applyFill="1"/>
    <xf numFmtId="167" fontId="30" fillId="11" borderId="0" xfId="12" applyNumberFormat="1" applyFont="1" applyFill="1"/>
    <xf numFmtId="2" fontId="5" fillId="2" borderId="0" xfId="0" applyNumberFormat="1" applyFont="1" applyFill="1"/>
    <xf numFmtId="164" fontId="41" fillId="11" borderId="0" xfId="5" applyNumberFormat="1" applyFont="1" applyFill="1" applyAlignment="1">
      <alignment horizontal="center"/>
    </xf>
    <xf numFmtId="0" fontId="9" fillId="2" borderId="0" xfId="2" applyFont="1" applyFill="1" applyAlignment="1">
      <alignment horizontal="left" vertical="center" wrapText="1"/>
    </xf>
    <xf numFmtId="0" fontId="4" fillId="2" borderId="0" xfId="2" applyFont="1" applyFill="1" applyAlignment="1">
      <alignment horizontal="right"/>
    </xf>
    <xf numFmtId="0" fontId="6" fillId="2" borderId="0" xfId="2" applyFont="1" applyFill="1" applyAlignment="1">
      <alignment horizontal="right"/>
    </xf>
    <xf numFmtId="0" fontId="9" fillId="2" borderId="0" xfId="2" applyFont="1" applyFill="1" applyAlignment="1">
      <alignment horizontal="left" vertical="center"/>
    </xf>
    <xf numFmtId="0" fontId="17" fillId="12" borderId="2" xfId="2" applyFont="1" applyFill="1" applyBorder="1" applyAlignment="1">
      <alignment horizontal="center" vertical="center" wrapText="1"/>
    </xf>
    <xf numFmtId="0" fontId="6" fillId="2" borderId="0" xfId="0" applyFont="1" applyFill="1" applyAlignment="1">
      <alignment horizontal="left"/>
    </xf>
    <xf numFmtId="0" fontId="1" fillId="2" borderId="0" xfId="0" applyFont="1" applyFill="1" applyAlignment="1">
      <alignment horizontal="left"/>
    </xf>
    <xf numFmtId="0" fontId="7" fillId="4" borderId="2" xfId="0" applyFont="1" applyFill="1" applyBorder="1" applyAlignment="1">
      <alignment horizontal="center" vertical="center" wrapText="1"/>
    </xf>
    <xf numFmtId="0" fontId="20" fillId="2" borderId="34" xfId="5" applyFont="1" applyFill="1" applyBorder="1" applyAlignment="1">
      <alignment horizontal="center" vertical="center"/>
    </xf>
    <xf numFmtId="0" fontId="20" fillId="2" borderId="35" xfId="5" applyFont="1" applyFill="1" applyBorder="1" applyAlignment="1">
      <alignment horizontal="center" vertical="center"/>
    </xf>
    <xf numFmtId="0" fontId="20" fillId="2" borderId="36" xfId="5" applyFont="1" applyFill="1" applyBorder="1" applyAlignment="1">
      <alignment horizontal="center" vertical="center"/>
    </xf>
    <xf numFmtId="0" fontId="20" fillId="2" borderId="34"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0" borderId="0" xfId="6" applyFont="1" applyFill="1" applyAlignment="1">
      <alignment horizontal="left" vertical="center" wrapText="1"/>
    </xf>
    <xf numFmtId="0" fontId="20" fillId="24" borderId="0" xfId="6" applyFont="1" applyFill="1" applyAlignment="1">
      <alignment horizontal="left" vertical="center" wrapText="1"/>
    </xf>
    <xf numFmtId="0" fontId="20" fillId="22" borderId="0" xfId="6" applyFont="1" applyFill="1" applyAlignment="1">
      <alignment horizontal="left" vertical="center" wrapText="1"/>
    </xf>
    <xf numFmtId="0" fontId="27" fillId="2" borderId="10" xfId="0" applyFont="1" applyFill="1" applyBorder="1" applyAlignment="1">
      <alignment horizontal="left" vertical="center"/>
    </xf>
    <xf numFmtId="0" fontId="27" fillId="2" borderId="0" xfId="0" applyFont="1" applyFill="1" applyBorder="1" applyAlignment="1">
      <alignment horizontal="left" vertical="center"/>
    </xf>
    <xf numFmtId="0" fontId="27" fillId="2" borderId="1" xfId="0" applyFont="1" applyFill="1" applyBorder="1" applyAlignment="1">
      <alignment horizontal="left" vertical="center"/>
    </xf>
    <xf numFmtId="0" fontId="27" fillId="2" borderId="11" xfId="0" applyFont="1" applyFill="1" applyBorder="1" applyAlignment="1">
      <alignment horizontal="left" vertical="center"/>
    </xf>
    <xf numFmtId="0" fontId="27" fillId="2" borderId="13" xfId="0" applyFont="1" applyFill="1" applyBorder="1" applyAlignment="1">
      <alignment horizontal="center" vertical="center"/>
    </xf>
    <xf numFmtId="0" fontId="27" fillId="2" borderId="7" xfId="0" applyFont="1" applyFill="1" applyBorder="1" applyAlignment="1">
      <alignment horizontal="center" vertical="center"/>
    </xf>
    <xf numFmtId="0" fontId="27" fillId="2" borderId="17" xfId="0" applyFont="1" applyFill="1" applyBorder="1" applyAlignment="1">
      <alignment horizontal="center" vertical="center"/>
    </xf>
    <xf numFmtId="0" fontId="27" fillId="2" borderId="10" xfId="0" applyFont="1" applyFill="1" applyBorder="1" applyAlignment="1">
      <alignment vertical="center"/>
    </xf>
    <xf numFmtId="0" fontId="27" fillId="2" borderId="0" xfId="0" applyFont="1" applyFill="1" applyBorder="1" applyAlignment="1">
      <alignment vertical="center"/>
    </xf>
    <xf numFmtId="0" fontId="27" fillId="2" borderId="11" xfId="0" applyFont="1" applyFill="1" applyBorder="1" applyAlignment="1">
      <alignment vertical="center"/>
    </xf>
    <xf numFmtId="0" fontId="20" fillId="14" borderId="13" xfId="0" applyFont="1" applyFill="1" applyBorder="1" applyAlignment="1">
      <alignment horizontal="justify" vertical="center" wrapText="1"/>
    </xf>
    <xf numFmtId="0" fontId="20" fillId="14" borderId="10" xfId="0" applyFont="1" applyFill="1" applyBorder="1" applyAlignment="1">
      <alignment horizontal="justify" vertical="center" wrapText="1"/>
    </xf>
    <xf numFmtId="0" fontId="20" fillId="14" borderId="14" xfId="0" applyFont="1" applyFill="1" applyBorder="1" applyAlignment="1">
      <alignment horizontal="justify" vertical="center" wrapText="1"/>
    </xf>
    <xf numFmtId="0" fontId="35" fillId="2" borderId="13" xfId="0" applyFont="1" applyFill="1" applyBorder="1" applyAlignment="1">
      <alignment horizontal="center" vertical="center" wrapText="1"/>
    </xf>
    <xf numFmtId="0" fontId="35" fillId="2" borderId="17"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27" fillId="2" borderId="10" xfId="0" applyFont="1" applyFill="1" applyBorder="1" applyAlignment="1">
      <alignment vertical="center" wrapText="1"/>
    </xf>
    <xf numFmtId="0" fontId="27" fillId="2" borderId="0" xfId="0" applyFont="1" applyFill="1" applyBorder="1" applyAlignment="1">
      <alignment vertical="center" wrapText="1"/>
    </xf>
    <xf numFmtId="0" fontId="27" fillId="2" borderId="11" xfId="0" applyFont="1" applyFill="1" applyBorder="1" applyAlignment="1">
      <alignment vertical="center" wrapText="1"/>
    </xf>
    <xf numFmtId="0" fontId="27" fillId="2" borderId="20" xfId="0" applyFont="1" applyFill="1" applyBorder="1" applyAlignment="1">
      <alignment horizontal="center" vertical="center"/>
    </xf>
    <xf numFmtId="0" fontId="27" fillId="2" borderId="19" xfId="0" applyFont="1" applyFill="1" applyBorder="1" applyAlignment="1">
      <alignment horizontal="center" vertical="center"/>
    </xf>
    <xf numFmtId="0" fontId="27" fillId="2" borderId="21" xfId="0" applyFont="1" applyFill="1" applyBorder="1" applyAlignment="1">
      <alignment horizontal="center" vertical="center"/>
    </xf>
    <xf numFmtId="0" fontId="27" fillId="2" borderId="10" xfId="0" applyFont="1" applyFill="1" applyBorder="1" applyAlignment="1">
      <alignment horizontal="left" vertical="center" wrapText="1"/>
    </xf>
    <xf numFmtId="0" fontId="27" fillId="2" borderId="0" xfId="0" applyFont="1" applyFill="1" applyBorder="1" applyAlignment="1">
      <alignment horizontal="left" vertical="center" wrapText="1"/>
    </xf>
    <xf numFmtId="0" fontId="27" fillId="2" borderId="11" xfId="0" applyFont="1" applyFill="1" applyBorder="1" applyAlignment="1">
      <alignment horizontal="left" vertical="center" wrapText="1"/>
    </xf>
  </cellXfs>
  <cellStyles count="13">
    <cellStyle name="Hypertextové prepojenie" xfId="1" builtinId="8"/>
    <cellStyle name="Normálna" xfId="0" builtinId="0"/>
    <cellStyle name="Normálna 2" xfId="4"/>
    <cellStyle name="Normálna 2 2" xfId="7"/>
    <cellStyle name="Normálna 2 2 2" xfId="6"/>
    <cellStyle name="Normálna 2 2 2 2" xfId="9"/>
    <cellStyle name="Normálna 3" xfId="3"/>
    <cellStyle name="Normálna 3 2" xfId="2"/>
    <cellStyle name="Normálna 4" xfId="5"/>
    <cellStyle name="Normálna 4 2" xfId="8"/>
    <cellStyle name="normální 2 4" xfId="10"/>
    <cellStyle name="normální 2 4 2" xfId="11"/>
    <cellStyle name="Percentá" xfId="12" builtinId="5"/>
  </cellStyles>
  <dxfs count="0"/>
  <tableStyles count="0" defaultTableStyle="TableStyleMedium2" defaultPivotStyle="PivotStyleLight16"/>
  <colors>
    <mruColors>
      <color rgb="FFFF9966"/>
      <color rgb="FFB985F3"/>
      <color rgb="FF948A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89535</xdr:colOff>
      <xdr:row>0</xdr:row>
      <xdr:rowOff>89535</xdr:rowOff>
    </xdr:from>
    <xdr:to>
      <xdr:col>2</xdr:col>
      <xdr:colOff>96790</xdr:colOff>
      <xdr:row>0</xdr:row>
      <xdr:rowOff>609600</xdr:rowOff>
    </xdr:to>
    <xdr:pic>
      <xdr:nvPicPr>
        <xdr:cNvPr id="3" name="Obrázo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535" y="89535"/>
          <a:ext cx="1119775" cy="5200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54"/>
  <sheetViews>
    <sheetView zoomScaleNormal="100" workbookViewId="0">
      <pane ySplit="1" topLeftCell="A8" activePane="bottomLeft" state="frozen"/>
      <selection pane="bottomLeft" activeCell="D34" sqref="D34"/>
    </sheetView>
  </sheetViews>
  <sheetFormatPr defaultColWidth="9" defaultRowHeight="15" x14ac:dyDescent="0.25"/>
  <cols>
    <col min="1" max="1" width="5.75" style="185" customWidth="1"/>
    <col min="2" max="2" width="8.875" style="178" customWidth="1"/>
    <col min="3" max="3" width="7.75" style="178" customWidth="1"/>
    <col min="4" max="4" width="91.125" style="179" customWidth="1"/>
    <col min="5" max="10" width="9" style="209"/>
    <col min="11" max="13" width="9" style="207"/>
    <col min="14" max="16384" width="9" style="208"/>
  </cols>
  <sheetData>
    <row r="1" spans="1:10" ht="52.9" customHeight="1" thickBot="1" x14ac:dyDescent="0.3">
      <c r="A1" s="177"/>
      <c r="C1" s="190"/>
      <c r="D1" s="374" t="s">
        <v>473</v>
      </c>
      <c r="E1" s="206"/>
      <c r="F1" s="206"/>
      <c r="G1" s="206"/>
      <c r="H1" s="206"/>
      <c r="I1" s="206"/>
      <c r="J1" s="206"/>
    </row>
    <row r="2" spans="1:10" x14ac:dyDescent="0.25">
      <c r="A2" s="178"/>
    </row>
    <row r="3" spans="1:10" ht="15" customHeight="1" x14ac:dyDescent="0.25">
      <c r="A3" s="189" t="s">
        <v>0</v>
      </c>
      <c r="C3" s="178" t="s">
        <v>1</v>
      </c>
      <c r="D3" s="180" t="s">
        <v>2</v>
      </c>
    </row>
    <row r="4" spans="1:10" x14ac:dyDescent="0.25">
      <c r="A4" s="181"/>
    </row>
    <row r="5" spans="1:10" ht="15" customHeight="1" x14ac:dyDescent="0.25">
      <c r="A5" s="182" t="s">
        <v>3</v>
      </c>
      <c r="C5" s="178" t="s">
        <v>4</v>
      </c>
      <c r="D5" s="180" t="s">
        <v>5</v>
      </c>
    </row>
    <row r="6" spans="1:10" ht="15" customHeight="1" x14ac:dyDescent="0.25">
      <c r="A6" s="182" t="s">
        <v>6</v>
      </c>
      <c r="C6" s="178" t="s">
        <v>4</v>
      </c>
      <c r="D6" s="180" t="s">
        <v>7</v>
      </c>
    </row>
    <row r="7" spans="1:10" ht="15" customHeight="1" x14ac:dyDescent="0.25">
      <c r="A7" s="182" t="s">
        <v>8</v>
      </c>
      <c r="C7" s="178" t="s">
        <v>4</v>
      </c>
      <c r="D7" s="180" t="s">
        <v>9</v>
      </c>
    </row>
    <row r="8" spans="1:10" ht="15" customHeight="1" x14ac:dyDescent="0.25">
      <c r="A8" s="182" t="s">
        <v>10</v>
      </c>
      <c r="C8" s="178" t="s">
        <v>4</v>
      </c>
      <c r="D8" s="180" t="s">
        <v>11</v>
      </c>
    </row>
    <row r="9" spans="1:10" ht="15" customHeight="1" x14ac:dyDescent="0.25">
      <c r="A9" s="182" t="s">
        <v>12</v>
      </c>
      <c r="C9" s="178" t="s">
        <v>13</v>
      </c>
      <c r="D9" s="180" t="s">
        <v>14</v>
      </c>
    </row>
    <row r="10" spans="1:10" ht="15" customHeight="1" x14ac:dyDescent="0.25">
      <c r="A10" s="178"/>
      <c r="D10" s="180"/>
    </row>
    <row r="11" spans="1:10" ht="15" customHeight="1" x14ac:dyDescent="0.25">
      <c r="A11" s="183" t="s">
        <v>15</v>
      </c>
      <c r="C11" s="178" t="s">
        <v>16</v>
      </c>
      <c r="D11" s="180" t="s">
        <v>471</v>
      </c>
    </row>
    <row r="12" spans="1:10" ht="15" customHeight="1" x14ac:dyDescent="0.25">
      <c r="A12" s="183" t="s">
        <v>17</v>
      </c>
      <c r="C12" s="178" t="s">
        <v>16</v>
      </c>
      <c r="D12" s="180" t="s">
        <v>18</v>
      </c>
    </row>
    <row r="13" spans="1:10" ht="15" customHeight="1" x14ac:dyDescent="0.25">
      <c r="A13" s="183" t="s">
        <v>19</v>
      </c>
      <c r="C13" s="178" t="s">
        <v>20</v>
      </c>
      <c r="D13" s="180" t="s">
        <v>21</v>
      </c>
    </row>
    <row r="14" spans="1:10" ht="15" customHeight="1" x14ac:dyDescent="0.25">
      <c r="A14" s="183" t="s">
        <v>22</v>
      </c>
      <c r="C14" s="178" t="s">
        <v>20</v>
      </c>
      <c r="D14" s="180" t="s">
        <v>23</v>
      </c>
    </row>
    <row r="15" spans="1:10" ht="15" customHeight="1" x14ac:dyDescent="0.25">
      <c r="A15" s="183" t="s">
        <v>24</v>
      </c>
      <c r="C15" s="178" t="s">
        <v>20</v>
      </c>
      <c r="D15" s="180" t="s">
        <v>25</v>
      </c>
    </row>
    <row r="16" spans="1:10" ht="15" customHeight="1" x14ac:dyDescent="0.25">
      <c r="A16" s="183" t="s">
        <v>26</v>
      </c>
      <c r="C16" s="178" t="s">
        <v>20</v>
      </c>
      <c r="D16" s="180" t="s">
        <v>27</v>
      </c>
    </row>
    <row r="17" spans="1:7" ht="15" customHeight="1" x14ac:dyDescent="0.25">
      <c r="A17" s="183" t="s">
        <v>28</v>
      </c>
      <c r="C17" s="178" t="s">
        <v>20</v>
      </c>
      <c r="D17" s="180" t="s">
        <v>29</v>
      </c>
    </row>
    <row r="18" spans="1:7" ht="15" customHeight="1" x14ac:dyDescent="0.25">
      <c r="A18" s="183" t="s">
        <v>30</v>
      </c>
      <c r="C18" s="178" t="s">
        <v>20</v>
      </c>
      <c r="D18" s="180" t="s">
        <v>31</v>
      </c>
    </row>
    <row r="19" spans="1:7" ht="15" customHeight="1" x14ac:dyDescent="0.25">
      <c r="A19" s="183" t="s">
        <v>32</v>
      </c>
      <c r="C19" s="178" t="s">
        <v>20</v>
      </c>
      <c r="D19" s="180" t="s">
        <v>33</v>
      </c>
    </row>
    <row r="20" spans="1:7" ht="15" customHeight="1" x14ac:dyDescent="0.25">
      <c r="A20" s="178"/>
      <c r="D20" s="180"/>
    </row>
    <row r="21" spans="1:7" ht="15" customHeight="1" x14ac:dyDescent="0.25">
      <c r="A21" s="184" t="s">
        <v>34</v>
      </c>
      <c r="C21" s="178" t="s">
        <v>35</v>
      </c>
      <c r="D21" s="180" t="s">
        <v>36</v>
      </c>
    </row>
    <row r="22" spans="1:7" ht="15" customHeight="1" x14ac:dyDescent="0.25">
      <c r="A22" s="184" t="s">
        <v>37</v>
      </c>
      <c r="C22" s="178" t="s">
        <v>35</v>
      </c>
      <c r="D22" s="180" t="s">
        <v>38</v>
      </c>
    </row>
    <row r="23" spans="1:7" ht="15" customHeight="1" x14ac:dyDescent="0.25">
      <c r="A23" s="184" t="s">
        <v>39</v>
      </c>
      <c r="C23" s="178" t="s">
        <v>35</v>
      </c>
      <c r="D23" s="180" t="s">
        <v>40</v>
      </c>
    </row>
    <row r="24" spans="1:7" ht="15" customHeight="1" x14ac:dyDescent="0.25">
      <c r="A24" s="184" t="s">
        <v>41</v>
      </c>
      <c r="C24" s="178" t="s">
        <v>35</v>
      </c>
      <c r="D24" s="180" t="s">
        <v>42</v>
      </c>
    </row>
    <row r="25" spans="1:7" ht="15" customHeight="1" x14ac:dyDescent="0.25">
      <c r="A25" s="184" t="s">
        <v>43</v>
      </c>
      <c r="C25" s="178" t="s">
        <v>35</v>
      </c>
      <c r="D25" s="180" t="s">
        <v>44</v>
      </c>
    </row>
    <row r="26" spans="1:7" ht="15" customHeight="1" x14ac:dyDescent="0.25">
      <c r="A26" s="184" t="s">
        <v>45</v>
      </c>
      <c r="C26" s="178" t="s">
        <v>35</v>
      </c>
      <c r="D26" s="180" t="s">
        <v>46</v>
      </c>
    </row>
    <row r="27" spans="1:7" ht="15" customHeight="1" x14ac:dyDescent="0.25">
      <c r="A27" s="208"/>
      <c r="B27" s="185"/>
      <c r="C27" s="209"/>
      <c r="D27" s="180"/>
      <c r="E27" s="208"/>
      <c r="F27" s="208"/>
      <c r="G27" s="208"/>
    </row>
    <row r="28" spans="1:7" ht="15" customHeight="1" x14ac:dyDescent="0.25">
      <c r="A28" s="186" t="s">
        <v>47</v>
      </c>
      <c r="C28" s="178" t="s">
        <v>48</v>
      </c>
      <c r="D28" s="180" t="s">
        <v>49</v>
      </c>
    </row>
    <row r="29" spans="1:7" ht="15" customHeight="1" x14ac:dyDescent="0.25">
      <c r="A29" s="186" t="s">
        <v>50</v>
      </c>
      <c r="C29" s="178" t="s">
        <v>48</v>
      </c>
      <c r="D29" s="180" t="s">
        <v>51</v>
      </c>
      <c r="E29" s="210"/>
    </row>
    <row r="30" spans="1:7" ht="15" customHeight="1" x14ac:dyDescent="0.25">
      <c r="A30" s="178"/>
      <c r="D30" s="180"/>
    </row>
    <row r="31" spans="1:7" ht="15" customHeight="1" x14ac:dyDescent="0.25">
      <c r="A31" s="187" t="s">
        <v>52</v>
      </c>
      <c r="C31" s="178" t="s">
        <v>53</v>
      </c>
      <c r="D31" s="180" t="s">
        <v>54</v>
      </c>
    </row>
    <row r="32" spans="1:7" ht="15" customHeight="1" x14ac:dyDescent="0.25">
      <c r="A32" s="187" t="s">
        <v>55</v>
      </c>
      <c r="C32" s="178" t="s">
        <v>53</v>
      </c>
      <c r="D32" s="180" t="s">
        <v>56</v>
      </c>
    </row>
    <row r="33" spans="1:13" s="209" customFormat="1" x14ac:dyDescent="0.25">
      <c r="A33" s="178"/>
      <c r="B33" s="178"/>
      <c r="C33" s="178"/>
      <c r="D33" s="180"/>
      <c r="K33" s="207"/>
      <c r="L33" s="207"/>
      <c r="M33" s="207"/>
    </row>
    <row r="34" spans="1:13" s="209" customFormat="1" x14ac:dyDescent="0.25">
      <c r="A34" s="188"/>
      <c r="B34" s="178"/>
      <c r="C34" s="178"/>
      <c r="D34" s="180" t="s">
        <v>440</v>
      </c>
      <c r="K34" s="207"/>
      <c r="L34" s="207"/>
      <c r="M34" s="207"/>
    </row>
    <row r="35" spans="1:13" s="209" customFormat="1" x14ac:dyDescent="0.25">
      <c r="A35" s="188"/>
      <c r="B35" s="178"/>
      <c r="C35" s="178"/>
      <c r="D35" s="180" t="s">
        <v>57</v>
      </c>
      <c r="K35" s="207"/>
      <c r="L35" s="207"/>
      <c r="M35" s="207"/>
    </row>
    <row r="36" spans="1:13" s="209" customFormat="1" x14ac:dyDescent="0.25">
      <c r="A36" s="188"/>
      <c r="B36" s="178"/>
      <c r="C36" s="178"/>
      <c r="D36" s="180" t="s">
        <v>58</v>
      </c>
      <c r="K36" s="207"/>
      <c r="L36" s="207"/>
      <c r="M36" s="207"/>
    </row>
    <row r="37" spans="1:13" s="209" customFormat="1" x14ac:dyDescent="0.25">
      <c r="A37" s="188"/>
      <c r="B37" s="178"/>
      <c r="C37" s="178"/>
      <c r="D37" s="180" t="s">
        <v>59</v>
      </c>
      <c r="K37" s="207"/>
      <c r="L37" s="207"/>
      <c r="M37" s="207"/>
    </row>
    <row r="38" spans="1:13" s="209" customFormat="1" x14ac:dyDescent="0.25">
      <c r="A38" s="178"/>
      <c r="B38" s="178"/>
      <c r="C38" s="178"/>
      <c r="D38" s="179"/>
      <c r="K38" s="207"/>
      <c r="L38" s="207"/>
      <c r="M38" s="207"/>
    </row>
    <row r="39" spans="1:13" s="209" customFormat="1" x14ac:dyDescent="0.25">
      <c r="A39" s="205" t="s">
        <v>445</v>
      </c>
      <c r="B39" s="178"/>
      <c r="C39" s="178"/>
      <c r="D39" s="179"/>
      <c r="K39" s="207"/>
      <c r="L39" s="207"/>
      <c r="M39" s="207"/>
    </row>
    <row r="40" spans="1:13" s="209" customFormat="1" x14ac:dyDescent="0.25">
      <c r="A40" s="205" t="s">
        <v>446</v>
      </c>
      <c r="B40" s="178"/>
      <c r="C40" s="178"/>
      <c r="D40" s="179"/>
      <c r="K40" s="207"/>
      <c r="L40" s="207"/>
      <c r="M40" s="207"/>
    </row>
    <row r="41" spans="1:13" s="209" customFormat="1" x14ac:dyDescent="0.25">
      <c r="A41" s="178"/>
      <c r="B41" s="178"/>
      <c r="C41" s="178"/>
      <c r="D41" s="179"/>
      <c r="K41" s="207"/>
      <c r="L41" s="207"/>
      <c r="M41" s="207"/>
    </row>
    <row r="42" spans="1:13" s="209" customFormat="1" x14ac:dyDescent="0.25">
      <c r="A42" s="178"/>
      <c r="B42" s="178"/>
      <c r="C42" s="178"/>
      <c r="D42" s="179"/>
      <c r="K42" s="207"/>
      <c r="L42" s="207"/>
      <c r="M42" s="207"/>
    </row>
    <row r="43" spans="1:13" s="209" customFormat="1" x14ac:dyDescent="0.25">
      <c r="A43" s="178"/>
      <c r="B43" s="178"/>
      <c r="C43" s="178"/>
      <c r="D43" s="179"/>
      <c r="K43" s="207"/>
      <c r="L43" s="207"/>
      <c r="M43" s="207"/>
    </row>
    <row r="44" spans="1:13" s="209" customFormat="1" x14ac:dyDescent="0.25">
      <c r="A44" s="178"/>
      <c r="B44" s="178"/>
      <c r="C44" s="178"/>
      <c r="D44" s="179"/>
      <c r="K44" s="207"/>
      <c r="L44" s="207"/>
      <c r="M44" s="207"/>
    </row>
    <row r="45" spans="1:13" s="209" customFormat="1" x14ac:dyDescent="0.25">
      <c r="A45" s="178"/>
      <c r="B45" s="178"/>
      <c r="C45" s="178"/>
      <c r="D45" s="179"/>
      <c r="K45" s="207"/>
      <c r="L45" s="207"/>
      <c r="M45" s="207"/>
    </row>
    <row r="46" spans="1:13" s="209" customFormat="1" x14ac:dyDescent="0.25">
      <c r="A46" s="178"/>
      <c r="B46" s="178"/>
      <c r="C46" s="178"/>
      <c r="D46" s="179"/>
      <c r="K46" s="207"/>
      <c r="L46" s="207"/>
      <c r="M46" s="207"/>
    </row>
    <row r="47" spans="1:13" s="209" customFormat="1" x14ac:dyDescent="0.25">
      <c r="A47" s="178"/>
      <c r="B47" s="178"/>
      <c r="C47" s="178"/>
      <c r="D47" s="179"/>
      <c r="K47" s="207"/>
      <c r="L47" s="207"/>
      <c r="M47" s="207"/>
    </row>
    <row r="48" spans="1:13" s="209" customFormat="1" x14ac:dyDescent="0.25">
      <c r="A48" s="178"/>
      <c r="B48" s="178"/>
      <c r="C48" s="178"/>
      <c r="D48" s="179"/>
      <c r="K48" s="207"/>
      <c r="L48" s="207"/>
      <c r="M48" s="207"/>
    </row>
    <row r="49" spans="1:13" s="209" customFormat="1" x14ac:dyDescent="0.25">
      <c r="A49" s="178"/>
      <c r="B49" s="178"/>
      <c r="C49" s="178"/>
      <c r="D49" s="179"/>
      <c r="K49" s="207"/>
      <c r="L49" s="207"/>
      <c r="M49" s="207"/>
    </row>
    <row r="50" spans="1:13" s="209" customFormat="1" x14ac:dyDescent="0.25">
      <c r="A50" s="178"/>
      <c r="B50" s="178"/>
      <c r="C50" s="178"/>
      <c r="D50" s="179"/>
      <c r="K50" s="207"/>
      <c r="L50" s="207"/>
      <c r="M50" s="207"/>
    </row>
    <row r="51" spans="1:13" s="209" customFormat="1" x14ac:dyDescent="0.25">
      <c r="A51" s="178"/>
      <c r="B51" s="178"/>
      <c r="C51" s="178"/>
      <c r="D51" s="179"/>
      <c r="K51" s="207"/>
      <c r="L51" s="207"/>
      <c r="M51" s="207"/>
    </row>
    <row r="52" spans="1:13" s="209" customFormat="1" x14ac:dyDescent="0.25">
      <c r="A52" s="178"/>
      <c r="B52" s="178"/>
      <c r="C52" s="178"/>
      <c r="D52" s="179"/>
      <c r="K52" s="207"/>
      <c r="L52" s="207"/>
      <c r="M52" s="207"/>
    </row>
    <row r="53" spans="1:13" s="209" customFormat="1" x14ac:dyDescent="0.25">
      <c r="A53" s="178"/>
      <c r="B53" s="178"/>
      <c r="C53" s="178"/>
      <c r="D53" s="179"/>
      <c r="K53" s="207"/>
      <c r="L53" s="207"/>
      <c r="M53" s="207"/>
    </row>
    <row r="54" spans="1:13" s="209" customFormat="1" x14ac:dyDescent="0.25">
      <c r="A54" s="178"/>
      <c r="B54" s="178"/>
      <c r="C54" s="178"/>
      <c r="D54" s="179"/>
      <c r="K54" s="207"/>
      <c r="L54" s="207"/>
      <c r="M54" s="207"/>
    </row>
  </sheetData>
  <hyperlinks>
    <hyperlink ref="D35" location="ukazovatele!A1" display="Ukazovatele"/>
    <hyperlink ref="D11" location="'Tab. 4'!A1" display="Celková ponuka v CR v základných cenách, v tis. EUR"/>
    <hyperlink ref="D3" location="'Tab. 1'!A1" display="Súhrnné ukazovatele, v tis. EUR, podiely a medziročné indexy v %"/>
    <hyperlink ref="D36" location="klasif.odvetví!A1" display="Klasifikácia odvetví (SK NACE rev. 2)"/>
    <hyperlink ref="D37" location="klasif.produktov!A1" display="Klasifikácia produktov (CPA)"/>
    <hyperlink ref="D5" location="'Tab. 2'!A1" display="Výdavky v CR podľa kategórie návštevníkov (turisti/jednodňoví) a formy cestovného ruchu (príjazdový, domáci, výjazdový CR), v tis. EUR"/>
    <hyperlink ref="D9" location="Tab.3!A1" display="Spotreba vnútorného CR podľa zložiek spotreby, v tis. EUR"/>
    <hyperlink ref="D12" location="'Tab. 5'!A1" display="Spotreba vnútorného  CR podľa produktov, v tis. EUR"/>
    <hyperlink ref="D13" location="'Tab. 6'!A1" display="Produkcia v CR podľa odvetví, v tis. EUR"/>
    <hyperlink ref="D15" location="'Tab. 8'!A1" display="Hrubá pridaná hodnota v CR podľa odvetví, v tis. EUR"/>
    <hyperlink ref="D16" location="'Tab. 9'!A1" display="Podiel hrubej pridanej hodnoty odvetví CR na hrubej pridanej hodnote ekonomiky, v %"/>
    <hyperlink ref="D17" location="'Tab. 10'!A1" display="Priama hrubá pridaná hodnota v CR (priama HPH CR), v tis. EUR"/>
    <hyperlink ref="D18" location="'Tab. 11'!A1" display="Podiel priamej hrubej pridanej hodnoty CR na pridanej hodnote ekonomiky, v %"/>
    <hyperlink ref="D19" location="'Tab. 12'!A1" display="Priamy hrubý domáci produkt v CR (priamy HDP CR) v tis. EUR, v %"/>
    <hyperlink ref="D21" location="'Tab. 13'!A1" display="Počet subjektov v odvetviach CR podľa statusu v zamestnaní"/>
    <hyperlink ref="D22" location="'Tab. 14'!A1" display="Počet zamestnaní (pracovných miest) v CR podľa odvetví a statusu v zamestnaní"/>
    <hyperlink ref="D24" location="'Tab. 15'!A1" display="Počet zamestnaní (pracovných miest) prepočítaných na plnú pracovnú dobu v odvetviach CR"/>
    <hyperlink ref="D25" location="'Tab. 16'!A1" display="Počet odpracovaných hodín, priemerný počet odpracovaných hodín v odvetviach CR"/>
    <hyperlink ref="D26" location="'Tab. 17'!A1" display="Priemerný počet odpracovaných hodín v odvetviach CR za mesiac podľa odvetví a statusu v zamestnaní"/>
    <hyperlink ref="D28" location="'Tab. 18'!A1" display="Tvorba hrubého fixného kapitálu v CR podľa odvetví, v tis. EUR, v %"/>
    <hyperlink ref="D29" location="'Tab. 19'!A1" display="Tvorba hrubého fixného kapitálu v CR podľa kategórií aktív, v tis. EUR, v %"/>
    <hyperlink ref="D31" location="'Tab. 20'!A1" display="Nefinančné ukazovatele - počet ciest, prenocovaní, priemerný počet prenocovaní"/>
    <hyperlink ref="D32" location="'Tab. 21'!A1" display="Nefinančné ukazovatele - počet ciest"/>
    <hyperlink ref="D6" location="'Tab. 2a'!A1" display="Výdavky na príjazdový cestovný ruch podľa produktov, v tis. EUR, v %"/>
    <hyperlink ref="D7" location="'Tab. 2b'!A1" display="Výdavky na domáci cestovný ruch podľa produktov, v tis. EUR, v %"/>
    <hyperlink ref="D8" location="'Tab. 2c'!A1" display="Výdavky na vnútorný cestovný ruch podľa produktov, v tis. EUR, v %"/>
    <hyperlink ref="D23" location="'Tab. 14a'!A1" display="Počet zamestnaných osôb v CR podľa odvetví a statusu v zamestnaní"/>
    <hyperlink ref="D14" location="'Tab. 7'!A1" display="Medzispotreba v CR podľa odvetví, v tis. EUR"/>
    <hyperlink ref="D34" location="revízie!A1" display="Revízie"/>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workbookViewId="0"/>
  </sheetViews>
  <sheetFormatPr defaultColWidth="9" defaultRowHeight="14.25" x14ac:dyDescent="0.2"/>
  <cols>
    <col min="1" max="1" width="6.25" style="1" customWidth="1"/>
    <col min="2" max="2" width="48.25" style="1" bestFit="1" customWidth="1"/>
    <col min="3" max="10" width="11.625" style="1" customWidth="1"/>
    <col min="11" max="16384" width="9" style="1"/>
  </cols>
  <sheetData>
    <row r="1" spans="1:10" s="236" customFormat="1" ht="25.5" customHeight="1" x14ac:dyDescent="0.2">
      <c r="A1" s="4" t="s">
        <v>127</v>
      </c>
      <c r="B1" s="232" t="s">
        <v>456</v>
      </c>
      <c r="C1" s="4"/>
      <c r="D1" s="4"/>
      <c r="E1" s="4"/>
      <c r="F1" s="4"/>
      <c r="G1" s="4"/>
      <c r="H1" s="4"/>
      <c r="I1" s="4"/>
      <c r="J1" s="4"/>
    </row>
    <row r="2" spans="1:10" ht="15" x14ac:dyDescent="0.25">
      <c r="A2" s="2"/>
      <c r="B2" s="2"/>
      <c r="C2" s="287"/>
      <c r="D2" s="287"/>
      <c r="E2" s="287"/>
      <c r="F2" s="287"/>
      <c r="G2" s="267"/>
      <c r="I2" s="287"/>
      <c r="J2" s="287" t="s">
        <v>61</v>
      </c>
    </row>
    <row r="3" spans="1:10" ht="25.5" customHeight="1" x14ac:dyDescent="0.25">
      <c r="A3" s="2"/>
      <c r="B3" s="25" t="s">
        <v>128</v>
      </c>
      <c r="C3" s="298">
        <v>2013</v>
      </c>
      <c r="D3" s="298">
        <v>2014</v>
      </c>
      <c r="E3" s="298">
        <v>2015</v>
      </c>
      <c r="F3" s="298">
        <v>2016</v>
      </c>
      <c r="G3" s="298">
        <v>2017</v>
      </c>
      <c r="H3" s="298">
        <v>2018</v>
      </c>
      <c r="I3" s="298">
        <v>2019</v>
      </c>
      <c r="J3" s="298">
        <v>2020</v>
      </c>
    </row>
    <row r="4" spans="1:10" ht="15" x14ac:dyDescent="0.25">
      <c r="A4" s="2"/>
      <c r="B4" s="18" t="s">
        <v>368</v>
      </c>
      <c r="C4" s="288">
        <v>7176030</v>
      </c>
      <c r="D4" s="288">
        <v>7506007</v>
      </c>
      <c r="E4" s="288">
        <v>8227148</v>
      </c>
      <c r="F4" s="288">
        <v>8628409</v>
      </c>
      <c r="G4" s="288">
        <v>9313054</v>
      </c>
      <c r="H4" s="288">
        <v>9986635</v>
      </c>
      <c r="I4" s="288">
        <v>10238299</v>
      </c>
      <c r="J4" s="288">
        <v>7849326</v>
      </c>
    </row>
    <row r="5" spans="1:10" ht="15" x14ac:dyDescent="0.25">
      <c r="A5" s="2"/>
      <c r="B5" s="18"/>
      <c r="C5" s="289"/>
      <c r="D5" s="289"/>
      <c r="E5" s="289"/>
      <c r="F5" s="289"/>
      <c r="G5" s="289"/>
      <c r="H5" s="289"/>
      <c r="I5" s="289"/>
      <c r="J5" s="289"/>
    </row>
    <row r="6" spans="1:10" ht="15" x14ac:dyDescent="0.25">
      <c r="A6" s="2"/>
      <c r="B6" s="18" t="s">
        <v>220</v>
      </c>
      <c r="C6" s="288">
        <v>5723251</v>
      </c>
      <c r="D6" s="288">
        <v>5994859</v>
      </c>
      <c r="E6" s="288">
        <v>6529969</v>
      </c>
      <c r="F6" s="288">
        <v>7035341</v>
      </c>
      <c r="G6" s="288">
        <v>7639818</v>
      </c>
      <c r="H6" s="288">
        <v>8014444</v>
      </c>
      <c r="I6" s="288">
        <v>8286425</v>
      </c>
      <c r="J6" s="288">
        <v>5958077</v>
      </c>
    </row>
    <row r="7" spans="1:10" ht="15" x14ac:dyDescent="0.25">
      <c r="A7" s="2"/>
      <c r="B7" s="32" t="s">
        <v>226</v>
      </c>
      <c r="C7" s="290">
        <v>565793</v>
      </c>
      <c r="D7" s="290">
        <v>544489</v>
      </c>
      <c r="E7" s="290">
        <v>633868</v>
      </c>
      <c r="F7" s="290">
        <v>696808</v>
      </c>
      <c r="G7" s="290">
        <v>694672</v>
      </c>
      <c r="H7" s="290">
        <v>767482</v>
      </c>
      <c r="I7" s="290">
        <v>841254</v>
      </c>
      <c r="J7" s="290">
        <v>583984</v>
      </c>
    </row>
    <row r="8" spans="1:10" ht="15" x14ac:dyDescent="0.25">
      <c r="A8" s="2"/>
      <c r="B8" s="19" t="s">
        <v>229</v>
      </c>
      <c r="C8" s="290">
        <v>510761</v>
      </c>
      <c r="D8" s="290">
        <v>481673</v>
      </c>
      <c r="E8" s="290">
        <v>570148</v>
      </c>
      <c r="F8" s="290">
        <v>631609</v>
      </c>
      <c r="G8" s="290">
        <v>627596</v>
      </c>
      <c r="H8" s="290">
        <v>672066</v>
      </c>
      <c r="I8" s="290">
        <v>738439</v>
      </c>
      <c r="J8" s="290">
        <v>474490</v>
      </c>
    </row>
    <row r="9" spans="1:10" ht="15" x14ac:dyDescent="0.25">
      <c r="A9" s="2"/>
      <c r="B9" s="19" t="s">
        <v>232</v>
      </c>
      <c r="C9" s="290">
        <v>55032</v>
      </c>
      <c r="D9" s="290">
        <v>62816</v>
      </c>
      <c r="E9" s="290">
        <v>63720</v>
      </c>
      <c r="F9" s="290">
        <v>65199</v>
      </c>
      <c r="G9" s="290">
        <v>67076</v>
      </c>
      <c r="H9" s="290">
        <v>95416</v>
      </c>
      <c r="I9" s="290">
        <v>102815</v>
      </c>
      <c r="J9" s="290">
        <v>109494</v>
      </c>
    </row>
    <row r="10" spans="1:10" ht="15" x14ac:dyDescent="0.25">
      <c r="A10" s="2"/>
      <c r="B10" s="20" t="s">
        <v>236</v>
      </c>
      <c r="C10" s="290">
        <v>1109931</v>
      </c>
      <c r="D10" s="290">
        <v>1124130</v>
      </c>
      <c r="E10" s="290">
        <v>1216038</v>
      </c>
      <c r="F10" s="290">
        <v>1346566</v>
      </c>
      <c r="G10" s="290">
        <v>1458986</v>
      </c>
      <c r="H10" s="290">
        <v>1430774</v>
      </c>
      <c r="I10" s="290">
        <v>1469225</v>
      </c>
      <c r="J10" s="290">
        <v>1267360</v>
      </c>
    </row>
    <row r="11" spans="1:10" ht="15" x14ac:dyDescent="0.25">
      <c r="A11" s="2"/>
      <c r="B11" s="20" t="s">
        <v>239</v>
      </c>
      <c r="C11" s="290">
        <v>1020067</v>
      </c>
      <c r="D11" s="290">
        <v>1047445</v>
      </c>
      <c r="E11" s="290">
        <v>1164238</v>
      </c>
      <c r="F11" s="290">
        <v>1205953</v>
      </c>
      <c r="G11" s="290">
        <v>1334077</v>
      </c>
      <c r="H11" s="290">
        <v>1339177</v>
      </c>
      <c r="I11" s="290">
        <v>1392278</v>
      </c>
      <c r="J11" s="290">
        <v>1039239</v>
      </c>
    </row>
    <row r="12" spans="1:10" ht="15" x14ac:dyDescent="0.25">
      <c r="A12" s="2"/>
      <c r="B12" s="20" t="s">
        <v>241</v>
      </c>
      <c r="C12" s="290">
        <v>328731</v>
      </c>
      <c r="D12" s="290">
        <v>179424</v>
      </c>
      <c r="E12" s="290">
        <v>175059</v>
      </c>
      <c r="F12" s="290">
        <v>127219</v>
      </c>
      <c r="G12" s="290">
        <v>208225</v>
      </c>
      <c r="H12" s="290">
        <v>256163</v>
      </c>
      <c r="I12" s="290">
        <v>239890</v>
      </c>
      <c r="J12" s="290">
        <v>247597</v>
      </c>
    </row>
    <row r="13" spans="1:10" ht="15" x14ac:dyDescent="0.25">
      <c r="A13" s="2"/>
      <c r="B13" s="20" t="s">
        <v>244</v>
      </c>
      <c r="C13" s="290">
        <v>630232</v>
      </c>
      <c r="D13" s="290">
        <v>715393</v>
      </c>
      <c r="E13" s="290">
        <v>594549</v>
      </c>
      <c r="F13" s="290">
        <v>659952</v>
      </c>
      <c r="G13" s="290">
        <v>807737</v>
      </c>
      <c r="H13" s="290">
        <v>879926</v>
      </c>
      <c r="I13" s="290">
        <v>872847</v>
      </c>
      <c r="J13" s="290">
        <v>184176</v>
      </c>
    </row>
    <row r="14" spans="1:10" ht="15" x14ac:dyDescent="0.25">
      <c r="A14" s="2"/>
      <c r="B14" s="20" t="s">
        <v>248</v>
      </c>
      <c r="C14" s="290">
        <v>282456</v>
      </c>
      <c r="D14" s="290">
        <v>296220</v>
      </c>
      <c r="E14" s="290">
        <v>311291</v>
      </c>
      <c r="F14" s="290">
        <v>364199</v>
      </c>
      <c r="G14" s="290">
        <v>405821</v>
      </c>
      <c r="H14" s="290">
        <v>442304</v>
      </c>
      <c r="I14" s="290">
        <v>442959</v>
      </c>
      <c r="J14" s="290">
        <v>390531</v>
      </c>
    </row>
    <row r="15" spans="1:10" ht="15" x14ac:dyDescent="0.25">
      <c r="A15" s="2"/>
      <c r="B15" s="20" t="s">
        <v>252</v>
      </c>
      <c r="C15" s="290">
        <v>1786041</v>
      </c>
      <c r="D15" s="290">
        <v>2087758</v>
      </c>
      <c r="E15" s="290">
        <v>2434926</v>
      </c>
      <c r="F15" s="290">
        <v>2634644</v>
      </c>
      <c r="G15" s="290">
        <v>2730300</v>
      </c>
      <c r="H15" s="290">
        <v>2898618</v>
      </c>
      <c r="I15" s="290">
        <v>3027972</v>
      </c>
      <c r="J15" s="290">
        <v>2245190</v>
      </c>
    </row>
    <row r="16" spans="1:10" ht="15" x14ac:dyDescent="0.25">
      <c r="A16" s="2"/>
      <c r="B16" s="20"/>
      <c r="C16" s="289"/>
      <c r="D16" s="289"/>
      <c r="E16" s="289"/>
      <c r="F16" s="289"/>
      <c r="G16" s="289"/>
      <c r="H16" s="289"/>
      <c r="I16" s="289"/>
      <c r="J16" s="289"/>
    </row>
    <row r="17" spans="1:10" ht="15" x14ac:dyDescent="0.25">
      <c r="A17" s="2"/>
      <c r="B17" s="30" t="s">
        <v>255</v>
      </c>
      <c r="C17" s="288">
        <v>1452779</v>
      </c>
      <c r="D17" s="288">
        <v>1511148</v>
      </c>
      <c r="E17" s="288">
        <v>1697179</v>
      </c>
      <c r="F17" s="288">
        <v>1593068</v>
      </c>
      <c r="G17" s="288">
        <v>1673236</v>
      </c>
      <c r="H17" s="288">
        <v>1972191</v>
      </c>
      <c r="I17" s="288">
        <v>1951874</v>
      </c>
      <c r="J17" s="288">
        <v>1891249</v>
      </c>
    </row>
    <row r="18" spans="1:10" ht="15" x14ac:dyDescent="0.25">
      <c r="A18" s="2"/>
      <c r="B18" s="173" t="s">
        <v>387</v>
      </c>
      <c r="C18" s="290">
        <v>993484</v>
      </c>
      <c r="D18" s="290">
        <v>1042578</v>
      </c>
      <c r="E18" s="290">
        <v>1095393</v>
      </c>
      <c r="F18" s="290">
        <v>1028711</v>
      </c>
      <c r="G18" s="290">
        <v>1054905</v>
      </c>
      <c r="H18" s="290">
        <v>1145691</v>
      </c>
      <c r="I18" s="290">
        <v>1046457</v>
      </c>
      <c r="J18" s="290">
        <v>1272714</v>
      </c>
    </row>
    <row r="19" spans="1:10" ht="15" x14ac:dyDescent="0.25">
      <c r="A19" s="2"/>
      <c r="B19" s="173" t="s">
        <v>388</v>
      </c>
      <c r="C19" s="290">
        <v>137225</v>
      </c>
      <c r="D19" s="290">
        <v>137225</v>
      </c>
      <c r="E19" s="290">
        <v>181195</v>
      </c>
      <c r="F19" s="290">
        <v>150195</v>
      </c>
      <c r="G19" s="290">
        <v>155452</v>
      </c>
      <c r="H19" s="290">
        <v>161355</v>
      </c>
      <c r="I19" s="290">
        <v>170078</v>
      </c>
      <c r="J19" s="290">
        <v>112159</v>
      </c>
    </row>
    <row r="20" spans="1:10" ht="15" x14ac:dyDescent="0.25">
      <c r="A20" s="2"/>
      <c r="B20" s="173" t="s">
        <v>389</v>
      </c>
      <c r="C20" s="290">
        <v>322070</v>
      </c>
      <c r="D20" s="290">
        <v>331345</v>
      </c>
      <c r="E20" s="290">
        <v>420591</v>
      </c>
      <c r="F20" s="290">
        <v>414162</v>
      </c>
      <c r="G20" s="290">
        <v>462879</v>
      </c>
      <c r="H20" s="290">
        <v>665145</v>
      </c>
      <c r="I20" s="290">
        <v>735339</v>
      </c>
      <c r="J20" s="290">
        <v>506376</v>
      </c>
    </row>
    <row r="21" spans="1:10" ht="15" x14ac:dyDescent="0.25">
      <c r="A21" s="2"/>
      <c r="B21" s="21"/>
      <c r="C21" s="290"/>
      <c r="D21" s="290"/>
      <c r="E21" s="290"/>
      <c r="F21" s="290"/>
      <c r="G21" s="290"/>
      <c r="H21" s="290"/>
      <c r="I21" s="290"/>
      <c r="J21" s="290"/>
    </row>
    <row r="22" spans="1:10" ht="15" x14ac:dyDescent="0.25">
      <c r="A22" s="2"/>
      <c r="B22" s="45" t="s">
        <v>133</v>
      </c>
      <c r="C22" s="288">
        <v>160464696</v>
      </c>
      <c r="D22" s="288">
        <v>165035408</v>
      </c>
      <c r="E22" s="288">
        <v>174955822</v>
      </c>
      <c r="F22" s="288">
        <v>180423047</v>
      </c>
      <c r="G22" s="288">
        <v>189918115</v>
      </c>
      <c r="H22" s="288">
        <v>197119782</v>
      </c>
      <c r="I22" s="288">
        <v>202042275</v>
      </c>
      <c r="J22" s="288">
        <v>189571257</v>
      </c>
    </row>
    <row r="23" spans="1:10" ht="15" x14ac:dyDescent="0.25">
      <c r="A23" s="2"/>
      <c r="B23" s="39"/>
      <c r="C23" s="288"/>
      <c r="D23" s="288"/>
      <c r="E23" s="288"/>
      <c r="F23" s="288"/>
      <c r="G23" s="288"/>
      <c r="H23" s="288"/>
      <c r="I23" s="288"/>
      <c r="J23" s="288"/>
    </row>
    <row r="24" spans="1:10" ht="15" x14ac:dyDescent="0.25">
      <c r="A24" s="2"/>
      <c r="B24" s="32" t="s">
        <v>134</v>
      </c>
      <c r="C24" s="288">
        <v>167640726</v>
      </c>
      <c r="D24" s="288">
        <v>172541415</v>
      </c>
      <c r="E24" s="288">
        <v>183182970</v>
      </c>
      <c r="F24" s="288">
        <v>189051456</v>
      </c>
      <c r="G24" s="288">
        <v>199231169</v>
      </c>
      <c r="H24" s="288">
        <v>207106418</v>
      </c>
      <c r="I24" s="288">
        <v>212280574</v>
      </c>
      <c r="J24" s="288">
        <v>197420583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zoomScaleNormal="100" workbookViewId="0"/>
  </sheetViews>
  <sheetFormatPr defaultColWidth="9" defaultRowHeight="14.25" x14ac:dyDescent="0.2"/>
  <cols>
    <col min="1" max="1" width="6.25" style="1" customWidth="1"/>
    <col min="2" max="2" width="48.25" style="1" bestFit="1" customWidth="1"/>
    <col min="3" max="10" width="10.625" style="1" customWidth="1"/>
    <col min="11" max="16384" width="9" style="1"/>
  </cols>
  <sheetData>
    <row r="1" spans="1:10" s="236" customFormat="1" ht="25.5" customHeight="1" x14ac:dyDescent="0.2">
      <c r="A1" s="4" t="s">
        <v>129</v>
      </c>
      <c r="B1" s="232" t="s">
        <v>457</v>
      </c>
      <c r="C1" s="4"/>
      <c r="D1" s="4"/>
      <c r="E1" s="4"/>
      <c r="F1" s="4"/>
      <c r="G1" s="4"/>
      <c r="H1" s="4"/>
    </row>
    <row r="2" spans="1:10" ht="15" x14ac:dyDescent="0.25">
      <c r="A2" s="2"/>
      <c r="B2" s="2"/>
      <c r="C2" s="287"/>
      <c r="D2" s="287"/>
      <c r="E2" s="287"/>
      <c r="F2" s="287"/>
      <c r="G2" s="267"/>
      <c r="I2" s="287"/>
      <c r="J2" s="287" t="s">
        <v>61</v>
      </c>
    </row>
    <row r="3" spans="1:10" ht="25.5" customHeight="1" x14ac:dyDescent="0.25">
      <c r="A3" s="2"/>
      <c r="B3" s="25" t="s">
        <v>128</v>
      </c>
      <c r="C3" s="298">
        <v>2013</v>
      </c>
      <c r="D3" s="298">
        <v>2014</v>
      </c>
      <c r="E3" s="298">
        <v>2015</v>
      </c>
      <c r="F3" s="298">
        <v>2016</v>
      </c>
      <c r="G3" s="298">
        <v>2017</v>
      </c>
      <c r="H3" s="298">
        <v>2018</v>
      </c>
      <c r="I3" s="298">
        <v>2019</v>
      </c>
      <c r="J3" s="298">
        <v>2020</v>
      </c>
    </row>
    <row r="4" spans="1:10" ht="15" x14ac:dyDescent="0.25">
      <c r="A4" s="2"/>
      <c r="B4" s="18" t="s">
        <v>368</v>
      </c>
      <c r="C4" s="288">
        <v>3326315</v>
      </c>
      <c r="D4" s="288">
        <v>3606819</v>
      </c>
      <c r="E4" s="288">
        <v>3757308</v>
      </c>
      <c r="F4" s="288">
        <v>4453862</v>
      </c>
      <c r="G4" s="288">
        <v>5019800</v>
      </c>
      <c r="H4" s="288">
        <v>5180168</v>
      </c>
      <c r="I4" s="288">
        <v>5598645</v>
      </c>
      <c r="J4" s="288">
        <v>4090952</v>
      </c>
    </row>
    <row r="5" spans="1:10" ht="15" x14ac:dyDescent="0.25">
      <c r="A5" s="2"/>
      <c r="B5" s="18"/>
      <c r="C5" s="289"/>
      <c r="D5" s="289"/>
      <c r="E5" s="289"/>
      <c r="F5" s="289"/>
      <c r="G5" s="289"/>
      <c r="H5" s="289"/>
      <c r="I5" s="289"/>
      <c r="J5" s="289"/>
    </row>
    <row r="6" spans="1:10" ht="15" x14ac:dyDescent="0.25">
      <c r="A6" s="2"/>
      <c r="B6" s="18" t="s">
        <v>220</v>
      </c>
      <c r="C6" s="288">
        <v>2473426</v>
      </c>
      <c r="D6" s="288">
        <v>2772999</v>
      </c>
      <c r="E6" s="288">
        <v>2869426</v>
      </c>
      <c r="F6" s="288">
        <v>3596296</v>
      </c>
      <c r="G6" s="288">
        <v>4045281</v>
      </c>
      <c r="H6" s="288">
        <v>4051693</v>
      </c>
      <c r="I6" s="288">
        <v>4408324</v>
      </c>
      <c r="J6" s="288">
        <v>3059119</v>
      </c>
    </row>
    <row r="7" spans="1:10" ht="15" x14ac:dyDescent="0.25">
      <c r="A7" s="2"/>
      <c r="B7" s="32" t="s">
        <v>226</v>
      </c>
      <c r="C7" s="290">
        <v>264525</v>
      </c>
      <c r="D7" s="290">
        <v>260035</v>
      </c>
      <c r="E7" s="290">
        <v>302713</v>
      </c>
      <c r="F7" s="290">
        <v>342081</v>
      </c>
      <c r="G7" s="290">
        <v>342058</v>
      </c>
      <c r="H7" s="290">
        <v>320534</v>
      </c>
      <c r="I7" s="290">
        <v>378567</v>
      </c>
      <c r="J7" s="290">
        <v>268024</v>
      </c>
    </row>
    <row r="8" spans="1:10" ht="15" x14ac:dyDescent="0.25">
      <c r="A8" s="2"/>
      <c r="B8" s="19" t="s">
        <v>229</v>
      </c>
      <c r="C8" s="290">
        <v>251625</v>
      </c>
      <c r="D8" s="290">
        <v>238622</v>
      </c>
      <c r="E8" s="290">
        <v>281108</v>
      </c>
      <c r="F8" s="290">
        <v>320326</v>
      </c>
      <c r="G8" s="290">
        <v>319996</v>
      </c>
      <c r="H8" s="290">
        <v>305000</v>
      </c>
      <c r="I8" s="290">
        <v>363597</v>
      </c>
      <c r="J8" s="290">
        <v>252538</v>
      </c>
    </row>
    <row r="9" spans="1:10" ht="15" x14ac:dyDescent="0.25">
      <c r="A9" s="2"/>
      <c r="B9" s="19" t="s">
        <v>232</v>
      </c>
      <c r="C9" s="290">
        <v>12900</v>
      </c>
      <c r="D9" s="290">
        <v>21413</v>
      </c>
      <c r="E9" s="290">
        <v>21605</v>
      </c>
      <c r="F9" s="290">
        <v>21755</v>
      </c>
      <c r="G9" s="290">
        <v>22062</v>
      </c>
      <c r="H9" s="290">
        <v>15534</v>
      </c>
      <c r="I9" s="290">
        <v>14970</v>
      </c>
      <c r="J9" s="290">
        <v>15486</v>
      </c>
    </row>
    <row r="10" spans="1:10" ht="15" x14ac:dyDescent="0.25">
      <c r="A10" s="2"/>
      <c r="B10" s="20" t="s">
        <v>236</v>
      </c>
      <c r="C10" s="290">
        <v>541314</v>
      </c>
      <c r="D10" s="290">
        <v>573719</v>
      </c>
      <c r="E10" s="290">
        <v>623560</v>
      </c>
      <c r="F10" s="290">
        <v>729661</v>
      </c>
      <c r="G10" s="290">
        <v>771353</v>
      </c>
      <c r="H10" s="290">
        <v>696941</v>
      </c>
      <c r="I10" s="290">
        <v>762612</v>
      </c>
      <c r="J10" s="290">
        <v>591758</v>
      </c>
    </row>
    <row r="11" spans="1:10" ht="15" x14ac:dyDescent="0.25">
      <c r="A11" s="2"/>
      <c r="B11" s="20" t="s">
        <v>239</v>
      </c>
      <c r="C11" s="290">
        <v>549728</v>
      </c>
      <c r="D11" s="290">
        <v>612738</v>
      </c>
      <c r="E11" s="290">
        <v>574729</v>
      </c>
      <c r="F11" s="290">
        <v>612446</v>
      </c>
      <c r="G11" s="290">
        <v>744172</v>
      </c>
      <c r="H11" s="290">
        <v>720263</v>
      </c>
      <c r="I11" s="290">
        <v>751265</v>
      </c>
      <c r="J11" s="290">
        <v>610611</v>
      </c>
    </row>
    <row r="12" spans="1:10" ht="15" x14ac:dyDescent="0.25">
      <c r="A12" s="2"/>
      <c r="B12" s="20" t="s">
        <v>241</v>
      </c>
      <c r="C12" s="290">
        <v>121364</v>
      </c>
      <c r="D12" s="290">
        <v>83930</v>
      </c>
      <c r="E12" s="290">
        <v>63071</v>
      </c>
      <c r="F12" s="290">
        <v>42614</v>
      </c>
      <c r="G12" s="290">
        <v>72028</v>
      </c>
      <c r="H12" s="290">
        <v>80801</v>
      </c>
      <c r="I12" s="290">
        <v>64369</v>
      </c>
      <c r="J12" s="290">
        <v>89757</v>
      </c>
    </row>
    <row r="13" spans="1:10" ht="15" x14ac:dyDescent="0.25">
      <c r="A13" s="2"/>
      <c r="B13" s="20" t="s">
        <v>244</v>
      </c>
      <c r="C13" s="290">
        <v>488002</v>
      </c>
      <c r="D13" s="290">
        <v>584046</v>
      </c>
      <c r="E13" s="290">
        <v>482482</v>
      </c>
      <c r="F13" s="290">
        <v>546388</v>
      </c>
      <c r="G13" s="290">
        <v>656495</v>
      </c>
      <c r="H13" s="290">
        <v>662234</v>
      </c>
      <c r="I13" s="290">
        <v>695677</v>
      </c>
      <c r="J13" s="290">
        <v>96933</v>
      </c>
    </row>
    <row r="14" spans="1:10" ht="15" x14ac:dyDescent="0.25">
      <c r="A14" s="2"/>
      <c r="B14" s="20" t="s">
        <v>248</v>
      </c>
      <c r="C14" s="290">
        <v>96413</v>
      </c>
      <c r="D14" s="290">
        <v>121699</v>
      </c>
      <c r="E14" s="290">
        <v>132666</v>
      </c>
      <c r="F14" s="290">
        <v>124719</v>
      </c>
      <c r="G14" s="290">
        <v>152559</v>
      </c>
      <c r="H14" s="290">
        <v>168583</v>
      </c>
      <c r="I14" s="290">
        <v>156475</v>
      </c>
      <c r="J14" s="290">
        <v>128043</v>
      </c>
    </row>
    <row r="15" spans="1:10" ht="15" x14ac:dyDescent="0.25">
      <c r="A15" s="2"/>
      <c r="B15" s="20" t="s">
        <v>252</v>
      </c>
      <c r="C15" s="290">
        <v>412080</v>
      </c>
      <c r="D15" s="290">
        <v>536832</v>
      </c>
      <c r="E15" s="290">
        <v>690205</v>
      </c>
      <c r="F15" s="290">
        <v>1198387</v>
      </c>
      <c r="G15" s="290">
        <v>1306616</v>
      </c>
      <c r="H15" s="290">
        <v>1402337</v>
      </c>
      <c r="I15" s="290">
        <v>1599359</v>
      </c>
      <c r="J15" s="290">
        <v>1273993</v>
      </c>
    </row>
    <row r="16" spans="1:10" ht="15" x14ac:dyDescent="0.25">
      <c r="A16" s="2"/>
      <c r="B16" s="20"/>
      <c r="C16" s="289"/>
      <c r="D16" s="289"/>
      <c r="E16" s="289"/>
      <c r="F16" s="289"/>
      <c r="G16" s="289"/>
      <c r="H16" s="289"/>
      <c r="I16" s="289"/>
      <c r="J16" s="289"/>
    </row>
    <row r="17" spans="1:10" ht="15" x14ac:dyDescent="0.25">
      <c r="A17" s="2"/>
      <c r="B17" s="30" t="s">
        <v>255</v>
      </c>
      <c r="C17" s="288">
        <v>852889</v>
      </c>
      <c r="D17" s="288">
        <v>833820</v>
      </c>
      <c r="E17" s="288">
        <v>887882</v>
      </c>
      <c r="F17" s="288">
        <v>857566</v>
      </c>
      <c r="G17" s="288">
        <v>974519</v>
      </c>
      <c r="H17" s="288">
        <v>1128475</v>
      </c>
      <c r="I17" s="288">
        <v>1190321</v>
      </c>
      <c r="J17" s="288">
        <v>1031833</v>
      </c>
    </row>
    <row r="18" spans="1:10" ht="15" x14ac:dyDescent="0.25">
      <c r="A18" s="2"/>
      <c r="B18" s="173" t="s">
        <v>387</v>
      </c>
      <c r="C18" s="290">
        <v>696439</v>
      </c>
      <c r="D18" s="290">
        <v>692023</v>
      </c>
      <c r="E18" s="290">
        <v>697123</v>
      </c>
      <c r="F18" s="290">
        <v>657132</v>
      </c>
      <c r="G18" s="290">
        <v>752378</v>
      </c>
      <c r="H18" s="290">
        <v>835314</v>
      </c>
      <c r="I18" s="290">
        <v>831447</v>
      </c>
      <c r="J18" s="290">
        <v>835153</v>
      </c>
    </row>
    <row r="19" spans="1:10" ht="15" x14ac:dyDescent="0.25">
      <c r="A19" s="2"/>
      <c r="B19" s="173" t="s">
        <v>388</v>
      </c>
      <c r="C19" s="290">
        <v>56707</v>
      </c>
      <c r="D19" s="290">
        <v>56707</v>
      </c>
      <c r="E19" s="290">
        <v>59475</v>
      </c>
      <c r="F19" s="290">
        <v>63969</v>
      </c>
      <c r="G19" s="290">
        <v>65411</v>
      </c>
      <c r="H19" s="290">
        <v>65584</v>
      </c>
      <c r="I19" s="290">
        <v>66258</v>
      </c>
      <c r="J19" s="290">
        <v>50382</v>
      </c>
    </row>
    <row r="20" spans="1:10" ht="15" x14ac:dyDescent="0.25">
      <c r="A20" s="2"/>
      <c r="B20" s="173" t="s">
        <v>389</v>
      </c>
      <c r="C20" s="290">
        <v>99743</v>
      </c>
      <c r="D20" s="290">
        <v>85090</v>
      </c>
      <c r="E20" s="290">
        <v>131284</v>
      </c>
      <c r="F20" s="290">
        <v>136465</v>
      </c>
      <c r="G20" s="290">
        <v>156730</v>
      </c>
      <c r="H20" s="290">
        <v>227577</v>
      </c>
      <c r="I20" s="290">
        <v>292616</v>
      </c>
      <c r="J20" s="290">
        <v>146298</v>
      </c>
    </row>
    <row r="21" spans="1:10" ht="15" x14ac:dyDescent="0.25">
      <c r="A21" s="2"/>
      <c r="B21" s="21"/>
      <c r="C21" s="290"/>
      <c r="D21" s="290"/>
      <c r="E21" s="290"/>
      <c r="F21" s="290"/>
      <c r="G21" s="290"/>
      <c r="H21" s="290"/>
      <c r="I21" s="290"/>
      <c r="J21" s="290"/>
    </row>
    <row r="22" spans="1:10" ht="15" x14ac:dyDescent="0.25">
      <c r="A22" s="2"/>
      <c r="B22" s="45" t="s">
        <v>133</v>
      </c>
      <c r="C22" s="288">
        <v>98307275</v>
      </c>
      <c r="D22" s="288">
        <v>101606368</v>
      </c>
      <c r="E22" s="288">
        <v>110158281</v>
      </c>
      <c r="F22" s="288">
        <v>113082356</v>
      </c>
      <c r="G22" s="288">
        <v>118842361</v>
      </c>
      <c r="H22" s="288">
        <v>123735711</v>
      </c>
      <c r="I22" s="288">
        <v>124947406</v>
      </c>
      <c r="J22" s="288">
        <v>112834931</v>
      </c>
    </row>
    <row r="23" spans="1:10" ht="15" x14ac:dyDescent="0.25">
      <c r="A23" s="2"/>
      <c r="B23" s="39"/>
      <c r="C23" s="288"/>
      <c r="D23" s="288"/>
      <c r="E23" s="288"/>
      <c r="F23" s="288"/>
      <c r="G23" s="288"/>
      <c r="H23" s="288"/>
      <c r="I23" s="288"/>
      <c r="J23" s="288"/>
    </row>
    <row r="24" spans="1:10" ht="15" x14ac:dyDescent="0.25">
      <c r="A24" s="2"/>
      <c r="B24" s="32" t="s">
        <v>134</v>
      </c>
      <c r="C24" s="288">
        <v>101633590</v>
      </c>
      <c r="D24" s="288">
        <v>105213187</v>
      </c>
      <c r="E24" s="288">
        <v>113915589</v>
      </c>
      <c r="F24" s="288">
        <v>117536218</v>
      </c>
      <c r="G24" s="288">
        <v>123862161</v>
      </c>
      <c r="H24" s="288">
        <v>128915879</v>
      </c>
      <c r="I24" s="288">
        <v>130546051</v>
      </c>
      <c r="J24" s="288">
        <v>116925883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workbookViewId="0"/>
  </sheetViews>
  <sheetFormatPr defaultColWidth="9" defaultRowHeight="14.25" x14ac:dyDescent="0.2"/>
  <cols>
    <col min="1" max="1" width="6.25" style="1" customWidth="1"/>
    <col min="2" max="2" width="47.875" style="1" customWidth="1"/>
    <col min="3" max="10" width="10.625" style="1" customWidth="1"/>
    <col min="11" max="16384" width="9" style="1"/>
  </cols>
  <sheetData>
    <row r="1" spans="1:10" s="236" customFormat="1" ht="25.5" customHeight="1" x14ac:dyDescent="0.2">
      <c r="A1" s="4" t="s">
        <v>130</v>
      </c>
      <c r="B1" s="232" t="s">
        <v>458</v>
      </c>
      <c r="C1" s="4"/>
      <c r="D1" s="4"/>
      <c r="E1" s="4"/>
      <c r="F1" s="4"/>
      <c r="G1" s="4"/>
      <c r="H1" s="4"/>
      <c r="I1" s="4"/>
      <c r="J1" s="4"/>
    </row>
    <row r="2" spans="1:10" ht="15" x14ac:dyDescent="0.25">
      <c r="A2" s="2"/>
      <c r="B2" s="29"/>
      <c r="C2" s="287"/>
      <c r="D2" s="287"/>
      <c r="E2" s="287"/>
      <c r="F2" s="287"/>
      <c r="G2" s="267"/>
      <c r="I2" s="287"/>
      <c r="J2" s="287" t="s">
        <v>61</v>
      </c>
    </row>
    <row r="3" spans="1:10" ht="25.5" customHeight="1" x14ac:dyDescent="0.25">
      <c r="A3" s="2"/>
      <c r="B3" s="25" t="s">
        <v>128</v>
      </c>
      <c r="C3" s="298">
        <v>2013</v>
      </c>
      <c r="D3" s="298">
        <v>2014</v>
      </c>
      <c r="E3" s="298">
        <v>2015</v>
      </c>
      <c r="F3" s="298">
        <v>2016</v>
      </c>
      <c r="G3" s="298">
        <v>2017</v>
      </c>
      <c r="H3" s="298">
        <v>2018</v>
      </c>
      <c r="I3" s="298">
        <v>2019</v>
      </c>
      <c r="J3" s="298">
        <v>2020</v>
      </c>
    </row>
    <row r="4" spans="1:10" ht="15" x14ac:dyDescent="0.25">
      <c r="A4" s="2"/>
      <c r="B4" s="18" t="s">
        <v>368</v>
      </c>
      <c r="C4" s="288">
        <v>3849715</v>
      </c>
      <c r="D4" s="288">
        <v>3899188</v>
      </c>
      <c r="E4" s="288">
        <v>4469840</v>
      </c>
      <c r="F4" s="288">
        <v>4174547</v>
      </c>
      <c r="G4" s="288">
        <v>4293254</v>
      </c>
      <c r="H4" s="288">
        <v>4806467</v>
      </c>
      <c r="I4" s="288">
        <v>4639654</v>
      </c>
      <c r="J4" s="288">
        <v>3758374</v>
      </c>
    </row>
    <row r="5" spans="1:10" ht="15" x14ac:dyDescent="0.25">
      <c r="A5" s="2"/>
      <c r="B5" s="18"/>
      <c r="C5" s="289"/>
      <c r="D5" s="289"/>
      <c r="E5" s="289"/>
      <c r="F5" s="289"/>
      <c r="G5" s="289"/>
      <c r="H5" s="289"/>
      <c r="I5" s="289"/>
      <c r="J5" s="289"/>
    </row>
    <row r="6" spans="1:10" ht="15" x14ac:dyDescent="0.25">
      <c r="A6" s="2"/>
      <c r="B6" s="32" t="s">
        <v>220</v>
      </c>
      <c r="C6" s="288">
        <v>3249825</v>
      </c>
      <c r="D6" s="288">
        <v>3221860</v>
      </c>
      <c r="E6" s="288">
        <v>3660543</v>
      </c>
      <c r="F6" s="288">
        <v>3439045</v>
      </c>
      <c r="G6" s="288">
        <v>3594537</v>
      </c>
      <c r="H6" s="288">
        <v>3962751</v>
      </c>
      <c r="I6" s="288">
        <v>3878101</v>
      </c>
      <c r="J6" s="288">
        <v>2898958</v>
      </c>
    </row>
    <row r="7" spans="1:10" ht="15" x14ac:dyDescent="0.25">
      <c r="A7" s="2"/>
      <c r="B7" s="32" t="s">
        <v>226</v>
      </c>
      <c r="C7" s="290">
        <v>301268</v>
      </c>
      <c r="D7" s="290">
        <v>284454</v>
      </c>
      <c r="E7" s="290">
        <v>331155</v>
      </c>
      <c r="F7" s="290">
        <v>354727</v>
      </c>
      <c r="G7" s="290">
        <v>352614</v>
      </c>
      <c r="H7" s="290">
        <v>446948</v>
      </c>
      <c r="I7" s="290">
        <v>462687</v>
      </c>
      <c r="J7" s="290">
        <v>315960</v>
      </c>
    </row>
    <row r="8" spans="1:10" ht="15" x14ac:dyDescent="0.25">
      <c r="A8" s="2"/>
      <c r="B8" s="19" t="s">
        <v>229</v>
      </c>
      <c r="C8" s="290">
        <v>259136</v>
      </c>
      <c r="D8" s="290">
        <v>243051</v>
      </c>
      <c r="E8" s="290">
        <v>289040</v>
      </c>
      <c r="F8" s="290">
        <v>311283</v>
      </c>
      <c r="G8" s="290">
        <v>307600</v>
      </c>
      <c r="H8" s="290">
        <v>367066</v>
      </c>
      <c r="I8" s="290">
        <v>374842</v>
      </c>
      <c r="J8" s="290">
        <v>221952</v>
      </c>
    </row>
    <row r="9" spans="1:10" ht="15" x14ac:dyDescent="0.25">
      <c r="A9" s="2"/>
      <c r="B9" s="19" t="s">
        <v>232</v>
      </c>
      <c r="C9" s="290">
        <v>42132</v>
      </c>
      <c r="D9" s="290">
        <v>41403</v>
      </c>
      <c r="E9" s="290">
        <v>42115</v>
      </c>
      <c r="F9" s="290">
        <v>43444</v>
      </c>
      <c r="G9" s="290">
        <v>45014</v>
      </c>
      <c r="H9" s="290">
        <v>79882</v>
      </c>
      <c r="I9" s="290">
        <v>87845</v>
      </c>
      <c r="J9" s="290">
        <v>94008</v>
      </c>
    </row>
    <row r="10" spans="1:10" ht="15" x14ac:dyDescent="0.25">
      <c r="A10" s="2"/>
      <c r="B10" s="20" t="s">
        <v>236</v>
      </c>
      <c r="C10" s="290">
        <v>568617</v>
      </c>
      <c r="D10" s="290">
        <v>550411</v>
      </c>
      <c r="E10" s="290">
        <v>592478</v>
      </c>
      <c r="F10" s="290">
        <v>616905</v>
      </c>
      <c r="G10" s="290">
        <v>687633</v>
      </c>
      <c r="H10" s="290">
        <v>733833</v>
      </c>
      <c r="I10" s="290">
        <v>706613</v>
      </c>
      <c r="J10" s="290">
        <v>675602</v>
      </c>
    </row>
    <row r="11" spans="1:10" ht="15" x14ac:dyDescent="0.25">
      <c r="A11" s="2"/>
      <c r="B11" s="20" t="s">
        <v>239</v>
      </c>
      <c r="C11" s="290">
        <v>470339</v>
      </c>
      <c r="D11" s="290">
        <v>434707</v>
      </c>
      <c r="E11" s="290">
        <v>589509</v>
      </c>
      <c r="F11" s="290">
        <v>593507</v>
      </c>
      <c r="G11" s="290">
        <v>589905</v>
      </c>
      <c r="H11" s="290">
        <v>618914</v>
      </c>
      <c r="I11" s="290">
        <v>641013</v>
      </c>
      <c r="J11" s="290">
        <v>428628</v>
      </c>
    </row>
    <row r="12" spans="1:10" ht="15" x14ac:dyDescent="0.25">
      <c r="A12" s="2"/>
      <c r="B12" s="20" t="s">
        <v>241</v>
      </c>
      <c r="C12" s="290">
        <v>207367</v>
      </c>
      <c r="D12" s="290">
        <v>95494</v>
      </c>
      <c r="E12" s="290">
        <v>111988</v>
      </c>
      <c r="F12" s="290">
        <v>84605</v>
      </c>
      <c r="G12" s="290">
        <v>136197</v>
      </c>
      <c r="H12" s="290">
        <v>175362</v>
      </c>
      <c r="I12" s="290">
        <v>175521</v>
      </c>
      <c r="J12" s="290">
        <v>157840</v>
      </c>
    </row>
    <row r="13" spans="1:10" ht="15" x14ac:dyDescent="0.25">
      <c r="A13" s="2"/>
      <c r="B13" s="20" t="s">
        <v>244</v>
      </c>
      <c r="C13" s="290">
        <v>142230</v>
      </c>
      <c r="D13" s="290">
        <v>131347</v>
      </c>
      <c r="E13" s="290">
        <v>112067</v>
      </c>
      <c r="F13" s="290">
        <v>113564</v>
      </c>
      <c r="G13" s="290">
        <v>151242</v>
      </c>
      <c r="H13" s="290">
        <v>217692</v>
      </c>
      <c r="I13" s="290">
        <v>177170</v>
      </c>
      <c r="J13" s="290">
        <v>87243</v>
      </c>
    </row>
    <row r="14" spans="1:10" ht="15" x14ac:dyDescent="0.25">
      <c r="A14" s="2"/>
      <c r="B14" s="20" t="s">
        <v>248</v>
      </c>
      <c r="C14" s="290">
        <v>186043</v>
      </c>
      <c r="D14" s="290">
        <v>174521</v>
      </c>
      <c r="E14" s="290">
        <v>178625</v>
      </c>
      <c r="F14" s="290">
        <v>239480</v>
      </c>
      <c r="G14" s="290">
        <v>253262</v>
      </c>
      <c r="H14" s="290">
        <v>273721</v>
      </c>
      <c r="I14" s="290">
        <v>286484</v>
      </c>
      <c r="J14" s="290">
        <v>262488</v>
      </c>
    </row>
    <row r="15" spans="1:10" ht="15" x14ac:dyDescent="0.25">
      <c r="A15" s="2"/>
      <c r="B15" s="20" t="s">
        <v>252</v>
      </c>
      <c r="C15" s="290">
        <v>1373961</v>
      </c>
      <c r="D15" s="290">
        <v>1550926</v>
      </c>
      <c r="E15" s="290">
        <v>1744721</v>
      </c>
      <c r="F15" s="290">
        <v>1436257</v>
      </c>
      <c r="G15" s="290">
        <v>1423684</v>
      </c>
      <c r="H15" s="290">
        <v>1496281</v>
      </c>
      <c r="I15" s="290">
        <v>1428613</v>
      </c>
      <c r="J15" s="290">
        <v>971197</v>
      </c>
    </row>
    <row r="16" spans="1:10" ht="15" x14ac:dyDescent="0.25">
      <c r="A16" s="2"/>
      <c r="B16" s="20"/>
      <c r="C16" s="289"/>
      <c r="D16" s="289"/>
      <c r="E16" s="289"/>
      <c r="F16" s="289"/>
      <c r="G16" s="289"/>
      <c r="H16" s="289"/>
      <c r="I16" s="289"/>
      <c r="J16" s="289"/>
    </row>
    <row r="17" spans="1:10" ht="15" x14ac:dyDescent="0.25">
      <c r="A17" s="2"/>
      <c r="B17" s="30" t="s">
        <v>255</v>
      </c>
      <c r="C17" s="288">
        <v>599890</v>
      </c>
      <c r="D17" s="288">
        <v>677328</v>
      </c>
      <c r="E17" s="288">
        <v>809297</v>
      </c>
      <c r="F17" s="288">
        <v>735502</v>
      </c>
      <c r="G17" s="288">
        <v>698717</v>
      </c>
      <c r="H17" s="288">
        <v>843716</v>
      </c>
      <c r="I17" s="288">
        <v>761553</v>
      </c>
      <c r="J17" s="288">
        <v>859416</v>
      </c>
    </row>
    <row r="18" spans="1:10" ht="15" x14ac:dyDescent="0.25">
      <c r="A18" s="2"/>
      <c r="B18" s="173" t="s">
        <v>387</v>
      </c>
      <c r="C18" s="290">
        <v>297045</v>
      </c>
      <c r="D18" s="290">
        <v>350555</v>
      </c>
      <c r="E18" s="290">
        <v>398270</v>
      </c>
      <c r="F18" s="290">
        <v>371579</v>
      </c>
      <c r="G18" s="290">
        <v>302527</v>
      </c>
      <c r="H18" s="290">
        <v>310377</v>
      </c>
      <c r="I18" s="290">
        <v>215010</v>
      </c>
      <c r="J18" s="290">
        <v>437561</v>
      </c>
    </row>
    <row r="19" spans="1:10" ht="15" x14ac:dyDescent="0.25">
      <c r="A19" s="2"/>
      <c r="B19" s="173" t="s">
        <v>388</v>
      </c>
      <c r="C19" s="290">
        <v>80518</v>
      </c>
      <c r="D19" s="290">
        <v>80518</v>
      </c>
      <c r="E19" s="290">
        <v>121720</v>
      </c>
      <c r="F19" s="290">
        <v>86226</v>
      </c>
      <c r="G19" s="290">
        <v>90041</v>
      </c>
      <c r="H19" s="290">
        <v>95771</v>
      </c>
      <c r="I19" s="290">
        <v>103820</v>
      </c>
      <c r="J19" s="290">
        <v>61777</v>
      </c>
    </row>
    <row r="20" spans="1:10" ht="15" x14ac:dyDescent="0.25">
      <c r="A20" s="2"/>
      <c r="B20" s="173" t="s">
        <v>389</v>
      </c>
      <c r="C20" s="290">
        <v>222327</v>
      </c>
      <c r="D20" s="290">
        <v>246255</v>
      </c>
      <c r="E20" s="290">
        <v>289307</v>
      </c>
      <c r="F20" s="290">
        <v>277697</v>
      </c>
      <c r="G20" s="290">
        <v>306149</v>
      </c>
      <c r="H20" s="290">
        <v>437568</v>
      </c>
      <c r="I20" s="290">
        <v>442723</v>
      </c>
      <c r="J20" s="290">
        <v>360078</v>
      </c>
    </row>
    <row r="21" spans="1:10" ht="15" x14ac:dyDescent="0.25">
      <c r="A21" s="2"/>
      <c r="B21" s="21"/>
      <c r="C21" s="290"/>
      <c r="D21" s="290"/>
      <c r="E21" s="290"/>
      <c r="F21" s="290"/>
      <c r="G21" s="290"/>
      <c r="H21" s="290"/>
      <c r="I21" s="290"/>
      <c r="J21" s="290"/>
    </row>
    <row r="22" spans="1:10" ht="15" x14ac:dyDescent="0.25">
      <c r="A22" s="2"/>
      <c r="B22" s="45" t="s">
        <v>133</v>
      </c>
      <c r="C22" s="288">
        <v>62157422</v>
      </c>
      <c r="D22" s="288">
        <v>63429040</v>
      </c>
      <c r="E22" s="288">
        <v>64797542</v>
      </c>
      <c r="F22" s="288">
        <v>67340691</v>
      </c>
      <c r="G22" s="288">
        <v>71075754</v>
      </c>
      <c r="H22" s="288">
        <v>73384071</v>
      </c>
      <c r="I22" s="288">
        <v>77094869</v>
      </c>
      <c r="J22" s="288">
        <v>76736326</v>
      </c>
    </row>
    <row r="23" spans="1:10" ht="15" x14ac:dyDescent="0.25">
      <c r="A23" s="2"/>
      <c r="B23" s="39"/>
      <c r="C23" s="288"/>
      <c r="D23" s="288"/>
      <c r="E23" s="288"/>
      <c r="F23" s="288"/>
      <c r="G23" s="288"/>
      <c r="H23" s="288"/>
      <c r="I23" s="288"/>
      <c r="J23" s="288"/>
    </row>
    <row r="24" spans="1:10" ht="15" x14ac:dyDescent="0.25">
      <c r="A24" s="2"/>
      <c r="B24" s="32" t="s">
        <v>134</v>
      </c>
      <c r="C24" s="288">
        <v>66007137</v>
      </c>
      <c r="D24" s="288">
        <v>67328228</v>
      </c>
      <c r="E24" s="288">
        <v>69267382</v>
      </c>
      <c r="F24" s="288">
        <v>71515238</v>
      </c>
      <c r="G24" s="288">
        <v>75369008</v>
      </c>
      <c r="H24" s="288">
        <v>78190539</v>
      </c>
      <c r="I24" s="288">
        <v>81734523</v>
      </c>
      <c r="J24" s="288">
        <v>80494700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workbookViewId="0"/>
  </sheetViews>
  <sheetFormatPr defaultColWidth="9" defaultRowHeight="15" x14ac:dyDescent="0.25"/>
  <cols>
    <col min="1" max="1" width="6.25" style="247" customWidth="1"/>
    <col min="2" max="2" width="48.625" style="247" customWidth="1"/>
    <col min="3" max="10" width="9.625" style="247" customWidth="1"/>
    <col min="11" max="16384" width="9" style="247"/>
  </cols>
  <sheetData>
    <row r="1" spans="1:10" s="250" customFormat="1" ht="25.5" customHeight="1" x14ac:dyDescent="0.2">
      <c r="A1" s="250" t="s">
        <v>131</v>
      </c>
      <c r="B1" s="232" t="s">
        <v>461</v>
      </c>
    </row>
    <row r="2" spans="1:10" x14ac:dyDescent="0.25">
      <c r="C2" s="287"/>
      <c r="D2" s="287"/>
      <c r="E2" s="287"/>
      <c r="F2" s="287"/>
      <c r="G2" s="287"/>
      <c r="I2" s="287"/>
      <c r="J2" s="287" t="s">
        <v>132</v>
      </c>
    </row>
    <row r="3" spans="1:10" ht="25.5" customHeight="1" x14ac:dyDescent="0.25">
      <c r="B3" s="25" t="s">
        <v>128</v>
      </c>
      <c r="C3" s="298">
        <v>2013</v>
      </c>
      <c r="D3" s="298">
        <v>2014</v>
      </c>
      <c r="E3" s="298">
        <v>2015</v>
      </c>
      <c r="F3" s="298">
        <v>2016</v>
      </c>
      <c r="G3" s="298">
        <v>2017</v>
      </c>
      <c r="H3" s="298">
        <v>2018</v>
      </c>
      <c r="I3" s="298">
        <v>2019</v>
      </c>
      <c r="J3" s="298">
        <v>2020</v>
      </c>
    </row>
    <row r="4" spans="1:10" x14ac:dyDescent="0.25">
      <c r="B4" s="18" t="s">
        <v>368</v>
      </c>
      <c r="C4" s="292">
        <v>5.83</v>
      </c>
      <c r="D4" s="292">
        <v>5.79</v>
      </c>
      <c r="E4" s="292">
        <v>6.45</v>
      </c>
      <c r="F4" s="292">
        <v>5.84</v>
      </c>
      <c r="G4" s="292">
        <v>5.7</v>
      </c>
      <c r="H4" s="292">
        <v>6.14</v>
      </c>
      <c r="I4" s="292">
        <v>5.68</v>
      </c>
      <c r="J4" s="292">
        <v>4.67</v>
      </c>
    </row>
    <row r="5" spans="1:10" x14ac:dyDescent="0.25">
      <c r="B5" s="18"/>
      <c r="C5" s="293"/>
      <c r="D5" s="293"/>
      <c r="E5" s="293"/>
      <c r="F5" s="293"/>
      <c r="G5" s="293"/>
      <c r="H5" s="293"/>
      <c r="I5" s="293"/>
      <c r="J5" s="293"/>
    </row>
    <row r="6" spans="1:10" x14ac:dyDescent="0.25">
      <c r="B6" s="18" t="s">
        <v>220</v>
      </c>
      <c r="C6" s="292">
        <v>4.92</v>
      </c>
      <c r="D6" s="292">
        <v>4.78</v>
      </c>
      <c r="E6" s="292">
        <v>5.28</v>
      </c>
      <c r="F6" s="292">
        <v>4.8099999999999996</v>
      </c>
      <c r="G6" s="292">
        <v>4.7699999999999996</v>
      </c>
      <c r="H6" s="292">
        <v>5.0599999999999996</v>
      </c>
      <c r="I6" s="292">
        <v>4.74</v>
      </c>
      <c r="J6" s="292">
        <v>3.6</v>
      </c>
    </row>
    <row r="7" spans="1:10" x14ac:dyDescent="0.25">
      <c r="B7" s="32" t="s">
        <v>226</v>
      </c>
      <c r="C7" s="293">
        <v>0.45</v>
      </c>
      <c r="D7" s="293">
        <v>0.42</v>
      </c>
      <c r="E7" s="293">
        <v>0.48</v>
      </c>
      <c r="F7" s="293">
        <v>0.5</v>
      </c>
      <c r="G7" s="293">
        <v>0.47</v>
      </c>
      <c r="H7" s="293">
        <v>0.56999999999999995</v>
      </c>
      <c r="I7" s="293">
        <v>0.56999999999999995</v>
      </c>
      <c r="J7" s="293">
        <v>0.39</v>
      </c>
    </row>
    <row r="8" spans="1:10" x14ac:dyDescent="0.25">
      <c r="B8" s="19" t="s">
        <v>229</v>
      </c>
      <c r="C8" s="293">
        <v>0.39</v>
      </c>
      <c r="D8" s="293">
        <v>0.36</v>
      </c>
      <c r="E8" s="293">
        <v>0.42</v>
      </c>
      <c r="F8" s="293">
        <v>0.44</v>
      </c>
      <c r="G8" s="293">
        <v>0.41</v>
      </c>
      <c r="H8" s="293">
        <v>0.47</v>
      </c>
      <c r="I8" s="293">
        <v>0.46</v>
      </c>
      <c r="J8" s="293">
        <v>0.27</v>
      </c>
    </row>
    <row r="9" spans="1:10" x14ac:dyDescent="0.25">
      <c r="B9" s="19" t="s">
        <v>232</v>
      </c>
      <c r="C9" s="293">
        <v>0.06</v>
      </c>
      <c r="D9" s="293">
        <v>0.06</v>
      </c>
      <c r="E9" s="293">
        <v>0.06</v>
      </c>
      <c r="F9" s="293">
        <v>0.06</v>
      </c>
      <c r="G9" s="293">
        <v>0.06</v>
      </c>
      <c r="H9" s="293">
        <v>0.1</v>
      </c>
      <c r="I9" s="293">
        <v>0.11</v>
      </c>
      <c r="J9" s="293">
        <v>0.12</v>
      </c>
    </row>
    <row r="10" spans="1:10" x14ac:dyDescent="0.25">
      <c r="B10" s="20" t="s">
        <v>236</v>
      </c>
      <c r="C10" s="293">
        <v>0.86</v>
      </c>
      <c r="D10" s="293">
        <v>0.82</v>
      </c>
      <c r="E10" s="293">
        <v>0.86</v>
      </c>
      <c r="F10" s="293">
        <v>0.86</v>
      </c>
      <c r="G10" s="293">
        <v>0.91</v>
      </c>
      <c r="H10" s="293">
        <v>0.94</v>
      </c>
      <c r="I10" s="293">
        <v>0.86</v>
      </c>
      <c r="J10" s="293">
        <v>0.84</v>
      </c>
    </row>
    <row r="11" spans="1:10" x14ac:dyDescent="0.25">
      <c r="B11" s="20" t="s">
        <v>239</v>
      </c>
      <c r="C11" s="293">
        <v>0.71</v>
      </c>
      <c r="D11" s="293">
        <v>0.65</v>
      </c>
      <c r="E11" s="293">
        <v>0.85</v>
      </c>
      <c r="F11" s="293">
        <v>0.83</v>
      </c>
      <c r="G11" s="293">
        <v>0.78</v>
      </c>
      <c r="H11" s="293">
        <v>0.79</v>
      </c>
      <c r="I11" s="293">
        <v>0.78</v>
      </c>
      <c r="J11" s="293">
        <v>0.53</v>
      </c>
    </row>
    <row r="12" spans="1:10" x14ac:dyDescent="0.25">
      <c r="B12" s="20" t="s">
        <v>241</v>
      </c>
      <c r="C12" s="293">
        <v>0.31</v>
      </c>
      <c r="D12" s="293">
        <v>0.14000000000000001</v>
      </c>
      <c r="E12" s="293">
        <v>0.16</v>
      </c>
      <c r="F12" s="293">
        <v>0.12</v>
      </c>
      <c r="G12" s="293">
        <v>0.18</v>
      </c>
      <c r="H12" s="293">
        <v>0.22</v>
      </c>
      <c r="I12" s="293">
        <v>0.21</v>
      </c>
      <c r="J12" s="293">
        <v>0.2</v>
      </c>
    </row>
    <row r="13" spans="1:10" x14ac:dyDescent="0.25">
      <c r="B13" s="20" t="s">
        <v>244</v>
      </c>
      <c r="C13" s="293">
        <v>0.22</v>
      </c>
      <c r="D13" s="293">
        <v>0.2</v>
      </c>
      <c r="E13" s="293">
        <v>0.16</v>
      </c>
      <c r="F13" s="293">
        <v>0.16</v>
      </c>
      <c r="G13" s="293">
        <v>0.2</v>
      </c>
      <c r="H13" s="293">
        <v>0.28000000000000003</v>
      </c>
      <c r="I13" s="293">
        <v>0.22</v>
      </c>
      <c r="J13" s="293">
        <v>0.11</v>
      </c>
    </row>
    <row r="14" spans="1:10" x14ac:dyDescent="0.25">
      <c r="B14" s="20" t="s">
        <v>248</v>
      </c>
      <c r="C14" s="293">
        <v>0.28000000000000003</v>
      </c>
      <c r="D14" s="293">
        <v>0.26</v>
      </c>
      <c r="E14" s="293">
        <v>0.26</v>
      </c>
      <c r="F14" s="293">
        <v>0.33</v>
      </c>
      <c r="G14" s="293">
        <v>0.34</v>
      </c>
      <c r="H14" s="293">
        <v>0.35</v>
      </c>
      <c r="I14" s="293">
        <v>0.35</v>
      </c>
      <c r="J14" s="293">
        <v>0.33</v>
      </c>
    </row>
    <row r="15" spans="1:10" x14ac:dyDescent="0.25">
      <c r="B15" s="20" t="s">
        <v>252</v>
      </c>
      <c r="C15" s="293">
        <v>2.09</v>
      </c>
      <c r="D15" s="293">
        <v>2.29</v>
      </c>
      <c r="E15" s="293">
        <v>2.5099999999999998</v>
      </c>
      <c r="F15" s="293">
        <v>2.0099999999999998</v>
      </c>
      <c r="G15" s="293">
        <v>1.89</v>
      </c>
      <c r="H15" s="293">
        <v>1.91</v>
      </c>
      <c r="I15" s="293">
        <v>1.75</v>
      </c>
      <c r="J15" s="293">
        <v>1.2</v>
      </c>
    </row>
    <row r="16" spans="1:10" x14ac:dyDescent="0.25">
      <c r="B16" s="20"/>
    </row>
    <row r="17" spans="2:10" x14ac:dyDescent="0.25">
      <c r="B17" s="30" t="s">
        <v>255</v>
      </c>
      <c r="C17" s="292">
        <v>0.91</v>
      </c>
      <c r="D17" s="292">
        <v>1.01</v>
      </c>
      <c r="E17" s="292">
        <v>1.17</v>
      </c>
      <c r="F17" s="292">
        <v>1.03</v>
      </c>
      <c r="G17" s="292">
        <v>0.93</v>
      </c>
      <c r="H17" s="292">
        <v>1.08</v>
      </c>
      <c r="I17" s="292">
        <v>0.93</v>
      </c>
      <c r="J17" s="292">
        <v>1.07</v>
      </c>
    </row>
    <row r="18" spans="2:10" x14ac:dyDescent="0.25">
      <c r="B18" s="173" t="s">
        <v>387</v>
      </c>
      <c r="C18" s="293">
        <v>0.45</v>
      </c>
      <c r="D18" s="293">
        <v>0.52</v>
      </c>
      <c r="E18" s="293">
        <v>0.56999999999999995</v>
      </c>
      <c r="F18" s="293">
        <v>0.52</v>
      </c>
      <c r="G18" s="293">
        <v>0.4</v>
      </c>
      <c r="H18" s="293">
        <v>0.4</v>
      </c>
      <c r="I18" s="293">
        <v>0.26</v>
      </c>
      <c r="J18" s="293">
        <v>0.54</v>
      </c>
    </row>
    <row r="19" spans="2:10" x14ac:dyDescent="0.25">
      <c r="B19" s="173" t="s">
        <v>388</v>
      </c>
      <c r="C19" s="293">
        <v>0.12</v>
      </c>
      <c r="D19" s="293">
        <v>0.12</v>
      </c>
      <c r="E19" s="293">
        <v>0.18</v>
      </c>
      <c r="F19" s="293">
        <v>0.12</v>
      </c>
      <c r="G19" s="293">
        <v>0.12</v>
      </c>
      <c r="H19" s="293">
        <v>0.12</v>
      </c>
      <c r="I19" s="293">
        <v>0.13</v>
      </c>
      <c r="J19" s="293">
        <v>0.08</v>
      </c>
    </row>
    <row r="20" spans="2:10" x14ac:dyDescent="0.25">
      <c r="B20" s="173" t="s">
        <v>389</v>
      </c>
      <c r="C20" s="293">
        <v>0.34</v>
      </c>
      <c r="D20" s="293">
        <v>0.37</v>
      </c>
      <c r="E20" s="293">
        <v>0.42</v>
      </c>
      <c r="F20" s="293">
        <v>0.39</v>
      </c>
      <c r="G20" s="293">
        <v>0.41</v>
      </c>
      <c r="H20" s="293">
        <v>0.56000000000000005</v>
      </c>
      <c r="I20" s="293">
        <v>0.54</v>
      </c>
      <c r="J20" s="293">
        <v>0.45</v>
      </c>
    </row>
    <row r="21" spans="2:10" x14ac:dyDescent="0.25">
      <c r="B21" s="291"/>
      <c r="C21" s="294"/>
      <c r="D21" s="294"/>
      <c r="E21" s="294"/>
      <c r="F21" s="294"/>
      <c r="G21" s="294"/>
      <c r="H21" s="294"/>
      <c r="I21" s="294"/>
      <c r="J21" s="294"/>
    </row>
    <row r="22" spans="2:10" x14ac:dyDescent="0.25">
      <c r="B22" s="45" t="s">
        <v>133</v>
      </c>
      <c r="C22" s="295">
        <v>94.17</v>
      </c>
      <c r="D22" s="295">
        <v>94.21</v>
      </c>
      <c r="E22" s="295">
        <v>93.55</v>
      </c>
      <c r="F22" s="295">
        <v>94.16</v>
      </c>
      <c r="G22" s="295">
        <v>94.3</v>
      </c>
      <c r="H22" s="295">
        <v>93.86</v>
      </c>
      <c r="I22" s="295">
        <v>94.32</v>
      </c>
      <c r="J22" s="295">
        <v>95.33</v>
      </c>
    </row>
    <row r="23" spans="2:10" x14ac:dyDescent="0.25">
      <c r="B23" s="39"/>
      <c r="C23" s="296"/>
      <c r="D23" s="296"/>
      <c r="E23" s="296"/>
      <c r="F23" s="296"/>
      <c r="G23" s="296"/>
      <c r="H23" s="296"/>
      <c r="I23" s="296"/>
      <c r="J23" s="296"/>
    </row>
    <row r="24" spans="2:10" x14ac:dyDescent="0.25">
      <c r="B24" s="32" t="s">
        <v>134</v>
      </c>
      <c r="C24" s="292">
        <v>100</v>
      </c>
      <c r="D24" s="292">
        <v>100</v>
      </c>
      <c r="E24" s="292">
        <v>100</v>
      </c>
      <c r="F24" s="292">
        <v>100</v>
      </c>
      <c r="G24" s="292">
        <v>100</v>
      </c>
      <c r="H24" s="292">
        <v>100</v>
      </c>
      <c r="I24" s="292">
        <v>100</v>
      </c>
      <c r="J24" s="292">
        <v>100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workbookViewId="0"/>
  </sheetViews>
  <sheetFormatPr defaultColWidth="9" defaultRowHeight="14.25" x14ac:dyDescent="0.2"/>
  <cols>
    <col min="1" max="1" width="6.25" style="1" customWidth="1"/>
    <col min="2" max="2" width="48" style="1" customWidth="1"/>
    <col min="3" max="10" width="10.625" style="1" customWidth="1"/>
    <col min="11" max="16384" width="9" style="1"/>
  </cols>
  <sheetData>
    <row r="1" spans="1:10" s="236" customFormat="1" ht="25.5" customHeight="1" x14ac:dyDescent="0.2">
      <c r="A1" s="4" t="s">
        <v>135</v>
      </c>
      <c r="B1" s="297" t="s">
        <v>459</v>
      </c>
      <c r="C1" s="4"/>
      <c r="D1" s="4"/>
      <c r="E1" s="4"/>
      <c r="F1" s="4"/>
      <c r="G1" s="4"/>
      <c r="H1" s="4"/>
      <c r="I1" s="4"/>
      <c r="J1" s="4"/>
    </row>
    <row r="2" spans="1:10" ht="15" x14ac:dyDescent="0.25">
      <c r="A2" s="2"/>
      <c r="B2" s="2"/>
      <c r="C2" s="278"/>
      <c r="D2" s="278"/>
      <c r="E2" s="278"/>
      <c r="F2" s="287"/>
      <c r="G2" s="267"/>
      <c r="I2" s="278"/>
      <c r="J2" s="278" t="s">
        <v>61</v>
      </c>
    </row>
    <row r="3" spans="1:10" ht="25.5" customHeight="1" x14ac:dyDescent="0.25">
      <c r="A3" s="13"/>
      <c r="B3" s="25" t="s">
        <v>128</v>
      </c>
      <c r="C3" s="298">
        <v>2013</v>
      </c>
      <c r="D3" s="298">
        <v>2014</v>
      </c>
      <c r="E3" s="298">
        <v>2015</v>
      </c>
      <c r="F3" s="298">
        <v>2016</v>
      </c>
      <c r="G3" s="298">
        <v>2017</v>
      </c>
      <c r="H3" s="298">
        <v>2018</v>
      </c>
      <c r="I3" s="298">
        <v>2019</v>
      </c>
      <c r="J3" s="298">
        <v>2020</v>
      </c>
    </row>
    <row r="4" spans="1:10" ht="15" x14ac:dyDescent="0.25">
      <c r="A4" s="2"/>
      <c r="B4" s="18" t="s">
        <v>136</v>
      </c>
      <c r="C4" s="279">
        <v>1453135</v>
      </c>
      <c r="D4" s="279">
        <v>1344424</v>
      </c>
      <c r="E4" s="279">
        <v>1667222</v>
      </c>
      <c r="F4" s="279">
        <v>1762122</v>
      </c>
      <c r="G4" s="279">
        <v>1776764</v>
      </c>
      <c r="H4" s="279">
        <v>1963223</v>
      </c>
      <c r="I4" s="279">
        <v>2123375</v>
      </c>
      <c r="J4" s="279">
        <v>1094531</v>
      </c>
    </row>
    <row r="5" spans="1:10" ht="15" x14ac:dyDescent="0.25">
      <c r="A5" s="2"/>
      <c r="B5" s="18"/>
      <c r="C5" s="299"/>
      <c r="D5" s="299"/>
      <c r="E5" s="299"/>
      <c r="F5" s="299"/>
      <c r="G5" s="299"/>
      <c r="H5" s="299"/>
      <c r="I5" s="299"/>
      <c r="J5" s="299"/>
    </row>
    <row r="6" spans="1:10" ht="15" x14ac:dyDescent="0.25">
      <c r="A6" s="2"/>
      <c r="B6" s="18" t="s">
        <v>368</v>
      </c>
      <c r="C6" s="288">
        <v>1029791</v>
      </c>
      <c r="D6" s="288">
        <v>934022</v>
      </c>
      <c r="E6" s="288">
        <v>1162999</v>
      </c>
      <c r="F6" s="288">
        <v>1130007</v>
      </c>
      <c r="G6" s="288">
        <v>1238596</v>
      </c>
      <c r="H6" s="288">
        <v>1550025</v>
      </c>
      <c r="I6" s="288">
        <v>1580426</v>
      </c>
      <c r="J6" s="288">
        <v>806765</v>
      </c>
    </row>
    <row r="7" spans="1:10" ht="15" x14ac:dyDescent="0.25">
      <c r="A7" s="2"/>
      <c r="B7" s="18"/>
      <c r="C7" s="288"/>
      <c r="D7" s="288"/>
      <c r="E7" s="288"/>
      <c r="F7" s="288"/>
      <c r="G7" s="288"/>
      <c r="H7" s="288"/>
      <c r="I7" s="288"/>
      <c r="J7" s="288"/>
    </row>
    <row r="8" spans="1:10" ht="15" x14ac:dyDescent="0.25">
      <c r="A8" s="2"/>
      <c r="B8" s="18" t="s">
        <v>220</v>
      </c>
      <c r="C8" s="288">
        <v>996909</v>
      </c>
      <c r="D8" s="288">
        <v>901233</v>
      </c>
      <c r="E8" s="288">
        <v>1114973</v>
      </c>
      <c r="F8" s="288">
        <v>1093893</v>
      </c>
      <c r="G8" s="288">
        <v>1200697</v>
      </c>
      <c r="H8" s="288">
        <v>1501455</v>
      </c>
      <c r="I8" s="288">
        <v>1532415</v>
      </c>
      <c r="J8" s="288">
        <v>786556</v>
      </c>
    </row>
    <row r="9" spans="1:10" ht="15" x14ac:dyDescent="0.25">
      <c r="A9" s="2"/>
      <c r="B9" s="32" t="s">
        <v>226</v>
      </c>
      <c r="C9" s="290">
        <v>173916</v>
      </c>
      <c r="D9" s="290">
        <v>179321</v>
      </c>
      <c r="E9" s="290">
        <v>248022</v>
      </c>
      <c r="F9" s="290">
        <v>264472</v>
      </c>
      <c r="G9" s="290">
        <v>242705</v>
      </c>
      <c r="H9" s="290">
        <v>368061</v>
      </c>
      <c r="I9" s="290">
        <v>378554</v>
      </c>
      <c r="J9" s="290">
        <v>208881</v>
      </c>
    </row>
    <row r="10" spans="1:10" ht="15" x14ac:dyDescent="0.25">
      <c r="A10" s="2"/>
      <c r="B10" s="19" t="s">
        <v>229</v>
      </c>
      <c r="C10" s="290">
        <v>131784</v>
      </c>
      <c r="D10" s="290">
        <v>137918</v>
      </c>
      <c r="E10" s="290">
        <v>205907</v>
      </c>
      <c r="F10" s="290">
        <v>221028</v>
      </c>
      <c r="G10" s="290">
        <v>197691</v>
      </c>
      <c r="H10" s="290">
        <v>288179</v>
      </c>
      <c r="I10" s="290">
        <v>290709</v>
      </c>
      <c r="J10" s="290">
        <v>114873</v>
      </c>
    </row>
    <row r="11" spans="1:10" ht="15" x14ac:dyDescent="0.25">
      <c r="A11" s="2"/>
      <c r="B11" s="19" t="s">
        <v>232</v>
      </c>
      <c r="C11" s="290">
        <v>42132</v>
      </c>
      <c r="D11" s="290">
        <v>41403</v>
      </c>
      <c r="E11" s="290">
        <v>42115</v>
      </c>
      <c r="F11" s="290">
        <v>43444</v>
      </c>
      <c r="G11" s="290">
        <v>45014</v>
      </c>
      <c r="H11" s="290">
        <v>79882</v>
      </c>
      <c r="I11" s="290">
        <v>87845</v>
      </c>
      <c r="J11" s="290">
        <v>94008</v>
      </c>
    </row>
    <row r="12" spans="1:10" ht="15" x14ac:dyDescent="0.25">
      <c r="A12" s="2"/>
      <c r="B12" s="20" t="s">
        <v>236</v>
      </c>
      <c r="C12" s="290">
        <v>146241</v>
      </c>
      <c r="D12" s="290">
        <v>144413</v>
      </c>
      <c r="E12" s="290">
        <v>183913</v>
      </c>
      <c r="F12" s="290">
        <v>156339</v>
      </c>
      <c r="G12" s="290">
        <v>223938</v>
      </c>
      <c r="H12" s="290">
        <v>271294</v>
      </c>
      <c r="I12" s="290">
        <v>264030</v>
      </c>
      <c r="J12" s="290">
        <v>143898</v>
      </c>
    </row>
    <row r="13" spans="1:10" ht="15" x14ac:dyDescent="0.25">
      <c r="A13" s="2"/>
      <c r="B13" s="20" t="s">
        <v>239</v>
      </c>
      <c r="C13" s="290">
        <v>264646</v>
      </c>
      <c r="D13" s="290">
        <v>227629</v>
      </c>
      <c r="E13" s="290">
        <v>296785</v>
      </c>
      <c r="F13" s="290">
        <v>294676</v>
      </c>
      <c r="G13" s="290">
        <v>299657</v>
      </c>
      <c r="H13" s="290">
        <v>344026</v>
      </c>
      <c r="I13" s="290">
        <v>371338</v>
      </c>
      <c r="J13" s="290">
        <v>182094</v>
      </c>
    </row>
    <row r="14" spans="1:10" ht="15" x14ac:dyDescent="0.25">
      <c r="A14" s="2"/>
      <c r="B14" s="20" t="s">
        <v>241</v>
      </c>
      <c r="C14" s="290">
        <v>18995</v>
      </c>
      <c r="D14" s="290">
        <v>18220</v>
      </c>
      <c r="E14" s="290">
        <v>20725</v>
      </c>
      <c r="F14" s="290">
        <v>17483</v>
      </c>
      <c r="G14" s="290">
        <v>32627</v>
      </c>
      <c r="H14" s="290">
        <v>35916</v>
      </c>
      <c r="I14" s="290">
        <v>46580</v>
      </c>
      <c r="J14" s="290">
        <v>11912</v>
      </c>
    </row>
    <row r="15" spans="1:10" ht="15" x14ac:dyDescent="0.25">
      <c r="A15" s="2"/>
      <c r="B15" s="20" t="s">
        <v>244</v>
      </c>
      <c r="C15" s="290">
        <v>116111</v>
      </c>
      <c r="D15" s="290">
        <v>100719</v>
      </c>
      <c r="E15" s="290">
        <v>89144</v>
      </c>
      <c r="F15" s="290">
        <v>93277</v>
      </c>
      <c r="G15" s="290">
        <v>127163</v>
      </c>
      <c r="H15" s="290">
        <v>197655</v>
      </c>
      <c r="I15" s="290">
        <v>157772</v>
      </c>
      <c r="J15" s="290">
        <v>78570</v>
      </c>
    </row>
    <row r="16" spans="1:10" ht="15" x14ac:dyDescent="0.25">
      <c r="A16" s="2"/>
      <c r="B16" s="20" t="s">
        <v>248</v>
      </c>
      <c r="C16" s="290">
        <v>100206</v>
      </c>
      <c r="D16" s="290">
        <v>69437</v>
      </c>
      <c r="E16" s="290">
        <v>77342</v>
      </c>
      <c r="F16" s="290">
        <v>111435</v>
      </c>
      <c r="G16" s="290">
        <v>122297</v>
      </c>
      <c r="H16" s="290">
        <v>139374</v>
      </c>
      <c r="I16" s="290">
        <v>157454</v>
      </c>
      <c r="J16" s="290">
        <v>83909</v>
      </c>
    </row>
    <row r="17" spans="1:10" ht="15" x14ac:dyDescent="0.25">
      <c r="A17" s="2"/>
      <c r="B17" s="20" t="s">
        <v>252</v>
      </c>
      <c r="C17" s="290">
        <v>176794</v>
      </c>
      <c r="D17" s="290">
        <v>161494</v>
      </c>
      <c r="E17" s="290">
        <v>199042</v>
      </c>
      <c r="F17" s="290">
        <v>156211</v>
      </c>
      <c r="G17" s="290">
        <v>152310</v>
      </c>
      <c r="H17" s="290">
        <v>145129</v>
      </c>
      <c r="I17" s="290">
        <v>156687</v>
      </c>
      <c r="J17" s="290">
        <v>77292</v>
      </c>
    </row>
    <row r="18" spans="1:10" ht="15" x14ac:dyDescent="0.25">
      <c r="A18" s="2"/>
      <c r="B18" s="20"/>
      <c r="C18" s="289"/>
      <c r="D18" s="289"/>
      <c r="E18" s="289"/>
      <c r="F18" s="289"/>
      <c r="G18" s="289"/>
      <c r="H18" s="289"/>
      <c r="I18" s="289"/>
      <c r="J18" s="289"/>
    </row>
    <row r="19" spans="1:10" ht="15" x14ac:dyDescent="0.25">
      <c r="A19" s="15"/>
      <c r="B19" s="30" t="s">
        <v>255</v>
      </c>
      <c r="C19" s="288">
        <v>32882</v>
      </c>
      <c r="D19" s="288">
        <v>32789</v>
      </c>
      <c r="E19" s="288">
        <v>48026</v>
      </c>
      <c r="F19" s="288">
        <v>36114</v>
      </c>
      <c r="G19" s="288">
        <v>37899</v>
      </c>
      <c r="H19" s="288">
        <v>48570</v>
      </c>
      <c r="I19" s="288">
        <v>48011</v>
      </c>
      <c r="J19" s="288">
        <v>20209</v>
      </c>
    </row>
    <row r="20" spans="1:10" ht="15" x14ac:dyDescent="0.25">
      <c r="A20" s="2"/>
      <c r="B20" s="173" t="s">
        <v>387</v>
      </c>
      <c r="C20" s="290">
        <v>157</v>
      </c>
      <c r="D20" s="290">
        <v>459</v>
      </c>
      <c r="E20" s="290">
        <v>584</v>
      </c>
      <c r="F20" s="290">
        <v>733</v>
      </c>
      <c r="G20" s="290">
        <v>585</v>
      </c>
      <c r="H20" s="290">
        <v>559</v>
      </c>
      <c r="I20" s="290">
        <v>540</v>
      </c>
      <c r="J20" s="290">
        <v>287</v>
      </c>
    </row>
    <row r="21" spans="1:10" ht="15" x14ac:dyDescent="0.25">
      <c r="A21" s="2"/>
      <c r="B21" s="173" t="s">
        <v>388</v>
      </c>
      <c r="C21" s="290">
        <v>18435</v>
      </c>
      <c r="D21" s="290">
        <v>17512</v>
      </c>
      <c r="E21" s="290">
        <v>24889</v>
      </c>
      <c r="F21" s="290">
        <v>18459</v>
      </c>
      <c r="G21" s="290">
        <v>22450</v>
      </c>
      <c r="H21" s="290">
        <v>25106</v>
      </c>
      <c r="I21" s="290">
        <v>24968</v>
      </c>
      <c r="J21" s="290">
        <v>9724</v>
      </c>
    </row>
    <row r="22" spans="1:10" ht="15" x14ac:dyDescent="0.25">
      <c r="A22" s="2"/>
      <c r="B22" s="173" t="s">
        <v>389</v>
      </c>
      <c r="C22" s="290">
        <v>14290</v>
      </c>
      <c r="D22" s="290">
        <v>14818</v>
      </c>
      <c r="E22" s="290">
        <v>22553</v>
      </c>
      <c r="F22" s="290">
        <v>16922</v>
      </c>
      <c r="G22" s="290">
        <v>14864</v>
      </c>
      <c r="H22" s="290">
        <v>22905</v>
      </c>
      <c r="I22" s="290">
        <v>22503</v>
      </c>
      <c r="J22" s="290">
        <v>10198</v>
      </c>
    </row>
    <row r="23" spans="1:10" ht="15" x14ac:dyDescent="0.25">
      <c r="A23" s="34"/>
      <c r="B23" s="44"/>
      <c r="C23" s="300"/>
      <c r="D23" s="300"/>
      <c r="E23" s="300"/>
      <c r="F23" s="300"/>
      <c r="G23" s="300"/>
      <c r="H23" s="300"/>
      <c r="I23" s="300"/>
      <c r="J23" s="300"/>
    </row>
    <row r="24" spans="1:10" ht="15" x14ac:dyDescent="0.25">
      <c r="A24" s="34"/>
      <c r="B24" s="46" t="s">
        <v>133</v>
      </c>
      <c r="C24" s="301">
        <v>423344</v>
      </c>
      <c r="D24" s="301">
        <v>410402</v>
      </c>
      <c r="E24" s="301">
        <v>504223</v>
      </c>
      <c r="F24" s="301">
        <v>632115</v>
      </c>
      <c r="G24" s="301">
        <v>538168</v>
      </c>
      <c r="H24" s="301">
        <v>413198</v>
      </c>
      <c r="I24" s="301">
        <v>542949</v>
      </c>
      <c r="J24" s="301">
        <v>287766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workbookViewId="0"/>
  </sheetViews>
  <sheetFormatPr defaultColWidth="12.375" defaultRowHeight="14.25" x14ac:dyDescent="0.2"/>
  <cols>
    <col min="1" max="1" width="6.25" style="1" customWidth="1"/>
    <col min="2" max="2" width="47.875" style="1" customWidth="1"/>
    <col min="3" max="10" width="9.625" style="1" customWidth="1"/>
    <col min="11" max="16384" width="12.375" style="1"/>
  </cols>
  <sheetData>
    <row r="1" spans="1:10" s="236" customFormat="1" ht="25.5" customHeight="1" x14ac:dyDescent="0.2">
      <c r="A1" s="263" t="s">
        <v>137</v>
      </c>
      <c r="B1" s="232" t="s">
        <v>460</v>
      </c>
      <c r="C1" s="4"/>
      <c r="D1" s="4"/>
      <c r="E1" s="4"/>
      <c r="F1" s="4"/>
      <c r="G1" s="4"/>
      <c r="H1" s="4"/>
      <c r="I1" s="4"/>
      <c r="J1" s="4"/>
    </row>
    <row r="2" spans="1:10" ht="15" x14ac:dyDescent="0.25">
      <c r="A2" s="2"/>
      <c r="B2" s="2"/>
      <c r="C2" s="287"/>
      <c r="D2" s="287"/>
      <c r="E2" s="287"/>
      <c r="F2" s="287"/>
      <c r="G2" s="267"/>
      <c r="I2" s="287"/>
      <c r="J2" s="287" t="s">
        <v>132</v>
      </c>
    </row>
    <row r="3" spans="1:10" ht="25.5" customHeight="1" x14ac:dyDescent="0.25">
      <c r="A3" s="3"/>
      <c r="B3" s="25" t="s">
        <v>128</v>
      </c>
      <c r="C3" s="298">
        <v>2013</v>
      </c>
      <c r="D3" s="298">
        <v>2014</v>
      </c>
      <c r="E3" s="298">
        <v>2015</v>
      </c>
      <c r="F3" s="298">
        <v>2016</v>
      </c>
      <c r="G3" s="298">
        <v>2017</v>
      </c>
      <c r="H3" s="298">
        <v>2018</v>
      </c>
      <c r="I3" s="298">
        <v>2019</v>
      </c>
      <c r="J3" s="298">
        <v>2020</v>
      </c>
    </row>
    <row r="4" spans="1:10" ht="15" x14ac:dyDescent="0.25">
      <c r="A4" s="2"/>
      <c r="B4" s="17" t="s">
        <v>138</v>
      </c>
      <c r="C4" s="302">
        <v>100</v>
      </c>
      <c r="D4" s="302">
        <v>100</v>
      </c>
      <c r="E4" s="302">
        <v>100</v>
      </c>
      <c r="F4" s="302">
        <v>100</v>
      </c>
      <c r="G4" s="302">
        <v>100</v>
      </c>
      <c r="H4" s="302">
        <v>100</v>
      </c>
      <c r="I4" s="302">
        <v>100</v>
      </c>
      <c r="J4" s="302">
        <f>J24+J6</f>
        <v>100</v>
      </c>
    </row>
    <row r="5" spans="1:10" ht="15" x14ac:dyDescent="0.25">
      <c r="A5" s="2"/>
      <c r="B5" s="17"/>
      <c r="C5" s="302"/>
      <c r="D5" s="302"/>
      <c r="E5" s="302"/>
      <c r="F5" s="302"/>
      <c r="G5" s="302"/>
      <c r="H5" s="302"/>
      <c r="I5" s="302"/>
      <c r="J5" s="302"/>
    </row>
    <row r="6" spans="1:10" ht="15" x14ac:dyDescent="0.25">
      <c r="A6" s="2"/>
      <c r="B6" s="18" t="s">
        <v>368</v>
      </c>
      <c r="C6" s="292">
        <v>70.87</v>
      </c>
      <c r="D6" s="292">
        <v>69.459999999999994</v>
      </c>
      <c r="E6" s="292">
        <v>69.760000000000005</v>
      </c>
      <c r="F6" s="292">
        <v>64.11</v>
      </c>
      <c r="G6" s="292">
        <v>69.709999999999994</v>
      </c>
      <c r="H6" s="292">
        <v>78.959999999999994</v>
      </c>
      <c r="I6" s="292">
        <v>74.430000000000007</v>
      </c>
      <c r="J6" s="292">
        <f>J8+J19</f>
        <v>73.709999999999994</v>
      </c>
    </row>
    <row r="7" spans="1:10" ht="15" x14ac:dyDescent="0.25">
      <c r="A7" s="2"/>
      <c r="B7" s="18"/>
      <c r="C7" s="293"/>
      <c r="D7" s="293"/>
      <c r="E7" s="293"/>
      <c r="F7" s="293"/>
      <c r="G7" s="293"/>
      <c r="H7" s="293"/>
      <c r="I7" s="293"/>
      <c r="J7" s="293"/>
    </row>
    <row r="8" spans="1:10" ht="15" x14ac:dyDescent="0.25">
      <c r="A8" s="2"/>
      <c r="B8" s="32" t="s">
        <v>220</v>
      </c>
      <c r="C8" s="292">
        <v>68.61</v>
      </c>
      <c r="D8" s="292">
        <v>67.03</v>
      </c>
      <c r="E8" s="292">
        <v>66.88</v>
      </c>
      <c r="F8" s="292">
        <v>62.06</v>
      </c>
      <c r="G8" s="292">
        <v>67.58</v>
      </c>
      <c r="H8" s="292">
        <v>76.48</v>
      </c>
      <c r="I8" s="292">
        <v>72.16</v>
      </c>
      <c r="J8" s="292">
        <f t="shared" ref="J8" si="0">J9+J12+J13+J14+J15+J16+J17</f>
        <v>71.86</v>
      </c>
    </row>
    <row r="9" spans="1:10" ht="15" x14ac:dyDescent="0.25">
      <c r="A9" s="2"/>
      <c r="B9" s="32" t="s">
        <v>226</v>
      </c>
      <c r="C9" s="293">
        <v>11.97</v>
      </c>
      <c r="D9" s="293">
        <v>13.34</v>
      </c>
      <c r="E9" s="293">
        <v>14.88</v>
      </c>
      <c r="F9" s="293">
        <v>15.01</v>
      </c>
      <c r="G9" s="293">
        <v>13.66</v>
      </c>
      <c r="H9" s="293">
        <v>18.75</v>
      </c>
      <c r="I9" s="293">
        <v>17.829999999999998</v>
      </c>
      <c r="J9" s="293">
        <f>J10+J11</f>
        <v>19.079999999999998</v>
      </c>
    </row>
    <row r="10" spans="1:10" ht="15" x14ac:dyDescent="0.25">
      <c r="A10" s="2"/>
      <c r="B10" s="19" t="s">
        <v>229</v>
      </c>
      <c r="C10" s="293">
        <v>9.07</v>
      </c>
      <c r="D10" s="293">
        <v>10.26</v>
      </c>
      <c r="E10" s="293">
        <v>12.35</v>
      </c>
      <c r="F10" s="293">
        <v>12.54</v>
      </c>
      <c r="G10" s="293">
        <v>11.13</v>
      </c>
      <c r="H10" s="293">
        <v>14.68</v>
      </c>
      <c r="I10" s="293">
        <v>13.69</v>
      </c>
      <c r="J10" s="293">
        <v>10.49</v>
      </c>
    </row>
    <row r="11" spans="1:10" ht="15" x14ac:dyDescent="0.25">
      <c r="A11" s="2"/>
      <c r="B11" s="19" t="s">
        <v>232</v>
      </c>
      <c r="C11" s="293">
        <v>2.9</v>
      </c>
      <c r="D11" s="293">
        <v>3.08</v>
      </c>
      <c r="E11" s="293">
        <v>2.5299999999999998</v>
      </c>
      <c r="F11" s="293">
        <v>2.4700000000000002</v>
      </c>
      <c r="G11" s="293">
        <v>2.5299999999999998</v>
      </c>
      <c r="H11" s="293">
        <v>4.07</v>
      </c>
      <c r="I11" s="293">
        <v>4.1399999999999997</v>
      </c>
      <c r="J11" s="293">
        <v>8.59</v>
      </c>
    </row>
    <row r="12" spans="1:10" ht="15" x14ac:dyDescent="0.25">
      <c r="A12" s="2"/>
      <c r="B12" s="20" t="s">
        <v>236</v>
      </c>
      <c r="C12" s="293">
        <v>10.06</v>
      </c>
      <c r="D12" s="293">
        <v>10.74</v>
      </c>
      <c r="E12" s="293">
        <v>11.03</v>
      </c>
      <c r="F12" s="293">
        <v>8.8699999999999992</v>
      </c>
      <c r="G12" s="293">
        <v>12.6</v>
      </c>
      <c r="H12" s="293">
        <v>13.82</v>
      </c>
      <c r="I12" s="293">
        <v>12.42</v>
      </c>
      <c r="J12" s="293">
        <v>13.15</v>
      </c>
    </row>
    <row r="13" spans="1:10" ht="15" x14ac:dyDescent="0.25">
      <c r="A13" s="2"/>
      <c r="B13" s="20" t="s">
        <v>239</v>
      </c>
      <c r="C13" s="293">
        <v>18.21</v>
      </c>
      <c r="D13" s="293">
        <v>16.93</v>
      </c>
      <c r="E13" s="293">
        <v>17.8</v>
      </c>
      <c r="F13" s="293">
        <v>16.72</v>
      </c>
      <c r="G13" s="293">
        <v>16.87</v>
      </c>
      <c r="H13" s="293">
        <v>17.52</v>
      </c>
      <c r="I13" s="293">
        <v>17.489999999999998</v>
      </c>
      <c r="J13" s="293">
        <v>16.63</v>
      </c>
    </row>
    <row r="14" spans="1:10" ht="15" x14ac:dyDescent="0.25">
      <c r="A14" s="2"/>
      <c r="B14" s="20" t="s">
        <v>241</v>
      </c>
      <c r="C14" s="293">
        <v>1.31</v>
      </c>
      <c r="D14" s="293">
        <v>1.36</v>
      </c>
      <c r="E14" s="293">
        <v>1.24</v>
      </c>
      <c r="F14" s="293">
        <v>0.99</v>
      </c>
      <c r="G14" s="293">
        <v>1.84</v>
      </c>
      <c r="H14" s="293">
        <v>1.83</v>
      </c>
      <c r="I14" s="293">
        <v>2.19</v>
      </c>
      <c r="J14" s="293">
        <v>1.0900000000000001</v>
      </c>
    </row>
    <row r="15" spans="1:10" ht="15" x14ac:dyDescent="0.25">
      <c r="A15" s="2"/>
      <c r="B15" s="20" t="s">
        <v>244</v>
      </c>
      <c r="C15" s="293">
        <v>7.99</v>
      </c>
      <c r="D15" s="293">
        <v>7.49</v>
      </c>
      <c r="E15" s="293">
        <v>5.35</v>
      </c>
      <c r="F15" s="293">
        <v>5.29</v>
      </c>
      <c r="G15" s="293">
        <v>7.16</v>
      </c>
      <c r="H15" s="293">
        <v>10.07</v>
      </c>
      <c r="I15" s="293">
        <v>7.43</v>
      </c>
      <c r="J15" s="293">
        <v>7.18</v>
      </c>
    </row>
    <row r="16" spans="1:10" ht="15" x14ac:dyDescent="0.25">
      <c r="A16" s="2"/>
      <c r="B16" s="20" t="s">
        <v>248</v>
      </c>
      <c r="C16" s="293">
        <v>6.9</v>
      </c>
      <c r="D16" s="293">
        <v>5.16</v>
      </c>
      <c r="E16" s="293">
        <v>4.6399999999999997</v>
      </c>
      <c r="F16" s="293">
        <v>6.32</v>
      </c>
      <c r="G16" s="293">
        <v>6.88</v>
      </c>
      <c r="H16" s="293">
        <v>7.1</v>
      </c>
      <c r="I16" s="293">
        <v>7.42</v>
      </c>
      <c r="J16" s="293">
        <v>7.67</v>
      </c>
    </row>
    <row r="17" spans="1:10" ht="15" x14ac:dyDescent="0.25">
      <c r="A17" s="2"/>
      <c r="B17" s="20" t="s">
        <v>252</v>
      </c>
      <c r="C17" s="293">
        <v>12.17</v>
      </c>
      <c r="D17" s="293">
        <v>12.01</v>
      </c>
      <c r="E17" s="293">
        <v>11.94</v>
      </c>
      <c r="F17" s="293">
        <v>8.86</v>
      </c>
      <c r="G17" s="293">
        <v>8.57</v>
      </c>
      <c r="H17" s="293">
        <v>7.39</v>
      </c>
      <c r="I17" s="293">
        <v>7.38</v>
      </c>
      <c r="J17" s="293">
        <v>7.06</v>
      </c>
    </row>
    <row r="18" spans="1:10" ht="15" x14ac:dyDescent="0.25">
      <c r="A18" s="2"/>
      <c r="B18" s="20"/>
      <c r="C18" s="289"/>
      <c r="D18" s="289"/>
      <c r="E18" s="289"/>
      <c r="F18" s="289"/>
      <c r="G18" s="289"/>
      <c r="H18" s="289"/>
      <c r="I18" s="289"/>
      <c r="J18" s="289"/>
    </row>
    <row r="19" spans="1:10" ht="15" x14ac:dyDescent="0.25">
      <c r="A19" s="2"/>
      <c r="B19" s="30" t="s">
        <v>255</v>
      </c>
      <c r="C19" s="292">
        <v>2.2599999999999998</v>
      </c>
      <c r="D19" s="292">
        <v>2.4300000000000002</v>
      </c>
      <c r="E19" s="292">
        <v>2.88</v>
      </c>
      <c r="F19" s="292">
        <v>2.0499999999999998</v>
      </c>
      <c r="G19" s="292">
        <v>2.13</v>
      </c>
      <c r="H19" s="292">
        <v>2.48</v>
      </c>
      <c r="I19" s="292">
        <v>2.27</v>
      </c>
      <c r="J19" s="292">
        <f t="shared" ref="J19" si="1">J20+J21+J22</f>
        <v>1.85</v>
      </c>
    </row>
    <row r="20" spans="1:10" ht="15" x14ac:dyDescent="0.25">
      <c r="A20" s="2"/>
      <c r="B20" s="173" t="s">
        <v>387</v>
      </c>
      <c r="C20" s="293">
        <v>0.01</v>
      </c>
      <c r="D20" s="293">
        <v>0.03</v>
      </c>
      <c r="E20" s="293">
        <v>0.04</v>
      </c>
      <c r="F20" s="293">
        <v>0.04</v>
      </c>
      <c r="G20" s="293">
        <v>0.03</v>
      </c>
      <c r="H20" s="293">
        <v>0.03</v>
      </c>
      <c r="I20" s="293">
        <v>0.03</v>
      </c>
      <c r="J20" s="293">
        <v>0.03</v>
      </c>
    </row>
    <row r="21" spans="1:10" ht="15" x14ac:dyDescent="0.25">
      <c r="A21" s="2"/>
      <c r="B21" s="173" t="s">
        <v>388</v>
      </c>
      <c r="C21" s="293">
        <v>1.27</v>
      </c>
      <c r="D21" s="293">
        <v>1.3</v>
      </c>
      <c r="E21" s="293">
        <v>1.49</v>
      </c>
      <c r="F21" s="293">
        <v>1.05</v>
      </c>
      <c r="G21" s="293">
        <v>1.26</v>
      </c>
      <c r="H21" s="293">
        <v>1.28</v>
      </c>
      <c r="I21" s="293">
        <v>1.18</v>
      </c>
      <c r="J21" s="293">
        <v>0.89</v>
      </c>
    </row>
    <row r="22" spans="1:10" ht="15" x14ac:dyDescent="0.25">
      <c r="A22" s="2"/>
      <c r="B22" s="173" t="s">
        <v>389</v>
      </c>
      <c r="C22" s="293">
        <v>0.98</v>
      </c>
      <c r="D22" s="293">
        <v>1.1000000000000001</v>
      </c>
      <c r="E22" s="293">
        <v>1.35</v>
      </c>
      <c r="F22" s="293">
        <v>0.96</v>
      </c>
      <c r="G22" s="293">
        <v>0.84</v>
      </c>
      <c r="H22" s="293">
        <v>1.17</v>
      </c>
      <c r="I22" s="293">
        <v>1.06</v>
      </c>
      <c r="J22" s="293">
        <v>0.93</v>
      </c>
    </row>
    <row r="23" spans="1:10" ht="15" x14ac:dyDescent="0.25">
      <c r="A23" s="2"/>
      <c r="B23" s="44"/>
      <c r="C23" s="300"/>
      <c r="D23" s="300"/>
      <c r="E23" s="300"/>
      <c r="F23" s="300"/>
      <c r="G23" s="300"/>
      <c r="H23" s="300"/>
      <c r="I23" s="300"/>
      <c r="J23" s="300"/>
    </row>
    <row r="24" spans="1:10" ht="15" x14ac:dyDescent="0.25">
      <c r="A24" s="2"/>
      <c r="B24" s="46" t="s">
        <v>133</v>
      </c>
      <c r="C24" s="295">
        <v>29.13</v>
      </c>
      <c r="D24" s="295">
        <v>30.54</v>
      </c>
      <c r="E24" s="295">
        <v>30.24</v>
      </c>
      <c r="F24" s="295">
        <v>35.89</v>
      </c>
      <c r="G24" s="295">
        <v>30.29</v>
      </c>
      <c r="H24" s="295">
        <v>21.04</v>
      </c>
      <c r="I24" s="295">
        <v>25.57</v>
      </c>
      <c r="J24" s="295">
        <v>26.29</v>
      </c>
    </row>
  </sheetData>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17"/>
  <sheetViews>
    <sheetView workbookViewId="0"/>
  </sheetViews>
  <sheetFormatPr defaultColWidth="9" defaultRowHeight="14.25" x14ac:dyDescent="0.2"/>
  <cols>
    <col min="1" max="1" width="6.25" style="1" customWidth="1"/>
    <col min="2" max="2" width="39.375" style="1" customWidth="1"/>
    <col min="3" max="10" width="10.625" style="1" customWidth="1"/>
    <col min="11" max="16384" width="9" style="1"/>
  </cols>
  <sheetData>
    <row r="1" spans="1:10" s="236" customFormat="1" ht="25.5" customHeight="1" x14ac:dyDescent="0.2">
      <c r="A1" s="263" t="s">
        <v>139</v>
      </c>
      <c r="B1" s="232" t="s">
        <v>140</v>
      </c>
      <c r="C1" s="4"/>
      <c r="D1" s="4"/>
      <c r="E1" s="4"/>
      <c r="F1" s="4"/>
      <c r="G1" s="4"/>
      <c r="H1" s="4"/>
      <c r="I1" s="4"/>
      <c r="J1" s="4"/>
    </row>
    <row r="2" spans="1:10" ht="15" x14ac:dyDescent="0.25">
      <c r="A2" s="2"/>
      <c r="B2" s="2"/>
      <c r="C2" s="287"/>
      <c r="D2" s="287"/>
      <c r="E2" s="287"/>
      <c r="F2" s="287"/>
      <c r="G2" s="267"/>
      <c r="I2" s="219"/>
      <c r="J2" s="219" t="s">
        <v>61</v>
      </c>
    </row>
    <row r="3" spans="1:10" ht="25.5" customHeight="1" x14ac:dyDescent="0.25">
      <c r="A3" s="13"/>
      <c r="B3" s="31"/>
      <c r="C3" s="298">
        <v>2013</v>
      </c>
      <c r="D3" s="298">
        <v>2014</v>
      </c>
      <c r="E3" s="298">
        <v>2015</v>
      </c>
      <c r="F3" s="298">
        <v>2016</v>
      </c>
      <c r="G3" s="298">
        <v>2017</v>
      </c>
      <c r="H3" s="298">
        <v>2018</v>
      </c>
      <c r="I3" s="298">
        <v>2019</v>
      </c>
      <c r="J3" s="298">
        <v>2020</v>
      </c>
    </row>
    <row r="4" spans="1:10" ht="15" x14ac:dyDescent="0.25">
      <c r="A4" s="2"/>
      <c r="B4" s="15" t="s">
        <v>64</v>
      </c>
      <c r="C4" s="287"/>
      <c r="D4" s="287"/>
      <c r="E4" s="287"/>
      <c r="F4" s="287"/>
      <c r="G4" s="287"/>
      <c r="H4" s="287"/>
      <c r="I4" s="287"/>
      <c r="J4" s="287"/>
    </row>
    <row r="5" spans="1:10" ht="15" x14ac:dyDescent="0.25">
      <c r="A5" s="5"/>
      <c r="B5" s="5" t="s">
        <v>136</v>
      </c>
      <c r="C5" s="290">
        <v>1453135</v>
      </c>
      <c r="D5" s="290">
        <v>1344424</v>
      </c>
      <c r="E5" s="290">
        <v>1667222</v>
      </c>
      <c r="F5" s="290">
        <v>1762122</v>
      </c>
      <c r="G5" s="290">
        <v>1776764</v>
      </c>
      <c r="H5" s="290">
        <v>1963223</v>
      </c>
      <c r="I5" s="290">
        <v>2123375</v>
      </c>
      <c r="J5" s="290">
        <v>1094531</v>
      </c>
    </row>
    <row r="6" spans="1:10" ht="15" x14ac:dyDescent="0.25">
      <c r="A6" s="5"/>
      <c r="B6" s="5" t="s">
        <v>141</v>
      </c>
      <c r="C6" s="290">
        <v>253686</v>
      </c>
      <c r="D6" s="290">
        <v>259101</v>
      </c>
      <c r="E6" s="290">
        <v>352712</v>
      </c>
      <c r="F6" s="290">
        <v>366922</v>
      </c>
      <c r="G6" s="290">
        <v>385617</v>
      </c>
      <c r="H6" s="290">
        <v>432660</v>
      </c>
      <c r="I6" s="290">
        <v>494731</v>
      </c>
      <c r="J6" s="290">
        <v>210802</v>
      </c>
    </row>
    <row r="7" spans="1:10" ht="15" x14ac:dyDescent="0.25">
      <c r="A7" s="15"/>
      <c r="B7" s="15" t="s">
        <v>142</v>
      </c>
      <c r="C7" s="288">
        <v>1706821</v>
      </c>
      <c r="D7" s="288">
        <v>1603525</v>
      </c>
      <c r="E7" s="288">
        <v>2019934</v>
      </c>
      <c r="F7" s="288">
        <v>2129044</v>
      </c>
      <c r="G7" s="288">
        <v>2162381</v>
      </c>
      <c r="H7" s="288">
        <v>2395883</v>
      </c>
      <c r="I7" s="288">
        <v>2618106</v>
      </c>
      <c r="J7" s="288">
        <v>1305333</v>
      </c>
    </row>
    <row r="8" spans="1:10" ht="15" x14ac:dyDescent="0.25">
      <c r="A8" s="2"/>
      <c r="B8" s="18"/>
      <c r="C8" s="290"/>
      <c r="D8" s="290"/>
      <c r="E8" s="290"/>
      <c r="F8" s="290"/>
      <c r="G8" s="290"/>
      <c r="H8" s="290"/>
      <c r="I8" s="290"/>
      <c r="J8" s="290"/>
    </row>
    <row r="9" spans="1:10" ht="15" x14ac:dyDescent="0.25">
      <c r="A9" s="2"/>
      <c r="B9" s="15" t="s">
        <v>366</v>
      </c>
      <c r="C9" s="290"/>
      <c r="D9" s="290"/>
      <c r="E9" s="290"/>
      <c r="F9" s="290"/>
      <c r="G9" s="290"/>
      <c r="H9" s="290"/>
      <c r="I9" s="290"/>
      <c r="J9" s="290"/>
    </row>
    <row r="10" spans="1:10" ht="15" x14ac:dyDescent="0.25">
      <c r="A10" s="2"/>
      <c r="B10" s="5" t="s">
        <v>65</v>
      </c>
      <c r="C10" s="290">
        <v>66007137</v>
      </c>
      <c r="D10" s="290">
        <v>67328228</v>
      </c>
      <c r="E10" s="290">
        <v>69267382</v>
      </c>
      <c r="F10" s="290">
        <v>71515238</v>
      </c>
      <c r="G10" s="290">
        <v>75369008</v>
      </c>
      <c r="H10" s="290">
        <v>78190539</v>
      </c>
      <c r="I10" s="290">
        <v>81734523</v>
      </c>
      <c r="J10" s="290">
        <v>80494700</v>
      </c>
    </row>
    <row r="11" spans="1:10" ht="15" x14ac:dyDescent="0.25">
      <c r="A11" s="2"/>
      <c r="B11" s="5" t="s">
        <v>66</v>
      </c>
      <c r="C11" s="290">
        <v>6647961</v>
      </c>
      <c r="D11" s="290">
        <v>7180384</v>
      </c>
      <c r="E11" s="290">
        <v>7692056</v>
      </c>
      <c r="F11" s="290">
        <v>7789878</v>
      </c>
      <c r="G11" s="290">
        <v>8420420</v>
      </c>
      <c r="H11" s="290">
        <v>9226047</v>
      </c>
      <c r="I11" s="290">
        <v>9879379</v>
      </c>
      <c r="J11" s="290">
        <v>9658391</v>
      </c>
    </row>
    <row r="12" spans="1:10" ht="15" x14ac:dyDescent="0.25">
      <c r="A12" s="2"/>
      <c r="B12" s="15" t="s">
        <v>67</v>
      </c>
      <c r="C12" s="288">
        <v>72655098</v>
      </c>
      <c r="D12" s="288">
        <v>74508612</v>
      </c>
      <c r="E12" s="288">
        <v>76959438</v>
      </c>
      <c r="F12" s="288">
        <v>79305116</v>
      </c>
      <c r="G12" s="288">
        <v>83789428</v>
      </c>
      <c r="H12" s="288">
        <v>87416586</v>
      </c>
      <c r="I12" s="288">
        <v>91613902</v>
      </c>
      <c r="J12" s="288">
        <v>90153091</v>
      </c>
    </row>
    <row r="13" spans="1:10" ht="15" x14ac:dyDescent="0.25">
      <c r="A13" s="2"/>
      <c r="B13" s="18"/>
      <c r="C13" s="278"/>
      <c r="D13" s="278"/>
      <c r="E13" s="278"/>
      <c r="F13" s="278"/>
      <c r="G13" s="278"/>
      <c r="H13" s="278"/>
      <c r="I13" s="278"/>
      <c r="J13" s="278"/>
    </row>
    <row r="14" spans="1:10" ht="15" x14ac:dyDescent="0.25">
      <c r="A14" s="2"/>
      <c r="B14" s="15" t="s">
        <v>462</v>
      </c>
      <c r="C14" s="287"/>
      <c r="D14" s="287"/>
      <c r="E14" s="287"/>
      <c r="F14" s="287"/>
      <c r="G14" s="287"/>
      <c r="H14" s="287"/>
      <c r="I14" s="287"/>
      <c r="J14" s="287"/>
    </row>
    <row r="15" spans="1:10" ht="15" x14ac:dyDescent="0.25">
      <c r="A15" s="2"/>
      <c r="B15" s="5" t="s">
        <v>143</v>
      </c>
      <c r="C15" s="303">
        <v>2.2000000000000002</v>
      </c>
      <c r="D15" s="303">
        <v>2</v>
      </c>
      <c r="E15" s="303">
        <v>2.41</v>
      </c>
      <c r="F15" s="303">
        <v>2.46</v>
      </c>
      <c r="G15" s="303">
        <v>2.36</v>
      </c>
      <c r="H15" s="303">
        <v>2.5099999999999998</v>
      </c>
      <c r="I15" s="303">
        <v>2.6</v>
      </c>
      <c r="J15" s="303">
        <v>1.36</v>
      </c>
    </row>
    <row r="16" spans="1:10" ht="15" x14ac:dyDescent="0.25">
      <c r="A16" s="2"/>
      <c r="B16" s="5" t="s">
        <v>144</v>
      </c>
      <c r="C16" s="303">
        <v>3.82</v>
      </c>
      <c r="D16" s="303">
        <v>3.61</v>
      </c>
      <c r="E16" s="303">
        <v>4.59</v>
      </c>
      <c r="F16" s="303">
        <v>4.71</v>
      </c>
      <c r="G16" s="303">
        <v>4.58</v>
      </c>
      <c r="H16" s="303">
        <v>4.6900000000000004</v>
      </c>
      <c r="I16" s="303">
        <v>5.01</v>
      </c>
      <c r="J16" s="303">
        <v>2.1800000000000002</v>
      </c>
    </row>
    <row r="17" spans="1:10" ht="15" x14ac:dyDescent="0.25">
      <c r="A17" s="2"/>
      <c r="B17" s="15" t="s">
        <v>69</v>
      </c>
      <c r="C17" s="304">
        <v>2.35</v>
      </c>
      <c r="D17" s="304">
        <v>2.15</v>
      </c>
      <c r="E17" s="304">
        <v>2.62</v>
      </c>
      <c r="F17" s="304">
        <v>2.68</v>
      </c>
      <c r="G17" s="304">
        <v>2.58</v>
      </c>
      <c r="H17" s="304">
        <v>2.74</v>
      </c>
      <c r="I17" s="304">
        <v>2.86</v>
      </c>
      <c r="J17" s="304">
        <v>1.45</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55"/>
  <sheetViews>
    <sheetView zoomScaleNormal="100" workbookViewId="0">
      <selection activeCell="J53" sqref="J53:J54"/>
    </sheetView>
  </sheetViews>
  <sheetFormatPr defaultColWidth="9" defaultRowHeight="15" x14ac:dyDescent="0.25"/>
  <cols>
    <col min="1" max="1" width="6.25" style="140" customWidth="1"/>
    <col min="2" max="2" width="48.625" style="140" customWidth="1"/>
    <col min="3" max="10" width="10.625" style="140" customWidth="1"/>
    <col min="11" max="16384" width="9" style="140"/>
  </cols>
  <sheetData>
    <row r="1" spans="1:10" s="260" customFormat="1" ht="25.5" customHeight="1" x14ac:dyDescent="0.2">
      <c r="A1" s="260" t="s">
        <v>433</v>
      </c>
      <c r="B1" s="329" t="s">
        <v>390</v>
      </c>
    </row>
    <row r="2" spans="1:10" x14ac:dyDescent="0.25">
      <c r="B2" s="142"/>
      <c r="C2" s="318"/>
      <c r="D2" s="318"/>
      <c r="E2" s="318"/>
      <c r="F2" s="318"/>
      <c r="G2" s="319"/>
      <c r="I2" s="327"/>
      <c r="J2" s="327" t="s">
        <v>391</v>
      </c>
    </row>
    <row r="3" spans="1:10" s="260" customFormat="1" ht="25.5" customHeight="1" x14ac:dyDescent="0.2">
      <c r="A3" s="305"/>
      <c r="B3" s="328" t="s">
        <v>392</v>
      </c>
      <c r="C3" s="309">
        <v>2013</v>
      </c>
      <c r="D3" s="309">
        <v>2014</v>
      </c>
      <c r="E3" s="309">
        <v>2015</v>
      </c>
      <c r="F3" s="309">
        <v>2016</v>
      </c>
      <c r="G3" s="309">
        <v>2017</v>
      </c>
      <c r="H3" s="310">
        <v>2018</v>
      </c>
      <c r="I3" s="310">
        <v>2019</v>
      </c>
      <c r="J3" s="310">
        <v>2020</v>
      </c>
    </row>
    <row r="4" spans="1:10" x14ac:dyDescent="0.25">
      <c r="B4" s="142" t="s">
        <v>368</v>
      </c>
      <c r="C4" s="320">
        <v>38308</v>
      </c>
      <c r="D4" s="320">
        <v>37874</v>
      </c>
      <c r="E4" s="320">
        <v>38713</v>
      </c>
      <c r="F4" s="320">
        <v>41888</v>
      </c>
      <c r="G4" s="320">
        <v>42260</v>
      </c>
      <c r="H4" s="320">
        <v>43182</v>
      </c>
      <c r="I4" s="320">
        <v>44477</v>
      </c>
      <c r="J4" s="320">
        <v>44658</v>
      </c>
    </row>
    <row r="5" spans="1:10" x14ac:dyDescent="0.25">
      <c r="B5" s="142"/>
      <c r="C5" s="321"/>
      <c r="D5" s="321"/>
      <c r="E5" s="321"/>
      <c r="F5" s="321"/>
      <c r="G5" s="321"/>
      <c r="H5" s="321"/>
      <c r="I5" s="321"/>
      <c r="J5" s="321"/>
    </row>
    <row r="6" spans="1:10" x14ac:dyDescent="0.25">
      <c r="B6" s="142" t="s">
        <v>220</v>
      </c>
      <c r="C6" s="320">
        <v>25797</v>
      </c>
      <c r="D6" s="320">
        <v>25425</v>
      </c>
      <c r="E6" s="320">
        <v>25917</v>
      </c>
      <c r="F6" s="320">
        <v>28578</v>
      </c>
      <c r="G6" s="320">
        <v>28654</v>
      </c>
      <c r="H6" s="320">
        <v>29076</v>
      </c>
      <c r="I6" s="320">
        <v>29756</v>
      </c>
      <c r="J6" s="320">
        <v>29751</v>
      </c>
    </row>
    <row r="7" spans="1:10" x14ac:dyDescent="0.25">
      <c r="B7" s="146" t="s">
        <v>226</v>
      </c>
      <c r="C7" s="322">
        <v>3024</v>
      </c>
      <c r="D7" s="322">
        <v>2944</v>
      </c>
      <c r="E7" s="322">
        <v>2913</v>
      </c>
      <c r="F7" s="322">
        <v>3257</v>
      </c>
      <c r="G7" s="322">
        <v>3268</v>
      </c>
      <c r="H7" s="322">
        <v>3451</v>
      </c>
      <c r="I7" s="322">
        <v>3393</v>
      </c>
      <c r="J7" s="322">
        <v>3663</v>
      </c>
    </row>
    <row r="8" spans="1:10" x14ac:dyDescent="0.25">
      <c r="B8" s="147" t="s">
        <v>229</v>
      </c>
      <c r="C8" s="322">
        <v>3024</v>
      </c>
      <c r="D8" s="322">
        <v>2944</v>
      </c>
      <c r="E8" s="322">
        <v>2913</v>
      </c>
      <c r="F8" s="322">
        <v>3257</v>
      </c>
      <c r="G8" s="322">
        <v>3268</v>
      </c>
      <c r="H8" s="322">
        <v>3451</v>
      </c>
      <c r="I8" s="322">
        <v>3393</v>
      </c>
      <c r="J8" s="322">
        <v>3663</v>
      </c>
    </row>
    <row r="9" spans="1:10" x14ac:dyDescent="0.25">
      <c r="B9" s="147" t="s">
        <v>232</v>
      </c>
      <c r="C9" s="322">
        <v>0</v>
      </c>
      <c r="D9" s="322">
        <v>0</v>
      </c>
      <c r="E9" s="322">
        <v>0</v>
      </c>
      <c r="F9" s="322">
        <v>0</v>
      </c>
      <c r="G9" s="322">
        <v>0</v>
      </c>
      <c r="H9" s="322">
        <v>0</v>
      </c>
      <c r="I9" s="322">
        <v>0</v>
      </c>
      <c r="J9" s="322"/>
    </row>
    <row r="10" spans="1:10" x14ac:dyDescent="0.25">
      <c r="B10" s="148" t="s">
        <v>236</v>
      </c>
      <c r="C10" s="322">
        <v>12843</v>
      </c>
      <c r="D10" s="322">
        <v>12467</v>
      </c>
      <c r="E10" s="322">
        <v>12774</v>
      </c>
      <c r="F10" s="322">
        <v>13823</v>
      </c>
      <c r="G10" s="322">
        <v>13981</v>
      </c>
      <c r="H10" s="322">
        <v>14123</v>
      </c>
      <c r="I10" s="322">
        <v>14482</v>
      </c>
      <c r="J10" s="322">
        <v>14393</v>
      </c>
    </row>
    <row r="11" spans="1:10" x14ac:dyDescent="0.25">
      <c r="B11" s="148" t="s">
        <v>239</v>
      </c>
      <c r="C11" s="322">
        <v>3259</v>
      </c>
      <c r="D11" s="322">
        <v>3478</v>
      </c>
      <c r="E11" s="322">
        <v>3485</v>
      </c>
      <c r="F11" s="322">
        <v>3855</v>
      </c>
      <c r="G11" s="322">
        <v>3633</v>
      </c>
      <c r="H11" s="322">
        <v>3542</v>
      </c>
      <c r="I11" s="322">
        <v>3454</v>
      </c>
      <c r="J11" s="322">
        <v>3096</v>
      </c>
    </row>
    <row r="12" spans="1:10" x14ac:dyDescent="0.25">
      <c r="B12" s="148" t="s">
        <v>241</v>
      </c>
      <c r="C12" s="322">
        <v>607</v>
      </c>
      <c r="D12" s="322">
        <v>566</v>
      </c>
      <c r="E12" s="322">
        <v>508</v>
      </c>
      <c r="F12" s="322">
        <v>579</v>
      </c>
      <c r="G12" s="322">
        <v>579</v>
      </c>
      <c r="H12" s="322">
        <v>713</v>
      </c>
      <c r="I12" s="322">
        <v>522</v>
      </c>
      <c r="J12" s="322">
        <v>583</v>
      </c>
    </row>
    <row r="13" spans="1:10" x14ac:dyDescent="0.25">
      <c r="B13" s="148" t="s">
        <v>244</v>
      </c>
      <c r="C13" s="322">
        <v>1380</v>
      </c>
      <c r="D13" s="322">
        <v>1314</v>
      </c>
      <c r="E13" s="322">
        <v>1302</v>
      </c>
      <c r="F13" s="322">
        <v>1410</v>
      </c>
      <c r="G13" s="322">
        <v>1398</v>
      </c>
      <c r="H13" s="322">
        <v>1291</v>
      </c>
      <c r="I13" s="322">
        <v>1333</v>
      </c>
      <c r="J13" s="322">
        <v>1318</v>
      </c>
    </row>
    <row r="14" spans="1:10" x14ac:dyDescent="0.25">
      <c r="B14" s="148" t="s">
        <v>248</v>
      </c>
      <c r="C14" s="322">
        <v>946</v>
      </c>
      <c r="D14" s="322">
        <v>993</v>
      </c>
      <c r="E14" s="322">
        <v>1202</v>
      </c>
      <c r="F14" s="322">
        <v>1589</v>
      </c>
      <c r="G14" s="322">
        <v>1679</v>
      </c>
      <c r="H14" s="322">
        <v>1892</v>
      </c>
      <c r="I14" s="322">
        <v>2064</v>
      </c>
      <c r="J14" s="322">
        <v>2057</v>
      </c>
    </row>
    <row r="15" spans="1:10" x14ac:dyDescent="0.25">
      <c r="B15" s="148" t="s">
        <v>252</v>
      </c>
      <c r="C15" s="322">
        <v>3738</v>
      </c>
      <c r="D15" s="322">
        <v>3663</v>
      </c>
      <c r="E15" s="322">
        <v>3733</v>
      </c>
      <c r="F15" s="322">
        <v>4065</v>
      </c>
      <c r="G15" s="322">
        <v>4116</v>
      </c>
      <c r="H15" s="322">
        <v>4064</v>
      </c>
      <c r="I15" s="322">
        <v>4508</v>
      </c>
      <c r="J15" s="322">
        <v>4641</v>
      </c>
    </row>
    <row r="16" spans="1:10" x14ac:dyDescent="0.25">
      <c r="B16" s="148"/>
      <c r="C16" s="321"/>
      <c r="D16" s="321"/>
      <c r="E16" s="321"/>
      <c r="F16" s="321"/>
      <c r="G16" s="321"/>
      <c r="H16" s="321"/>
      <c r="I16" s="321"/>
      <c r="J16" s="321"/>
    </row>
    <row r="17" spans="1:10" x14ac:dyDescent="0.25">
      <c r="B17" s="149" t="s">
        <v>255</v>
      </c>
      <c r="C17" s="320">
        <v>12511</v>
      </c>
      <c r="D17" s="320">
        <v>12449</v>
      </c>
      <c r="E17" s="320">
        <v>12796</v>
      </c>
      <c r="F17" s="320">
        <v>13310</v>
      </c>
      <c r="G17" s="320">
        <v>13606</v>
      </c>
      <c r="H17" s="320">
        <v>14106</v>
      </c>
      <c r="I17" s="320">
        <v>14721</v>
      </c>
      <c r="J17" s="320">
        <v>14907</v>
      </c>
    </row>
    <row r="18" spans="1:10" x14ac:dyDescent="0.25">
      <c r="B18" s="173" t="s">
        <v>387</v>
      </c>
      <c r="C18" s="322">
        <v>36</v>
      </c>
      <c r="D18" s="322">
        <v>38</v>
      </c>
      <c r="E18" s="322">
        <v>39</v>
      </c>
      <c r="F18" s="322">
        <v>41</v>
      </c>
      <c r="G18" s="322">
        <v>41</v>
      </c>
      <c r="H18" s="322">
        <v>37</v>
      </c>
      <c r="I18" s="322">
        <v>37</v>
      </c>
      <c r="J18" s="322">
        <v>31</v>
      </c>
    </row>
    <row r="19" spans="1:10" x14ac:dyDescent="0.25">
      <c r="B19" s="173" t="s">
        <v>388</v>
      </c>
      <c r="C19" s="322">
        <v>28</v>
      </c>
      <c r="D19" s="322">
        <v>29</v>
      </c>
      <c r="E19" s="322">
        <v>26</v>
      </c>
      <c r="F19" s="322">
        <v>27</v>
      </c>
      <c r="G19" s="322">
        <v>28</v>
      </c>
      <c r="H19" s="322">
        <v>27</v>
      </c>
      <c r="I19" s="322">
        <v>27</v>
      </c>
      <c r="J19" s="322">
        <v>27</v>
      </c>
    </row>
    <row r="20" spans="1:10" x14ac:dyDescent="0.25">
      <c r="B20" s="173" t="s">
        <v>389</v>
      </c>
      <c r="C20" s="322">
        <v>12447</v>
      </c>
      <c r="D20" s="322">
        <v>12382</v>
      </c>
      <c r="E20" s="322">
        <v>12731</v>
      </c>
      <c r="F20" s="322">
        <v>13242</v>
      </c>
      <c r="G20" s="322">
        <v>13537</v>
      </c>
      <c r="H20" s="322">
        <v>14042</v>
      </c>
      <c r="I20" s="322">
        <v>14657</v>
      </c>
      <c r="J20" s="322">
        <v>14849</v>
      </c>
    </row>
    <row r="21" spans="1:10" x14ac:dyDescent="0.25">
      <c r="B21" s="168"/>
      <c r="C21" s="322"/>
      <c r="D21" s="322"/>
      <c r="E21" s="322"/>
      <c r="F21" s="322"/>
      <c r="G21" s="322"/>
      <c r="H21" s="322"/>
      <c r="I21" s="322"/>
      <c r="J21" s="322"/>
    </row>
    <row r="22" spans="1:10" x14ac:dyDescent="0.25">
      <c r="B22" s="169" t="s">
        <v>133</v>
      </c>
      <c r="C22" s="323">
        <v>490358</v>
      </c>
      <c r="D22" s="323">
        <v>495229</v>
      </c>
      <c r="E22" s="323">
        <v>487665</v>
      </c>
      <c r="F22" s="323">
        <v>500998</v>
      </c>
      <c r="G22" s="323">
        <v>508952</v>
      </c>
      <c r="H22" s="323">
        <v>518717</v>
      </c>
      <c r="I22" s="323">
        <v>542075</v>
      </c>
      <c r="J22" s="323">
        <v>547165</v>
      </c>
    </row>
    <row r="23" spans="1:10" x14ac:dyDescent="0.25">
      <c r="B23" s="170"/>
      <c r="C23" s="322"/>
      <c r="D23" s="322"/>
      <c r="E23" s="322"/>
      <c r="F23" s="322"/>
      <c r="G23" s="322"/>
      <c r="H23" s="322"/>
      <c r="I23" s="322"/>
      <c r="J23" s="322"/>
    </row>
    <row r="24" spans="1:10" x14ac:dyDescent="0.25">
      <c r="B24" s="151" t="s">
        <v>393</v>
      </c>
      <c r="C24" s="320">
        <v>528666</v>
      </c>
      <c r="D24" s="320">
        <v>533103</v>
      </c>
      <c r="E24" s="320">
        <v>526378</v>
      </c>
      <c r="F24" s="320">
        <v>542886</v>
      </c>
      <c r="G24" s="320">
        <v>551212</v>
      </c>
      <c r="H24" s="320">
        <v>561899</v>
      </c>
      <c r="I24" s="320">
        <v>586552</v>
      </c>
      <c r="J24" s="320">
        <v>591823</v>
      </c>
    </row>
    <row r="25" spans="1:10" x14ac:dyDescent="0.25">
      <c r="B25" s="171"/>
      <c r="C25" s="324"/>
      <c r="D25" s="324"/>
      <c r="E25" s="324"/>
      <c r="F25" s="324"/>
      <c r="G25" s="324"/>
      <c r="H25" s="324"/>
      <c r="I25" s="324"/>
      <c r="J25" s="324"/>
    </row>
    <row r="26" spans="1:10" x14ac:dyDescent="0.25">
      <c r="B26" s="152" t="s">
        <v>468</v>
      </c>
      <c r="C26" s="325">
        <v>4.9000000000000004</v>
      </c>
      <c r="D26" s="325">
        <v>4.8</v>
      </c>
      <c r="E26" s="325">
        <v>4.9000000000000004</v>
      </c>
      <c r="F26" s="325">
        <v>5.3</v>
      </c>
      <c r="G26" s="325">
        <v>5.2</v>
      </c>
      <c r="H26" s="325">
        <v>5.2</v>
      </c>
      <c r="I26" s="325">
        <v>5.0999999999999996</v>
      </c>
      <c r="J26" s="325">
        <v>5</v>
      </c>
    </row>
    <row r="27" spans="1:10" x14ac:dyDescent="0.25">
      <c r="B27" s="152" t="s">
        <v>400</v>
      </c>
      <c r="C27" s="325">
        <v>7.2</v>
      </c>
      <c r="D27" s="325">
        <v>7.1</v>
      </c>
      <c r="E27" s="325">
        <v>7.4</v>
      </c>
      <c r="F27" s="325">
        <v>7.7</v>
      </c>
      <c r="G27" s="325">
        <v>7.7</v>
      </c>
      <c r="H27" s="325">
        <v>7.7</v>
      </c>
      <c r="I27" s="325">
        <v>7.6</v>
      </c>
      <c r="J27" s="325">
        <v>7.5</v>
      </c>
    </row>
    <row r="28" spans="1:10" x14ac:dyDescent="0.25">
      <c r="B28" s="152"/>
      <c r="C28" s="267"/>
      <c r="D28" s="267"/>
      <c r="E28" s="267"/>
      <c r="F28" s="267"/>
      <c r="G28" s="267"/>
      <c r="H28" s="267"/>
      <c r="I28" s="267"/>
      <c r="J28" s="267"/>
    </row>
    <row r="29" spans="1:10" x14ac:dyDescent="0.25">
      <c r="B29" s="142"/>
      <c r="C29" s="326"/>
      <c r="D29" s="326"/>
      <c r="E29" s="326"/>
      <c r="F29" s="326"/>
      <c r="G29" s="326"/>
      <c r="I29" s="327"/>
      <c r="J29" s="327" t="s">
        <v>391</v>
      </c>
    </row>
    <row r="30" spans="1:10" s="260" customFormat="1" ht="25.5" customHeight="1" x14ac:dyDescent="0.2">
      <c r="A30" s="305"/>
      <c r="B30" s="328" t="s">
        <v>394</v>
      </c>
      <c r="C30" s="309">
        <v>2013</v>
      </c>
      <c r="D30" s="309">
        <v>2014</v>
      </c>
      <c r="E30" s="309">
        <v>2015</v>
      </c>
      <c r="F30" s="309">
        <v>2016</v>
      </c>
      <c r="G30" s="309">
        <v>2017</v>
      </c>
      <c r="H30" s="310">
        <v>2018</v>
      </c>
      <c r="I30" s="310">
        <v>2019</v>
      </c>
      <c r="J30" s="310">
        <v>2020</v>
      </c>
    </row>
    <row r="31" spans="1:10" x14ac:dyDescent="0.25">
      <c r="B31" s="142" t="s">
        <v>368</v>
      </c>
      <c r="C31" s="320">
        <v>10204</v>
      </c>
      <c r="D31" s="320">
        <v>10175</v>
      </c>
      <c r="E31" s="320">
        <v>10999</v>
      </c>
      <c r="F31" s="320">
        <v>14201</v>
      </c>
      <c r="G31" s="320">
        <v>15118</v>
      </c>
      <c r="H31" s="320">
        <v>16230</v>
      </c>
      <c r="I31" s="320">
        <v>17477</v>
      </c>
      <c r="J31" s="320">
        <v>19074</v>
      </c>
    </row>
    <row r="32" spans="1:10" x14ac:dyDescent="0.25">
      <c r="B32" s="142"/>
      <c r="C32" s="321"/>
      <c r="D32" s="321"/>
      <c r="E32" s="321"/>
      <c r="F32" s="321"/>
      <c r="G32" s="321"/>
      <c r="H32" s="321"/>
      <c r="I32" s="321"/>
      <c r="J32" s="321"/>
    </row>
    <row r="33" spans="2:10" x14ac:dyDescent="0.25">
      <c r="B33" s="142" t="s">
        <v>220</v>
      </c>
      <c r="C33" s="320">
        <v>9164</v>
      </c>
      <c r="D33" s="320">
        <v>9079</v>
      </c>
      <c r="E33" s="320">
        <v>9647</v>
      </c>
      <c r="F33" s="320">
        <v>12326</v>
      </c>
      <c r="G33" s="320">
        <v>13016</v>
      </c>
      <c r="H33" s="320">
        <v>13740</v>
      </c>
      <c r="I33" s="320">
        <v>14589</v>
      </c>
      <c r="J33" s="320">
        <v>15699</v>
      </c>
    </row>
    <row r="34" spans="2:10" x14ac:dyDescent="0.25">
      <c r="B34" s="146" t="s">
        <v>226</v>
      </c>
      <c r="C34" s="322">
        <v>1247</v>
      </c>
      <c r="D34" s="322">
        <v>1214</v>
      </c>
      <c r="E34" s="322">
        <v>1255</v>
      </c>
      <c r="F34" s="322">
        <v>1595</v>
      </c>
      <c r="G34" s="322">
        <v>1621</v>
      </c>
      <c r="H34" s="322">
        <v>1794</v>
      </c>
      <c r="I34" s="322">
        <v>1758</v>
      </c>
      <c r="J34" s="322">
        <v>2139</v>
      </c>
    </row>
    <row r="35" spans="2:10" x14ac:dyDescent="0.25">
      <c r="B35" s="147" t="s">
        <v>229</v>
      </c>
      <c r="C35" s="322">
        <v>1247</v>
      </c>
      <c r="D35" s="322">
        <v>1214</v>
      </c>
      <c r="E35" s="322">
        <v>1255</v>
      </c>
      <c r="F35" s="322">
        <v>1595</v>
      </c>
      <c r="G35" s="322">
        <v>1621</v>
      </c>
      <c r="H35" s="322">
        <v>1794</v>
      </c>
      <c r="I35" s="322">
        <v>1758</v>
      </c>
      <c r="J35" s="322">
        <v>2139</v>
      </c>
    </row>
    <row r="36" spans="2:10" x14ac:dyDescent="0.25">
      <c r="B36" s="147" t="s">
        <v>232</v>
      </c>
      <c r="C36" s="322">
        <v>0</v>
      </c>
      <c r="D36" s="322">
        <v>0</v>
      </c>
      <c r="E36" s="322">
        <v>0</v>
      </c>
      <c r="F36" s="322">
        <v>0</v>
      </c>
      <c r="G36" s="322">
        <v>0</v>
      </c>
      <c r="H36" s="322">
        <v>0</v>
      </c>
      <c r="I36" s="322">
        <v>0</v>
      </c>
      <c r="J36" s="322"/>
    </row>
    <row r="37" spans="2:10" x14ac:dyDescent="0.25">
      <c r="B37" s="148" t="s">
        <v>236</v>
      </c>
      <c r="C37" s="322">
        <v>4020</v>
      </c>
      <c r="D37" s="322">
        <v>3990</v>
      </c>
      <c r="E37" s="322">
        <v>4283</v>
      </c>
      <c r="F37" s="322">
        <v>5456</v>
      </c>
      <c r="G37" s="322">
        <v>5834</v>
      </c>
      <c r="H37" s="322">
        <v>6211</v>
      </c>
      <c r="I37" s="322">
        <v>6736</v>
      </c>
      <c r="J37" s="322">
        <v>7266</v>
      </c>
    </row>
    <row r="38" spans="2:10" x14ac:dyDescent="0.25">
      <c r="B38" s="148" t="s">
        <v>239</v>
      </c>
      <c r="C38" s="322">
        <v>484</v>
      </c>
      <c r="D38" s="322">
        <v>577</v>
      </c>
      <c r="E38" s="322">
        <v>650</v>
      </c>
      <c r="F38" s="322">
        <v>915</v>
      </c>
      <c r="G38" s="322">
        <v>922</v>
      </c>
      <c r="H38" s="322">
        <v>931</v>
      </c>
      <c r="I38" s="322">
        <v>940</v>
      </c>
      <c r="J38" s="322">
        <v>884</v>
      </c>
    </row>
    <row r="39" spans="2:10" x14ac:dyDescent="0.25">
      <c r="B39" s="148" t="s">
        <v>241</v>
      </c>
      <c r="C39" s="322">
        <v>429</v>
      </c>
      <c r="D39" s="322">
        <v>378</v>
      </c>
      <c r="E39" s="322">
        <v>340</v>
      </c>
      <c r="F39" s="322">
        <v>409</v>
      </c>
      <c r="G39" s="322">
        <v>406</v>
      </c>
      <c r="H39" s="322">
        <v>521</v>
      </c>
      <c r="I39" s="322">
        <v>320</v>
      </c>
      <c r="J39" s="322">
        <v>407</v>
      </c>
    </row>
    <row r="40" spans="2:10" x14ac:dyDescent="0.25">
      <c r="B40" s="148" t="s">
        <v>244</v>
      </c>
      <c r="C40" s="322">
        <v>848</v>
      </c>
      <c r="D40" s="322">
        <v>793</v>
      </c>
      <c r="E40" s="322">
        <v>784</v>
      </c>
      <c r="F40" s="322">
        <v>911</v>
      </c>
      <c r="G40" s="322">
        <v>936</v>
      </c>
      <c r="H40" s="322">
        <v>847</v>
      </c>
      <c r="I40" s="322">
        <v>889</v>
      </c>
      <c r="J40" s="322">
        <v>894</v>
      </c>
    </row>
    <row r="41" spans="2:10" x14ac:dyDescent="0.25">
      <c r="B41" s="148" t="s">
        <v>248</v>
      </c>
      <c r="C41" s="322">
        <v>488</v>
      </c>
      <c r="D41" s="322">
        <v>533</v>
      </c>
      <c r="E41" s="322">
        <v>699</v>
      </c>
      <c r="F41" s="322">
        <v>1050</v>
      </c>
      <c r="G41" s="322">
        <v>1127</v>
      </c>
      <c r="H41" s="322">
        <v>1323</v>
      </c>
      <c r="I41" s="322">
        <v>1459</v>
      </c>
      <c r="J41" s="322">
        <v>1475</v>
      </c>
    </row>
    <row r="42" spans="2:10" x14ac:dyDescent="0.25">
      <c r="B42" s="148" t="s">
        <v>252</v>
      </c>
      <c r="C42" s="322">
        <v>1648.25</v>
      </c>
      <c r="D42" s="322">
        <v>1595</v>
      </c>
      <c r="E42" s="322">
        <v>1635</v>
      </c>
      <c r="F42" s="322">
        <v>1990</v>
      </c>
      <c r="G42" s="322">
        <v>2170</v>
      </c>
      <c r="H42" s="322">
        <v>2113</v>
      </c>
      <c r="I42" s="322">
        <v>2487</v>
      </c>
      <c r="J42" s="322">
        <v>2634</v>
      </c>
    </row>
    <row r="43" spans="2:10" x14ac:dyDescent="0.25">
      <c r="B43" s="148"/>
      <c r="C43" s="321"/>
      <c r="D43" s="321"/>
      <c r="E43" s="321"/>
      <c r="F43" s="321"/>
      <c r="G43" s="321"/>
      <c r="H43" s="321"/>
      <c r="I43" s="321"/>
      <c r="J43" s="321"/>
    </row>
    <row r="44" spans="2:10" x14ac:dyDescent="0.25">
      <c r="B44" s="149" t="s">
        <v>255</v>
      </c>
      <c r="C44" s="320">
        <v>1040</v>
      </c>
      <c r="D44" s="320">
        <v>1096</v>
      </c>
      <c r="E44" s="320">
        <v>1352</v>
      </c>
      <c r="F44" s="320">
        <v>1875</v>
      </c>
      <c r="G44" s="320">
        <v>2102</v>
      </c>
      <c r="H44" s="320">
        <v>2490</v>
      </c>
      <c r="I44" s="320">
        <v>2888</v>
      </c>
      <c r="J44" s="320">
        <v>3375</v>
      </c>
    </row>
    <row r="45" spans="2:10" x14ac:dyDescent="0.25">
      <c r="B45" s="173" t="s">
        <v>387</v>
      </c>
      <c r="C45" s="322">
        <v>32</v>
      </c>
      <c r="D45" s="322">
        <v>34</v>
      </c>
      <c r="E45" s="322">
        <v>35</v>
      </c>
      <c r="F45" s="322">
        <v>37</v>
      </c>
      <c r="G45" s="322">
        <v>37</v>
      </c>
      <c r="H45" s="322">
        <v>33</v>
      </c>
      <c r="I45" s="322">
        <v>33</v>
      </c>
      <c r="J45" s="322">
        <v>28</v>
      </c>
    </row>
    <row r="46" spans="2:10" x14ac:dyDescent="0.25">
      <c r="B46" s="173" t="s">
        <v>388</v>
      </c>
      <c r="C46" s="322">
        <v>28</v>
      </c>
      <c r="D46" s="322">
        <v>29</v>
      </c>
      <c r="E46" s="322">
        <v>26</v>
      </c>
      <c r="F46" s="322">
        <v>27</v>
      </c>
      <c r="G46" s="322">
        <v>28</v>
      </c>
      <c r="H46" s="322">
        <v>27</v>
      </c>
      <c r="I46" s="322">
        <v>27</v>
      </c>
      <c r="J46" s="322">
        <v>27</v>
      </c>
    </row>
    <row r="47" spans="2:10" x14ac:dyDescent="0.25">
      <c r="B47" s="173" t="s">
        <v>389</v>
      </c>
      <c r="C47" s="322">
        <v>980</v>
      </c>
      <c r="D47" s="322">
        <v>1033</v>
      </c>
      <c r="E47" s="322">
        <v>1291</v>
      </c>
      <c r="F47" s="322">
        <v>1811</v>
      </c>
      <c r="G47" s="322">
        <v>2037</v>
      </c>
      <c r="H47" s="322">
        <v>2430</v>
      </c>
      <c r="I47" s="322">
        <v>2828</v>
      </c>
      <c r="J47" s="322">
        <v>3320</v>
      </c>
    </row>
    <row r="48" spans="2:10" x14ac:dyDescent="0.25">
      <c r="B48" s="170"/>
      <c r="C48" s="322"/>
      <c r="D48" s="322"/>
      <c r="E48" s="322"/>
      <c r="F48" s="322"/>
      <c r="G48" s="322"/>
      <c r="H48" s="322"/>
      <c r="I48" s="322"/>
      <c r="J48" s="322"/>
    </row>
    <row r="49" spans="2:10" x14ac:dyDescent="0.25">
      <c r="B49" s="169" t="s">
        <v>133</v>
      </c>
      <c r="C49" s="323">
        <v>180821</v>
      </c>
      <c r="D49" s="323">
        <v>195303</v>
      </c>
      <c r="E49" s="323">
        <v>191104</v>
      </c>
      <c r="F49" s="323">
        <v>205435</v>
      </c>
      <c r="G49" s="323">
        <v>213594</v>
      </c>
      <c r="H49" s="323">
        <v>223209</v>
      </c>
      <c r="I49" s="323">
        <v>238860</v>
      </c>
      <c r="J49" s="323">
        <v>249156</v>
      </c>
    </row>
    <row r="50" spans="2:10" x14ac:dyDescent="0.25">
      <c r="B50" s="170"/>
      <c r="C50" s="322"/>
      <c r="D50" s="322"/>
      <c r="E50" s="322"/>
      <c r="F50" s="322"/>
      <c r="G50" s="322"/>
      <c r="H50" s="322"/>
      <c r="I50" s="322"/>
      <c r="J50" s="322"/>
    </row>
    <row r="51" spans="2:10" x14ac:dyDescent="0.25">
      <c r="B51" s="151" t="s">
        <v>393</v>
      </c>
      <c r="C51" s="320">
        <v>191025</v>
      </c>
      <c r="D51" s="320">
        <v>205478</v>
      </c>
      <c r="E51" s="320">
        <v>202103</v>
      </c>
      <c r="F51" s="320">
        <v>219636</v>
      </c>
      <c r="G51" s="320">
        <v>228712</v>
      </c>
      <c r="H51" s="320">
        <v>239439</v>
      </c>
      <c r="I51" s="320">
        <v>256337</v>
      </c>
      <c r="J51" s="320">
        <v>268230</v>
      </c>
    </row>
    <row r="52" spans="2:10" x14ac:dyDescent="0.25">
      <c r="B52" s="171"/>
      <c r="C52" s="324"/>
      <c r="D52" s="324"/>
      <c r="E52" s="324"/>
      <c r="F52" s="324"/>
      <c r="G52" s="324"/>
      <c r="H52" s="324"/>
      <c r="I52" s="324"/>
      <c r="J52" s="324"/>
    </row>
    <row r="53" spans="2:10" x14ac:dyDescent="0.25">
      <c r="B53" s="152" t="s">
        <v>468</v>
      </c>
      <c r="C53" s="325">
        <v>4.8</v>
      </c>
      <c r="D53" s="325">
        <v>4.4000000000000004</v>
      </c>
      <c r="E53" s="325">
        <v>4.8</v>
      </c>
      <c r="F53" s="325">
        <v>5.6</v>
      </c>
      <c r="G53" s="325">
        <v>5.7</v>
      </c>
      <c r="H53" s="325">
        <v>5.7</v>
      </c>
      <c r="I53" s="325">
        <v>5.7</v>
      </c>
      <c r="J53" s="419">
        <v>5.9</v>
      </c>
    </row>
    <row r="54" spans="2:10" x14ac:dyDescent="0.25">
      <c r="B54" s="152" t="s">
        <v>400</v>
      </c>
      <c r="C54" s="325">
        <v>5.3</v>
      </c>
      <c r="D54" s="325">
        <v>5</v>
      </c>
      <c r="E54" s="325">
        <v>5.4</v>
      </c>
      <c r="F54" s="325">
        <v>6.5</v>
      </c>
      <c r="G54" s="325">
        <v>6.6</v>
      </c>
      <c r="H54" s="325">
        <v>6.8</v>
      </c>
      <c r="I54" s="325">
        <v>6.8</v>
      </c>
      <c r="J54" s="325">
        <v>7.1</v>
      </c>
    </row>
    <row r="55" spans="2:10" x14ac:dyDescent="0.25">
      <c r="B55" s="142"/>
      <c r="C55" s="319"/>
      <c r="D55" s="319"/>
      <c r="E55" s="319"/>
      <c r="F55" s="319"/>
      <c r="G55" s="319"/>
      <c r="H55" s="319"/>
      <c r="I55" s="319"/>
      <c r="J55" s="319"/>
    </row>
  </sheetData>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46"/>
  <sheetViews>
    <sheetView workbookViewId="0">
      <selection activeCell="F10" sqref="F10"/>
    </sheetView>
  </sheetViews>
  <sheetFormatPr defaultColWidth="9" defaultRowHeight="15" x14ac:dyDescent="0.25"/>
  <cols>
    <col min="1" max="1" width="7.125" style="140" customWidth="1"/>
    <col min="2" max="2" width="48.625" style="140" customWidth="1"/>
    <col min="3" max="10" width="10.625" style="140" customWidth="1"/>
    <col min="11" max="16384" width="9" style="140"/>
  </cols>
  <sheetData>
    <row r="1" spans="1:10" s="260" customFormat="1" ht="25.5" customHeight="1" x14ac:dyDescent="0.2">
      <c r="A1" s="260" t="s">
        <v>395</v>
      </c>
      <c r="B1" s="329" t="s">
        <v>40</v>
      </c>
      <c r="D1" s="262"/>
      <c r="E1" s="262"/>
      <c r="F1" s="262"/>
      <c r="G1" s="262"/>
      <c r="H1" s="262"/>
      <c r="I1" s="262"/>
      <c r="J1" s="262"/>
    </row>
    <row r="2" spans="1:10" x14ac:dyDescent="0.25">
      <c r="B2" s="142"/>
      <c r="C2" s="143"/>
      <c r="E2" s="144"/>
      <c r="F2" s="144"/>
      <c r="I2" s="334"/>
      <c r="J2" s="334" t="s">
        <v>396</v>
      </c>
    </row>
    <row r="3" spans="1:10" s="319" customFormat="1" ht="25.5" customHeight="1" x14ac:dyDescent="0.2">
      <c r="A3" s="332"/>
      <c r="B3" s="333" t="s">
        <v>397</v>
      </c>
      <c r="C3" s="310">
        <v>2013</v>
      </c>
      <c r="D3" s="310">
        <v>2014</v>
      </c>
      <c r="E3" s="310">
        <v>2015</v>
      </c>
      <c r="F3" s="310">
        <v>2016</v>
      </c>
      <c r="G3" s="310">
        <v>2017</v>
      </c>
      <c r="H3" s="310">
        <v>2018</v>
      </c>
      <c r="I3" s="310">
        <v>2019</v>
      </c>
      <c r="J3" s="310">
        <v>2020</v>
      </c>
    </row>
    <row r="4" spans="1:10" x14ac:dyDescent="0.25">
      <c r="B4" s="142" t="s">
        <v>368</v>
      </c>
      <c r="C4" s="335">
        <v>127733</v>
      </c>
      <c r="D4" s="335">
        <v>137048</v>
      </c>
      <c r="E4" s="335">
        <v>139180</v>
      </c>
      <c r="F4" s="335">
        <v>142763</v>
      </c>
      <c r="G4" s="335">
        <v>149581</v>
      </c>
      <c r="H4" s="335">
        <v>153776</v>
      </c>
      <c r="I4" s="335">
        <v>159498</v>
      </c>
      <c r="J4" s="335">
        <v>147863</v>
      </c>
    </row>
    <row r="5" spans="1:10" x14ac:dyDescent="0.25">
      <c r="B5" s="142"/>
      <c r="C5" s="336"/>
      <c r="D5" s="336"/>
      <c r="E5" s="336"/>
      <c r="F5" s="336"/>
      <c r="G5" s="336"/>
      <c r="H5" s="336"/>
      <c r="I5" s="336"/>
      <c r="J5" s="336"/>
    </row>
    <row r="6" spans="1:10" x14ac:dyDescent="0.25">
      <c r="B6" s="142" t="s">
        <v>220</v>
      </c>
      <c r="C6" s="335">
        <v>111879</v>
      </c>
      <c r="D6" s="335">
        <v>122227</v>
      </c>
      <c r="E6" s="335">
        <v>124185</v>
      </c>
      <c r="F6" s="335">
        <v>126828</v>
      </c>
      <c r="G6" s="335">
        <v>132805</v>
      </c>
      <c r="H6" s="335">
        <v>136543</v>
      </c>
      <c r="I6" s="335">
        <v>142066</v>
      </c>
      <c r="J6" s="335">
        <v>131841</v>
      </c>
    </row>
    <row r="7" spans="1:10" x14ac:dyDescent="0.25">
      <c r="B7" s="146" t="s">
        <v>226</v>
      </c>
      <c r="C7" s="337">
        <v>12812</v>
      </c>
      <c r="D7" s="337">
        <v>13996</v>
      </c>
      <c r="E7" s="337">
        <v>14681</v>
      </c>
      <c r="F7" s="337">
        <v>15427</v>
      </c>
      <c r="G7" s="337">
        <v>15903</v>
      </c>
      <c r="H7" s="337">
        <v>16351</v>
      </c>
      <c r="I7" s="337">
        <v>16827</v>
      </c>
      <c r="J7" s="337">
        <v>14825</v>
      </c>
    </row>
    <row r="8" spans="1:10" x14ac:dyDescent="0.25">
      <c r="B8" s="147" t="s">
        <v>229</v>
      </c>
      <c r="C8" s="337">
        <v>12812</v>
      </c>
      <c r="D8" s="337">
        <v>13996</v>
      </c>
      <c r="E8" s="337">
        <v>14681</v>
      </c>
      <c r="F8" s="337">
        <v>15427</v>
      </c>
      <c r="G8" s="337">
        <v>15903</v>
      </c>
      <c r="H8" s="337">
        <v>16351</v>
      </c>
      <c r="I8" s="337">
        <v>16827</v>
      </c>
      <c r="J8" s="337">
        <v>14825</v>
      </c>
    </row>
    <row r="9" spans="1:10" x14ac:dyDescent="0.25">
      <c r="B9" s="147" t="s">
        <v>232</v>
      </c>
      <c r="C9" s="337">
        <v>0</v>
      </c>
      <c r="D9" s="337">
        <v>0</v>
      </c>
      <c r="E9" s="337">
        <v>0</v>
      </c>
      <c r="F9" s="337">
        <v>0</v>
      </c>
      <c r="G9" s="337">
        <v>0</v>
      </c>
      <c r="H9" s="337">
        <v>0</v>
      </c>
      <c r="I9" s="337">
        <v>0</v>
      </c>
      <c r="J9" s="337"/>
    </row>
    <row r="10" spans="1:10" x14ac:dyDescent="0.25">
      <c r="B10" s="148" t="s">
        <v>236</v>
      </c>
      <c r="C10" s="337">
        <v>54097</v>
      </c>
      <c r="D10" s="337">
        <v>59176</v>
      </c>
      <c r="E10" s="337">
        <v>58695</v>
      </c>
      <c r="F10" s="337">
        <v>58926</v>
      </c>
      <c r="G10" s="337">
        <v>63026</v>
      </c>
      <c r="H10" s="337">
        <v>65221</v>
      </c>
      <c r="I10" s="337">
        <v>69027</v>
      </c>
      <c r="J10" s="337">
        <v>65388</v>
      </c>
    </row>
    <row r="11" spans="1:10" x14ac:dyDescent="0.25">
      <c r="B11" s="148" t="s">
        <v>239</v>
      </c>
      <c r="C11" s="337">
        <v>19345</v>
      </c>
      <c r="D11" s="337">
        <v>20991</v>
      </c>
      <c r="E11" s="337">
        <v>22356</v>
      </c>
      <c r="F11" s="337">
        <v>22833</v>
      </c>
      <c r="G11" s="337">
        <v>23438</v>
      </c>
      <c r="H11" s="337">
        <v>24025</v>
      </c>
      <c r="I11" s="337">
        <v>24162</v>
      </c>
      <c r="J11" s="337">
        <v>22983</v>
      </c>
    </row>
    <row r="12" spans="1:10" x14ac:dyDescent="0.25">
      <c r="B12" s="148" t="s">
        <v>241</v>
      </c>
      <c r="C12" s="337">
        <v>1711</v>
      </c>
      <c r="D12" s="337">
        <v>1230</v>
      </c>
      <c r="E12" s="337">
        <v>1123</v>
      </c>
      <c r="F12" s="337">
        <v>1033</v>
      </c>
      <c r="G12" s="337">
        <v>1004</v>
      </c>
      <c r="H12" s="337">
        <v>1238</v>
      </c>
      <c r="I12" s="337">
        <v>1297</v>
      </c>
      <c r="J12" s="337">
        <v>1286</v>
      </c>
    </row>
    <row r="13" spans="1:10" x14ac:dyDescent="0.25">
      <c r="B13" s="148" t="s">
        <v>244</v>
      </c>
      <c r="C13" s="337">
        <v>2253</v>
      </c>
      <c r="D13" s="337">
        <v>2341</v>
      </c>
      <c r="E13" s="337">
        <v>2252</v>
      </c>
      <c r="F13" s="337">
        <v>2727</v>
      </c>
      <c r="G13" s="337">
        <v>2641</v>
      </c>
      <c r="H13" s="337">
        <v>2843</v>
      </c>
      <c r="I13" s="337">
        <v>2934</v>
      </c>
      <c r="J13" s="337">
        <v>2104</v>
      </c>
    </row>
    <row r="14" spans="1:10" x14ac:dyDescent="0.25">
      <c r="B14" s="148" t="s">
        <v>248</v>
      </c>
      <c r="C14" s="337">
        <v>8799</v>
      </c>
      <c r="D14" s="337">
        <v>8901</v>
      </c>
      <c r="E14" s="337">
        <v>9062</v>
      </c>
      <c r="F14" s="337">
        <v>9404</v>
      </c>
      <c r="G14" s="337">
        <v>9416</v>
      </c>
      <c r="H14" s="337">
        <v>9650</v>
      </c>
      <c r="I14" s="337">
        <v>9913</v>
      </c>
      <c r="J14" s="337">
        <v>9663</v>
      </c>
    </row>
    <row r="15" spans="1:10" x14ac:dyDescent="0.25">
      <c r="B15" s="148" t="s">
        <v>252</v>
      </c>
      <c r="C15" s="337">
        <v>12862</v>
      </c>
      <c r="D15" s="337">
        <v>15592</v>
      </c>
      <c r="E15" s="337">
        <v>16016</v>
      </c>
      <c r="F15" s="337">
        <v>16478</v>
      </c>
      <c r="G15" s="337">
        <v>17377</v>
      </c>
      <c r="H15" s="337">
        <v>17215</v>
      </c>
      <c r="I15" s="337">
        <v>17906</v>
      </c>
      <c r="J15" s="337">
        <v>15592</v>
      </c>
    </row>
    <row r="16" spans="1:10" x14ac:dyDescent="0.25">
      <c r="B16" s="148"/>
      <c r="C16" s="336"/>
      <c r="D16" s="336"/>
      <c r="E16" s="336"/>
      <c r="F16" s="336"/>
      <c r="G16" s="336"/>
      <c r="H16" s="336"/>
      <c r="I16" s="336"/>
      <c r="J16" s="336"/>
    </row>
    <row r="17" spans="1:10" x14ac:dyDescent="0.25">
      <c r="B17" s="149" t="s">
        <v>255</v>
      </c>
      <c r="C17" s="335">
        <v>15854</v>
      </c>
      <c r="D17" s="335">
        <v>14821</v>
      </c>
      <c r="E17" s="335">
        <v>14995</v>
      </c>
      <c r="F17" s="335">
        <v>15935</v>
      </c>
      <c r="G17" s="335">
        <v>16776</v>
      </c>
      <c r="H17" s="335">
        <v>17233</v>
      </c>
      <c r="I17" s="335">
        <v>17432</v>
      </c>
      <c r="J17" s="335">
        <v>16022</v>
      </c>
    </row>
    <row r="18" spans="1:10" x14ac:dyDescent="0.25">
      <c r="B18" s="173" t="s">
        <v>387</v>
      </c>
      <c r="C18" s="337">
        <v>6090</v>
      </c>
      <c r="D18" s="337">
        <v>6131</v>
      </c>
      <c r="E18" s="337">
        <v>6190</v>
      </c>
      <c r="F18" s="337">
        <v>6269</v>
      </c>
      <c r="G18" s="337">
        <v>6292</v>
      </c>
      <c r="H18" s="337">
        <v>6272</v>
      </c>
      <c r="I18" s="337">
        <v>6223</v>
      </c>
      <c r="J18" s="337">
        <v>6130</v>
      </c>
    </row>
    <row r="19" spans="1:10" x14ac:dyDescent="0.25">
      <c r="B19" s="173" t="s">
        <v>388</v>
      </c>
      <c r="C19" s="337">
        <v>4104</v>
      </c>
      <c r="D19" s="337">
        <v>4369</v>
      </c>
      <c r="E19" s="337">
        <v>4276</v>
      </c>
      <c r="F19" s="337">
        <v>4404</v>
      </c>
      <c r="G19" s="337">
        <v>4458</v>
      </c>
      <c r="H19" s="337">
        <v>4434</v>
      </c>
      <c r="I19" s="337">
        <v>4334</v>
      </c>
      <c r="J19" s="337">
        <v>4222</v>
      </c>
    </row>
    <row r="20" spans="1:10" x14ac:dyDescent="0.25">
      <c r="B20" s="173" t="s">
        <v>389</v>
      </c>
      <c r="C20" s="337">
        <v>5660</v>
      </c>
      <c r="D20" s="337">
        <v>4321</v>
      </c>
      <c r="E20" s="337">
        <v>4529</v>
      </c>
      <c r="F20" s="337">
        <v>5262</v>
      </c>
      <c r="G20" s="337">
        <v>6026</v>
      </c>
      <c r="H20" s="337">
        <v>6527</v>
      </c>
      <c r="I20" s="337">
        <v>6875</v>
      </c>
      <c r="J20" s="337">
        <v>5670</v>
      </c>
    </row>
    <row r="21" spans="1:10" x14ac:dyDescent="0.25">
      <c r="B21" s="142"/>
      <c r="C21" s="338"/>
      <c r="D21" s="338"/>
      <c r="E21" s="338"/>
      <c r="F21" s="338"/>
      <c r="G21" s="338"/>
      <c r="H21" s="308"/>
      <c r="I21" s="308"/>
      <c r="J21" s="308"/>
    </row>
    <row r="22" spans="1:10" x14ac:dyDescent="0.25">
      <c r="B22" s="142"/>
      <c r="C22" s="339"/>
      <c r="D22" s="340"/>
      <c r="E22" s="339"/>
      <c r="F22" s="340"/>
      <c r="G22" s="308"/>
      <c r="I22" s="334"/>
      <c r="J22" s="334" t="s">
        <v>396</v>
      </c>
    </row>
    <row r="23" spans="1:10" s="319" customFormat="1" ht="25.5" customHeight="1" x14ac:dyDescent="0.2">
      <c r="A23" s="332"/>
      <c r="B23" s="333" t="s">
        <v>398</v>
      </c>
      <c r="C23" s="310">
        <v>2013</v>
      </c>
      <c r="D23" s="310">
        <v>2014</v>
      </c>
      <c r="E23" s="310">
        <v>2015</v>
      </c>
      <c r="F23" s="310">
        <v>2016</v>
      </c>
      <c r="G23" s="310">
        <v>2017</v>
      </c>
      <c r="H23" s="310">
        <v>2018</v>
      </c>
      <c r="I23" s="310">
        <v>2019</v>
      </c>
      <c r="J23" s="310">
        <v>2020</v>
      </c>
    </row>
    <row r="24" spans="1:10" x14ac:dyDescent="0.25">
      <c r="B24" s="142" t="s">
        <v>368</v>
      </c>
      <c r="C24" s="335">
        <v>28105</v>
      </c>
      <c r="D24" s="335">
        <v>27698</v>
      </c>
      <c r="E24" s="335">
        <v>27715</v>
      </c>
      <c r="F24" s="335">
        <v>27685</v>
      </c>
      <c r="G24" s="335">
        <v>27145</v>
      </c>
      <c r="H24" s="335">
        <v>26953</v>
      </c>
      <c r="I24" s="335">
        <v>27000</v>
      </c>
      <c r="J24" s="335">
        <v>25585</v>
      </c>
    </row>
    <row r="25" spans="1:10" x14ac:dyDescent="0.25">
      <c r="B25" s="142"/>
      <c r="C25" s="336"/>
      <c r="D25" s="336"/>
      <c r="E25" s="336"/>
      <c r="F25" s="336"/>
      <c r="G25" s="336"/>
      <c r="H25" s="336"/>
      <c r="I25" s="336"/>
      <c r="J25" s="336"/>
    </row>
    <row r="26" spans="1:10" x14ac:dyDescent="0.25">
      <c r="B26" s="142" t="s">
        <v>220</v>
      </c>
      <c r="C26" s="335">
        <v>16634</v>
      </c>
      <c r="D26" s="335">
        <v>16345</v>
      </c>
      <c r="E26" s="335">
        <v>16271</v>
      </c>
      <c r="F26" s="335">
        <v>16250</v>
      </c>
      <c r="G26" s="335">
        <v>15640</v>
      </c>
      <c r="H26" s="335">
        <v>15337</v>
      </c>
      <c r="I26" s="335">
        <v>15166</v>
      </c>
      <c r="J26" s="335">
        <v>14053</v>
      </c>
    </row>
    <row r="27" spans="1:10" x14ac:dyDescent="0.25">
      <c r="B27" s="146" t="s">
        <v>226</v>
      </c>
      <c r="C27" s="337">
        <v>1777</v>
      </c>
      <c r="D27" s="337">
        <v>1730</v>
      </c>
      <c r="E27" s="337">
        <v>1658</v>
      </c>
      <c r="F27" s="337">
        <v>1662</v>
      </c>
      <c r="G27" s="337">
        <v>1647</v>
      </c>
      <c r="H27" s="337">
        <v>1657</v>
      </c>
      <c r="I27" s="337">
        <v>1635</v>
      </c>
      <c r="J27" s="337">
        <v>1524</v>
      </c>
    </row>
    <row r="28" spans="1:10" x14ac:dyDescent="0.25">
      <c r="B28" s="147" t="s">
        <v>229</v>
      </c>
      <c r="C28" s="337">
        <v>1777</v>
      </c>
      <c r="D28" s="337">
        <v>1730</v>
      </c>
      <c r="E28" s="337">
        <v>1658</v>
      </c>
      <c r="F28" s="337">
        <v>1662</v>
      </c>
      <c r="G28" s="337">
        <v>1647</v>
      </c>
      <c r="H28" s="337">
        <v>1657</v>
      </c>
      <c r="I28" s="337">
        <v>1635</v>
      </c>
      <c r="J28" s="337">
        <v>1524</v>
      </c>
    </row>
    <row r="29" spans="1:10" x14ac:dyDescent="0.25">
      <c r="B29" s="147" t="s">
        <v>232</v>
      </c>
      <c r="C29" s="337">
        <v>0</v>
      </c>
      <c r="D29" s="337">
        <v>0</v>
      </c>
      <c r="E29" s="337">
        <v>0</v>
      </c>
      <c r="F29" s="337">
        <v>0</v>
      </c>
      <c r="G29" s="337">
        <v>0</v>
      </c>
      <c r="H29" s="337">
        <v>0</v>
      </c>
      <c r="I29" s="337">
        <v>0</v>
      </c>
      <c r="J29" s="337">
        <v>0</v>
      </c>
    </row>
    <row r="30" spans="1:10" x14ac:dyDescent="0.25">
      <c r="B30" s="148" t="s">
        <v>236</v>
      </c>
      <c r="C30" s="337">
        <v>8824</v>
      </c>
      <c r="D30" s="337">
        <v>8477</v>
      </c>
      <c r="E30" s="337">
        <v>8491</v>
      </c>
      <c r="F30" s="337">
        <v>8366</v>
      </c>
      <c r="G30" s="337">
        <v>8147</v>
      </c>
      <c r="H30" s="337">
        <v>7912</v>
      </c>
      <c r="I30" s="337">
        <v>7746</v>
      </c>
      <c r="J30" s="337">
        <v>7128</v>
      </c>
    </row>
    <row r="31" spans="1:10" x14ac:dyDescent="0.25">
      <c r="B31" s="148" t="s">
        <v>239</v>
      </c>
      <c r="C31" s="337">
        <v>2775</v>
      </c>
      <c r="D31" s="337">
        <v>2901</v>
      </c>
      <c r="E31" s="337">
        <v>2835</v>
      </c>
      <c r="F31" s="337">
        <v>2940</v>
      </c>
      <c r="G31" s="337">
        <v>2711</v>
      </c>
      <c r="H31" s="337">
        <v>2611</v>
      </c>
      <c r="I31" s="337">
        <v>2513</v>
      </c>
      <c r="J31" s="337">
        <v>2212</v>
      </c>
    </row>
    <row r="32" spans="1:10" x14ac:dyDescent="0.25">
      <c r="B32" s="148" t="s">
        <v>241</v>
      </c>
      <c r="C32" s="337">
        <v>178</v>
      </c>
      <c r="D32" s="337">
        <v>188</v>
      </c>
      <c r="E32" s="337">
        <v>168</v>
      </c>
      <c r="F32" s="337">
        <v>170</v>
      </c>
      <c r="G32" s="337">
        <v>174</v>
      </c>
      <c r="H32" s="337">
        <v>192</v>
      </c>
      <c r="I32" s="337">
        <v>202</v>
      </c>
      <c r="J32" s="337">
        <v>176</v>
      </c>
    </row>
    <row r="33" spans="2:10" x14ac:dyDescent="0.25">
      <c r="B33" s="148" t="s">
        <v>244</v>
      </c>
      <c r="C33" s="337">
        <v>532</v>
      </c>
      <c r="D33" s="337">
        <v>521</v>
      </c>
      <c r="E33" s="337">
        <v>518</v>
      </c>
      <c r="F33" s="337">
        <v>499</v>
      </c>
      <c r="G33" s="337">
        <v>462</v>
      </c>
      <c r="H33" s="337">
        <v>444</v>
      </c>
      <c r="I33" s="337">
        <v>444</v>
      </c>
      <c r="J33" s="337">
        <v>424</v>
      </c>
    </row>
    <row r="34" spans="2:10" x14ac:dyDescent="0.25">
      <c r="B34" s="148" t="s">
        <v>248</v>
      </c>
      <c r="C34" s="337">
        <v>458</v>
      </c>
      <c r="D34" s="337">
        <v>460</v>
      </c>
      <c r="E34" s="337">
        <v>503</v>
      </c>
      <c r="F34" s="337">
        <v>539</v>
      </c>
      <c r="G34" s="337">
        <v>552</v>
      </c>
      <c r="H34" s="337">
        <v>569</v>
      </c>
      <c r="I34" s="337">
        <v>605</v>
      </c>
      <c r="J34" s="337">
        <v>582</v>
      </c>
    </row>
    <row r="35" spans="2:10" x14ac:dyDescent="0.25">
      <c r="B35" s="148" t="s">
        <v>252</v>
      </c>
      <c r="C35" s="337">
        <v>2090</v>
      </c>
      <c r="D35" s="337">
        <v>2068</v>
      </c>
      <c r="E35" s="337">
        <v>2098</v>
      </c>
      <c r="F35" s="337">
        <v>2074</v>
      </c>
      <c r="G35" s="337">
        <v>1947</v>
      </c>
      <c r="H35" s="337">
        <v>1952</v>
      </c>
      <c r="I35" s="337">
        <v>2021</v>
      </c>
      <c r="J35" s="337">
        <v>2007</v>
      </c>
    </row>
    <row r="36" spans="2:10" x14ac:dyDescent="0.25">
      <c r="B36" s="148"/>
      <c r="C36" s="336"/>
      <c r="D36" s="336"/>
      <c r="E36" s="336"/>
      <c r="F36" s="336"/>
      <c r="G36" s="336"/>
      <c r="H36" s="336"/>
      <c r="I36" s="336"/>
      <c r="J36" s="336"/>
    </row>
    <row r="37" spans="2:10" x14ac:dyDescent="0.25">
      <c r="B37" s="149" t="s">
        <v>255</v>
      </c>
      <c r="C37" s="335">
        <v>11471</v>
      </c>
      <c r="D37" s="335">
        <v>11353</v>
      </c>
      <c r="E37" s="335">
        <v>11444</v>
      </c>
      <c r="F37" s="335">
        <v>11435</v>
      </c>
      <c r="G37" s="335">
        <v>11505</v>
      </c>
      <c r="H37" s="335">
        <v>11616</v>
      </c>
      <c r="I37" s="335">
        <v>11834</v>
      </c>
      <c r="J37" s="335">
        <v>11532</v>
      </c>
    </row>
    <row r="38" spans="2:10" x14ac:dyDescent="0.25">
      <c r="B38" s="173" t="s">
        <v>387</v>
      </c>
      <c r="C38" s="337">
        <v>4</v>
      </c>
      <c r="D38" s="337">
        <v>4</v>
      </c>
      <c r="E38" s="337">
        <v>4</v>
      </c>
      <c r="F38" s="337">
        <v>4</v>
      </c>
      <c r="G38" s="337">
        <v>4</v>
      </c>
      <c r="H38" s="337">
        <v>4</v>
      </c>
      <c r="I38" s="337">
        <v>4</v>
      </c>
      <c r="J38" s="337">
        <v>3</v>
      </c>
    </row>
    <row r="39" spans="2:10" x14ac:dyDescent="0.25">
      <c r="B39" s="173" t="s">
        <v>388</v>
      </c>
      <c r="C39" s="337">
        <v>0</v>
      </c>
      <c r="D39" s="337">
        <v>0</v>
      </c>
      <c r="E39" s="337">
        <v>0</v>
      </c>
      <c r="F39" s="337">
        <v>0</v>
      </c>
      <c r="G39" s="337">
        <v>0</v>
      </c>
      <c r="H39" s="337">
        <v>0</v>
      </c>
      <c r="I39" s="337">
        <v>0</v>
      </c>
      <c r="J39" s="337">
        <v>0</v>
      </c>
    </row>
    <row r="40" spans="2:10" x14ac:dyDescent="0.25">
      <c r="B40" s="173" t="s">
        <v>389</v>
      </c>
      <c r="C40" s="337">
        <v>11467</v>
      </c>
      <c r="D40" s="337">
        <v>11349</v>
      </c>
      <c r="E40" s="337">
        <v>11440</v>
      </c>
      <c r="F40" s="337">
        <v>11431</v>
      </c>
      <c r="G40" s="337">
        <v>11501</v>
      </c>
      <c r="H40" s="337">
        <v>11612</v>
      </c>
      <c r="I40" s="337">
        <v>11830</v>
      </c>
      <c r="J40" s="337">
        <v>11529</v>
      </c>
    </row>
    <row r="41" spans="2:10" x14ac:dyDescent="0.25">
      <c r="D41" s="154"/>
      <c r="E41" s="154"/>
      <c r="F41" s="154"/>
      <c r="G41" s="154"/>
      <c r="H41" s="154"/>
      <c r="I41" s="154"/>
      <c r="J41" s="154"/>
    </row>
    <row r="42" spans="2:10" x14ac:dyDescent="0.25">
      <c r="C42" s="155"/>
      <c r="D42" s="155"/>
      <c r="E42" s="155"/>
      <c r="F42" s="141"/>
      <c r="G42" s="141"/>
      <c r="H42" s="141"/>
      <c r="I42" s="141"/>
      <c r="J42" s="141"/>
    </row>
    <row r="43" spans="2:10" x14ac:dyDescent="0.25">
      <c r="C43" s="155"/>
      <c r="D43" s="155"/>
      <c r="E43" s="155"/>
      <c r="F43" s="141"/>
      <c r="G43" s="141"/>
      <c r="H43" s="141"/>
      <c r="I43" s="141"/>
      <c r="J43" s="141"/>
    </row>
    <row r="44" spans="2:10" x14ac:dyDescent="0.25">
      <c r="C44" s="155"/>
      <c r="D44" s="155"/>
      <c r="E44" s="155"/>
      <c r="F44" s="141"/>
      <c r="G44" s="141"/>
      <c r="H44" s="141"/>
      <c r="I44" s="141"/>
      <c r="J44" s="141"/>
    </row>
    <row r="45" spans="2:10" x14ac:dyDescent="0.25">
      <c r="C45" s="155"/>
      <c r="D45" s="155"/>
      <c r="E45" s="155"/>
      <c r="F45" s="141"/>
      <c r="G45" s="141"/>
      <c r="H45" s="141"/>
      <c r="I45" s="141"/>
      <c r="J45" s="141"/>
    </row>
    <row r="46" spans="2:10" x14ac:dyDescent="0.25">
      <c r="C46" s="155"/>
      <c r="D46" s="155"/>
      <c r="E46" s="155"/>
      <c r="F46" s="141"/>
      <c r="G46" s="141"/>
      <c r="H46" s="141"/>
      <c r="I46" s="141"/>
      <c r="J46" s="141"/>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55"/>
  <sheetViews>
    <sheetView workbookViewId="0">
      <selection activeCell="J53" sqref="J53:J54"/>
    </sheetView>
  </sheetViews>
  <sheetFormatPr defaultColWidth="9" defaultRowHeight="15" x14ac:dyDescent="0.25"/>
  <cols>
    <col min="1" max="1" width="6.25" style="140" customWidth="1"/>
    <col min="2" max="2" width="48.625" style="140" customWidth="1"/>
    <col min="3" max="10" width="10.625" style="140" customWidth="1"/>
    <col min="11" max="16384" width="9" style="140"/>
  </cols>
  <sheetData>
    <row r="1" spans="1:10" s="260" customFormat="1" ht="25.5" customHeight="1" x14ac:dyDescent="0.2">
      <c r="A1" s="260" t="s">
        <v>399</v>
      </c>
      <c r="B1" s="329" t="s">
        <v>38</v>
      </c>
      <c r="C1" s="261"/>
    </row>
    <row r="2" spans="1:10" x14ac:dyDescent="0.25">
      <c r="B2" s="142"/>
      <c r="C2" s="326"/>
      <c r="D2" s="326"/>
      <c r="E2" s="326"/>
      <c r="F2" s="326"/>
      <c r="G2" s="326"/>
      <c r="I2" s="341"/>
      <c r="J2" s="341" t="s">
        <v>463</v>
      </c>
    </row>
    <row r="3" spans="1:10" s="331" customFormat="1" ht="25.5" customHeight="1" x14ac:dyDescent="0.2">
      <c r="A3" s="330"/>
      <c r="B3" s="328" t="s">
        <v>397</v>
      </c>
      <c r="C3" s="309">
        <v>2013</v>
      </c>
      <c r="D3" s="309">
        <v>2014</v>
      </c>
      <c r="E3" s="309">
        <v>2015</v>
      </c>
      <c r="F3" s="309">
        <v>2016</v>
      </c>
      <c r="G3" s="309">
        <v>2017</v>
      </c>
      <c r="H3" s="309">
        <v>2018</v>
      </c>
      <c r="I3" s="309">
        <v>2019</v>
      </c>
      <c r="J3" s="309">
        <v>2020</v>
      </c>
    </row>
    <row r="4" spans="1:10" x14ac:dyDescent="0.25">
      <c r="B4" s="142" t="s">
        <v>368</v>
      </c>
      <c r="C4" s="320">
        <v>132740</v>
      </c>
      <c r="D4" s="320">
        <v>140760</v>
      </c>
      <c r="E4" s="320">
        <v>145503</v>
      </c>
      <c r="F4" s="320">
        <v>146325</v>
      </c>
      <c r="G4" s="320">
        <v>154282</v>
      </c>
      <c r="H4" s="320">
        <v>157487</v>
      </c>
      <c r="I4" s="320">
        <v>162748</v>
      </c>
      <c r="J4" s="320">
        <v>150979</v>
      </c>
    </row>
    <row r="5" spans="1:10" x14ac:dyDescent="0.25">
      <c r="B5" s="142"/>
      <c r="C5" s="321"/>
      <c r="D5" s="321"/>
      <c r="E5" s="321"/>
      <c r="F5" s="321"/>
      <c r="G5" s="321"/>
      <c r="H5" s="321"/>
      <c r="I5" s="321"/>
      <c r="J5" s="321"/>
    </row>
    <row r="6" spans="1:10" x14ac:dyDescent="0.25">
      <c r="B6" s="142" t="s">
        <v>220</v>
      </c>
      <c r="C6" s="320">
        <v>116494</v>
      </c>
      <c r="D6" s="320">
        <v>125524</v>
      </c>
      <c r="E6" s="320">
        <v>129918</v>
      </c>
      <c r="F6" s="320">
        <v>130007</v>
      </c>
      <c r="G6" s="320">
        <v>136872</v>
      </c>
      <c r="H6" s="320">
        <v>139802</v>
      </c>
      <c r="I6" s="320">
        <v>144509</v>
      </c>
      <c r="J6" s="320">
        <v>134578</v>
      </c>
    </row>
    <row r="7" spans="1:10" x14ac:dyDescent="0.25">
      <c r="B7" s="146" t="s">
        <v>226</v>
      </c>
      <c r="C7" s="322">
        <v>13866</v>
      </c>
      <c r="D7" s="322">
        <v>14261</v>
      </c>
      <c r="E7" s="322">
        <v>14959</v>
      </c>
      <c r="F7" s="322">
        <v>15718</v>
      </c>
      <c r="G7" s="322">
        <v>16204</v>
      </c>
      <c r="H7" s="322">
        <v>16663</v>
      </c>
      <c r="I7" s="322">
        <v>17149</v>
      </c>
      <c r="J7" s="322">
        <v>15105</v>
      </c>
    </row>
    <row r="8" spans="1:10" x14ac:dyDescent="0.25">
      <c r="B8" s="147" t="s">
        <v>229</v>
      </c>
      <c r="C8" s="322">
        <v>13866</v>
      </c>
      <c r="D8" s="322">
        <v>14261</v>
      </c>
      <c r="E8" s="322">
        <v>14959</v>
      </c>
      <c r="F8" s="322">
        <v>15718</v>
      </c>
      <c r="G8" s="322">
        <v>16204</v>
      </c>
      <c r="H8" s="322">
        <v>16663</v>
      </c>
      <c r="I8" s="322">
        <v>17149</v>
      </c>
      <c r="J8" s="322">
        <v>15105</v>
      </c>
    </row>
    <row r="9" spans="1:10" x14ac:dyDescent="0.25">
      <c r="B9" s="147" t="s">
        <v>232</v>
      </c>
      <c r="C9" s="322">
        <v>0</v>
      </c>
      <c r="D9" s="322">
        <v>0</v>
      </c>
      <c r="E9" s="322">
        <v>0</v>
      </c>
      <c r="F9" s="322">
        <v>0</v>
      </c>
      <c r="G9" s="322">
        <v>0</v>
      </c>
      <c r="H9" s="322">
        <v>0</v>
      </c>
      <c r="I9" s="322"/>
      <c r="J9" s="322">
        <v>0</v>
      </c>
    </row>
    <row r="10" spans="1:10" x14ac:dyDescent="0.25">
      <c r="B10" s="148" t="s">
        <v>236</v>
      </c>
      <c r="C10" s="322">
        <v>56241</v>
      </c>
      <c r="D10" s="322">
        <v>60359</v>
      </c>
      <c r="E10" s="322">
        <v>62487</v>
      </c>
      <c r="F10" s="322">
        <v>60528</v>
      </c>
      <c r="G10" s="322">
        <v>65295</v>
      </c>
      <c r="H10" s="322">
        <v>66947</v>
      </c>
      <c r="I10" s="322">
        <v>69905</v>
      </c>
      <c r="J10" s="322">
        <v>66743</v>
      </c>
    </row>
    <row r="11" spans="1:10" x14ac:dyDescent="0.25">
      <c r="B11" s="148" t="s">
        <v>239</v>
      </c>
      <c r="C11" s="322">
        <v>19910</v>
      </c>
      <c r="D11" s="322">
        <v>21777</v>
      </c>
      <c r="E11" s="322">
        <v>23010</v>
      </c>
      <c r="F11" s="322">
        <v>23620</v>
      </c>
      <c r="G11" s="322">
        <v>24280</v>
      </c>
      <c r="H11" s="322">
        <v>24697</v>
      </c>
      <c r="I11" s="322">
        <v>24800</v>
      </c>
      <c r="J11" s="322">
        <v>23336</v>
      </c>
    </row>
    <row r="12" spans="1:10" x14ac:dyDescent="0.25">
      <c r="B12" s="148" t="s">
        <v>241</v>
      </c>
      <c r="C12" s="322">
        <v>1746</v>
      </c>
      <c r="D12" s="322">
        <v>1254</v>
      </c>
      <c r="E12" s="322">
        <v>1139</v>
      </c>
      <c r="F12" s="322">
        <v>1091</v>
      </c>
      <c r="G12" s="322">
        <v>1055</v>
      </c>
      <c r="H12" s="322">
        <v>1278</v>
      </c>
      <c r="I12" s="322">
        <v>1323</v>
      </c>
      <c r="J12" s="322">
        <v>1291</v>
      </c>
    </row>
    <row r="13" spans="1:10" x14ac:dyDescent="0.25">
      <c r="B13" s="148" t="s">
        <v>244</v>
      </c>
      <c r="C13" s="322">
        <v>2794</v>
      </c>
      <c r="D13" s="322">
        <v>2966</v>
      </c>
      <c r="E13" s="322">
        <v>2726</v>
      </c>
      <c r="F13" s="322">
        <v>2784</v>
      </c>
      <c r="G13" s="322">
        <v>2693</v>
      </c>
      <c r="H13" s="322">
        <v>2889</v>
      </c>
      <c r="I13" s="322">
        <v>2986</v>
      </c>
      <c r="J13" s="322">
        <v>2125</v>
      </c>
    </row>
    <row r="14" spans="1:10" x14ac:dyDescent="0.25">
      <c r="B14" s="148" t="s">
        <v>248</v>
      </c>
      <c r="C14" s="322">
        <v>8836</v>
      </c>
      <c r="D14" s="322">
        <v>9043</v>
      </c>
      <c r="E14" s="322">
        <v>9220</v>
      </c>
      <c r="F14" s="322">
        <v>9474</v>
      </c>
      <c r="G14" s="322">
        <v>9630</v>
      </c>
      <c r="H14" s="322">
        <v>9797</v>
      </c>
      <c r="I14" s="322">
        <v>10078</v>
      </c>
      <c r="J14" s="322">
        <v>10110</v>
      </c>
    </row>
    <row r="15" spans="1:10" x14ac:dyDescent="0.25">
      <c r="B15" s="148" t="s">
        <v>252</v>
      </c>
      <c r="C15" s="322">
        <v>13101</v>
      </c>
      <c r="D15" s="322">
        <v>15864</v>
      </c>
      <c r="E15" s="322">
        <v>16377</v>
      </c>
      <c r="F15" s="322">
        <v>16792</v>
      </c>
      <c r="G15" s="322">
        <v>17715</v>
      </c>
      <c r="H15" s="322">
        <v>17531</v>
      </c>
      <c r="I15" s="322">
        <v>18268</v>
      </c>
      <c r="J15" s="322">
        <v>15868</v>
      </c>
    </row>
    <row r="16" spans="1:10" x14ac:dyDescent="0.25">
      <c r="B16" s="148"/>
      <c r="C16" s="321"/>
      <c r="D16" s="321"/>
      <c r="E16" s="321"/>
      <c r="F16" s="321"/>
      <c r="G16" s="321"/>
      <c r="H16" s="321"/>
      <c r="I16" s="321"/>
      <c r="J16" s="321"/>
    </row>
    <row r="17" spans="1:10" x14ac:dyDescent="0.25">
      <c r="B17" s="149" t="s">
        <v>255</v>
      </c>
      <c r="C17" s="320">
        <v>16246</v>
      </c>
      <c r="D17" s="320">
        <v>15236</v>
      </c>
      <c r="E17" s="320">
        <v>15585</v>
      </c>
      <c r="F17" s="320">
        <v>16318</v>
      </c>
      <c r="G17" s="320">
        <v>17410</v>
      </c>
      <c r="H17" s="320">
        <v>17685</v>
      </c>
      <c r="I17" s="320">
        <v>18239</v>
      </c>
      <c r="J17" s="320">
        <v>16401</v>
      </c>
    </row>
    <row r="18" spans="1:10" x14ac:dyDescent="0.25">
      <c r="B18" s="173" t="s">
        <v>387</v>
      </c>
      <c r="C18" s="322">
        <v>6120</v>
      </c>
      <c r="D18" s="322">
        <v>6143</v>
      </c>
      <c r="E18" s="322">
        <v>6193</v>
      </c>
      <c r="F18" s="322">
        <v>6275</v>
      </c>
      <c r="G18" s="322">
        <v>6292</v>
      </c>
      <c r="H18" s="322">
        <v>6272</v>
      </c>
      <c r="I18" s="322">
        <v>6269</v>
      </c>
      <c r="J18" s="322">
        <v>6130</v>
      </c>
    </row>
    <row r="19" spans="1:10" x14ac:dyDescent="0.25">
      <c r="B19" s="173" t="s">
        <v>388</v>
      </c>
      <c r="C19" s="322">
        <v>4320</v>
      </c>
      <c r="D19" s="322">
        <v>4599</v>
      </c>
      <c r="E19" s="322">
        <v>4501</v>
      </c>
      <c r="F19" s="322">
        <v>4636</v>
      </c>
      <c r="G19" s="322">
        <v>4693</v>
      </c>
      <c r="H19" s="322">
        <v>4667</v>
      </c>
      <c r="I19" s="322">
        <v>4562</v>
      </c>
      <c r="J19" s="322">
        <v>4444</v>
      </c>
    </row>
    <row r="20" spans="1:10" x14ac:dyDescent="0.25">
      <c r="B20" s="173" t="s">
        <v>389</v>
      </c>
      <c r="C20" s="322">
        <v>5806</v>
      </c>
      <c r="D20" s="322">
        <v>4494</v>
      </c>
      <c r="E20" s="322">
        <v>4891</v>
      </c>
      <c r="F20" s="322">
        <v>5407</v>
      </c>
      <c r="G20" s="322">
        <v>6425</v>
      </c>
      <c r="H20" s="322">
        <v>6746</v>
      </c>
      <c r="I20" s="322">
        <v>7408</v>
      </c>
      <c r="J20" s="322">
        <v>5827</v>
      </c>
    </row>
    <row r="21" spans="1:10" x14ac:dyDescent="0.25">
      <c r="B21" s="168"/>
      <c r="C21" s="322"/>
      <c r="D21" s="322"/>
      <c r="E21" s="322"/>
      <c r="F21" s="322"/>
      <c r="G21" s="322"/>
      <c r="H21" s="322"/>
      <c r="I21" s="322"/>
      <c r="J21" s="322"/>
    </row>
    <row r="22" spans="1:10" x14ac:dyDescent="0.25">
      <c r="B22" s="169" t="s">
        <v>133</v>
      </c>
      <c r="C22" s="323">
        <v>1975896</v>
      </c>
      <c r="D22" s="323">
        <v>2018521</v>
      </c>
      <c r="E22" s="323">
        <v>2030260</v>
      </c>
      <c r="F22" s="323">
        <v>2061714</v>
      </c>
      <c r="G22" s="323">
        <v>2122780</v>
      </c>
      <c r="H22" s="323">
        <v>2163177</v>
      </c>
      <c r="I22" s="323">
        <v>2013315</v>
      </c>
      <c r="J22" s="323">
        <v>1991338</v>
      </c>
    </row>
    <row r="23" spans="1:10" x14ac:dyDescent="0.25">
      <c r="C23" s="322"/>
      <c r="D23" s="322"/>
      <c r="E23" s="322"/>
      <c r="F23" s="322"/>
      <c r="G23" s="322"/>
      <c r="H23" s="322"/>
      <c r="I23" s="322"/>
      <c r="J23" s="322"/>
    </row>
    <row r="24" spans="1:10" x14ac:dyDescent="0.25">
      <c r="B24" s="151" t="s">
        <v>393</v>
      </c>
      <c r="C24" s="320">
        <v>2108636</v>
      </c>
      <c r="D24" s="320">
        <v>2159281</v>
      </c>
      <c r="E24" s="320">
        <v>2175763</v>
      </c>
      <c r="F24" s="320">
        <v>2208039</v>
      </c>
      <c r="G24" s="320">
        <v>2277062</v>
      </c>
      <c r="H24" s="320">
        <v>2320664</v>
      </c>
      <c r="I24" s="320">
        <v>2176063</v>
      </c>
      <c r="J24" s="320">
        <v>2142317</v>
      </c>
    </row>
    <row r="25" spans="1:10" x14ac:dyDescent="0.25">
      <c r="B25" s="171"/>
      <c r="C25" s="324"/>
      <c r="D25" s="324"/>
      <c r="E25" s="324"/>
      <c r="F25" s="324"/>
      <c r="G25" s="324"/>
      <c r="H25" s="324"/>
      <c r="I25" s="324"/>
      <c r="J25" s="324"/>
    </row>
    <row r="26" spans="1:10" x14ac:dyDescent="0.25">
      <c r="B26" s="152" t="s">
        <v>468</v>
      </c>
      <c r="C26" s="325">
        <v>5.5</v>
      </c>
      <c r="D26" s="325">
        <v>5.8</v>
      </c>
      <c r="E26" s="325">
        <v>6</v>
      </c>
      <c r="F26" s="325">
        <v>5.9</v>
      </c>
      <c r="G26" s="325">
        <v>6</v>
      </c>
      <c r="H26" s="325">
        <v>6</v>
      </c>
      <c r="I26" s="325">
        <v>6.6</v>
      </c>
      <c r="J26" s="325">
        <v>6.3</v>
      </c>
    </row>
    <row r="27" spans="1:10" x14ac:dyDescent="0.25">
      <c r="B27" s="191" t="s">
        <v>400</v>
      </c>
      <c r="C27" s="325">
        <v>6.3</v>
      </c>
      <c r="D27" s="325">
        <v>6.5</v>
      </c>
      <c r="E27" s="325">
        <v>6.7</v>
      </c>
      <c r="F27" s="325">
        <v>6.6</v>
      </c>
      <c r="G27" s="325">
        <v>6.8</v>
      </c>
      <c r="H27" s="325">
        <v>6.8</v>
      </c>
      <c r="I27" s="325">
        <v>7.5</v>
      </c>
      <c r="J27" s="325">
        <v>7</v>
      </c>
    </row>
    <row r="28" spans="1:10" x14ac:dyDescent="0.25">
      <c r="B28" s="142"/>
      <c r="C28" s="267"/>
      <c r="D28" s="267"/>
      <c r="E28" s="267"/>
      <c r="F28" s="267"/>
      <c r="G28" s="267"/>
      <c r="H28" s="267"/>
      <c r="I28" s="267"/>
      <c r="J28" s="267"/>
    </row>
    <row r="29" spans="1:10" x14ac:dyDescent="0.25">
      <c r="B29" s="142"/>
      <c r="C29" s="326"/>
      <c r="D29" s="326"/>
      <c r="E29" s="326"/>
      <c r="F29" s="326"/>
      <c r="G29" s="326"/>
      <c r="I29" s="341"/>
      <c r="J29" s="341" t="s">
        <v>463</v>
      </c>
    </row>
    <row r="30" spans="1:10" s="331" customFormat="1" ht="25.5" customHeight="1" x14ac:dyDescent="0.2">
      <c r="A30" s="330"/>
      <c r="B30" s="328" t="s">
        <v>398</v>
      </c>
      <c r="C30" s="309">
        <v>2013</v>
      </c>
      <c r="D30" s="309">
        <v>2014</v>
      </c>
      <c r="E30" s="309">
        <v>2015</v>
      </c>
      <c r="F30" s="309">
        <v>2016</v>
      </c>
      <c r="G30" s="309">
        <v>2017</v>
      </c>
      <c r="H30" s="309">
        <v>2018</v>
      </c>
      <c r="I30" s="309">
        <v>2019</v>
      </c>
      <c r="J30" s="309">
        <v>2020</v>
      </c>
    </row>
    <row r="31" spans="1:10" x14ac:dyDescent="0.25">
      <c r="B31" s="142" t="s">
        <v>368</v>
      </c>
      <c r="C31" s="320">
        <v>32840</v>
      </c>
      <c r="D31" s="320">
        <v>31070</v>
      </c>
      <c r="E31" s="320">
        <v>31303</v>
      </c>
      <c r="F31" s="320">
        <v>31997</v>
      </c>
      <c r="G31" s="320">
        <v>31904</v>
      </c>
      <c r="H31" s="320">
        <v>31539</v>
      </c>
      <c r="I31" s="320">
        <v>31553</v>
      </c>
      <c r="J31" s="320">
        <v>30523</v>
      </c>
    </row>
    <row r="32" spans="1:10" x14ac:dyDescent="0.25">
      <c r="B32" s="142"/>
      <c r="C32" s="321"/>
      <c r="D32" s="321"/>
      <c r="E32" s="321"/>
      <c r="F32" s="321"/>
      <c r="G32" s="321"/>
      <c r="H32" s="321"/>
      <c r="I32" s="321"/>
      <c r="J32" s="321"/>
    </row>
    <row r="33" spans="2:10" x14ac:dyDescent="0.25">
      <c r="B33" s="142" t="s">
        <v>220</v>
      </c>
      <c r="C33" s="320">
        <v>19166</v>
      </c>
      <c r="D33" s="320">
        <v>19716</v>
      </c>
      <c r="E33" s="320">
        <v>19752</v>
      </c>
      <c r="F33" s="320">
        <v>19432</v>
      </c>
      <c r="G33" s="320">
        <v>18297</v>
      </c>
      <c r="H33" s="320">
        <v>17913</v>
      </c>
      <c r="I33" s="320">
        <v>17763</v>
      </c>
      <c r="J33" s="320">
        <v>16061</v>
      </c>
    </row>
    <row r="34" spans="2:10" x14ac:dyDescent="0.25">
      <c r="B34" s="146" t="s">
        <v>226</v>
      </c>
      <c r="C34" s="322">
        <v>1895</v>
      </c>
      <c r="D34" s="322">
        <v>2135</v>
      </c>
      <c r="E34" s="322">
        <v>2113</v>
      </c>
      <c r="F34" s="322">
        <v>2186</v>
      </c>
      <c r="G34" s="322">
        <v>2099</v>
      </c>
      <c r="H34" s="322">
        <v>1960</v>
      </c>
      <c r="I34" s="322">
        <v>1910</v>
      </c>
      <c r="J34" s="322">
        <v>1644</v>
      </c>
    </row>
    <row r="35" spans="2:10" x14ac:dyDescent="0.25">
      <c r="B35" s="147" t="s">
        <v>229</v>
      </c>
      <c r="C35" s="322">
        <v>1895</v>
      </c>
      <c r="D35" s="322">
        <v>2135</v>
      </c>
      <c r="E35" s="322">
        <v>2113</v>
      </c>
      <c r="F35" s="322">
        <v>2186</v>
      </c>
      <c r="G35" s="322">
        <v>2099</v>
      </c>
      <c r="H35" s="322">
        <v>1960</v>
      </c>
      <c r="I35" s="322">
        <v>1910</v>
      </c>
      <c r="J35" s="322">
        <v>1644</v>
      </c>
    </row>
    <row r="36" spans="2:10" x14ac:dyDescent="0.25">
      <c r="B36" s="147" t="s">
        <v>232</v>
      </c>
      <c r="C36" s="322">
        <v>0</v>
      </c>
      <c r="D36" s="322">
        <v>0</v>
      </c>
      <c r="E36" s="322">
        <v>0</v>
      </c>
      <c r="F36" s="322">
        <v>0</v>
      </c>
      <c r="G36" s="322">
        <v>0</v>
      </c>
      <c r="H36" s="322">
        <v>0</v>
      </c>
      <c r="I36" s="322"/>
      <c r="J36" s="322">
        <v>0</v>
      </c>
    </row>
    <row r="37" spans="2:10" x14ac:dyDescent="0.25">
      <c r="B37" s="148" t="s">
        <v>236</v>
      </c>
      <c r="C37" s="322">
        <v>9720</v>
      </c>
      <c r="D37" s="322">
        <v>9526</v>
      </c>
      <c r="E37" s="322">
        <v>9616</v>
      </c>
      <c r="F37" s="322">
        <v>9273</v>
      </c>
      <c r="G37" s="322">
        <v>8962</v>
      </c>
      <c r="H37" s="322">
        <v>8712</v>
      </c>
      <c r="I37" s="322">
        <v>8690</v>
      </c>
      <c r="J37" s="322">
        <v>7128</v>
      </c>
    </row>
    <row r="38" spans="2:10" x14ac:dyDescent="0.25">
      <c r="B38" s="148" t="s">
        <v>239</v>
      </c>
      <c r="C38" s="322">
        <v>3489</v>
      </c>
      <c r="D38" s="322">
        <v>3755</v>
      </c>
      <c r="E38" s="322">
        <v>3903</v>
      </c>
      <c r="F38" s="322">
        <v>3864</v>
      </c>
      <c r="G38" s="322">
        <v>3414</v>
      </c>
      <c r="H38" s="322">
        <v>3181</v>
      </c>
      <c r="I38" s="322">
        <v>3072</v>
      </c>
      <c r="J38" s="322">
        <v>3134</v>
      </c>
    </row>
    <row r="39" spans="2:10" x14ac:dyDescent="0.25">
      <c r="B39" s="148" t="s">
        <v>241</v>
      </c>
      <c r="C39" s="322">
        <v>178</v>
      </c>
      <c r="D39" s="322">
        <v>195</v>
      </c>
      <c r="E39" s="322">
        <v>175</v>
      </c>
      <c r="F39" s="322">
        <v>182</v>
      </c>
      <c r="G39" s="322">
        <v>185</v>
      </c>
      <c r="H39" s="322">
        <v>192</v>
      </c>
      <c r="I39" s="322">
        <v>202</v>
      </c>
      <c r="J39" s="322">
        <v>223</v>
      </c>
    </row>
    <row r="40" spans="2:10" x14ac:dyDescent="0.25">
      <c r="B40" s="148" t="s">
        <v>244</v>
      </c>
      <c r="C40" s="322">
        <v>812</v>
      </c>
      <c r="D40" s="322">
        <v>731</v>
      </c>
      <c r="E40" s="322">
        <v>704</v>
      </c>
      <c r="F40" s="322">
        <v>669</v>
      </c>
      <c r="G40" s="322">
        <v>602</v>
      </c>
      <c r="H40" s="322">
        <v>601</v>
      </c>
      <c r="I40" s="322">
        <v>603</v>
      </c>
      <c r="J40" s="322">
        <v>532</v>
      </c>
    </row>
    <row r="41" spans="2:10" x14ac:dyDescent="0.25">
      <c r="B41" s="148" t="s">
        <v>248</v>
      </c>
      <c r="C41" s="322">
        <v>576</v>
      </c>
      <c r="D41" s="322">
        <v>579</v>
      </c>
      <c r="E41" s="322">
        <v>628</v>
      </c>
      <c r="F41" s="322">
        <v>681</v>
      </c>
      <c r="G41" s="322">
        <v>673</v>
      </c>
      <c r="H41" s="322">
        <v>702</v>
      </c>
      <c r="I41" s="322">
        <v>798</v>
      </c>
      <c r="J41" s="322">
        <v>861</v>
      </c>
    </row>
    <row r="42" spans="2:10" x14ac:dyDescent="0.25">
      <c r="B42" s="148" t="s">
        <v>252</v>
      </c>
      <c r="C42" s="322">
        <v>2496</v>
      </c>
      <c r="D42" s="322">
        <v>2795</v>
      </c>
      <c r="E42" s="322">
        <v>2613</v>
      </c>
      <c r="F42" s="322">
        <v>2577</v>
      </c>
      <c r="G42" s="322">
        <v>2362</v>
      </c>
      <c r="H42" s="322">
        <v>2565</v>
      </c>
      <c r="I42" s="322">
        <v>2488</v>
      </c>
      <c r="J42" s="322">
        <v>2539</v>
      </c>
    </row>
    <row r="43" spans="2:10" x14ac:dyDescent="0.25">
      <c r="B43" s="148"/>
      <c r="C43" s="321"/>
      <c r="D43" s="321"/>
      <c r="E43" s="321"/>
      <c r="F43" s="321"/>
      <c r="G43" s="321"/>
      <c r="H43" s="321"/>
      <c r="I43" s="321"/>
      <c r="J43" s="321"/>
    </row>
    <row r="44" spans="2:10" x14ac:dyDescent="0.25">
      <c r="B44" s="149" t="s">
        <v>255</v>
      </c>
      <c r="C44" s="320">
        <v>13674</v>
      </c>
      <c r="D44" s="320">
        <v>11354</v>
      </c>
      <c r="E44" s="320">
        <v>11551</v>
      </c>
      <c r="F44" s="320">
        <v>12565</v>
      </c>
      <c r="G44" s="320">
        <v>13607</v>
      </c>
      <c r="H44" s="320">
        <v>13626</v>
      </c>
      <c r="I44" s="320">
        <v>13790</v>
      </c>
      <c r="J44" s="320">
        <v>14462</v>
      </c>
    </row>
    <row r="45" spans="2:10" x14ac:dyDescent="0.25">
      <c r="B45" s="173" t="s">
        <v>387</v>
      </c>
      <c r="C45" s="322">
        <v>5</v>
      </c>
      <c r="D45" s="322">
        <v>5</v>
      </c>
      <c r="E45" s="322">
        <v>5</v>
      </c>
      <c r="F45" s="322">
        <v>5</v>
      </c>
      <c r="G45" s="322">
        <v>5</v>
      </c>
      <c r="H45" s="322">
        <v>5</v>
      </c>
      <c r="I45" s="322">
        <v>5</v>
      </c>
      <c r="J45" s="322">
        <v>4</v>
      </c>
    </row>
    <row r="46" spans="2:10" x14ac:dyDescent="0.25">
      <c r="B46" s="173" t="s">
        <v>388</v>
      </c>
      <c r="C46" s="322">
        <v>0</v>
      </c>
      <c r="D46" s="322">
        <v>0</v>
      </c>
      <c r="E46" s="322">
        <v>0</v>
      </c>
      <c r="F46" s="322">
        <v>0</v>
      </c>
      <c r="G46" s="322">
        <v>0</v>
      </c>
      <c r="H46" s="322">
        <v>0</v>
      </c>
      <c r="I46" s="322">
        <v>0</v>
      </c>
      <c r="J46" s="322">
        <v>0</v>
      </c>
    </row>
    <row r="47" spans="2:10" x14ac:dyDescent="0.25">
      <c r="B47" s="173" t="s">
        <v>389</v>
      </c>
      <c r="C47" s="322">
        <v>13669</v>
      </c>
      <c r="D47" s="322">
        <v>11349</v>
      </c>
      <c r="E47" s="322">
        <v>11546</v>
      </c>
      <c r="F47" s="322">
        <v>12560</v>
      </c>
      <c r="G47" s="322">
        <v>13602</v>
      </c>
      <c r="H47" s="322">
        <v>13621</v>
      </c>
      <c r="I47" s="322">
        <v>13785</v>
      </c>
      <c r="J47" s="322">
        <v>14458</v>
      </c>
    </row>
    <row r="48" spans="2:10" s="170" customFormat="1" x14ac:dyDescent="0.25">
      <c r="C48" s="322"/>
      <c r="D48" s="322"/>
      <c r="E48" s="322"/>
      <c r="F48" s="322"/>
      <c r="G48" s="322"/>
      <c r="H48" s="322"/>
      <c r="I48" s="322"/>
      <c r="J48" s="322"/>
    </row>
    <row r="49" spans="2:10" s="170" customFormat="1" x14ac:dyDescent="0.25">
      <c r="B49" s="169" t="s">
        <v>133</v>
      </c>
      <c r="C49" s="323">
        <v>404040</v>
      </c>
      <c r="D49" s="323">
        <v>392644</v>
      </c>
      <c r="E49" s="323">
        <v>386304</v>
      </c>
      <c r="F49" s="323">
        <v>392848</v>
      </c>
      <c r="G49" s="323">
        <v>399300</v>
      </c>
      <c r="H49" s="323">
        <v>394941</v>
      </c>
      <c r="I49" s="323">
        <v>410515</v>
      </c>
      <c r="J49" s="323">
        <v>410583</v>
      </c>
    </row>
    <row r="50" spans="2:10" x14ac:dyDescent="0.25">
      <c r="C50" s="322"/>
      <c r="D50" s="322"/>
      <c r="E50" s="322"/>
      <c r="F50" s="322"/>
      <c r="G50" s="322"/>
      <c r="H50" s="322"/>
      <c r="I50" s="322"/>
      <c r="J50" s="322"/>
    </row>
    <row r="51" spans="2:10" x14ac:dyDescent="0.25">
      <c r="B51" s="151" t="s">
        <v>393</v>
      </c>
      <c r="C51" s="320">
        <v>436880</v>
      </c>
      <c r="D51" s="320">
        <v>423714</v>
      </c>
      <c r="E51" s="320">
        <v>417607</v>
      </c>
      <c r="F51" s="320">
        <v>424845</v>
      </c>
      <c r="G51" s="320">
        <v>431204</v>
      </c>
      <c r="H51" s="320">
        <v>426480</v>
      </c>
      <c r="I51" s="320">
        <v>442068</v>
      </c>
      <c r="J51" s="320">
        <v>441106</v>
      </c>
    </row>
    <row r="52" spans="2:10" x14ac:dyDescent="0.25">
      <c r="B52" s="172"/>
      <c r="C52" s="324"/>
      <c r="D52" s="324"/>
      <c r="E52" s="324"/>
      <c r="F52" s="324"/>
      <c r="G52" s="324"/>
      <c r="H52" s="324"/>
      <c r="I52" s="324"/>
      <c r="J52" s="324"/>
    </row>
    <row r="53" spans="2:10" x14ac:dyDescent="0.25">
      <c r="B53" s="152" t="s">
        <v>468</v>
      </c>
      <c r="C53" s="325">
        <v>4.4000000000000004</v>
      </c>
      <c r="D53" s="325">
        <v>4.7</v>
      </c>
      <c r="E53" s="325">
        <v>4.7</v>
      </c>
      <c r="F53" s="325">
        <v>4.5999999999999996</v>
      </c>
      <c r="G53" s="325">
        <v>4.2</v>
      </c>
      <c r="H53" s="325">
        <v>4.2</v>
      </c>
      <c r="I53" s="325">
        <v>4</v>
      </c>
      <c r="J53" s="325">
        <v>3.6</v>
      </c>
    </row>
    <row r="54" spans="2:10" x14ac:dyDescent="0.25">
      <c r="B54" s="192" t="s">
        <v>400</v>
      </c>
      <c r="C54" s="325">
        <v>7.5</v>
      </c>
      <c r="D54" s="325">
        <v>7.3</v>
      </c>
      <c r="E54" s="325">
        <v>7.5</v>
      </c>
      <c r="F54" s="325">
        <v>7.5</v>
      </c>
      <c r="G54" s="325">
        <v>7.4</v>
      </c>
      <c r="H54" s="325">
        <v>7.4</v>
      </c>
      <c r="I54" s="325">
        <v>7.1</v>
      </c>
      <c r="J54" s="325">
        <v>6.9</v>
      </c>
    </row>
    <row r="55" spans="2:10" x14ac:dyDescent="0.25">
      <c r="C55" s="319"/>
      <c r="D55" s="319"/>
      <c r="E55" s="319"/>
      <c r="F55" s="319"/>
      <c r="G55" s="319"/>
      <c r="H55" s="319"/>
      <c r="I55" s="319"/>
      <c r="J55" s="319"/>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K20"/>
  <sheetViews>
    <sheetView zoomScaleNormal="100" workbookViewId="0">
      <pane xSplit="2" ySplit="3" topLeftCell="E4" activePane="bottomRight" state="frozen"/>
      <selection sqref="A1:XFD1"/>
      <selection pane="topRight" sqref="A1:XFD1"/>
      <selection pane="bottomLeft" sqref="A1:XFD1"/>
      <selection pane="bottomRight"/>
    </sheetView>
  </sheetViews>
  <sheetFormatPr defaultColWidth="8.75" defaultRowHeight="15" x14ac:dyDescent="0.25"/>
  <cols>
    <col min="1" max="1" width="6.25" style="51" customWidth="1"/>
    <col min="2" max="2" width="34.75" style="51" customWidth="1"/>
    <col min="3" max="8" width="10.25" style="211" customWidth="1"/>
    <col min="9" max="16384" width="8.75" style="51"/>
  </cols>
  <sheetData>
    <row r="1" spans="1:11" s="52" customFormat="1" ht="25.5" customHeight="1" x14ac:dyDescent="0.2">
      <c r="A1" s="52" t="s">
        <v>60</v>
      </c>
      <c r="B1" s="232" t="s">
        <v>450</v>
      </c>
      <c r="C1" s="234"/>
      <c r="D1" s="234"/>
      <c r="E1" s="234"/>
      <c r="F1" s="234"/>
      <c r="G1" s="234"/>
      <c r="H1" s="234"/>
    </row>
    <row r="2" spans="1:11" ht="9.75" customHeight="1" x14ac:dyDescent="0.25"/>
    <row r="3" spans="1:11" s="52" customFormat="1" ht="25.5" customHeight="1" x14ac:dyDescent="0.2">
      <c r="B3" s="50" t="s">
        <v>447</v>
      </c>
      <c r="C3" s="218">
        <v>2013</v>
      </c>
      <c r="D3" s="218">
        <v>2014</v>
      </c>
      <c r="E3" s="218">
        <v>2015</v>
      </c>
      <c r="F3" s="218">
        <v>2016</v>
      </c>
      <c r="G3" s="218">
        <v>2017</v>
      </c>
      <c r="H3" s="218">
        <v>2018</v>
      </c>
      <c r="I3" s="218">
        <v>2019</v>
      </c>
      <c r="J3" s="218">
        <v>2020</v>
      </c>
    </row>
    <row r="4" spans="1:11" x14ac:dyDescent="0.25">
      <c r="B4" s="51" t="s">
        <v>102</v>
      </c>
      <c r="C4" s="219">
        <v>2923664</v>
      </c>
      <c r="D4" s="219">
        <v>2885813</v>
      </c>
      <c r="E4" s="219">
        <v>3590769</v>
      </c>
      <c r="F4" s="219">
        <v>4099924</v>
      </c>
      <c r="G4" s="219">
        <v>3885092</v>
      </c>
      <c r="H4" s="219">
        <v>4068409</v>
      </c>
      <c r="I4" s="219">
        <v>4694608</v>
      </c>
      <c r="J4" s="219">
        <v>1803621</v>
      </c>
    </row>
    <row r="5" spans="1:11" x14ac:dyDescent="0.25">
      <c r="B5" s="51" t="s">
        <v>62</v>
      </c>
      <c r="C5" s="219">
        <v>3727934</v>
      </c>
      <c r="D5" s="219">
        <v>3762623</v>
      </c>
      <c r="E5" s="219">
        <v>4651159</v>
      </c>
      <c r="F5" s="219">
        <v>5190160</v>
      </c>
      <c r="G5" s="219">
        <v>5069502</v>
      </c>
      <c r="H5" s="219">
        <v>5219711</v>
      </c>
      <c r="I5" s="219">
        <v>5875157</v>
      </c>
      <c r="J5" s="219">
        <v>2738386</v>
      </c>
    </row>
    <row r="6" spans="1:11" x14ac:dyDescent="0.25">
      <c r="B6" s="51" t="s">
        <v>175</v>
      </c>
      <c r="C6" s="219">
        <v>3849715</v>
      </c>
      <c r="D6" s="219">
        <v>3899188</v>
      </c>
      <c r="E6" s="219">
        <v>4469840</v>
      </c>
      <c r="F6" s="219">
        <v>4174547</v>
      </c>
      <c r="G6" s="219">
        <v>4293254</v>
      </c>
      <c r="H6" s="219">
        <v>4806468</v>
      </c>
      <c r="I6" s="219">
        <v>4639654</v>
      </c>
      <c r="J6" s="219">
        <v>3758374</v>
      </c>
    </row>
    <row r="7" spans="1:11" x14ac:dyDescent="0.25">
      <c r="B7" s="51" t="s">
        <v>63</v>
      </c>
      <c r="C7" s="219">
        <v>1453135</v>
      </c>
      <c r="D7" s="219">
        <v>1344424</v>
      </c>
      <c r="E7" s="219">
        <v>1667222</v>
      </c>
      <c r="F7" s="219">
        <v>1762122</v>
      </c>
      <c r="G7" s="219">
        <v>1776764</v>
      </c>
      <c r="H7" s="219">
        <v>1963223</v>
      </c>
      <c r="I7" s="219">
        <v>2123375</v>
      </c>
      <c r="J7" s="219">
        <v>1094531</v>
      </c>
      <c r="K7" s="418"/>
    </row>
    <row r="8" spans="1:11" x14ac:dyDescent="0.25">
      <c r="B8" s="51" t="s">
        <v>64</v>
      </c>
      <c r="C8" s="219">
        <v>1706821</v>
      </c>
      <c r="D8" s="219">
        <v>1603525</v>
      </c>
      <c r="E8" s="219">
        <v>2019934</v>
      </c>
      <c r="F8" s="219">
        <v>2129044</v>
      </c>
      <c r="G8" s="219">
        <v>2162381</v>
      </c>
      <c r="H8" s="219">
        <v>2395883</v>
      </c>
      <c r="I8" s="219">
        <v>2618106</v>
      </c>
      <c r="J8" s="219">
        <v>1305333</v>
      </c>
    </row>
    <row r="9" spans="1:11" x14ac:dyDescent="0.25">
      <c r="C9" s="219"/>
      <c r="D9" s="219"/>
      <c r="E9" s="219"/>
      <c r="F9" s="219"/>
      <c r="G9" s="219"/>
      <c r="H9" s="219"/>
      <c r="I9" s="219"/>
      <c r="J9" s="219"/>
    </row>
    <row r="10" spans="1:11" s="52" customFormat="1" ht="19.149999999999999" customHeight="1" x14ac:dyDescent="0.2">
      <c r="B10" s="50" t="s">
        <v>448</v>
      </c>
      <c r="C10" s="218">
        <v>2013</v>
      </c>
      <c r="D10" s="218">
        <v>2014</v>
      </c>
      <c r="E10" s="218">
        <v>2015</v>
      </c>
      <c r="F10" s="218">
        <v>2016</v>
      </c>
      <c r="G10" s="218">
        <v>2017</v>
      </c>
      <c r="H10" s="218">
        <v>2018</v>
      </c>
      <c r="I10" s="218">
        <v>2019</v>
      </c>
      <c r="J10" s="218">
        <v>2020</v>
      </c>
    </row>
    <row r="11" spans="1:11" x14ac:dyDescent="0.25">
      <c r="B11" s="51" t="s">
        <v>367</v>
      </c>
      <c r="C11" s="220">
        <v>5.83</v>
      </c>
      <c r="D11" s="220">
        <v>5.79</v>
      </c>
      <c r="E11" s="220">
        <v>6.45</v>
      </c>
      <c r="F11" s="220">
        <v>5.84</v>
      </c>
      <c r="G11" s="220">
        <v>5.7</v>
      </c>
      <c r="H11" s="220">
        <v>6.14</v>
      </c>
      <c r="I11" s="220">
        <v>5.68</v>
      </c>
      <c r="J11" s="220">
        <v>4.67</v>
      </c>
    </row>
    <row r="12" spans="1:11" x14ac:dyDescent="0.25">
      <c r="B12" s="51" t="s">
        <v>68</v>
      </c>
      <c r="C12" s="220">
        <v>2.2000000000000002</v>
      </c>
      <c r="D12" s="220">
        <v>2</v>
      </c>
      <c r="E12" s="220">
        <v>2.41</v>
      </c>
      <c r="F12" s="220">
        <v>2.46</v>
      </c>
      <c r="G12" s="220">
        <v>2.36</v>
      </c>
      <c r="H12" s="220">
        <v>2.5099999999999998</v>
      </c>
      <c r="I12" s="220">
        <v>2.6</v>
      </c>
      <c r="J12" s="220">
        <v>1.36</v>
      </c>
    </row>
    <row r="13" spans="1:11" x14ac:dyDescent="0.25">
      <c r="B13" s="51" t="s">
        <v>69</v>
      </c>
      <c r="C13" s="220">
        <v>2.35</v>
      </c>
      <c r="D13" s="220">
        <v>2.15</v>
      </c>
      <c r="E13" s="220">
        <v>2.62</v>
      </c>
      <c r="F13" s="220">
        <v>2.68</v>
      </c>
      <c r="G13" s="220">
        <v>2.58</v>
      </c>
      <c r="H13" s="220">
        <v>2.74</v>
      </c>
      <c r="I13" s="220">
        <v>2.86</v>
      </c>
      <c r="J13" s="220">
        <v>1.45</v>
      </c>
    </row>
    <row r="14" spans="1:11" x14ac:dyDescent="0.25">
      <c r="C14" s="221"/>
      <c r="D14" s="221"/>
      <c r="E14" s="221"/>
      <c r="F14" s="221"/>
      <c r="G14" s="221"/>
      <c r="H14" s="221"/>
      <c r="I14" s="221"/>
      <c r="J14" s="221"/>
    </row>
    <row r="15" spans="1:11" x14ac:dyDescent="0.25">
      <c r="B15" s="50" t="s">
        <v>449</v>
      </c>
      <c r="C15" s="218">
        <v>2013</v>
      </c>
      <c r="D15" s="218">
        <v>2014</v>
      </c>
      <c r="E15" s="218">
        <v>2015</v>
      </c>
      <c r="F15" s="218">
        <v>2016</v>
      </c>
      <c r="G15" s="218">
        <v>2017</v>
      </c>
      <c r="H15" s="218">
        <v>2018</v>
      </c>
      <c r="I15" s="218">
        <v>2019</v>
      </c>
      <c r="J15" s="218">
        <v>2020</v>
      </c>
    </row>
    <row r="16" spans="1:11" x14ac:dyDescent="0.25">
      <c r="B16" s="51" t="s">
        <v>102</v>
      </c>
      <c r="C16" s="222" t="s">
        <v>70</v>
      </c>
      <c r="D16" s="223">
        <v>98.7</v>
      </c>
      <c r="E16" s="223">
        <v>124.4</v>
      </c>
      <c r="F16" s="223">
        <v>114.2</v>
      </c>
      <c r="G16" s="223">
        <v>94.8</v>
      </c>
      <c r="H16" s="223">
        <v>104.7</v>
      </c>
      <c r="I16" s="223">
        <v>115.4</v>
      </c>
      <c r="J16" s="223">
        <v>38.4</v>
      </c>
    </row>
    <row r="17" spans="2:10" x14ac:dyDescent="0.25">
      <c r="B17" s="51" t="s">
        <v>62</v>
      </c>
      <c r="C17" s="222" t="s">
        <v>70</v>
      </c>
      <c r="D17" s="223">
        <v>100.9</v>
      </c>
      <c r="E17" s="223">
        <v>123.6</v>
      </c>
      <c r="F17" s="223">
        <v>111.6</v>
      </c>
      <c r="G17" s="223">
        <v>97.7</v>
      </c>
      <c r="H17" s="223">
        <v>103</v>
      </c>
      <c r="I17" s="223">
        <v>112.6</v>
      </c>
      <c r="J17" s="223">
        <v>46.6</v>
      </c>
    </row>
    <row r="18" spans="2:10" x14ac:dyDescent="0.25">
      <c r="B18" s="51" t="s">
        <v>175</v>
      </c>
      <c r="C18" s="222" t="s">
        <v>70</v>
      </c>
      <c r="D18" s="223">
        <v>101.3</v>
      </c>
      <c r="E18" s="223">
        <v>114.6</v>
      </c>
      <c r="F18" s="223">
        <v>93.4</v>
      </c>
      <c r="G18" s="223">
        <v>102.8</v>
      </c>
      <c r="H18" s="223">
        <v>112</v>
      </c>
      <c r="I18" s="223">
        <v>96.5</v>
      </c>
      <c r="J18" s="223">
        <v>81</v>
      </c>
    </row>
    <row r="19" spans="2:10" x14ac:dyDescent="0.25">
      <c r="B19" s="51" t="s">
        <v>63</v>
      </c>
      <c r="C19" s="222" t="s">
        <v>70</v>
      </c>
      <c r="D19" s="223">
        <v>92.5</v>
      </c>
      <c r="E19" s="223">
        <v>124</v>
      </c>
      <c r="F19" s="223">
        <v>105.7</v>
      </c>
      <c r="G19" s="223">
        <v>100.8</v>
      </c>
      <c r="H19" s="223">
        <v>110.5</v>
      </c>
      <c r="I19" s="223">
        <v>108.2</v>
      </c>
      <c r="J19" s="223">
        <v>51.5</v>
      </c>
    </row>
    <row r="20" spans="2:10" x14ac:dyDescent="0.25">
      <c r="B20" s="51" t="s">
        <v>64</v>
      </c>
      <c r="C20" s="222" t="s">
        <v>70</v>
      </c>
      <c r="D20" s="223">
        <v>93.9</v>
      </c>
      <c r="E20" s="223">
        <v>126</v>
      </c>
      <c r="F20" s="223">
        <v>105.4</v>
      </c>
      <c r="G20" s="223">
        <v>101.6</v>
      </c>
      <c r="H20" s="223">
        <v>110.8</v>
      </c>
      <c r="I20" s="223">
        <v>109.3</v>
      </c>
      <c r="J20" s="223">
        <v>49.9</v>
      </c>
    </row>
  </sheetData>
  <pageMargins left="0.25" right="0.25"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55"/>
  <sheetViews>
    <sheetView workbookViewId="0">
      <selection activeCell="J26" sqref="J26:J27"/>
    </sheetView>
  </sheetViews>
  <sheetFormatPr defaultColWidth="9" defaultRowHeight="15" x14ac:dyDescent="0.25"/>
  <cols>
    <col min="1" max="1" width="6.25" style="140" customWidth="1"/>
    <col min="2" max="2" width="48.625" style="140" customWidth="1"/>
    <col min="3" max="10" width="10.625" style="140" customWidth="1"/>
    <col min="11" max="16384" width="9" style="140"/>
  </cols>
  <sheetData>
    <row r="1" spans="1:10" s="260" customFormat="1" ht="25.5" customHeight="1" x14ac:dyDescent="0.2">
      <c r="A1" s="260" t="s">
        <v>401</v>
      </c>
      <c r="B1" s="329" t="s">
        <v>402</v>
      </c>
      <c r="C1" s="261"/>
      <c r="D1" s="261"/>
      <c r="E1" s="261"/>
    </row>
    <row r="2" spans="1:10" x14ac:dyDescent="0.25">
      <c r="C2" s="198"/>
      <c r="D2" s="198"/>
      <c r="E2" s="198"/>
      <c r="F2" s="198"/>
      <c r="G2" s="197"/>
      <c r="I2" s="307"/>
      <c r="J2" s="307" t="s">
        <v>463</v>
      </c>
    </row>
    <row r="3" spans="1:10" s="331" customFormat="1" ht="25.5" customHeight="1" x14ac:dyDescent="0.2">
      <c r="A3" s="330"/>
      <c r="B3" s="328" t="s">
        <v>397</v>
      </c>
      <c r="C3" s="309">
        <v>2013</v>
      </c>
      <c r="D3" s="309">
        <v>2014</v>
      </c>
      <c r="E3" s="309">
        <v>2015</v>
      </c>
      <c r="F3" s="309">
        <v>2016</v>
      </c>
      <c r="G3" s="309">
        <v>2017</v>
      </c>
      <c r="H3" s="309">
        <v>2018</v>
      </c>
      <c r="I3" s="309">
        <v>2019</v>
      </c>
      <c r="J3" s="309">
        <v>2020</v>
      </c>
    </row>
    <row r="4" spans="1:10" x14ac:dyDescent="0.25">
      <c r="B4" s="142" t="s">
        <v>368</v>
      </c>
      <c r="C4" s="320">
        <v>125157</v>
      </c>
      <c r="D4" s="320">
        <v>133698</v>
      </c>
      <c r="E4" s="320">
        <v>135387</v>
      </c>
      <c r="F4" s="320">
        <v>139237</v>
      </c>
      <c r="G4" s="320">
        <v>144981</v>
      </c>
      <c r="H4" s="320">
        <v>148393</v>
      </c>
      <c r="I4" s="320">
        <v>155614</v>
      </c>
      <c r="J4" s="320">
        <v>142456</v>
      </c>
    </row>
    <row r="5" spans="1:10" x14ac:dyDescent="0.25">
      <c r="B5" s="142"/>
      <c r="C5" s="321"/>
      <c r="D5" s="321"/>
      <c r="E5" s="321"/>
      <c r="F5" s="321"/>
      <c r="G5" s="321"/>
      <c r="H5" s="321"/>
      <c r="I5" s="321"/>
      <c r="J5" s="321"/>
    </row>
    <row r="6" spans="1:10" ht="15.75" customHeight="1" x14ac:dyDescent="0.25">
      <c r="B6" s="142" t="s">
        <v>220</v>
      </c>
      <c r="C6" s="320">
        <v>109465</v>
      </c>
      <c r="D6" s="320">
        <v>119098</v>
      </c>
      <c r="E6" s="320">
        <v>120689</v>
      </c>
      <c r="F6" s="320">
        <v>123596</v>
      </c>
      <c r="G6" s="320">
        <v>128725</v>
      </c>
      <c r="H6" s="320">
        <v>131695</v>
      </c>
      <c r="I6" s="320">
        <v>138300</v>
      </c>
      <c r="J6" s="320">
        <v>127444</v>
      </c>
    </row>
    <row r="7" spans="1:10" x14ac:dyDescent="0.25">
      <c r="B7" s="146" t="s">
        <v>226</v>
      </c>
      <c r="C7" s="322">
        <v>12892</v>
      </c>
      <c r="D7" s="322">
        <v>13988</v>
      </c>
      <c r="E7" s="322">
        <v>14717</v>
      </c>
      <c r="F7" s="322">
        <v>15455</v>
      </c>
      <c r="G7" s="322">
        <v>15946</v>
      </c>
      <c r="H7" s="322">
        <v>16189</v>
      </c>
      <c r="I7" s="322">
        <v>16612</v>
      </c>
      <c r="J7" s="322">
        <v>14125</v>
      </c>
    </row>
    <row r="8" spans="1:10" x14ac:dyDescent="0.25">
      <c r="B8" s="147" t="s">
        <v>229</v>
      </c>
      <c r="C8" s="322">
        <v>12892</v>
      </c>
      <c r="D8" s="322">
        <v>13988</v>
      </c>
      <c r="E8" s="322">
        <v>14717</v>
      </c>
      <c r="F8" s="322">
        <v>15455</v>
      </c>
      <c r="G8" s="322">
        <v>15946</v>
      </c>
      <c r="H8" s="322">
        <v>16189</v>
      </c>
      <c r="I8" s="322">
        <v>16612</v>
      </c>
      <c r="J8" s="322">
        <v>14125</v>
      </c>
    </row>
    <row r="9" spans="1:10" x14ac:dyDescent="0.25">
      <c r="B9" s="147" t="s">
        <v>232</v>
      </c>
      <c r="C9" s="322">
        <v>0</v>
      </c>
      <c r="D9" s="322">
        <v>0</v>
      </c>
      <c r="E9" s="322">
        <v>0</v>
      </c>
      <c r="F9" s="322">
        <v>0</v>
      </c>
      <c r="G9" s="322">
        <v>0</v>
      </c>
      <c r="H9" s="322">
        <v>0</v>
      </c>
      <c r="I9" s="322"/>
      <c r="J9" s="322">
        <v>0</v>
      </c>
    </row>
    <row r="10" spans="1:10" x14ac:dyDescent="0.25">
      <c r="B10" s="148" t="s">
        <v>236</v>
      </c>
      <c r="C10" s="322">
        <v>52274</v>
      </c>
      <c r="D10" s="322">
        <v>57383</v>
      </c>
      <c r="E10" s="322">
        <v>56333</v>
      </c>
      <c r="F10" s="322">
        <v>56770</v>
      </c>
      <c r="G10" s="322">
        <v>60098</v>
      </c>
      <c r="H10" s="322">
        <v>61720</v>
      </c>
      <c r="I10" s="322">
        <v>66322</v>
      </c>
      <c r="J10" s="322">
        <v>63109</v>
      </c>
    </row>
    <row r="11" spans="1:10" x14ac:dyDescent="0.25">
      <c r="B11" s="148" t="s">
        <v>239</v>
      </c>
      <c r="C11" s="322">
        <v>19319</v>
      </c>
      <c r="D11" s="322">
        <v>21043</v>
      </c>
      <c r="E11" s="322">
        <v>22204</v>
      </c>
      <c r="F11" s="322">
        <v>22729</v>
      </c>
      <c r="G11" s="322">
        <v>23273</v>
      </c>
      <c r="H11" s="322">
        <v>23580</v>
      </c>
      <c r="I11" s="322">
        <v>23842</v>
      </c>
      <c r="J11" s="322">
        <v>22644</v>
      </c>
    </row>
    <row r="12" spans="1:10" x14ac:dyDescent="0.25">
      <c r="B12" s="148" t="s">
        <v>241</v>
      </c>
      <c r="C12" s="322">
        <v>1732</v>
      </c>
      <c r="D12" s="322">
        <v>1208</v>
      </c>
      <c r="E12" s="322">
        <v>1121</v>
      </c>
      <c r="F12" s="322">
        <v>1027</v>
      </c>
      <c r="G12" s="322">
        <v>1008</v>
      </c>
      <c r="H12" s="322">
        <v>1210</v>
      </c>
      <c r="I12" s="322">
        <v>1299</v>
      </c>
      <c r="J12" s="322">
        <v>1289</v>
      </c>
    </row>
    <row r="13" spans="1:10" x14ac:dyDescent="0.25">
      <c r="B13" s="148" t="s">
        <v>244</v>
      </c>
      <c r="C13" s="322">
        <v>2221</v>
      </c>
      <c r="D13" s="322">
        <v>2250</v>
      </c>
      <c r="E13" s="322">
        <v>2149</v>
      </c>
      <c r="F13" s="322">
        <v>2667</v>
      </c>
      <c r="G13" s="322">
        <v>2534</v>
      </c>
      <c r="H13" s="322">
        <v>2805</v>
      </c>
      <c r="I13" s="322">
        <v>2862</v>
      </c>
      <c r="J13" s="322">
        <v>2060</v>
      </c>
    </row>
    <row r="14" spans="1:10" x14ac:dyDescent="0.25">
      <c r="B14" s="148" t="s">
        <v>248</v>
      </c>
      <c r="C14" s="322">
        <v>8597</v>
      </c>
      <c r="D14" s="322">
        <v>8712</v>
      </c>
      <c r="E14" s="322">
        <v>8934</v>
      </c>
      <c r="F14" s="322">
        <v>9201</v>
      </c>
      <c r="G14" s="322">
        <v>9258</v>
      </c>
      <c r="H14" s="322">
        <v>9517</v>
      </c>
      <c r="I14" s="322">
        <v>9774</v>
      </c>
      <c r="J14" s="322">
        <v>9400</v>
      </c>
    </row>
    <row r="15" spans="1:10" x14ac:dyDescent="0.25">
      <c r="B15" s="148" t="s">
        <v>252</v>
      </c>
      <c r="C15" s="322">
        <v>12430</v>
      </c>
      <c r="D15" s="322">
        <v>14514</v>
      </c>
      <c r="E15" s="322">
        <v>15231</v>
      </c>
      <c r="F15" s="322">
        <v>15747</v>
      </c>
      <c r="G15" s="322">
        <v>16608</v>
      </c>
      <c r="H15" s="322">
        <v>16674</v>
      </c>
      <c r="I15" s="322">
        <v>17589</v>
      </c>
      <c r="J15" s="322">
        <v>14817</v>
      </c>
    </row>
    <row r="16" spans="1:10" x14ac:dyDescent="0.25">
      <c r="B16" s="148"/>
      <c r="C16" s="321"/>
      <c r="D16" s="321"/>
      <c r="E16" s="321"/>
      <c r="F16" s="321"/>
      <c r="G16" s="321"/>
      <c r="H16" s="321"/>
      <c r="I16" s="321"/>
      <c r="J16" s="321"/>
    </row>
    <row r="17" spans="1:10" x14ac:dyDescent="0.25">
      <c r="B17" s="149" t="s">
        <v>255</v>
      </c>
      <c r="C17" s="320">
        <v>15692</v>
      </c>
      <c r="D17" s="320">
        <v>14600</v>
      </c>
      <c r="E17" s="320">
        <v>14698</v>
      </c>
      <c r="F17" s="320">
        <v>15641</v>
      </c>
      <c r="G17" s="320">
        <v>16256</v>
      </c>
      <c r="H17" s="320">
        <v>16698</v>
      </c>
      <c r="I17" s="320">
        <v>17314</v>
      </c>
      <c r="J17" s="320">
        <v>15012</v>
      </c>
    </row>
    <row r="18" spans="1:10" x14ac:dyDescent="0.25">
      <c r="B18" s="173" t="s">
        <v>387</v>
      </c>
      <c r="C18" s="322">
        <v>5882</v>
      </c>
      <c r="D18" s="322">
        <v>5823</v>
      </c>
      <c r="E18" s="322">
        <v>5802</v>
      </c>
      <c r="F18" s="322">
        <v>5862</v>
      </c>
      <c r="G18" s="322">
        <v>5851</v>
      </c>
      <c r="H18" s="322">
        <v>5780</v>
      </c>
      <c r="I18" s="322">
        <v>6245</v>
      </c>
      <c r="J18" s="322">
        <v>5479</v>
      </c>
    </row>
    <row r="19" spans="1:10" x14ac:dyDescent="0.25">
      <c r="B19" s="173" t="s">
        <v>388</v>
      </c>
      <c r="C19" s="322">
        <v>4255</v>
      </c>
      <c r="D19" s="322">
        <v>4528</v>
      </c>
      <c r="E19" s="322">
        <v>4410</v>
      </c>
      <c r="F19" s="322">
        <v>4547</v>
      </c>
      <c r="G19" s="322">
        <v>4594</v>
      </c>
      <c r="H19" s="322">
        <v>4516</v>
      </c>
      <c r="I19" s="322">
        <v>4437</v>
      </c>
      <c r="J19" s="322">
        <v>4321</v>
      </c>
    </row>
    <row r="20" spans="1:10" x14ac:dyDescent="0.25">
      <c r="B20" s="173" t="s">
        <v>389</v>
      </c>
      <c r="C20" s="322">
        <v>5555</v>
      </c>
      <c r="D20" s="322">
        <v>4249</v>
      </c>
      <c r="E20" s="322">
        <v>4486</v>
      </c>
      <c r="F20" s="322">
        <v>5232</v>
      </c>
      <c r="G20" s="322">
        <v>5811</v>
      </c>
      <c r="H20" s="322">
        <v>6402</v>
      </c>
      <c r="I20" s="322">
        <v>6632</v>
      </c>
      <c r="J20" s="322">
        <v>5212</v>
      </c>
    </row>
    <row r="21" spans="1:10" x14ac:dyDescent="0.25">
      <c r="B21" s="170"/>
      <c r="C21" s="322"/>
      <c r="D21" s="322"/>
      <c r="E21" s="322"/>
      <c r="F21" s="322"/>
      <c r="G21" s="322"/>
      <c r="H21" s="322"/>
      <c r="I21" s="322"/>
      <c r="J21" s="322"/>
    </row>
    <row r="22" spans="1:10" x14ac:dyDescent="0.25">
      <c r="B22" s="169" t="s">
        <v>133</v>
      </c>
      <c r="C22" s="323">
        <v>1818716</v>
      </c>
      <c r="D22" s="323">
        <v>1856273</v>
      </c>
      <c r="E22" s="323">
        <v>1904894</v>
      </c>
      <c r="F22" s="323">
        <v>1954475</v>
      </c>
      <c r="G22" s="323">
        <v>1998708</v>
      </c>
      <c r="H22" s="323">
        <v>2043217</v>
      </c>
      <c r="I22" s="323">
        <v>1906231</v>
      </c>
      <c r="J22" s="323">
        <v>1870845</v>
      </c>
    </row>
    <row r="23" spans="1:10" x14ac:dyDescent="0.25">
      <c r="B23" s="170"/>
      <c r="C23" s="322"/>
      <c r="D23" s="322"/>
      <c r="E23" s="322"/>
      <c r="F23" s="322"/>
      <c r="G23" s="322"/>
      <c r="H23" s="322"/>
      <c r="I23" s="322"/>
      <c r="J23" s="322"/>
    </row>
    <row r="24" spans="1:10" x14ac:dyDescent="0.25">
      <c r="B24" s="151" t="s">
        <v>393</v>
      </c>
      <c r="C24" s="320">
        <v>1943873</v>
      </c>
      <c r="D24" s="320">
        <v>1989971</v>
      </c>
      <c r="E24" s="320">
        <v>2040281</v>
      </c>
      <c r="F24" s="320">
        <v>2093712</v>
      </c>
      <c r="G24" s="320">
        <v>2143689</v>
      </c>
      <c r="H24" s="320">
        <v>2191610</v>
      </c>
      <c r="I24" s="320">
        <v>2061845</v>
      </c>
      <c r="J24" s="320">
        <v>2013301</v>
      </c>
    </row>
    <row r="25" spans="1:10" x14ac:dyDescent="0.25">
      <c r="B25" s="153"/>
      <c r="C25" s="324"/>
      <c r="D25" s="324"/>
      <c r="E25" s="324"/>
      <c r="F25" s="324"/>
      <c r="G25" s="324"/>
      <c r="H25" s="324"/>
      <c r="I25" s="324"/>
      <c r="J25" s="324"/>
    </row>
    <row r="26" spans="1:10" x14ac:dyDescent="0.25">
      <c r="B26" s="152" t="s">
        <v>468</v>
      </c>
      <c r="C26" s="325">
        <v>5.6</v>
      </c>
      <c r="D26" s="325">
        <v>6</v>
      </c>
      <c r="E26" s="325">
        <v>5.9</v>
      </c>
      <c r="F26" s="325">
        <v>5.9</v>
      </c>
      <c r="G26" s="325">
        <v>6</v>
      </c>
      <c r="H26" s="325">
        <v>6</v>
      </c>
      <c r="I26" s="325">
        <v>6.7</v>
      </c>
      <c r="J26" s="325">
        <v>6.3</v>
      </c>
    </row>
    <row r="27" spans="1:10" x14ac:dyDescent="0.25">
      <c r="B27" s="193" t="s">
        <v>400</v>
      </c>
      <c r="C27" s="325">
        <v>6.4</v>
      </c>
      <c r="D27" s="325">
        <v>6.7</v>
      </c>
      <c r="E27" s="325">
        <v>6.6</v>
      </c>
      <c r="F27" s="325">
        <v>6.7</v>
      </c>
      <c r="G27" s="325">
        <v>6.8</v>
      </c>
      <c r="H27" s="325">
        <v>6.8</v>
      </c>
      <c r="I27" s="325">
        <v>7.5</v>
      </c>
      <c r="J27" s="325">
        <v>7.1</v>
      </c>
    </row>
    <row r="28" spans="1:10" x14ac:dyDescent="0.25">
      <c r="A28" s="145"/>
      <c r="C28" s="267"/>
      <c r="D28" s="267"/>
      <c r="E28" s="267"/>
      <c r="F28" s="267"/>
      <c r="G28" s="267"/>
      <c r="H28" s="267"/>
      <c r="I28" s="267"/>
      <c r="J28" s="267"/>
    </row>
    <row r="29" spans="1:10" x14ac:dyDescent="0.25">
      <c r="C29" s="326"/>
      <c r="D29" s="326"/>
      <c r="E29" s="326"/>
      <c r="F29" s="326"/>
      <c r="G29" s="326"/>
      <c r="I29" s="327"/>
      <c r="J29" s="327" t="s">
        <v>463</v>
      </c>
    </row>
    <row r="30" spans="1:10" s="331" customFormat="1" ht="25.5" customHeight="1" x14ac:dyDescent="0.2">
      <c r="B30" s="328" t="s">
        <v>398</v>
      </c>
      <c r="C30" s="309">
        <v>2013</v>
      </c>
      <c r="D30" s="309">
        <v>2014</v>
      </c>
      <c r="E30" s="309">
        <v>2015</v>
      </c>
      <c r="F30" s="309">
        <v>2016</v>
      </c>
      <c r="G30" s="309">
        <v>2017</v>
      </c>
      <c r="H30" s="309">
        <v>2018</v>
      </c>
      <c r="I30" s="309">
        <v>2019</v>
      </c>
      <c r="J30" s="309">
        <v>2020</v>
      </c>
    </row>
    <row r="31" spans="1:10" ht="14.25" customHeight="1" x14ac:dyDescent="0.25">
      <c r="B31" s="142" t="s">
        <v>368</v>
      </c>
      <c r="C31" s="320">
        <v>30473</v>
      </c>
      <c r="D31" s="320">
        <v>29385</v>
      </c>
      <c r="E31" s="320">
        <v>29509</v>
      </c>
      <c r="F31" s="320">
        <v>29842</v>
      </c>
      <c r="G31" s="320">
        <v>29524</v>
      </c>
      <c r="H31" s="320">
        <v>29245</v>
      </c>
      <c r="I31" s="320">
        <v>29277</v>
      </c>
      <c r="J31" s="320">
        <v>28054</v>
      </c>
    </row>
    <row r="32" spans="1:10" x14ac:dyDescent="0.25">
      <c r="B32" s="142"/>
      <c r="C32" s="321"/>
      <c r="D32" s="321"/>
      <c r="E32" s="321"/>
      <c r="F32" s="321"/>
      <c r="G32" s="321"/>
      <c r="H32" s="321"/>
      <c r="I32" s="321"/>
      <c r="J32" s="321"/>
    </row>
    <row r="33" spans="2:10" x14ac:dyDescent="0.25">
      <c r="B33" s="142" t="s">
        <v>220</v>
      </c>
      <c r="C33" s="320">
        <v>17900</v>
      </c>
      <c r="D33" s="320">
        <v>18031</v>
      </c>
      <c r="E33" s="320">
        <v>18011</v>
      </c>
      <c r="F33" s="320">
        <v>17841</v>
      </c>
      <c r="G33" s="320">
        <v>16968</v>
      </c>
      <c r="H33" s="320">
        <v>16624</v>
      </c>
      <c r="I33" s="320">
        <v>16465</v>
      </c>
      <c r="J33" s="320">
        <v>15057</v>
      </c>
    </row>
    <row r="34" spans="2:10" x14ac:dyDescent="0.25">
      <c r="B34" s="146" t="s">
        <v>226</v>
      </c>
      <c r="C34" s="322">
        <v>1836</v>
      </c>
      <c r="D34" s="322">
        <v>1933</v>
      </c>
      <c r="E34" s="322">
        <v>1886</v>
      </c>
      <c r="F34" s="322">
        <v>1924</v>
      </c>
      <c r="G34" s="322">
        <v>1873</v>
      </c>
      <c r="H34" s="322">
        <v>1809</v>
      </c>
      <c r="I34" s="322">
        <v>1772</v>
      </c>
      <c r="J34" s="322">
        <v>1584</v>
      </c>
    </row>
    <row r="35" spans="2:10" x14ac:dyDescent="0.25">
      <c r="B35" s="147" t="s">
        <v>229</v>
      </c>
      <c r="C35" s="322">
        <v>1836</v>
      </c>
      <c r="D35" s="322">
        <v>1933</v>
      </c>
      <c r="E35" s="322">
        <v>1886</v>
      </c>
      <c r="F35" s="322">
        <v>1924</v>
      </c>
      <c r="G35" s="322">
        <v>1873</v>
      </c>
      <c r="H35" s="322">
        <v>1809</v>
      </c>
      <c r="I35" s="322">
        <v>1772</v>
      </c>
      <c r="J35" s="322">
        <v>1584</v>
      </c>
    </row>
    <row r="36" spans="2:10" x14ac:dyDescent="0.25">
      <c r="B36" s="147" t="s">
        <v>232</v>
      </c>
      <c r="C36" s="322">
        <v>0</v>
      </c>
      <c r="D36" s="322">
        <v>0</v>
      </c>
      <c r="E36" s="322">
        <v>0</v>
      </c>
      <c r="F36" s="322">
        <v>0</v>
      </c>
      <c r="G36" s="322">
        <v>0</v>
      </c>
      <c r="H36" s="322">
        <v>0</v>
      </c>
      <c r="I36" s="322"/>
      <c r="J36" s="322">
        <v>0</v>
      </c>
    </row>
    <row r="37" spans="2:10" x14ac:dyDescent="0.25">
      <c r="B37" s="148" t="s">
        <v>236</v>
      </c>
      <c r="C37" s="322">
        <v>9272</v>
      </c>
      <c r="D37" s="322">
        <v>9001</v>
      </c>
      <c r="E37" s="322">
        <v>9053</v>
      </c>
      <c r="F37" s="322">
        <v>8819</v>
      </c>
      <c r="G37" s="322">
        <v>8555</v>
      </c>
      <c r="H37" s="322">
        <v>8312</v>
      </c>
      <c r="I37" s="322">
        <v>8218</v>
      </c>
      <c r="J37" s="322">
        <v>7128</v>
      </c>
    </row>
    <row r="38" spans="2:10" x14ac:dyDescent="0.25">
      <c r="B38" s="148" t="s">
        <v>239</v>
      </c>
      <c r="C38" s="322">
        <v>3132</v>
      </c>
      <c r="D38" s="322">
        <v>3328</v>
      </c>
      <c r="E38" s="322">
        <v>3369</v>
      </c>
      <c r="F38" s="322">
        <v>3402</v>
      </c>
      <c r="G38" s="322">
        <v>3062</v>
      </c>
      <c r="H38" s="322">
        <v>2896</v>
      </c>
      <c r="I38" s="322">
        <v>2793</v>
      </c>
      <c r="J38" s="322">
        <v>2673</v>
      </c>
    </row>
    <row r="39" spans="2:10" x14ac:dyDescent="0.25">
      <c r="B39" s="148" t="s">
        <v>241</v>
      </c>
      <c r="C39" s="322">
        <v>178</v>
      </c>
      <c r="D39" s="322">
        <v>191</v>
      </c>
      <c r="E39" s="322">
        <v>172</v>
      </c>
      <c r="F39" s="322">
        <v>176</v>
      </c>
      <c r="G39" s="322">
        <v>179</v>
      </c>
      <c r="H39" s="322">
        <v>192</v>
      </c>
      <c r="I39" s="322">
        <v>202</v>
      </c>
      <c r="J39" s="322">
        <v>199</v>
      </c>
    </row>
    <row r="40" spans="2:10" x14ac:dyDescent="0.25">
      <c r="B40" s="148" t="s">
        <v>244</v>
      </c>
      <c r="C40" s="322">
        <v>672</v>
      </c>
      <c r="D40" s="322">
        <v>626</v>
      </c>
      <c r="E40" s="322">
        <v>611</v>
      </c>
      <c r="F40" s="322">
        <v>584</v>
      </c>
      <c r="G40" s="322">
        <v>532</v>
      </c>
      <c r="H40" s="322">
        <v>522</v>
      </c>
      <c r="I40" s="322">
        <v>524</v>
      </c>
      <c r="J40" s="322">
        <v>478</v>
      </c>
    </row>
    <row r="41" spans="2:10" x14ac:dyDescent="0.25">
      <c r="B41" s="148" t="s">
        <v>248</v>
      </c>
      <c r="C41" s="322">
        <v>517</v>
      </c>
      <c r="D41" s="322">
        <v>520</v>
      </c>
      <c r="E41" s="322">
        <v>565</v>
      </c>
      <c r="F41" s="322">
        <v>610</v>
      </c>
      <c r="G41" s="322">
        <v>613</v>
      </c>
      <c r="H41" s="322">
        <v>635</v>
      </c>
      <c r="I41" s="322">
        <v>701</v>
      </c>
      <c r="J41" s="322">
        <v>722</v>
      </c>
    </row>
    <row r="42" spans="2:10" x14ac:dyDescent="0.25">
      <c r="B42" s="148" t="s">
        <v>252</v>
      </c>
      <c r="C42" s="322">
        <v>2293</v>
      </c>
      <c r="D42" s="322">
        <v>2432</v>
      </c>
      <c r="E42" s="322">
        <v>2355</v>
      </c>
      <c r="F42" s="322">
        <v>2326</v>
      </c>
      <c r="G42" s="322">
        <v>2154</v>
      </c>
      <c r="H42" s="322">
        <v>2258</v>
      </c>
      <c r="I42" s="322">
        <v>2255</v>
      </c>
      <c r="J42" s="322">
        <v>2273</v>
      </c>
    </row>
    <row r="43" spans="2:10" x14ac:dyDescent="0.25">
      <c r="B43" s="148"/>
      <c r="C43" s="321"/>
      <c r="D43" s="321"/>
      <c r="E43" s="321"/>
      <c r="F43" s="321"/>
      <c r="G43" s="321"/>
      <c r="H43" s="321"/>
      <c r="I43" s="321"/>
      <c r="J43" s="321"/>
    </row>
    <row r="44" spans="2:10" x14ac:dyDescent="0.25">
      <c r="B44" s="149" t="s">
        <v>255</v>
      </c>
      <c r="C44" s="320">
        <v>12573</v>
      </c>
      <c r="D44" s="320">
        <v>11354</v>
      </c>
      <c r="E44" s="320">
        <v>11498</v>
      </c>
      <c r="F44" s="320">
        <v>12001</v>
      </c>
      <c r="G44" s="320">
        <v>12556</v>
      </c>
      <c r="H44" s="320">
        <v>12621</v>
      </c>
      <c r="I44" s="320">
        <v>12812</v>
      </c>
      <c r="J44" s="320">
        <v>12997</v>
      </c>
    </row>
    <row r="45" spans="2:10" x14ac:dyDescent="0.25">
      <c r="B45" s="173" t="s">
        <v>387</v>
      </c>
      <c r="C45" s="322">
        <v>5</v>
      </c>
      <c r="D45" s="322">
        <v>5</v>
      </c>
      <c r="E45" s="322">
        <v>5</v>
      </c>
      <c r="F45" s="322">
        <v>5</v>
      </c>
      <c r="G45" s="322">
        <v>5</v>
      </c>
      <c r="H45" s="322">
        <v>5</v>
      </c>
      <c r="I45" s="322">
        <v>5</v>
      </c>
      <c r="J45" s="322">
        <v>3</v>
      </c>
    </row>
    <row r="46" spans="2:10" x14ac:dyDescent="0.25">
      <c r="B46" s="173" t="s">
        <v>388</v>
      </c>
      <c r="C46" s="322">
        <v>0</v>
      </c>
      <c r="D46" s="322">
        <v>0</v>
      </c>
      <c r="E46" s="322">
        <v>0</v>
      </c>
      <c r="F46" s="322">
        <v>0</v>
      </c>
      <c r="G46" s="322">
        <v>0</v>
      </c>
      <c r="H46" s="322">
        <v>0</v>
      </c>
      <c r="I46" s="322">
        <v>0</v>
      </c>
      <c r="J46" s="322">
        <v>0</v>
      </c>
    </row>
    <row r="47" spans="2:10" x14ac:dyDescent="0.25">
      <c r="B47" s="173" t="s">
        <v>389</v>
      </c>
      <c r="C47" s="322">
        <v>12568</v>
      </c>
      <c r="D47" s="322">
        <v>11349</v>
      </c>
      <c r="E47" s="322">
        <v>11493</v>
      </c>
      <c r="F47" s="322">
        <v>11996</v>
      </c>
      <c r="G47" s="322">
        <v>12551</v>
      </c>
      <c r="H47" s="322">
        <v>12616</v>
      </c>
      <c r="I47" s="322">
        <v>12807</v>
      </c>
      <c r="J47" s="322">
        <v>12994</v>
      </c>
    </row>
    <row r="48" spans="2:10" x14ac:dyDescent="0.25">
      <c r="B48" s="150"/>
      <c r="C48" s="322"/>
      <c r="D48" s="322"/>
      <c r="E48" s="322"/>
      <c r="F48" s="322"/>
      <c r="G48" s="322"/>
      <c r="H48" s="322"/>
      <c r="I48" s="322"/>
      <c r="J48" s="322"/>
    </row>
    <row r="49" spans="2:10" x14ac:dyDescent="0.25">
      <c r="B49" s="169" t="s">
        <v>133</v>
      </c>
      <c r="C49" s="323">
        <v>340368</v>
      </c>
      <c r="D49" s="323">
        <v>330750</v>
      </c>
      <c r="E49" s="323">
        <v>325781</v>
      </c>
      <c r="F49" s="323">
        <v>328207</v>
      </c>
      <c r="G49" s="323">
        <v>331376</v>
      </c>
      <c r="H49" s="323">
        <v>329455</v>
      </c>
      <c r="I49" s="323">
        <v>356865</v>
      </c>
      <c r="J49" s="323">
        <v>354295</v>
      </c>
    </row>
    <row r="50" spans="2:10" x14ac:dyDescent="0.25">
      <c r="C50" s="322"/>
      <c r="D50" s="322"/>
      <c r="E50" s="322"/>
      <c r="F50" s="322"/>
      <c r="G50" s="322"/>
      <c r="H50" s="322"/>
      <c r="I50" s="322"/>
      <c r="J50" s="322"/>
    </row>
    <row r="51" spans="2:10" x14ac:dyDescent="0.25">
      <c r="B51" s="151" t="s">
        <v>393</v>
      </c>
      <c r="C51" s="320">
        <v>370841</v>
      </c>
      <c r="D51" s="320">
        <v>360135</v>
      </c>
      <c r="E51" s="320">
        <v>355290</v>
      </c>
      <c r="F51" s="320">
        <v>358049</v>
      </c>
      <c r="G51" s="320">
        <v>360900</v>
      </c>
      <c r="H51" s="320">
        <v>358700</v>
      </c>
      <c r="I51" s="320">
        <v>386142</v>
      </c>
      <c r="J51" s="320">
        <v>382349</v>
      </c>
    </row>
    <row r="52" spans="2:10" x14ac:dyDescent="0.25">
      <c r="B52" s="153"/>
      <c r="C52" s="324"/>
      <c r="D52" s="324"/>
      <c r="E52" s="324"/>
      <c r="F52" s="324"/>
      <c r="G52" s="324"/>
      <c r="H52" s="324"/>
      <c r="I52" s="324"/>
      <c r="J52" s="324"/>
    </row>
    <row r="53" spans="2:10" x14ac:dyDescent="0.25">
      <c r="B53" s="152" t="s">
        <v>468</v>
      </c>
      <c r="C53" s="325">
        <v>4.8</v>
      </c>
      <c r="D53" s="325">
        <v>5</v>
      </c>
      <c r="E53" s="325">
        <v>5.0999999999999996</v>
      </c>
      <c r="F53" s="325">
        <v>5</v>
      </c>
      <c r="G53" s="325">
        <v>4.7</v>
      </c>
      <c r="H53" s="325">
        <v>4.5999999999999996</v>
      </c>
      <c r="I53" s="325">
        <v>4.3</v>
      </c>
      <c r="J53" s="325">
        <v>3.9</v>
      </c>
    </row>
    <row r="54" spans="2:10" x14ac:dyDescent="0.25">
      <c r="B54" s="194" t="s">
        <v>400</v>
      </c>
      <c r="C54" s="325">
        <v>8.1999999999999993</v>
      </c>
      <c r="D54" s="325">
        <v>8.1999999999999993</v>
      </c>
      <c r="E54" s="325">
        <v>8.3000000000000007</v>
      </c>
      <c r="F54" s="325">
        <v>8.3000000000000007</v>
      </c>
      <c r="G54" s="325">
        <v>8.1999999999999993</v>
      </c>
      <c r="H54" s="325">
        <v>8.1999999999999993</v>
      </c>
      <c r="I54" s="325">
        <v>7.6</v>
      </c>
      <c r="J54" s="325">
        <v>7.3</v>
      </c>
    </row>
    <row r="55" spans="2:10" x14ac:dyDescent="0.25">
      <c r="C55" s="319"/>
      <c r="D55" s="319"/>
      <c r="E55" s="319"/>
      <c r="F55" s="319"/>
      <c r="G55" s="319"/>
      <c r="H55" s="319"/>
      <c r="I55" s="319"/>
      <c r="J55" s="319"/>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54"/>
  <sheetViews>
    <sheetView workbookViewId="0"/>
  </sheetViews>
  <sheetFormatPr defaultColWidth="9" defaultRowHeight="15" x14ac:dyDescent="0.25"/>
  <cols>
    <col min="1" max="1" width="6.25" style="140" customWidth="1"/>
    <col min="2" max="2" width="48.625" style="140" customWidth="1"/>
    <col min="3" max="10" width="11.625" style="140" customWidth="1"/>
    <col min="11" max="16384" width="9" style="140"/>
  </cols>
  <sheetData>
    <row r="1" spans="1:10" s="260" customFormat="1" ht="25.5" customHeight="1" x14ac:dyDescent="0.2">
      <c r="A1" s="260" t="s">
        <v>403</v>
      </c>
      <c r="B1" s="329" t="s">
        <v>404</v>
      </c>
    </row>
    <row r="2" spans="1:10" ht="25.5" customHeight="1" x14ac:dyDescent="0.25">
      <c r="B2" s="142"/>
      <c r="C2" s="200"/>
      <c r="D2" s="200"/>
      <c r="E2" s="200"/>
      <c r="F2" s="200"/>
      <c r="G2" s="199"/>
      <c r="I2" s="307"/>
      <c r="J2" s="307" t="s">
        <v>191</v>
      </c>
    </row>
    <row r="3" spans="1:10" s="331" customFormat="1" ht="25.5" customHeight="1" x14ac:dyDescent="0.2">
      <c r="A3" s="330"/>
      <c r="B3" s="328" t="s">
        <v>397</v>
      </c>
      <c r="C3" s="309">
        <v>2013</v>
      </c>
      <c r="D3" s="309">
        <v>2014</v>
      </c>
      <c r="E3" s="309">
        <v>2015</v>
      </c>
      <c r="F3" s="309">
        <v>2016</v>
      </c>
      <c r="G3" s="309">
        <v>2017</v>
      </c>
      <c r="H3" s="309">
        <v>2018</v>
      </c>
      <c r="I3" s="309">
        <v>2019</v>
      </c>
      <c r="J3" s="309">
        <v>2020</v>
      </c>
    </row>
    <row r="4" spans="1:10" x14ac:dyDescent="0.25">
      <c r="B4" s="142" t="s">
        <v>368</v>
      </c>
      <c r="C4" s="311">
        <v>216632440</v>
      </c>
      <c r="D4" s="311">
        <v>229853902</v>
      </c>
      <c r="E4" s="311">
        <v>231211832</v>
      </c>
      <c r="F4" s="311">
        <v>233105881</v>
      </c>
      <c r="G4" s="311">
        <v>240492945</v>
      </c>
      <c r="H4" s="311">
        <v>244908444</v>
      </c>
      <c r="I4" s="311">
        <v>253126139</v>
      </c>
      <c r="J4" s="311">
        <v>193642819</v>
      </c>
    </row>
    <row r="5" spans="1:10" x14ac:dyDescent="0.25">
      <c r="B5" s="142"/>
      <c r="C5" s="312"/>
      <c r="D5" s="312"/>
      <c r="E5" s="312"/>
      <c r="F5" s="312"/>
      <c r="G5" s="312"/>
      <c r="H5" s="312"/>
      <c r="I5" s="312"/>
      <c r="J5" s="312"/>
    </row>
    <row r="6" spans="1:10" ht="13.5" customHeight="1" x14ac:dyDescent="0.25">
      <c r="B6" s="142" t="s">
        <v>220</v>
      </c>
      <c r="C6" s="311">
        <v>189832606</v>
      </c>
      <c r="D6" s="311">
        <v>205053851</v>
      </c>
      <c r="E6" s="311">
        <v>206477194</v>
      </c>
      <c r="F6" s="311">
        <v>206748728</v>
      </c>
      <c r="G6" s="311">
        <v>213126628</v>
      </c>
      <c r="H6" s="311">
        <v>217022950</v>
      </c>
      <c r="I6" s="311">
        <v>224305712</v>
      </c>
      <c r="J6" s="311">
        <v>171397057</v>
      </c>
    </row>
    <row r="7" spans="1:10" x14ac:dyDescent="0.25">
      <c r="B7" s="146" t="s">
        <v>226</v>
      </c>
      <c r="C7" s="313">
        <v>23051000</v>
      </c>
      <c r="D7" s="313">
        <v>23990000</v>
      </c>
      <c r="E7" s="313">
        <v>25169000</v>
      </c>
      <c r="F7" s="313">
        <v>26027000</v>
      </c>
      <c r="G7" s="313">
        <v>26891000</v>
      </c>
      <c r="H7" s="313">
        <v>27342000</v>
      </c>
      <c r="I7" s="313">
        <v>28048000</v>
      </c>
      <c r="J7" s="313">
        <v>18100000</v>
      </c>
    </row>
    <row r="8" spans="1:10" x14ac:dyDescent="0.25">
      <c r="B8" s="147" t="s">
        <v>229</v>
      </c>
      <c r="C8" s="313">
        <v>23051000</v>
      </c>
      <c r="D8" s="313">
        <v>23990000</v>
      </c>
      <c r="E8" s="313">
        <v>25169000</v>
      </c>
      <c r="F8" s="313">
        <v>26027000</v>
      </c>
      <c r="G8" s="313">
        <v>26891000</v>
      </c>
      <c r="H8" s="313">
        <v>27342000</v>
      </c>
      <c r="I8" s="313">
        <v>28048000</v>
      </c>
      <c r="J8" s="313">
        <v>18100000</v>
      </c>
    </row>
    <row r="9" spans="1:10" x14ac:dyDescent="0.25">
      <c r="B9" s="147" t="s">
        <v>232</v>
      </c>
      <c r="C9" s="313">
        <v>0</v>
      </c>
      <c r="D9" s="313">
        <v>0</v>
      </c>
      <c r="E9" s="313">
        <v>0</v>
      </c>
      <c r="F9" s="313">
        <v>0</v>
      </c>
      <c r="G9" s="313">
        <v>0</v>
      </c>
      <c r="H9" s="313">
        <v>0</v>
      </c>
      <c r="I9" s="313"/>
      <c r="J9" s="313">
        <v>0</v>
      </c>
    </row>
    <row r="10" spans="1:10" x14ac:dyDescent="0.25">
      <c r="B10" s="148" t="s">
        <v>236</v>
      </c>
      <c r="C10" s="313">
        <v>90294521</v>
      </c>
      <c r="D10" s="313">
        <v>98040292</v>
      </c>
      <c r="E10" s="313">
        <v>95439375</v>
      </c>
      <c r="F10" s="313">
        <v>93846440</v>
      </c>
      <c r="G10" s="313">
        <v>99389661</v>
      </c>
      <c r="H10" s="313">
        <v>101219505</v>
      </c>
      <c r="I10" s="313">
        <v>106377678</v>
      </c>
      <c r="J10" s="313">
        <v>79061196</v>
      </c>
    </row>
    <row r="11" spans="1:10" x14ac:dyDescent="0.25">
      <c r="B11" s="148" t="s">
        <v>239</v>
      </c>
      <c r="C11" s="313">
        <v>33416192</v>
      </c>
      <c r="D11" s="313">
        <v>36201470</v>
      </c>
      <c r="E11" s="313">
        <v>38707150</v>
      </c>
      <c r="F11" s="313">
        <v>39517685</v>
      </c>
      <c r="G11" s="313">
        <v>39296996</v>
      </c>
      <c r="H11" s="313">
        <v>40198062</v>
      </c>
      <c r="I11" s="313">
        <v>40474453</v>
      </c>
      <c r="J11" s="313">
        <v>35254781</v>
      </c>
    </row>
    <row r="12" spans="1:10" x14ac:dyDescent="0.25">
      <c r="B12" s="148" t="s">
        <v>241</v>
      </c>
      <c r="C12" s="313">
        <v>2936066</v>
      </c>
      <c r="D12" s="313">
        <v>2026573</v>
      </c>
      <c r="E12" s="313">
        <v>1852472</v>
      </c>
      <c r="F12" s="313">
        <v>1693960</v>
      </c>
      <c r="G12" s="313">
        <v>1552772</v>
      </c>
      <c r="H12" s="313">
        <v>1975473</v>
      </c>
      <c r="I12" s="313">
        <v>2042795</v>
      </c>
      <c r="J12" s="313">
        <v>1636620</v>
      </c>
    </row>
    <row r="13" spans="1:10" x14ac:dyDescent="0.25">
      <c r="B13" s="148" t="s">
        <v>244</v>
      </c>
      <c r="C13" s="313">
        <v>4041000</v>
      </c>
      <c r="D13" s="313">
        <v>4138000</v>
      </c>
      <c r="E13" s="313">
        <v>3919000</v>
      </c>
      <c r="F13" s="313">
        <v>3732000</v>
      </c>
      <c r="G13" s="313">
        <v>3625000</v>
      </c>
      <c r="H13" s="313">
        <v>4058000</v>
      </c>
      <c r="I13" s="313">
        <v>4094000</v>
      </c>
      <c r="J13" s="313">
        <v>2493000</v>
      </c>
    </row>
    <row r="14" spans="1:10" x14ac:dyDescent="0.25">
      <c r="B14" s="148" t="s">
        <v>248</v>
      </c>
      <c r="C14" s="313">
        <v>14343139</v>
      </c>
      <c r="D14" s="313">
        <v>14396990</v>
      </c>
      <c r="E14" s="313">
        <v>14773362</v>
      </c>
      <c r="F14" s="313">
        <v>15069604</v>
      </c>
      <c r="G14" s="313">
        <v>15032128</v>
      </c>
      <c r="H14" s="313">
        <v>15218538</v>
      </c>
      <c r="I14" s="313">
        <v>15786496</v>
      </c>
      <c r="J14" s="313">
        <v>13956878</v>
      </c>
    </row>
    <row r="15" spans="1:10" x14ac:dyDescent="0.25">
      <c r="B15" s="148" t="s">
        <v>252</v>
      </c>
      <c r="C15" s="313">
        <v>21750688</v>
      </c>
      <c r="D15" s="313">
        <v>26260526</v>
      </c>
      <c r="E15" s="313">
        <v>26616835</v>
      </c>
      <c r="F15" s="313">
        <v>26862039</v>
      </c>
      <c r="G15" s="313">
        <v>27339071</v>
      </c>
      <c r="H15" s="313">
        <v>27011372</v>
      </c>
      <c r="I15" s="313">
        <v>27482290</v>
      </c>
      <c r="J15" s="313">
        <v>20894582</v>
      </c>
    </row>
    <row r="16" spans="1:10" x14ac:dyDescent="0.25">
      <c r="B16" s="148"/>
      <c r="C16" s="312"/>
      <c r="D16" s="312"/>
      <c r="E16" s="312"/>
      <c r="F16" s="312"/>
      <c r="G16" s="312"/>
      <c r="H16" s="312"/>
      <c r="I16" s="312"/>
      <c r="J16" s="312"/>
    </row>
    <row r="17" spans="1:10" x14ac:dyDescent="0.25">
      <c r="B17" s="149" t="s">
        <v>255</v>
      </c>
      <c r="C17" s="311">
        <v>26799834</v>
      </c>
      <c r="D17" s="311">
        <v>24800051</v>
      </c>
      <c r="E17" s="311">
        <v>24734638</v>
      </c>
      <c r="F17" s="311">
        <v>26357153</v>
      </c>
      <c r="G17" s="311">
        <v>27366317</v>
      </c>
      <c r="H17" s="311">
        <v>27885494</v>
      </c>
      <c r="I17" s="311">
        <v>28820427</v>
      </c>
      <c r="J17" s="311">
        <v>22245762</v>
      </c>
    </row>
    <row r="18" spans="1:10" x14ac:dyDescent="0.25">
      <c r="B18" s="173" t="s">
        <v>387</v>
      </c>
      <c r="C18" s="313">
        <v>9835212</v>
      </c>
      <c r="D18" s="313">
        <v>9674958</v>
      </c>
      <c r="E18" s="313">
        <v>9728881</v>
      </c>
      <c r="F18" s="313">
        <v>9731658</v>
      </c>
      <c r="G18" s="313">
        <v>9523203</v>
      </c>
      <c r="H18" s="313">
        <v>9443369</v>
      </c>
      <c r="I18" s="313">
        <v>10431922</v>
      </c>
      <c r="J18" s="313">
        <v>8909083</v>
      </c>
    </row>
    <row r="19" spans="1:10" x14ac:dyDescent="0.25">
      <c r="B19" s="173" t="s">
        <v>388</v>
      </c>
      <c r="C19" s="313">
        <v>7660061</v>
      </c>
      <c r="D19" s="313">
        <v>7864521</v>
      </c>
      <c r="E19" s="313">
        <v>7691137</v>
      </c>
      <c r="F19" s="313">
        <v>7914310</v>
      </c>
      <c r="G19" s="313">
        <v>7949976</v>
      </c>
      <c r="H19" s="313">
        <v>7789273</v>
      </c>
      <c r="I19" s="313">
        <v>7717852</v>
      </c>
      <c r="J19" s="313">
        <v>6296297</v>
      </c>
    </row>
    <row r="20" spans="1:10" x14ac:dyDescent="0.25">
      <c r="B20" s="173" t="s">
        <v>389</v>
      </c>
      <c r="C20" s="313">
        <v>9304561</v>
      </c>
      <c r="D20" s="313">
        <v>7260572</v>
      </c>
      <c r="E20" s="313">
        <v>7314620</v>
      </c>
      <c r="F20" s="313">
        <v>8711185</v>
      </c>
      <c r="G20" s="313">
        <v>9893138</v>
      </c>
      <c r="H20" s="313">
        <v>10652852</v>
      </c>
      <c r="I20" s="313">
        <v>10670653</v>
      </c>
      <c r="J20" s="313">
        <v>7040382</v>
      </c>
    </row>
    <row r="21" spans="1:10" x14ac:dyDescent="0.25">
      <c r="B21" s="150"/>
      <c r="C21" s="313"/>
      <c r="D21" s="313"/>
      <c r="E21" s="313"/>
      <c r="F21" s="313"/>
      <c r="G21" s="313"/>
      <c r="H21" s="313"/>
      <c r="I21" s="313"/>
      <c r="J21" s="313"/>
    </row>
    <row r="22" spans="1:10" x14ac:dyDescent="0.25">
      <c r="B22" s="169" t="s">
        <v>133</v>
      </c>
      <c r="C22" s="314">
        <v>2910432560</v>
      </c>
      <c r="D22" s="314">
        <v>2947604098</v>
      </c>
      <c r="E22" s="314">
        <v>3017287168</v>
      </c>
      <c r="F22" s="314">
        <v>3078856119</v>
      </c>
      <c r="G22" s="314">
        <v>3101518055</v>
      </c>
      <c r="H22" s="314">
        <v>3154594556</v>
      </c>
      <c r="I22" s="314">
        <v>3145693861</v>
      </c>
      <c r="J22" s="314">
        <v>2921455181</v>
      </c>
    </row>
    <row r="23" spans="1:10" x14ac:dyDescent="0.25">
      <c r="C23" s="313"/>
      <c r="D23" s="313"/>
      <c r="E23" s="313"/>
      <c r="F23" s="313"/>
      <c r="G23" s="313"/>
      <c r="H23" s="313"/>
      <c r="I23" s="313"/>
      <c r="J23" s="313"/>
    </row>
    <row r="24" spans="1:10" x14ac:dyDescent="0.25">
      <c r="B24" s="151" t="s">
        <v>393</v>
      </c>
      <c r="C24" s="311">
        <v>3127065000</v>
      </c>
      <c r="D24" s="311">
        <v>3177458000</v>
      </c>
      <c r="E24" s="311">
        <v>3248499000</v>
      </c>
      <c r="F24" s="311">
        <v>3311962000</v>
      </c>
      <c r="G24" s="311">
        <v>3342011000</v>
      </c>
      <c r="H24" s="311">
        <v>3399503000</v>
      </c>
      <c r="I24" s="311">
        <v>3398820000</v>
      </c>
      <c r="J24" s="311">
        <v>3115098000</v>
      </c>
    </row>
    <row r="25" spans="1:10" x14ac:dyDescent="0.25">
      <c r="B25" s="153"/>
      <c r="C25" s="315"/>
      <c r="D25" s="315"/>
      <c r="E25" s="315"/>
      <c r="F25" s="315"/>
      <c r="G25" s="315"/>
      <c r="H25" s="315"/>
      <c r="I25" s="315"/>
      <c r="J25" s="315"/>
    </row>
    <row r="26" spans="1:10" x14ac:dyDescent="0.25">
      <c r="B26" s="196" t="s">
        <v>468</v>
      </c>
      <c r="C26" s="316">
        <v>6.1</v>
      </c>
      <c r="D26" s="316">
        <v>6.5</v>
      </c>
      <c r="E26" s="316">
        <v>6.4</v>
      </c>
      <c r="F26" s="316">
        <v>6.2</v>
      </c>
      <c r="G26" s="316">
        <v>6.4</v>
      </c>
      <c r="H26" s="316">
        <v>6.4</v>
      </c>
      <c r="I26" s="316">
        <v>6.6</v>
      </c>
      <c r="J26" s="316">
        <v>5.5</v>
      </c>
    </row>
    <row r="27" spans="1:10" x14ac:dyDescent="0.25">
      <c r="B27" s="195" t="s">
        <v>400</v>
      </c>
      <c r="C27" s="316">
        <v>6.9</v>
      </c>
      <c r="D27" s="316">
        <v>7.2</v>
      </c>
      <c r="E27" s="316">
        <v>7.1</v>
      </c>
      <c r="F27" s="316">
        <v>7</v>
      </c>
      <c r="G27" s="316">
        <v>7.2</v>
      </c>
      <c r="H27" s="316">
        <v>7.2</v>
      </c>
      <c r="I27" s="316">
        <v>7.4</v>
      </c>
      <c r="J27" s="316">
        <v>6.2</v>
      </c>
    </row>
    <row r="28" spans="1:10" x14ac:dyDescent="0.25">
      <c r="B28" s="152"/>
      <c r="C28" s="342"/>
      <c r="D28" s="286"/>
      <c r="E28" s="286"/>
      <c r="F28" s="286"/>
      <c r="G28" s="286"/>
      <c r="H28" s="286"/>
      <c r="I28" s="286"/>
      <c r="J28" s="286"/>
    </row>
    <row r="29" spans="1:10" x14ac:dyDescent="0.25">
      <c r="C29" s="317"/>
      <c r="D29" s="317"/>
      <c r="E29" s="317"/>
      <c r="F29" s="317"/>
      <c r="G29" s="317"/>
      <c r="I29" s="307"/>
      <c r="J29" s="307" t="s">
        <v>191</v>
      </c>
    </row>
    <row r="30" spans="1:10" s="331" customFormat="1" ht="25.5" customHeight="1" x14ac:dyDescent="0.2">
      <c r="A30" s="330"/>
      <c r="B30" s="328" t="s">
        <v>398</v>
      </c>
      <c r="C30" s="309">
        <v>2013</v>
      </c>
      <c r="D30" s="309">
        <v>2014</v>
      </c>
      <c r="E30" s="309">
        <v>2015</v>
      </c>
      <c r="F30" s="309">
        <v>2016</v>
      </c>
      <c r="G30" s="309">
        <v>2017</v>
      </c>
      <c r="H30" s="309">
        <v>2018</v>
      </c>
      <c r="I30" s="309">
        <v>2019</v>
      </c>
      <c r="J30" s="309">
        <v>2020</v>
      </c>
    </row>
    <row r="31" spans="1:10" x14ac:dyDescent="0.25">
      <c r="B31" s="142" t="s">
        <v>368</v>
      </c>
      <c r="C31" s="311">
        <v>61932786</v>
      </c>
      <c r="D31" s="311">
        <v>60270202</v>
      </c>
      <c r="E31" s="311">
        <v>60857133</v>
      </c>
      <c r="F31" s="311">
        <v>61191711</v>
      </c>
      <c r="G31" s="311">
        <v>60284605</v>
      </c>
      <c r="H31" s="311">
        <v>59400522</v>
      </c>
      <c r="I31" s="311">
        <v>59303391</v>
      </c>
      <c r="J31" s="311">
        <v>47727651</v>
      </c>
    </row>
    <row r="32" spans="1:10" x14ac:dyDescent="0.25">
      <c r="B32" s="142"/>
      <c r="C32" s="312"/>
      <c r="D32" s="312"/>
      <c r="E32" s="312"/>
      <c r="F32" s="312"/>
      <c r="G32" s="312"/>
      <c r="H32" s="312"/>
      <c r="I32" s="312"/>
      <c r="J32" s="312"/>
    </row>
    <row r="33" spans="2:10" ht="15.75" customHeight="1" x14ac:dyDescent="0.25">
      <c r="B33" s="142" t="s">
        <v>220</v>
      </c>
      <c r="C33" s="311">
        <v>38179311</v>
      </c>
      <c r="D33" s="311">
        <v>37720010</v>
      </c>
      <c r="E33" s="311">
        <v>37617115</v>
      </c>
      <c r="F33" s="311">
        <v>37845894</v>
      </c>
      <c r="G33" s="311">
        <v>36603569</v>
      </c>
      <c r="H33" s="311">
        <v>35644481</v>
      </c>
      <c r="I33" s="311">
        <v>35147499</v>
      </c>
      <c r="J33" s="311">
        <v>26187913</v>
      </c>
    </row>
    <row r="34" spans="2:10" x14ac:dyDescent="0.25">
      <c r="B34" s="146" t="s">
        <v>226</v>
      </c>
      <c r="C34" s="313">
        <v>3809000</v>
      </c>
      <c r="D34" s="313">
        <v>3745000</v>
      </c>
      <c r="E34" s="313">
        <v>3647000</v>
      </c>
      <c r="F34" s="313">
        <v>3797000</v>
      </c>
      <c r="G34" s="313">
        <v>3813000</v>
      </c>
      <c r="H34" s="313">
        <v>3830000</v>
      </c>
      <c r="I34" s="313">
        <v>3772000</v>
      </c>
      <c r="J34" s="313">
        <v>2695000</v>
      </c>
    </row>
    <row r="35" spans="2:10" x14ac:dyDescent="0.25">
      <c r="B35" s="147" t="s">
        <v>229</v>
      </c>
      <c r="C35" s="313">
        <v>3809000</v>
      </c>
      <c r="D35" s="313">
        <v>3745000</v>
      </c>
      <c r="E35" s="313">
        <v>3647000</v>
      </c>
      <c r="F35" s="313">
        <v>3797000</v>
      </c>
      <c r="G35" s="313">
        <v>3813000</v>
      </c>
      <c r="H35" s="313">
        <v>3830000</v>
      </c>
      <c r="I35" s="313">
        <v>3772000</v>
      </c>
      <c r="J35" s="313">
        <v>2695000</v>
      </c>
    </row>
    <row r="36" spans="2:10" x14ac:dyDescent="0.25">
      <c r="B36" s="147" t="s">
        <v>232</v>
      </c>
      <c r="C36" s="313">
        <v>0</v>
      </c>
      <c r="D36" s="313">
        <v>0</v>
      </c>
      <c r="E36" s="313">
        <v>0</v>
      </c>
      <c r="F36" s="313">
        <v>0</v>
      </c>
      <c r="G36" s="313">
        <v>0</v>
      </c>
      <c r="H36" s="313">
        <v>0</v>
      </c>
      <c r="I36" s="313"/>
      <c r="J36" s="313">
        <v>0</v>
      </c>
    </row>
    <row r="37" spans="2:10" x14ac:dyDescent="0.25">
      <c r="B37" s="148" t="s">
        <v>236</v>
      </c>
      <c r="C37" s="313">
        <v>20530347</v>
      </c>
      <c r="D37" s="313">
        <v>19922058</v>
      </c>
      <c r="E37" s="313">
        <v>20278335</v>
      </c>
      <c r="F37" s="313">
        <v>20110579</v>
      </c>
      <c r="G37" s="313">
        <v>19732795</v>
      </c>
      <c r="H37" s="313">
        <v>19134481</v>
      </c>
      <c r="I37" s="313">
        <v>18697858</v>
      </c>
      <c r="J37" s="313">
        <v>13189157</v>
      </c>
    </row>
    <row r="38" spans="2:10" x14ac:dyDescent="0.25">
      <c r="B38" s="148" t="s">
        <v>239</v>
      </c>
      <c r="C38" s="313">
        <v>6749910</v>
      </c>
      <c r="D38" s="313">
        <v>7111853</v>
      </c>
      <c r="E38" s="313">
        <v>6863932</v>
      </c>
      <c r="F38" s="313">
        <v>7152925</v>
      </c>
      <c r="G38" s="313">
        <v>6483725</v>
      </c>
      <c r="H38" s="313">
        <v>6153245</v>
      </c>
      <c r="I38" s="313">
        <v>5911844</v>
      </c>
      <c r="J38" s="313">
        <v>4728039</v>
      </c>
    </row>
    <row r="39" spans="2:10" x14ac:dyDescent="0.25">
      <c r="B39" s="148" t="s">
        <v>241</v>
      </c>
      <c r="C39" s="313">
        <v>383943</v>
      </c>
      <c r="D39" s="313">
        <v>408538</v>
      </c>
      <c r="E39" s="313">
        <v>360530</v>
      </c>
      <c r="F39" s="313">
        <v>366665</v>
      </c>
      <c r="G39" s="313">
        <v>372092</v>
      </c>
      <c r="H39" s="313">
        <v>404004</v>
      </c>
      <c r="I39" s="313">
        <v>424014</v>
      </c>
      <c r="J39" s="313">
        <v>316734</v>
      </c>
    </row>
    <row r="40" spans="2:10" x14ac:dyDescent="0.25">
      <c r="B40" s="148" t="s">
        <v>244</v>
      </c>
      <c r="C40" s="313">
        <v>1118000</v>
      </c>
      <c r="D40" s="313">
        <v>1103000</v>
      </c>
      <c r="E40" s="313">
        <v>1082000</v>
      </c>
      <c r="F40" s="313">
        <v>1046000</v>
      </c>
      <c r="G40" s="313">
        <v>958000</v>
      </c>
      <c r="H40" s="313">
        <v>903000</v>
      </c>
      <c r="I40" s="313">
        <v>901000</v>
      </c>
      <c r="J40" s="313">
        <v>740000</v>
      </c>
    </row>
    <row r="41" spans="2:10" x14ac:dyDescent="0.25">
      <c r="B41" s="148" t="s">
        <v>248</v>
      </c>
      <c r="C41" s="313">
        <v>1023490</v>
      </c>
      <c r="D41" s="313">
        <v>1005471</v>
      </c>
      <c r="E41" s="313">
        <v>1062429</v>
      </c>
      <c r="F41" s="313">
        <v>1126753</v>
      </c>
      <c r="G41" s="313">
        <v>1158618</v>
      </c>
      <c r="H41" s="313">
        <v>1165738</v>
      </c>
      <c r="I41" s="313">
        <v>1235848</v>
      </c>
      <c r="J41" s="313">
        <v>995596</v>
      </c>
    </row>
    <row r="42" spans="2:10" x14ac:dyDescent="0.25">
      <c r="B42" s="148" t="s">
        <v>252</v>
      </c>
      <c r="C42" s="313">
        <v>4564621</v>
      </c>
      <c r="D42" s="313">
        <v>4424090</v>
      </c>
      <c r="E42" s="313">
        <v>4322889</v>
      </c>
      <c r="F42" s="313">
        <v>4245972</v>
      </c>
      <c r="G42" s="313">
        <v>4085339</v>
      </c>
      <c r="H42" s="313">
        <v>4054013</v>
      </c>
      <c r="I42" s="313">
        <v>4204935</v>
      </c>
      <c r="J42" s="313">
        <v>3523387</v>
      </c>
    </row>
    <row r="43" spans="2:10" x14ac:dyDescent="0.25">
      <c r="B43" s="148"/>
      <c r="C43" s="312"/>
      <c r="D43" s="312"/>
      <c r="E43" s="312"/>
      <c r="F43" s="312"/>
      <c r="G43" s="312"/>
      <c r="H43" s="312"/>
      <c r="I43" s="312"/>
      <c r="J43" s="312"/>
    </row>
    <row r="44" spans="2:10" x14ac:dyDescent="0.25">
      <c r="B44" s="149" t="s">
        <v>255</v>
      </c>
      <c r="C44" s="311">
        <v>23753475</v>
      </c>
      <c r="D44" s="311">
        <v>22550192</v>
      </c>
      <c r="E44" s="311">
        <v>23240018</v>
      </c>
      <c r="F44" s="311">
        <v>23345817</v>
      </c>
      <c r="G44" s="311">
        <v>23681036</v>
      </c>
      <c r="H44" s="311">
        <v>23756041</v>
      </c>
      <c r="I44" s="311">
        <v>24155892</v>
      </c>
      <c r="J44" s="311">
        <v>21539738</v>
      </c>
    </row>
    <row r="45" spans="2:10" x14ac:dyDescent="0.25">
      <c r="B45" s="173" t="s">
        <v>387</v>
      </c>
      <c r="C45" s="313">
        <v>8000</v>
      </c>
      <c r="D45" s="313">
        <v>8000</v>
      </c>
      <c r="E45" s="313">
        <v>8000</v>
      </c>
      <c r="F45" s="313">
        <v>8000</v>
      </c>
      <c r="G45" s="313">
        <v>8000</v>
      </c>
      <c r="H45" s="313">
        <v>8000</v>
      </c>
      <c r="I45" s="313">
        <v>8025</v>
      </c>
      <c r="J45" s="313">
        <v>5000</v>
      </c>
    </row>
    <row r="46" spans="2:10" x14ac:dyDescent="0.25">
      <c r="B46" s="173" t="s">
        <v>388</v>
      </c>
      <c r="C46" s="313">
        <v>0</v>
      </c>
      <c r="D46" s="313">
        <v>0</v>
      </c>
      <c r="E46" s="313">
        <v>0</v>
      </c>
      <c r="F46" s="313">
        <v>0</v>
      </c>
      <c r="G46" s="313">
        <v>0</v>
      </c>
      <c r="H46" s="313">
        <v>0</v>
      </c>
      <c r="I46" s="313">
        <v>0</v>
      </c>
      <c r="J46" s="313">
        <v>0</v>
      </c>
    </row>
    <row r="47" spans="2:10" x14ac:dyDescent="0.25">
      <c r="B47" s="173" t="s">
        <v>389</v>
      </c>
      <c r="C47" s="313">
        <v>23745475</v>
      </c>
      <c r="D47" s="313">
        <v>22542192</v>
      </c>
      <c r="E47" s="313">
        <v>23232018</v>
      </c>
      <c r="F47" s="313">
        <v>23337817</v>
      </c>
      <c r="G47" s="313">
        <v>23673036</v>
      </c>
      <c r="H47" s="313">
        <v>23748041</v>
      </c>
      <c r="I47" s="313">
        <v>24147867</v>
      </c>
      <c r="J47" s="313">
        <v>21534738</v>
      </c>
    </row>
    <row r="48" spans="2:10" x14ac:dyDescent="0.25">
      <c r="B48" s="150"/>
      <c r="C48" s="313"/>
      <c r="D48" s="313"/>
      <c r="E48" s="313"/>
      <c r="F48" s="313"/>
      <c r="G48" s="313"/>
      <c r="H48" s="313"/>
      <c r="I48" s="313"/>
      <c r="J48" s="313"/>
    </row>
    <row r="49" spans="2:10" x14ac:dyDescent="0.25">
      <c r="B49" s="169" t="s">
        <v>133</v>
      </c>
      <c r="C49" s="314">
        <v>694823214</v>
      </c>
      <c r="D49" s="314">
        <v>674155798</v>
      </c>
      <c r="E49" s="314">
        <v>667332867</v>
      </c>
      <c r="F49" s="314">
        <v>665498289</v>
      </c>
      <c r="G49" s="314">
        <v>663238395</v>
      </c>
      <c r="H49" s="314">
        <v>664425478</v>
      </c>
      <c r="I49" s="314">
        <v>680511609</v>
      </c>
      <c r="J49" s="314">
        <v>608465349</v>
      </c>
    </row>
    <row r="50" spans="2:10" x14ac:dyDescent="0.25">
      <c r="C50" s="313"/>
      <c r="D50" s="313"/>
      <c r="E50" s="313"/>
      <c r="F50" s="313"/>
      <c r="G50" s="313"/>
      <c r="H50" s="313"/>
      <c r="I50" s="313"/>
      <c r="J50" s="313"/>
    </row>
    <row r="51" spans="2:10" x14ac:dyDescent="0.25">
      <c r="B51" s="151" t="s">
        <v>393</v>
      </c>
      <c r="C51" s="311">
        <v>756756000</v>
      </c>
      <c r="D51" s="311">
        <v>734426000</v>
      </c>
      <c r="E51" s="311">
        <v>728190000</v>
      </c>
      <c r="F51" s="311">
        <v>726690000</v>
      </c>
      <c r="G51" s="311">
        <v>723523000</v>
      </c>
      <c r="H51" s="311">
        <v>723826000</v>
      </c>
      <c r="I51" s="311">
        <v>739815000</v>
      </c>
      <c r="J51" s="311">
        <v>656193000</v>
      </c>
    </row>
    <row r="52" spans="2:10" x14ac:dyDescent="0.25">
      <c r="B52" s="153"/>
      <c r="C52" s="315"/>
      <c r="D52" s="315"/>
      <c r="E52" s="315"/>
      <c r="F52" s="315"/>
      <c r="G52" s="315"/>
      <c r="H52" s="315"/>
      <c r="I52" s="315"/>
      <c r="J52" s="315"/>
    </row>
    <row r="53" spans="2:10" x14ac:dyDescent="0.25">
      <c r="B53" s="196" t="s">
        <v>468</v>
      </c>
      <c r="C53" s="316">
        <v>5</v>
      </c>
      <c r="D53" s="316">
        <v>5.0999999999999996</v>
      </c>
      <c r="E53" s="316">
        <v>5.2</v>
      </c>
      <c r="F53" s="316">
        <v>5.2</v>
      </c>
      <c r="G53" s="316">
        <v>5.0999999999999996</v>
      </c>
      <c r="H53" s="316">
        <v>4.9000000000000004</v>
      </c>
      <c r="I53" s="316">
        <v>4.8</v>
      </c>
      <c r="J53" s="316">
        <v>4</v>
      </c>
    </row>
    <row r="54" spans="2:10" x14ac:dyDescent="0.25">
      <c r="B54" s="196" t="s">
        <v>400</v>
      </c>
      <c r="C54" s="316">
        <v>8.1999999999999993</v>
      </c>
      <c r="D54" s="316">
        <v>8.1999999999999993</v>
      </c>
      <c r="E54" s="316">
        <v>8.4</v>
      </c>
      <c r="F54" s="316">
        <v>8.4</v>
      </c>
      <c r="G54" s="316">
        <v>8.3000000000000007</v>
      </c>
      <c r="H54" s="316">
        <v>8.1999999999999993</v>
      </c>
      <c r="I54" s="316">
        <v>8</v>
      </c>
      <c r="J54" s="316">
        <v>7.3</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K51"/>
  <sheetViews>
    <sheetView workbookViewId="0"/>
  </sheetViews>
  <sheetFormatPr defaultColWidth="9" defaultRowHeight="15" x14ac:dyDescent="0.25"/>
  <cols>
    <col min="1" max="1" width="6.25" style="140" customWidth="1"/>
    <col min="2" max="2" width="48.625" style="140" customWidth="1"/>
    <col min="3" max="10" width="9.625" style="319" customWidth="1"/>
    <col min="11" max="16384" width="9" style="140"/>
  </cols>
  <sheetData>
    <row r="1" spans="1:11" s="260" customFormat="1" ht="25.5" customHeight="1" x14ac:dyDescent="0.2">
      <c r="A1" s="260" t="s">
        <v>405</v>
      </c>
      <c r="B1" s="329" t="s">
        <v>406</v>
      </c>
      <c r="C1" s="319"/>
      <c r="D1" s="319"/>
      <c r="E1" s="319"/>
      <c r="F1" s="319"/>
      <c r="G1" s="319"/>
      <c r="H1" s="319"/>
      <c r="I1" s="319"/>
      <c r="J1" s="319"/>
    </row>
    <row r="2" spans="1:11" ht="25.5" customHeight="1" x14ac:dyDescent="0.25">
      <c r="B2" s="142"/>
      <c r="C2" s="326"/>
      <c r="D2" s="326"/>
      <c r="E2" s="326"/>
      <c r="F2" s="326"/>
      <c r="G2" s="326"/>
      <c r="I2" s="307"/>
      <c r="J2" s="307" t="s">
        <v>464</v>
      </c>
      <c r="K2" s="327"/>
    </row>
    <row r="3" spans="1:11" s="331" customFormat="1" ht="25.5" customHeight="1" x14ac:dyDescent="0.2">
      <c r="A3" s="330"/>
      <c r="B3" s="328" t="s">
        <v>397</v>
      </c>
      <c r="C3" s="309">
        <v>2013</v>
      </c>
      <c r="D3" s="309">
        <v>2014</v>
      </c>
      <c r="E3" s="309">
        <v>2015</v>
      </c>
      <c r="F3" s="309">
        <v>2016</v>
      </c>
      <c r="G3" s="309">
        <v>2017</v>
      </c>
      <c r="H3" s="309">
        <v>2018</v>
      </c>
      <c r="I3" s="309">
        <v>2019</v>
      </c>
      <c r="J3" s="309">
        <v>2020</v>
      </c>
    </row>
    <row r="4" spans="1:11" x14ac:dyDescent="0.25">
      <c r="B4" s="142" t="s">
        <v>368</v>
      </c>
      <c r="C4" s="320">
        <v>144</v>
      </c>
      <c r="D4" s="320">
        <v>143</v>
      </c>
      <c r="E4" s="320">
        <v>142</v>
      </c>
      <c r="F4" s="320">
        <v>140</v>
      </c>
      <c r="G4" s="320">
        <v>138</v>
      </c>
      <c r="H4" s="320">
        <v>138</v>
      </c>
      <c r="I4" s="320">
        <v>136</v>
      </c>
      <c r="J4" s="320">
        <v>113</v>
      </c>
    </row>
    <row r="5" spans="1:11" x14ac:dyDescent="0.25">
      <c r="B5" s="142"/>
      <c r="C5" s="321"/>
      <c r="D5" s="321"/>
      <c r="E5" s="321"/>
      <c r="F5" s="321"/>
      <c r="G5" s="321"/>
      <c r="H5" s="321"/>
      <c r="I5" s="321"/>
      <c r="J5" s="321"/>
    </row>
    <row r="6" spans="1:11" x14ac:dyDescent="0.25">
      <c r="B6" s="142" t="s">
        <v>220</v>
      </c>
      <c r="C6" s="320">
        <v>145</v>
      </c>
      <c r="D6" s="320">
        <v>143</v>
      </c>
      <c r="E6" s="320">
        <v>143</v>
      </c>
      <c r="F6" s="320">
        <v>139</v>
      </c>
      <c r="G6" s="320">
        <v>138</v>
      </c>
      <c r="H6" s="320">
        <v>137</v>
      </c>
      <c r="I6" s="320">
        <v>135</v>
      </c>
      <c r="J6" s="320">
        <v>112</v>
      </c>
    </row>
    <row r="7" spans="1:11" x14ac:dyDescent="0.25">
      <c r="B7" s="146" t="s">
        <v>226</v>
      </c>
      <c r="C7" s="322">
        <v>149</v>
      </c>
      <c r="D7" s="322">
        <v>143</v>
      </c>
      <c r="E7" s="322">
        <v>143</v>
      </c>
      <c r="F7" s="322">
        <v>140</v>
      </c>
      <c r="G7" s="322">
        <v>141</v>
      </c>
      <c r="H7" s="322">
        <v>141</v>
      </c>
      <c r="I7" s="322">
        <v>141</v>
      </c>
      <c r="J7" s="322">
        <v>107</v>
      </c>
    </row>
    <row r="8" spans="1:11" x14ac:dyDescent="0.25">
      <c r="B8" s="147" t="s">
        <v>229</v>
      </c>
      <c r="C8" s="322">
        <v>149</v>
      </c>
      <c r="D8" s="322">
        <v>143</v>
      </c>
      <c r="E8" s="322">
        <v>143</v>
      </c>
      <c r="F8" s="322">
        <v>140</v>
      </c>
      <c r="G8" s="322">
        <v>141</v>
      </c>
      <c r="H8" s="322">
        <v>141</v>
      </c>
      <c r="I8" s="322">
        <v>141</v>
      </c>
      <c r="J8" s="322">
        <v>107</v>
      </c>
    </row>
    <row r="9" spans="1:11" x14ac:dyDescent="0.25">
      <c r="B9" s="147" t="s">
        <v>232</v>
      </c>
      <c r="C9" s="322" t="s">
        <v>407</v>
      </c>
      <c r="D9" s="322" t="s">
        <v>407</v>
      </c>
      <c r="E9" s="322" t="s">
        <v>407</v>
      </c>
      <c r="F9" s="322" t="s">
        <v>407</v>
      </c>
      <c r="G9" s="322" t="s">
        <v>407</v>
      </c>
      <c r="H9" s="322" t="s">
        <v>407</v>
      </c>
      <c r="I9" s="322" t="s">
        <v>407</v>
      </c>
      <c r="J9" s="322" t="s">
        <v>407</v>
      </c>
    </row>
    <row r="10" spans="1:11" x14ac:dyDescent="0.25">
      <c r="B10" s="148" t="s">
        <v>236</v>
      </c>
      <c r="C10" s="322">
        <v>144</v>
      </c>
      <c r="D10" s="322">
        <v>142</v>
      </c>
      <c r="E10" s="322">
        <v>141</v>
      </c>
      <c r="F10" s="322">
        <v>138</v>
      </c>
      <c r="G10" s="322">
        <v>138</v>
      </c>
      <c r="H10" s="322">
        <v>137</v>
      </c>
      <c r="I10" s="322">
        <v>134</v>
      </c>
      <c r="J10" s="322">
        <v>104</v>
      </c>
    </row>
    <row r="11" spans="1:11" x14ac:dyDescent="0.25">
      <c r="B11" s="148" t="s">
        <v>239</v>
      </c>
      <c r="C11" s="322">
        <v>144</v>
      </c>
      <c r="D11" s="322">
        <v>143</v>
      </c>
      <c r="E11" s="322">
        <v>145</v>
      </c>
      <c r="F11" s="322">
        <v>145</v>
      </c>
      <c r="G11" s="322">
        <v>141</v>
      </c>
      <c r="H11" s="322">
        <v>142</v>
      </c>
      <c r="I11" s="322">
        <v>141</v>
      </c>
      <c r="J11" s="322">
        <v>130</v>
      </c>
    </row>
    <row r="12" spans="1:11" x14ac:dyDescent="0.25">
      <c r="B12" s="148" t="s">
        <v>241</v>
      </c>
      <c r="C12" s="322">
        <v>141</v>
      </c>
      <c r="D12" s="322">
        <v>140</v>
      </c>
      <c r="E12" s="322">
        <v>138</v>
      </c>
      <c r="F12" s="322">
        <v>137</v>
      </c>
      <c r="G12" s="322">
        <v>128</v>
      </c>
      <c r="H12" s="322">
        <v>136</v>
      </c>
      <c r="I12" s="322">
        <v>131</v>
      </c>
      <c r="J12" s="322">
        <v>106</v>
      </c>
    </row>
    <row r="13" spans="1:11" x14ac:dyDescent="0.25">
      <c r="B13" s="148" t="s">
        <v>244</v>
      </c>
      <c r="C13" s="322">
        <v>152</v>
      </c>
      <c r="D13" s="322">
        <v>153</v>
      </c>
      <c r="E13" s="322">
        <v>152</v>
      </c>
      <c r="F13" s="322">
        <v>117</v>
      </c>
      <c r="G13" s="322">
        <v>119</v>
      </c>
      <c r="H13" s="322">
        <v>121</v>
      </c>
      <c r="I13" s="322">
        <v>119</v>
      </c>
      <c r="J13" s="322">
        <v>101</v>
      </c>
    </row>
    <row r="14" spans="1:11" x14ac:dyDescent="0.25">
      <c r="B14" s="148" t="s">
        <v>248</v>
      </c>
      <c r="C14" s="322">
        <v>139</v>
      </c>
      <c r="D14" s="322">
        <v>138</v>
      </c>
      <c r="E14" s="322">
        <v>138</v>
      </c>
      <c r="F14" s="322">
        <v>136</v>
      </c>
      <c r="G14" s="322">
        <v>135</v>
      </c>
      <c r="H14" s="322">
        <v>133</v>
      </c>
      <c r="I14" s="322">
        <v>135</v>
      </c>
      <c r="J14" s="322">
        <v>124</v>
      </c>
    </row>
    <row r="15" spans="1:11" x14ac:dyDescent="0.25">
      <c r="B15" s="148" t="s">
        <v>252</v>
      </c>
      <c r="C15" s="322">
        <v>146</v>
      </c>
      <c r="D15" s="322">
        <v>151</v>
      </c>
      <c r="E15" s="322">
        <v>146</v>
      </c>
      <c r="F15" s="322">
        <v>142</v>
      </c>
      <c r="G15" s="322">
        <v>137</v>
      </c>
      <c r="H15" s="322">
        <v>135</v>
      </c>
      <c r="I15" s="322">
        <v>130</v>
      </c>
      <c r="J15" s="322">
        <v>118</v>
      </c>
    </row>
    <row r="16" spans="1:11" x14ac:dyDescent="0.25">
      <c r="B16" s="148"/>
      <c r="C16" s="321"/>
      <c r="D16" s="321"/>
      <c r="E16" s="321"/>
      <c r="F16" s="321"/>
      <c r="G16" s="321"/>
      <c r="H16" s="321"/>
      <c r="I16" s="321"/>
      <c r="J16" s="321"/>
    </row>
    <row r="17" spans="1:10" x14ac:dyDescent="0.25">
      <c r="B17" s="149" t="s">
        <v>255</v>
      </c>
      <c r="C17" s="320">
        <v>142</v>
      </c>
      <c r="D17" s="320">
        <v>142</v>
      </c>
      <c r="E17" s="320">
        <v>140</v>
      </c>
      <c r="F17" s="320">
        <v>140</v>
      </c>
      <c r="G17" s="320">
        <v>140</v>
      </c>
      <c r="H17" s="320">
        <v>139</v>
      </c>
      <c r="I17" s="320">
        <v>139</v>
      </c>
      <c r="J17" s="320">
        <v>123</v>
      </c>
    </row>
    <row r="18" spans="1:10" x14ac:dyDescent="0.25">
      <c r="B18" s="173" t="s">
        <v>387</v>
      </c>
      <c r="C18" s="322">
        <v>139</v>
      </c>
      <c r="D18" s="322">
        <v>138</v>
      </c>
      <c r="E18" s="322">
        <v>140</v>
      </c>
      <c r="F18" s="322">
        <v>138</v>
      </c>
      <c r="G18" s="322">
        <v>136</v>
      </c>
      <c r="H18" s="322">
        <v>136</v>
      </c>
      <c r="I18" s="322">
        <v>139</v>
      </c>
      <c r="J18" s="322">
        <v>136</v>
      </c>
    </row>
    <row r="19" spans="1:10" x14ac:dyDescent="0.25">
      <c r="B19" s="173" t="s">
        <v>388</v>
      </c>
      <c r="C19" s="322">
        <v>150</v>
      </c>
      <c r="D19" s="322">
        <v>145</v>
      </c>
      <c r="E19" s="322">
        <v>145</v>
      </c>
      <c r="F19" s="322">
        <v>145</v>
      </c>
      <c r="G19" s="322">
        <v>144</v>
      </c>
      <c r="H19" s="322">
        <v>144</v>
      </c>
      <c r="I19" s="322">
        <v>145</v>
      </c>
      <c r="J19" s="322">
        <v>121</v>
      </c>
    </row>
    <row r="20" spans="1:10" x14ac:dyDescent="0.25">
      <c r="B20" s="173" t="s">
        <v>389</v>
      </c>
      <c r="C20" s="322">
        <v>140</v>
      </c>
      <c r="D20" s="322">
        <v>142</v>
      </c>
      <c r="E20" s="322">
        <v>136</v>
      </c>
      <c r="F20" s="322">
        <v>139</v>
      </c>
      <c r="G20" s="322">
        <v>142</v>
      </c>
      <c r="H20" s="322">
        <v>139</v>
      </c>
      <c r="I20" s="322">
        <v>134</v>
      </c>
      <c r="J20" s="322">
        <v>113</v>
      </c>
    </row>
    <row r="21" spans="1:10" x14ac:dyDescent="0.25">
      <c r="B21" s="150"/>
      <c r="C21" s="322"/>
      <c r="D21" s="322"/>
      <c r="E21" s="322"/>
      <c r="F21" s="322"/>
      <c r="G21" s="322"/>
      <c r="H21" s="322"/>
      <c r="I21" s="322"/>
      <c r="J21" s="322"/>
    </row>
    <row r="22" spans="1:10" x14ac:dyDescent="0.25">
      <c r="B22" s="169" t="s">
        <v>133</v>
      </c>
      <c r="C22" s="323">
        <v>133</v>
      </c>
      <c r="D22" s="323">
        <v>132</v>
      </c>
      <c r="E22" s="323">
        <v>132</v>
      </c>
      <c r="F22" s="323">
        <v>131</v>
      </c>
      <c r="G22" s="323">
        <v>129</v>
      </c>
      <c r="H22" s="323">
        <v>129</v>
      </c>
      <c r="I22" s="323">
        <v>138</v>
      </c>
      <c r="J22" s="323">
        <v>130</v>
      </c>
    </row>
    <row r="23" spans="1:10" x14ac:dyDescent="0.25">
      <c r="C23" s="322"/>
      <c r="D23" s="322"/>
      <c r="E23" s="322"/>
      <c r="F23" s="322"/>
      <c r="G23" s="322"/>
      <c r="H23" s="322"/>
      <c r="I23" s="322"/>
      <c r="J23" s="322"/>
    </row>
    <row r="24" spans="1:10" x14ac:dyDescent="0.25">
      <c r="B24" s="151" t="s">
        <v>393</v>
      </c>
      <c r="C24" s="320">
        <v>134</v>
      </c>
      <c r="D24" s="320">
        <v>133</v>
      </c>
      <c r="E24" s="320">
        <v>133</v>
      </c>
      <c r="F24" s="320">
        <v>132</v>
      </c>
      <c r="G24" s="320">
        <v>130</v>
      </c>
      <c r="H24" s="320">
        <v>129</v>
      </c>
      <c r="I24" s="320">
        <v>137</v>
      </c>
      <c r="J24" s="320">
        <v>129</v>
      </c>
    </row>
    <row r="25" spans="1:10" x14ac:dyDescent="0.25">
      <c r="B25" s="153"/>
      <c r="C25" s="324"/>
      <c r="D25" s="324"/>
      <c r="E25" s="324"/>
      <c r="F25" s="324"/>
      <c r="G25" s="324"/>
      <c r="H25" s="324"/>
      <c r="I25" s="324"/>
      <c r="J25" s="324"/>
    </row>
    <row r="26" spans="1:10" x14ac:dyDescent="0.25">
      <c r="B26" s="142"/>
      <c r="C26" s="321"/>
      <c r="D26" s="321"/>
      <c r="E26" s="321"/>
      <c r="F26" s="321"/>
      <c r="G26" s="321"/>
      <c r="H26" s="321"/>
      <c r="I26" s="321"/>
      <c r="J26" s="321"/>
    </row>
    <row r="27" spans="1:10" x14ac:dyDescent="0.25">
      <c r="B27" s="152"/>
      <c r="C27" s="325"/>
      <c r="D27" s="325"/>
      <c r="E27" s="325"/>
      <c r="F27" s="325"/>
      <c r="G27" s="325"/>
      <c r="I27" s="327"/>
      <c r="J27" s="327" t="s">
        <v>464</v>
      </c>
    </row>
    <row r="28" spans="1:10" s="331" customFormat="1" ht="25.5" customHeight="1" x14ac:dyDescent="0.2">
      <c r="A28" s="330"/>
      <c r="B28" s="328" t="s">
        <v>398</v>
      </c>
      <c r="C28" s="309">
        <v>2013</v>
      </c>
      <c r="D28" s="309">
        <v>2014</v>
      </c>
      <c r="E28" s="309">
        <v>2015</v>
      </c>
      <c r="F28" s="309">
        <v>2016</v>
      </c>
      <c r="G28" s="309">
        <v>2017</v>
      </c>
      <c r="H28" s="309">
        <v>2018</v>
      </c>
      <c r="I28" s="309">
        <v>2019</v>
      </c>
      <c r="J28" s="309">
        <v>2020</v>
      </c>
    </row>
    <row r="29" spans="1:10" x14ac:dyDescent="0.25">
      <c r="B29" s="142" t="s">
        <v>368</v>
      </c>
      <c r="C29" s="320">
        <v>169</v>
      </c>
      <c r="D29" s="320">
        <v>171</v>
      </c>
      <c r="E29" s="320">
        <v>172</v>
      </c>
      <c r="F29" s="320">
        <v>171</v>
      </c>
      <c r="G29" s="320">
        <v>170</v>
      </c>
      <c r="H29" s="320">
        <v>169</v>
      </c>
      <c r="I29" s="320">
        <v>169</v>
      </c>
      <c r="J29" s="320">
        <v>142</v>
      </c>
    </row>
    <row r="30" spans="1:10" x14ac:dyDescent="0.25">
      <c r="B30" s="142"/>
      <c r="C30" s="321"/>
      <c r="D30" s="321"/>
      <c r="E30" s="321"/>
      <c r="F30" s="321"/>
      <c r="G30" s="321"/>
      <c r="H30" s="321"/>
      <c r="I30" s="321"/>
      <c r="J30" s="321"/>
    </row>
    <row r="31" spans="1:10" x14ac:dyDescent="0.25">
      <c r="B31" s="142" t="s">
        <v>220</v>
      </c>
      <c r="C31" s="320">
        <v>178</v>
      </c>
      <c r="D31" s="320">
        <v>174</v>
      </c>
      <c r="E31" s="320">
        <v>174</v>
      </c>
      <c r="F31" s="320">
        <v>177</v>
      </c>
      <c r="G31" s="320">
        <v>180</v>
      </c>
      <c r="H31" s="320">
        <v>179</v>
      </c>
      <c r="I31" s="320">
        <v>178</v>
      </c>
      <c r="J31" s="320">
        <v>145</v>
      </c>
    </row>
    <row r="32" spans="1:10" x14ac:dyDescent="0.25">
      <c r="B32" s="146" t="s">
        <v>226</v>
      </c>
      <c r="C32" s="322">
        <v>173</v>
      </c>
      <c r="D32" s="322">
        <v>161</v>
      </c>
      <c r="E32" s="322">
        <v>161</v>
      </c>
      <c r="F32" s="322">
        <v>164</v>
      </c>
      <c r="G32" s="322">
        <v>170</v>
      </c>
      <c r="H32" s="322">
        <v>176</v>
      </c>
      <c r="I32" s="322">
        <v>177</v>
      </c>
      <c r="J32" s="322">
        <v>142</v>
      </c>
    </row>
    <row r="33" spans="2:10" x14ac:dyDescent="0.25">
      <c r="B33" s="147" t="s">
        <v>229</v>
      </c>
      <c r="C33" s="322">
        <v>173</v>
      </c>
      <c r="D33" s="322">
        <v>161</v>
      </c>
      <c r="E33" s="322">
        <v>161</v>
      </c>
      <c r="F33" s="322">
        <v>164</v>
      </c>
      <c r="G33" s="322">
        <v>170</v>
      </c>
      <c r="H33" s="322">
        <v>176</v>
      </c>
      <c r="I33" s="322">
        <v>177</v>
      </c>
      <c r="J33" s="322">
        <v>142</v>
      </c>
    </row>
    <row r="34" spans="2:10" x14ac:dyDescent="0.25">
      <c r="B34" s="147" t="s">
        <v>232</v>
      </c>
      <c r="C34" s="322" t="s">
        <v>407</v>
      </c>
      <c r="D34" s="322" t="s">
        <v>407</v>
      </c>
      <c r="E34" s="322" t="s">
        <v>407</v>
      </c>
      <c r="F34" s="322" t="s">
        <v>407</v>
      </c>
      <c r="G34" s="322" t="s">
        <v>407</v>
      </c>
      <c r="H34" s="322" t="s">
        <v>407</v>
      </c>
      <c r="I34" s="322" t="s">
        <v>407</v>
      </c>
      <c r="J34" s="322" t="s">
        <v>407</v>
      </c>
    </row>
    <row r="35" spans="2:10" x14ac:dyDescent="0.25">
      <c r="B35" s="148" t="s">
        <v>236</v>
      </c>
      <c r="C35" s="322">
        <v>185</v>
      </c>
      <c r="D35" s="322">
        <v>184</v>
      </c>
      <c r="E35" s="322">
        <v>187</v>
      </c>
      <c r="F35" s="322">
        <v>190</v>
      </c>
      <c r="G35" s="322">
        <v>192</v>
      </c>
      <c r="H35" s="322">
        <v>192</v>
      </c>
      <c r="I35" s="322">
        <v>190</v>
      </c>
      <c r="J35" s="322">
        <v>154</v>
      </c>
    </row>
    <row r="36" spans="2:10" x14ac:dyDescent="0.25">
      <c r="B36" s="148" t="s">
        <v>239</v>
      </c>
      <c r="C36" s="322">
        <v>180</v>
      </c>
      <c r="D36" s="322">
        <v>178</v>
      </c>
      <c r="E36" s="322">
        <v>170</v>
      </c>
      <c r="F36" s="322">
        <v>175</v>
      </c>
      <c r="G36" s="322">
        <v>176</v>
      </c>
      <c r="H36" s="322">
        <v>177</v>
      </c>
      <c r="I36" s="322">
        <v>176</v>
      </c>
      <c r="J36" s="322">
        <v>147</v>
      </c>
    </row>
    <row r="37" spans="2:10" x14ac:dyDescent="0.25">
      <c r="B37" s="148" t="s">
        <v>241</v>
      </c>
      <c r="C37" s="322">
        <v>180</v>
      </c>
      <c r="D37" s="322">
        <v>178</v>
      </c>
      <c r="E37" s="322">
        <v>175</v>
      </c>
      <c r="F37" s="322">
        <v>174</v>
      </c>
      <c r="G37" s="322">
        <v>173</v>
      </c>
      <c r="H37" s="322">
        <v>175</v>
      </c>
      <c r="I37" s="322">
        <v>175</v>
      </c>
      <c r="J37" s="322">
        <v>133</v>
      </c>
    </row>
    <row r="38" spans="2:10" x14ac:dyDescent="0.25">
      <c r="B38" s="148" t="s">
        <v>244</v>
      </c>
      <c r="C38" s="322">
        <v>139</v>
      </c>
      <c r="D38" s="322">
        <v>147</v>
      </c>
      <c r="E38" s="322">
        <v>148</v>
      </c>
      <c r="F38" s="322">
        <v>149</v>
      </c>
      <c r="G38" s="322">
        <v>150</v>
      </c>
      <c r="H38" s="322">
        <v>144</v>
      </c>
      <c r="I38" s="322">
        <v>143</v>
      </c>
      <c r="J38" s="322">
        <v>129</v>
      </c>
    </row>
    <row r="39" spans="2:10" x14ac:dyDescent="0.25">
      <c r="B39" s="148" t="s">
        <v>248</v>
      </c>
      <c r="C39" s="322">
        <v>165</v>
      </c>
      <c r="D39" s="322">
        <v>161</v>
      </c>
      <c r="E39" s="322">
        <v>157</v>
      </c>
      <c r="F39" s="322">
        <v>154</v>
      </c>
      <c r="G39" s="322">
        <v>158</v>
      </c>
      <c r="H39" s="322">
        <v>153</v>
      </c>
      <c r="I39" s="322">
        <v>147</v>
      </c>
      <c r="J39" s="322">
        <v>115</v>
      </c>
    </row>
    <row r="40" spans="2:10" x14ac:dyDescent="0.25">
      <c r="B40" s="148" t="s">
        <v>252</v>
      </c>
      <c r="C40" s="322">
        <v>166</v>
      </c>
      <c r="D40" s="322">
        <v>152</v>
      </c>
      <c r="E40" s="322">
        <v>153</v>
      </c>
      <c r="F40" s="322">
        <v>152</v>
      </c>
      <c r="G40" s="322">
        <v>158</v>
      </c>
      <c r="H40" s="322">
        <v>150</v>
      </c>
      <c r="I40" s="322">
        <v>155</v>
      </c>
      <c r="J40" s="322">
        <v>129</v>
      </c>
    </row>
    <row r="41" spans="2:10" x14ac:dyDescent="0.25">
      <c r="B41" s="148"/>
      <c r="C41" s="321"/>
      <c r="D41" s="321"/>
      <c r="E41" s="321"/>
      <c r="F41" s="321"/>
      <c r="G41" s="321"/>
      <c r="H41" s="321"/>
      <c r="I41" s="321"/>
      <c r="J41" s="321"/>
    </row>
    <row r="42" spans="2:10" x14ac:dyDescent="0.25">
      <c r="B42" s="149" t="s">
        <v>255</v>
      </c>
      <c r="C42" s="320">
        <v>157</v>
      </c>
      <c r="D42" s="320">
        <v>166</v>
      </c>
      <c r="E42" s="320">
        <v>168</v>
      </c>
      <c r="F42" s="320">
        <v>162</v>
      </c>
      <c r="G42" s="320">
        <v>157</v>
      </c>
      <c r="H42" s="320">
        <v>157</v>
      </c>
      <c r="I42" s="320">
        <v>157</v>
      </c>
      <c r="J42" s="320">
        <v>138</v>
      </c>
    </row>
    <row r="43" spans="2:10" x14ac:dyDescent="0.25">
      <c r="B43" s="173" t="s">
        <v>387</v>
      </c>
      <c r="C43" s="322">
        <v>148</v>
      </c>
      <c r="D43" s="322">
        <v>148</v>
      </c>
      <c r="E43" s="322">
        <v>148</v>
      </c>
      <c r="F43" s="322">
        <v>148</v>
      </c>
      <c r="G43" s="322">
        <v>148</v>
      </c>
      <c r="H43" s="322">
        <v>148</v>
      </c>
      <c r="I43" s="322">
        <v>134</v>
      </c>
      <c r="J43" s="322">
        <v>139</v>
      </c>
    </row>
    <row r="44" spans="2:10" x14ac:dyDescent="0.25">
      <c r="B44" s="173" t="s">
        <v>388</v>
      </c>
      <c r="C44" s="322" t="s">
        <v>407</v>
      </c>
      <c r="D44" s="322" t="s">
        <v>407</v>
      </c>
      <c r="E44" s="322" t="s">
        <v>407</v>
      </c>
      <c r="F44" s="322" t="s">
        <v>407</v>
      </c>
      <c r="G44" s="322" t="s">
        <v>407</v>
      </c>
      <c r="H44" s="322" t="s">
        <v>407</v>
      </c>
      <c r="I44" s="322" t="s">
        <v>407</v>
      </c>
      <c r="J44" s="322" t="s">
        <v>407</v>
      </c>
    </row>
    <row r="45" spans="2:10" x14ac:dyDescent="0.25">
      <c r="B45" s="173" t="s">
        <v>389</v>
      </c>
      <c r="C45" s="322">
        <v>157</v>
      </c>
      <c r="D45" s="322">
        <v>166</v>
      </c>
      <c r="E45" s="322">
        <v>168</v>
      </c>
      <c r="F45" s="322">
        <v>162</v>
      </c>
      <c r="G45" s="322">
        <v>157</v>
      </c>
      <c r="H45" s="322">
        <v>157</v>
      </c>
      <c r="I45" s="322">
        <v>157</v>
      </c>
      <c r="J45" s="322">
        <v>138</v>
      </c>
    </row>
    <row r="46" spans="2:10" x14ac:dyDescent="0.25">
      <c r="B46" s="150"/>
      <c r="C46" s="322"/>
      <c r="D46" s="322"/>
      <c r="E46" s="322"/>
      <c r="F46" s="322"/>
      <c r="G46" s="322"/>
      <c r="H46" s="322"/>
      <c r="I46" s="322"/>
      <c r="J46" s="322"/>
    </row>
    <row r="47" spans="2:10" x14ac:dyDescent="0.25">
      <c r="B47" s="169" t="s">
        <v>133</v>
      </c>
      <c r="C47" s="323">
        <v>170</v>
      </c>
      <c r="D47" s="323">
        <v>170</v>
      </c>
      <c r="E47" s="323">
        <v>171</v>
      </c>
      <c r="F47" s="323">
        <v>169</v>
      </c>
      <c r="G47" s="323">
        <v>167</v>
      </c>
      <c r="H47" s="323">
        <v>168</v>
      </c>
      <c r="I47" s="323">
        <v>159</v>
      </c>
      <c r="J47" s="323">
        <v>143</v>
      </c>
    </row>
    <row r="48" spans="2:10" x14ac:dyDescent="0.25">
      <c r="C48" s="322"/>
      <c r="D48" s="322"/>
      <c r="E48" s="322"/>
      <c r="F48" s="322"/>
      <c r="G48" s="322"/>
      <c r="H48" s="322"/>
      <c r="I48" s="322"/>
      <c r="J48" s="322"/>
    </row>
    <row r="49" spans="2:10" x14ac:dyDescent="0.25">
      <c r="B49" s="151" t="s">
        <v>393</v>
      </c>
      <c r="C49" s="320">
        <v>170</v>
      </c>
      <c r="D49" s="320">
        <v>170</v>
      </c>
      <c r="E49" s="320">
        <v>171</v>
      </c>
      <c r="F49" s="320">
        <v>169</v>
      </c>
      <c r="G49" s="320">
        <v>167</v>
      </c>
      <c r="H49" s="320">
        <v>168</v>
      </c>
      <c r="I49" s="320">
        <v>160</v>
      </c>
      <c r="J49" s="320">
        <v>143</v>
      </c>
    </row>
    <row r="50" spans="2:10" x14ac:dyDescent="0.25">
      <c r="B50" s="153"/>
      <c r="C50" s="324"/>
      <c r="D50" s="324"/>
      <c r="E50" s="324"/>
      <c r="F50" s="324"/>
      <c r="G50" s="324"/>
      <c r="H50" s="324"/>
      <c r="I50" s="324"/>
      <c r="J50" s="324"/>
    </row>
    <row r="51" spans="2:10" x14ac:dyDescent="0.25">
      <c r="C51" s="325"/>
      <c r="D51" s="325"/>
      <c r="E51" s="325"/>
      <c r="F51" s="325"/>
      <c r="G51" s="325"/>
      <c r="H51" s="325"/>
      <c r="I51" s="325"/>
      <c r="J51" s="325"/>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28"/>
  <sheetViews>
    <sheetView tabSelected="1" zoomScaleNormal="100" workbookViewId="0"/>
  </sheetViews>
  <sheetFormatPr defaultColWidth="9" defaultRowHeight="15" x14ac:dyDescent="0.25"/>
  <cols>
    <col min="1" max="1" width="6.25" style="140" customWidth="1"/>
    <col min="2" max="2" width="48" style="140" customWidth="1"/>
    <col min="3" max="10" width="10.625" style="308" customWidth="1"/>
    <col min="11" max="16384" width="9" style="140"/>
  </cols>
  <sheetData>
    <row r="1" spans="1:10" s="260" customFormat="1" ht="25.5" customHeight="1" x14ac:dyDescent="0.2">
      <c r="A1" s="260" t="s">
        <v>408</v>
      </c>
      <c r="B1" s="329" t="s">
        <v>465</v>
      </c>
      <c r="C1" s="319"/>
      <c r="D1" s="319"/>
      <c r="E1" s="319"/>
      <c r="F1" s="319"/>
      <c r="G1" s="319"/>
      <c r="H1" s="319"/>
      <c r="I1" s="319"/>
      <c r="J1" s="319"/>
    </row>
    <row r="2" spans="1:10" x14ac:dyDescent="0.25">
      <c r="J2" s="308" t="s">
        <v>61</v>
      </c>
    </row>
    <row r="3" spans="1:10" ht="25.5" customHeight="1" x14ac:dyDescent="0.25">
      <c r="B3" s="157" t="s">
        <v>128</v>
      </c>
      <c r="C3" s="346">
        <v>2013</v>
      </c>
      <c r="D3" s="346">
        <v>2014</v>
      </c>
      <c r="E3" s="346">
        <v>2015</v>
      </c>
      <c r="F3" s="346">
        <v>2016</v>
      </c>
      <c r="G3" s="346">
        <v>2017</v>
      </c>
      <c r="H3" s="346">
        <v>2018</v>
      </c>
      <c r="I3" s="346">
        <v>2019</v>
      </c>
      <c r="J3" s="346">
        <v>2020</v>
      </c>
    </row>
    <row r="4" spans="1:10" x14ac:dyDescent="0.25">
      <c r="B4" s="142" t="s">
        <v>368</v>
      </c>
      <c r="C4" s="311">
        <v>757493</v>
      </c>
      <c r="D4" s="311">
        <v>617629</v>
      </c>
      <c r="E4" s="311">
        <v>814470</v>
      </c>
      <c r="F4" s="311">
        <v>755980</v>
      </c>
      <c r="G4" s="311">
        <v>821683</v>
      </c>
      <c r="H4" s="311">
        <v>923250</v>
      </c>
      <c r="I4" s="311">
        <v>905632</v>
      </c>
      <c r="J4" s="311">
        <v>790360</v>
      </c>
    </row>
    <row r="5" spans="1:10" x14ac:dyDescent="0.25">
      <c r="B5" s="142"/>
      <c r="C5" s="343"/>
      <c r="D5" s="343"/>
      <c r="E5" s="343"/>
      <c r="F5" s="343"/>
      <c r="G5" s="343"/>
      <c r="H5" s="343"/>
      <c r="I5" s="343"/>
      <c r="J5" s="343"/>
    </row>
    <row r="6" spans="1:10" x14ac:dyDescent="0.25">
      <c r="B6" s="148" t="s">
        <v>220</v>
      </c>
      <c r="C6" s="311">
        <v>710518</v>
      </c>
      <c r="D6" s="311">
        <v>585141</v>
      </c>
      <c r="E6" s="311">
        <v>748261</v>
      </c>
      <c r="F6" s="311">
        <v>715006</v>
      </c>
      <c r="G6" s="311">
        <v>764899</v>
      </c>
      <c r="H6" s="311">
        <v>854552</v>
      </c>
      <c r="I6" s="311">
        <v>835096</v>
      </c>
      <c r="J6" s="311">
        <v>638335</v>
      </c>
    </row>
    <row r="7" spans="1:10" x14ac:dyDescent="0.25">
      <c r="B7" s="146" t="s">
        <v>226</v>
      </c>
      <c r="C7" s="313">
        <v>252998</v>
      </c>
      <c r="D7" s="313">
        <v>67384</v>
      </c>
      <c r="E7" s="313">
        <v>80957</v>
      </c>
      <c r="F7" s="313">
        <v>87142</v>
      </c>
      <c r="G7" s="313">
        <v>102099</v>
      </c>
      <c r="H7" s="313">
        <v>215326</v>
      </c>
      <c r="I7" s="313">
        <v>222244</v>
      </c>
      <c r="J7" s="313">
        <v>159592</v>
      </c>
    </row>
    <row r="8" spans="1:10" x14ac:dyDescent="0.25">
      <c r="B8" s="147" t="s">
        <v>229</v>
      </c>
      <c r="C8" s="313">
        <v>226554</v>
      </c>
      <c r="D8" s="313">
        <v>41562</v>
      </c>
      <c r="E8" s="313">
        <v>57805</v>
      </c>
      <c r="F8" s="313">
        <v>61460</v>
      </c>
      <c r="G8" s="313">
        <v>72073</v>
      </c>
      <c r="H8" s="313">
        <v>176146</v>
      </c>
      <c r="I8" s="313">
        <v>181637</v>
      </c>
      <c r="J8" s="313">
        <v>113939</v>
      </c>
    </row>
    <row r="9" spans="1:10" x14ac:dyDescent="0.25">
      <c r="B9" s="147" t="s">
        <v>232</v>
      </c>
      <c r="C9" s="313">
        <v>26444</v>
      </c>
      <c r="D9" s="313">
        <v>25822</v>
      </c>
      <c r="E9" s="313">
        <v>23152</v>
      </c>
      <c r="F9" s="313">
        <v>25682</v>
      </c>
      <c r="G9" s="313">
        <v>30026</v>
      </c>
      <c r="H9" s="313">
        <v>39180</v>
      </c>
      <c r="I9" s="313">
        <v>40607</v>
      </c>
      <c r="J9" s="313">
        <v>45653</v>
      </c>
    </row>
    <row r="10" spans="1:10" x14ac:dyDescent="0.25">
      <c r="B10" s="148" t="s">
        <v>236</v>
      </c>
      <c r="C10" s="313">
        <v>127606</v>
      </c>
      <c r="D10" s="313">
        <v>27465</v>
      </c>
      <c r="E10" s="313">
        <v>66595</v>
      </c>
      <c r="F10" s="313">
        <v>27804</v>
      </c>
      <c r="G10" s="313">
        <v>149705</v>
      </c>
      <c r="H10" s="313">
        <v>64232</v>
      </c>
      <c r="I10" s="313">
        <v>108170</v>
      </c>
      <c r="J10" s="313">
        <v>52650</v>
      </c>
    </row>
    <row r="11" spans="1:10" x14ac:dyDescent="0.25">
      <c r="B11" s="148" t="s">
        <v>239</v>
      </c>
      <c r="C11" s="313">
        <v>168505</v>
      </c>
      <c r="D11" s="313">
        <v>228176</v>
      </c>
      <c r="E11" s="313">
        <v>347073</v>
      </c>
      <c r="F11" s="313">
        <v>251683</v>
      </c>
      <c r="G11" s="313">
        <v>178212</v>
      </c>
      <c r="H11" s="313">
        <v>198348</v>
      </c>
      <c r="I11" s="313">
        <v>197997</v>
      </c>
      <c r="J11" s="313">
        <v>198437</v>
      </c>
    </row>
    <row r="12" spans="1:10" x14ac:dyDescent="0.25">
      <c r="B12" s="148" t="s">
        <v>241</v>
      </c>
      <c r="C12" s="313">
        <v>-38899</v>
      </c>
      <c r="D12" s="313">
        <v>162264</v>
      </c>
      <c r="E12" s="313">
        <v>111638</v>
      </c>
      <c r="F12" s="313">
        <v>223541</v>
      </c>
      <c r="G12" s="313">
        <v>139991</v>
      </c>
      <c r="H12" s="313">
        <v>146083</v>
      </c>
      <c r="I12" s="313">
        <v>134700</v>
      </c>
      <c r="J12" s="313">
        <v>70158</v>
      </c>
    </row>
    <row r="13" spans="1:10" x14ac:dyDescent="0.25">
      <c r="B13" s="148" t="s">
        <v>244</v>
      </c>
      <c r="C13" s="313">
        <v>30150</v>
      </c>
      <c r="D13" s="313">
        <v>2116</v>
      </c>
      <c r="E13" s="313">
        <v>1861</v>
      </c>
      <c r="F13" s="313">
        <v>2647</v>
      </c>
      <c r="G13" s="313">
        <v>68507</v>
      </c>
      <c r="H13" s="313">
        <v>12110</v>
      </c>
      <c r="I13" s="313">
        <v>19549</v>
      </c>
      <c r="J13" s="313">
        <v>9235</v>
      </c>
    </row>
    <row r="14" spans="1:10" x14ac:dyDescent="0.25">
      <c r="B14" s="148" t="s">
        <v>248</v>
      </c>
      <c r="C14" s="313">
        <v>46980</v>
      </c>
      <c r="D14" s="313">
        <v>30658</v>
      </c>
      <c r="E14" s="313">
        <v>78994</v>
      </c>
      <c r="F14" s="313">
        <v>23045</v>
      </c>
      <c r="G14" s="313">
        <v>26199</v>
      </c>
      <c r="H14" s="313">
        <v>41972</v>
      </c>
      <c r="I14" s="313">
        <v>52520</v>
      </c>
      <c r="J14" s="313">
        <v>78099</v>
      </c>
    </row>
    <row r="15" spans="1:10" x14ac:dyDescent="0.25">
      <c r="B15" s="148" t="s">
        <v>252</v>
      </c>
      <c r="C15" s="313">
        <v>123178</v>
      </c>
      <c r="D15" s="313">
        <v>67078</v>
      </c>
      <c r="E15" s="313">
        <v>61143</v>
      </c>
      <c r="F15" s="313">
        <v>99144</v>
      </c>
      <c r="G15" s="313">
        <v>100186</v>
      </c>
      <c r="H15" s="313">
        <v>176481</v>
      </c>
      <c r="I15" s="313">
        <v>99916</v>
      </c>
      <c r="J15" s="313">
        <v>70164</v>
      </c>
    </row>
    <row r="16" spans="1:10" x14ac:dyDescent="0.25">
      <c r="B16" s="148"/>
      <c r="C16" s="313"/>
      <c r="D16" s="313"/>
      <c r="E16" s="313"/>
      <c r="F16" s="313"/>
      <c r="G16" s="313"/>
      <c r="H16" s="313"/>
      <c r="I16" s="313"/>
      <c r="J16" s="313"/>
    </row>
    <row r="17" spans="2:10" x14ac:dyDescent="0.25">
      <c r="B17" s="149" t="s">
        <v>255</v>
      </c>
      <c r="C17" s="311">
        <v>46975</v>
      </c>
      <c r="D17" s="311">
        <v>32488</v>
      </c>
      <c r="E17" s="311">
        <v>66209</v>
      </c>
      <c r="F17" s="311">
        <v>40974</v>
      </c>
      <c r="G17" s="311">
        <v>56784</v>
      </c>
      <c r="H17" s="311">
        <v>68698</v>
      </c>
      <c r="I17" s="311">
        <v>70536</v>
      </c>
      <c r="J17" s="311">
        <v>152025</v>
      </c>
    </row>
    <row r="18" spans="2:10" x14ac:dyDescent="0.25">
      <c r="B18" s="173" t="s">
        <v>387</v>
      </c>
      <c r="C18" s="313">
        <v>24082</v>
      </c>
      <c r="D18" s="313">
        <v>23179</v>
      </c>
      <c r="E18" s="313">
        <v>40517</v>
      </c>
      <c r="F18" s="313">
        <v>19793</v>
      </c>
      <c r="G18" s="313">
        <v>30960</v>
      </c>
      <c r="H18" s="313">
        <v>27809</v>
      </c>
      <c r="I18" s="313">
        <v>41296</v>
      </c>
      <c r="J18" s="313">
        <v>116799</v>
      </c>
    </row>
    <row r="19" spans="2:10" x14ac:dyDescent="0.25">
      <c r="B19" s="173" t="s">
        <v>388</v>
      </c>
      <c r="C19" s="313">
        <v>17271</v>
      </c>
      <c r="D19" s="313">
        <v>15389</v>
      </c>
      <c r="E19" s="313">
        <v>18473</v>
      </c>
      <c r="F19" s="313">
        <v>16252</v>
      </c>
      <c r="G19" s="313">
        <v>22603</v>
      </c>
      <c r="H19" s="313">
        <v>13074</v>
      </c>
      <c r="I19" s="313">
        <v>16252</v>
      </c>
      <c r="J19" s="313">
        <v>19211</v>
      </c>
    </row>
    <row r="20" spans="2:10" x14ac:dyDescent="0.25">
      <c r="B20" s="173" t="s">
        <v>389</v>
      </c>
      <c r="C20" s="313">
        <v>5622</v>
      </c>
      <c r="D20" s="313">
        <v>-6080</v>
      </c>
      <c r="E20" s="313">
        <v>7219</v>
      </c>
      <c r="F20" s="313">
        <v>4929</v>
      </c>
      <c r="G20" s="313">
        <v>3221</v>
      </c>
      <c r="H20" s="313">
        <v>27815</v>
      </c>
      <c r="I20" s="313">
        <v>12988</v>
      </c>
      <c r="J20" s="313">
        <v>16015</v>
      </c>
    </row>
    <row r="21" spans="2:10" x14ac:dyDescent="0.25">
      <c r="B21" s="150"/>
      <c r="C21" s="313"/>
      <c r="D21" s="313"/>
      <c r="E21" s="313"/>
      <c r="F21" s="313"/>
      <c r="G21" s="313"/>
      <c r="H21" s="313"/>
      <c r="I21" s="313"/>
      <c r="J21" s="313"/>
    </row>
    <row r="22" spans="2:10" x14ac:dyDescent="0.25">
      <c r="B22" s="169" t="s">
        <v>133</v>
      </c>
      <c r="C22" s="311">
        <v>14210671</v>
      </c>
      <c r="D22" s="311">
        <v>14734523</v>
      </c>
      <c r="E22" s="311">
        <v>16563041</v>
      </c>
      <c r="F22" s="311">
        <v>15986152</v>
      </c>
      <c r="G22" s="311">
        <v>16941284</v>
      </c>
      <c r="H22" s="311">
        <v>17384817</v>
      </c>
      <c r="I22" s="311">
        <f>I24-I4</f>
        <v>18787348</v>
      </c>
      <c r="J22" s="311">
        <v>16618747</v>
      </c>
    </row>
    <row r="23" spans="2:10" x14ac:dyDescent="0.25">
      <c r="B23" s="156"/>
      <c r="C23" s="344"/>
      <c r="D23" s="344"/>
      <c r="E23" s="344"/>
      <c r="F23" s="344"/>
      <c r="G23" s="344"/>
      <c r="H23" s="344"/>
      <c r="I23" s="344"/>
      <c r="J23" s="344"/>
    </row>
    <row r="24" spans="2:10" x14ac:dyDescent="0.25">
      <c r="B24" s="156" t="s">
        <v>393</v>
      </c>
      <c r="C24" s="311">
        <v>14968164</v>
      </c>
      <c r="D24" s="311">
        <v>15352152</v>
      </c>
      <c r="E24" s="311">
        <v>17377511</v>
      </c>
      <c r="F24" s="311">
        <v>16742132</v>
      </c>
      <c r="G24" s="311">
        <v>17762967</v>
      </c>
      <c r="H24" s="311">
        <v>18308067</v>
      </c>
      <c r="I24" s="311">
        <v>19692980</v>
      </c>
      <c r="J24" s="311">
        <v>17409107</v>
      </c>
    </row>
    <row r="25" spans="2:10" x14ac:dyDescent="0.25">
      <c r="B25" s="158"/>
      <c r="C25" s="345"/>
      <c r="D25" s="345"/>
      <c r="E25" s="345"/>
      <c r="F25" s="345"/>
      <c r="G25" s="345"/>
      <c r="H25" s="345"/>
      <c r="I25" s="345"/>
      <c r="J25" s="345"/>
    </row>
    <row r="26" spans="2:10" x14ac:dyDescent="0.25">
      <c r="B26" s="152" t="s">
        <v>400</v>
      </c>
      <c r="C26" s="316">
        <v>5.0999999999999996</v>
      </c>
      <c r="D26" s="316">
        <v>4</v>
      </c>
      <c r="E26" s="316">
        <v>4.7</v>
      </c>
      <c r="F26" s="316">
        <v>4.5</v>
      </c>
      <c r="G26" s="316">
        <v>4.5999999999999996</v>
      </c>
      <c r="H26" s="316">
        <v>5</v>
      </c>
      <c r="I26" s="316">
        <v>4.5999999999999996</v>
      </c>
      <c r="J26" s="316">
        <v>4.5</v>
      </c>
    </row>
    <row r="28" spans="2:10" x14ac:dyDescent="0.25">
      <c r="C28" s="412"/>
      <c r="D28" s="412"/>
      <c r="E28" s="412"/>
      <c r="F28" s="412"/>
      <c r="G28" s="412"/>
      <c r="H28" s="412"/>
      <c r="I28" s="412"/>
      <c r="J28" s="412"/>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16"/>
  <sheetViews>
    <sheetView workbookViewId="0"/>
  </sheetViews>
  <sheetFormatPr defaultColWidth="9" defaultRowHeight="15" x14ac:dyDescent="0.25"/>
  <cols>
    <col min="1" max="1" width="6.25" style="140" customWidth="1"/>
    <col min="2" max="2" width="58.75" style="140" bestFit="1" customWidth="1"/>
    <col min="3" max="10" width="10.625" style="308" customWidth="1"/>
    <col min="11" max="16384" width="9" style="140"/>
  </cols>
  <sheetData>
    <row r="1" spans="1:10" s="260" customFormat="1" ht="25.5" customHeight="1" x14ac:dyDescent="0.2">
      <c r="A1" s="260" t="s">
        <v>409</v>
      </c>
      <c r="B1" s="329" t="s">
        <v>466</v>
      </c>
      <c r="C1" s="319"/>
      <c r="D1" s="319"/>
      <c r="E1" s="319"/>
      <c r="F1" s="319"/>
      <c r="G1" s="319"/>
      <c r="H1" s="319"/>
      <c r="I1" s="319"/>
      <c r="J1" s="319"/>
    </row>
    <row r="2" spans="1:10" x14ac:dyDescent="0.25">
      <c r="J2" s="308" t="s">
        <v>61</v>
      </c>
    </row>
    <row r="3" spans="1:10" ht="25.5" customHeight="1" x14ac:dyDescent="0.25">
      <c r="B3" s="157" t="s">
        <v>101</v>
      </c>
      <c r="C3" s="346">
        <v>2013</v>
      </c>
      <c r="D3" s="346">
        <v>2014</v>
      </c>
      <c r="E3" s="346">
        <v>2015</v>
      </c>
      <c r="F3" s="346">
        <v>2016</v>
      </c>
      <c r="G3" s="347">
        <v>2017</v>
      </c>
      <c r="H3" s="347">
        <v>2018</v>
      </c>
      <c r="I3" s="347">
        <v>2019</v>
      </c>
      <c r="J3" s="347">
        <v>2020</v>
      </c>
    </row>
    <row r="4" spans="1:10" x14ac:dyDescent="0.25">
      <c r="B4" s="151" t="s">
        <v>199</v>
      </c>
      <c r="C4" s="311">
        <v>1118996</v>
      </c>
      <c r="D4" s="311">
        <v>887756</v>
      </c>
      <c r="E4" s="311">
        <v>1194084</v>
      </c>
      <c r="F4" s="311">
        <v>1134104</v>
      </c>
      <c r="G4" s="311">
        <v>1512178</v>
      </c>
      <c r="H4" s="311">
        <v>1486061</v>
      </c>
      <c r="I4" s="311">
        <v>1509608</v>
      </c>
      <c r="J4" s="311">
        <v>1086154</v>
      </c>
    </row>
    <row r="5" spans="1:10" x14ac:dyDescent="0.25">
      <c r="B5" s="140" t="s">
        <v>410</v>
      </c>
      <c r="C5" s="313">
        <v>113786</v>
      </c>
      <c r="D5" s="313">
        <v>22403</v>
      </c>
      <c r="E5" s="313">
        <v>24615</v>
      </c>
      <c r="F5" s="313">
        <v>34239</v>
      </c>
      <c r="G5" s="313">
        <v>100676</v>
      </c>
      <c r="H5" s="313">
        <v>115119</v>
      </c>
      <c r="I5" s="313">
        <v>144751</v>
      </c>
      <c r="J5" s="313">
        <v>87581</v>
      </c>
    </row>
    <row r="6" spans="1:10" x14ac:dyDescent="0.25">
      <c r="B6" s="140" t="s">
        <v>411</v>
      </c>
      <c r="C6" s="313">
        <v>284061</v>
      </c>
      <c r="D6" s="313">
        <v>232998</v>
      </c>
      <c r="E6" s="313">
        <v>329055</v>
      </c>
      <c r="F6" s="313">
        <v>310919</v>
      </c>
      <c r="G6" s="313">
        <v>423220</v>
      </c>
      <c r="H6" s="313">
        <v>537249</v>
      </c>
      <c r="I6" s="313">
        <v>493262</v>
      </c>
      <c r="J6" s="313">
        <v>481630</v>
      </c>
    </row>
    <row r="7" spans="1:10" x14ac:dyDescent="0.25">
      <c r="B7" s="140" t="s">
        <v>412</v>
      </c>
      <c r="C7" s="313">
        <v>318165</v>
      </c>
      <c r="D7" s="313">
        <v>423399</v>
      </c>
      <c r="E7" s="313">
        <v>495913</v>
      </c>
      <c r="F7" s="313">
        <v>450588</v>
      </c>
      <c r="G7" s="313">
        <v>564289</v>
      </c>
      <c r="H7" s="313">
        <v>468273</v>
      </c>
      <c r="I7" s="313">
        <v>453589</v>
      </c>
      <c r="J7" s="313">
        <v>271954</v>
      </c>
    </row>
    <row r="8" spans="1:10" x14ac:dyDescent="0.25">
      <c r="B8" s="159" t="s">
        <v>413</v>
      </c>
      <c r="C8" s="313">
        <v>386998</v>
      </c>
      <c r="D8" s="313">
        <v>197570</v>
      </c>
      <c r="E8" s="313">
        <v>296794</v>
      </c>
      <c r="F8" s="313">
        <v>315168</v>
      </c>
      <c r="G8" s="313">
        <v>399595</v>
      </c>
      <c r="H8" s="313">
        <v>342890</v>
      </c>
      <c r="I8" s="313">
        <v>372759</v>
      </c>
      <c r="J8" s="313">
        <v>217230</v>
      </c>
    </row>
    <row r="9" spans="1:10" x14ac:dyDescent="0.25">
      <c r="B9" s="140" t="s">
        <v>414</v>
      </c>
      <c r="C9" s="313">
        <v>15986</v>
      </c>
      <c r="D9" s="313">
        <v>11386</v>
      </c>
      <c r="E9" s="313">
        <v>47707</v>
      </c>
      <c r="F9" s="313">
        <v>23190</v>
      </c>
      <c r="G9" s="313">
        <v>24398</v>
      </c>
      <c r="H9" s="313">
        <v>22530</v>
      </c>
      <c r="I9" s="313">
        <v>45247</v>
      </c>
      <c r="J9" s="313">
        <v>27759</v>
      </c>
    </row>
    <row r="10" spans="1:10" x14ac:dyDescent="0.25">
      <c r="B10" s="142"/>
      <c r="C10" s="313"/>
      <c r="D10" s="313"/>
      <c r="E10" s="313"/>
      <c r="F10" s="313"/>
      <c r="G10" s="313"/>
      <c r="H10" s="313"/>
      <c r="I10" s="313"/>
      <c r="J10" s="313"/>
    </row>
    <row r="11" spans="1:10" x14ac:dyDescent="0.25">
      <c r="B11" s="160" t="s">
        <v>201</v>
      </c>
      <c r="C11" s="311">
        <v>46303</v>
      </c>
      <c r="D11" s="311">
        <v>49974</v>
      </c>
      <c r="E11" s="311">
        <v>53874</v>
      </c>
      <c r="F11" s="311">
        <v>37062</v>
      </c>
      <c r="G11" s="311">
        <v>41667</v>
      </c>
      <c r="H11" s="311">
        <v>120706</v>
      </c>
      <c r="I11" s="311">
        <v>113753</v>
      </c>
      <c r="J11" s="311">
        <v>205967</v>
      </c>
    </row>
    <row r="12" spans="1:10" x14ac:dyDescent="0.25">
      <c r="B12" s="142"/>
      <c r="C12" s="313"/>
      <c r="D12" s="313"/>
      <c r="E12" s="313"/>
      <c r="F12" s="313"/>
      <c r="G12" s="313"/>
      <c r="H12" s="313"/>
      <c r="I12" s="313"/>
      <c r="J12" s="313"/>
    </row>
    <row r="13" spans="1:10" x14ac:dyDescent="0.25">
      <c r="B13" s="151" t="s">
        <v>415</v>
      </c>
      <c r="C13" s="311">
        <v>1165299</v>
      </c>
      <c r="D13" s="311">
        <v>937730</v>
      </c>
      <c r="E13" s="311">
        <v>1247958</v>
      </c>
      <c r="F13" s="311">
        <v>1171166</v>
      </c>
      <c r="G13" s="311">
        <v>1553845</v>
      </c>
      <c r="H13" s="311">
        <v>1606767</v>
      </c>
      <c r="I13" s="311">
        <v>1623361</v>
      </c>
      <c r="J13" s="311">
        <v>1292121</v>
      </c>
    </row>
    <row r="14" spans="1:10" x14ac:dyDescent="0.25">
      <c r="B14" s="153"/>
      <c r="C14" s="348"/>
      <c r="D14" s="348"/>
      <c r="E14" s="348"/>
      <c r="F14" s="348"/>
      <c r="G14" s="348"/>
      <c r="H14" s="348"/>
      <c r="I14" s="348"/>
      <c r="J14" s="348"/>
    </row>
    <row r="16" spans="1:10" x14ac:dyDescent="0.25">
      <c r="B16" s="140" t="s">
        <v>416</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51"/>
  <sheetViews>
    <sheetView workbookViewId="0"/>
  </sheetViews>
  <sheetFormatPr defaultColWidth="9" defaultRowHeight="15" x14ac:dyDescent="0.25"/>
  <cols>
    <col min="1" max="1" width="13.5" style="140" customWidth="1"/>
    <col min="2" max="2" width="27.875" style="140" customWidth="1"/>
    <col min="3" max="10" width="10.75" style="140" customWidth="1"/>
    <col min="11" max="16384" width="9" style="140"/>
  </cols>
  <sheetData>
    <row r="1" spans="1:10" s="260" customFormat="1" ht="25.5" customHeight="1" x14ac:dyDescent="0.2">
      <c r="A1" s="258" t="s">
        <v>417</v>
      </c>
      <c r="B1" s="354" t="s">
        <v>54</v>
      </c>
      <c r="C1" s="259"/>
      <c r="D1" s="259"/>
      <c r="E1" s="259"/>
      <c r="F1" s="259"/>
      <c r="G1" s="259"/>
      <c r="H1" s="259"/>
      <c r="I1" s="259"/>
      <c r="J1" s="259"/>
    </row>
    <row r="2" spans="1:10" ht="17.25" x14ac:dyDescent="0.25">
      <c r="A2" s="161"/>
      <c r="B2" s="163"/>
      <c r="C2" s="350"/>
      <c r="D2" s="350"/>
      <c r="E2" s="351"/>
      <c r="F2" s="351"/>
      <c r="G2" s="306"/>
      <c r="I2" s="350"/>
      <c r="J2" s="350" t="s">
        <v>418</v>
      </c>
    </row>
    <row r="3" spans="1:10" s="331" customFormat="1" ht="25.5" customHeight="1" x14ac:dyDescent="0.2">
      <c r="A3" s="428" t="s">
        <v>419</v>
      </c>
      <c r="B3" s="377" t="s">
        <v>420</v>
      </c>
      <c r="C3" s="378">
        <v>2013</v>
      </c>
      <c r="D3" s="378">
        <v>2014</v>
      </c>
      <c r="E3" s="378">
        <v>2015</v>
      </c>
      <c r="F3" s="378">
        <v>2016</v>
      </c>
      <c r="G3" s="378">
        <v>2017</v>
      </c>
      <c r="H3" s="378">
        <v>2018</v>
      </c>
      <c r="I3" s="378">
        <v>2019</v>
      </c>
      <c r="J3" s="379">
        <v>2020</v>
      </c>
    </row>
    <row r="4" spans="1:10" x14ac:dyDescent="0.25">
      <c r="A4" s="429"/>
      <c r="B4" s="380" t="s">
        <v>421</v>
      </c>
      <c r="C4" s="381"/>
      <c r="D4" s="381"/>
      <c r="E4" s="381"/>
      <c r="F4" s="381"/>
      <c r="G4" s="381"/>
      <c r="H4" s="408"/>
      <c r="I4" s="408"/>
      <c r="J4" s="409"/>
    </row>
    <row r="5" spans="1:10" x14ac:dyDescent="0.25">
      <c r="A5" s="429"/>
      <c r="B5" s="382" t="s">
        <v>75</v>
      </c>
      <c r="C5" s="383">
        <v>12582754</v>
      </c>
      <c r="D5" s="383">
        <v>11556126</v>
      </c>
      <c r="E5" s="383">
        <v>14935596</v>
      </c>
      <c r="F5" s="383">
        <v>17376100</v>
      </c>
      <c r="G5" s="383">
        <v>15405545</v>
      </c>
      <c r="H5" s="383">
        <v>15299514</v>
      </c>
      <c r="I5" s="383">
        <v>16086663</v>
      </c>
      <c r="J5" s="384">
        <v>6294147</v>
      </c>
    </row>
    <row r="6" spans="1:10" x14ac:dyDescent="0.25">
      <c r="A6" s="429"/>
      <c r="B6" s="385" t="s">
        <v>422</v>
      </c>
      <c r="C6" s="386">
        <v>8292035</v>
      </c>
      <c r="D6" s="386">
        <v>7557706</v>
      </c>
      <c r="E6" s="386">
        <v>10066592</v>
      </c>
      <c r="F6" s="386">
        <v>11641987</v>
      </c>
      <c r="G6" s="386">
        <v>9859549</v>
      </c>
      <c r="H6" s="386">
        <v>9846222</v>
      </c>
      <c r="I6" s="386">
        <v>10456331</v>
      </c>
      <c r="J6" s="387">
        <v>4110078</v>
      </c>
    </row>
    <row r="7" spans="1:10" x14ac:dyDescent="0.25">
      <c r="A7" s="429"/>
      <c r="B7" s="385" t="s">
        <v>423</v>
      </c>
      <c r="C7" s="386">
        <v>4290719</v>
      </c>
      <c r="D7" s="386">
        <v>3998420</v>
      </c>
      <c r="E7" s="386">
        <v>4869004</v>
      </c>
      <c r="F7" s="386">
        <v>5734113</v>
      </c>
      <c r="G7" s="386">
        <v>5545996</v>
      </c>
      <c r="H7" s="386">
        <v>5453292</v>
      </c>
      <c r="I7" s="386">
        <v>5630332</v>
      </c>
      <c r="J7" s="387">
        <v>2184069</v>
      </c>
    </row>
    <row r="8" spans="1:10" x14ac:dyDescent="0.25">
      <c r="A8" s="429"/>
      <c r="B8" s="388"/>
      <c r="C8" s="389"/>
      <c r="D8" s="389"/>
      <c r="E8" s="389"/>
      <c r="F8" s="389"/>
      <c r="G8" s="389"/>
      <c r="H8" s="389"/>
      <c r="I8" s="389"/>
      <c r="J8" s="390"/>
    </row>
    <row r="9" spans="1:10" x14ac:dyDescent="0.25">
      <c r="A9" s="429"/>
      <c r="B9" s="391" t="s">
        <v>424</v>
      </c>
      <c r="C9" s="392"/>
      <c r="D9" s="392"/>
      <c r="E9" s="392"/>
      <c r="F9" s="392"/>
      <c r="G9" s="392"/>
      <c r="H9" s="392"/>
      <c r="I9" s="392"/>
      <c r="J9" s="393"/>
    </row>
    <row r="10" spans="1:10" x14ac:dyDescent="0.25">
      <c r="A10" s="429"/>
      <c r="B10" s="382" t="s">
        <v>75</v>
      </c>
      <c r="C10" s="383">
        <v>14159374</v>
      </c>
      <c r="D10" s="383">
        <v>12155196</v>
      </c>
      <c r="E10" s="383">
        <v>15726884</v>
      </c>
      <c r="F10" s="383">
        <v>17987913</v>
      </c>
      <c r="G10" s="383">
        <v>17358969</v>
      </c>
      <c r="H10" s="383">
        <v>16687074</v>
      </c>
      <c r="I10" s="383">
        <v>16440570</v>
      </c>
      <c r="J10" s="384">
        <v>6720935</v>
      </c>
    </row>
    <row r="11" spans="1:10" x14ac:dyDescent="0.25">
      <c r="A11" s="429"/>
      <c r="B11" s="385" t="s">
        <v>422</v>
      </c>
      <c r="C11" s="394" t="s">
        <v>425</v>
      </c>
      <c r="D11" s="394" t="s">
        <v>425</v>
      </c>
      <c r="E11" s="394" t="s">
        <v>425</v>
      </c>
      <c r="F11" s="394" t="s">
        <v>425</v>
      </c>
      <c r="G11" s="395" t="s">
        <v>425</v>
      </c>
      <c r="H11" s="395" t="s">
        <v>425</v>
      </c>
      <c r="I11" s="395" t="s">
        <v>425</v>
      </c>
      <c r="J11" s="396" t="s">
        <v>425</v>
      </c>
    </row>
    <row r="12" spans="1:10" x14ac:dyDescent="0.25">
      <c r="A12" s="429"/>
      <c r="B12" s="385" t="s">
        <v>423</v>
      </c>
      <c r="C12" s="394">
        <v>14159374</v>
      </c>
      <c r="D12" s="394">
        <v>12155196</v>
      </c>
      <c r="E12" s="394">
        <v>15726884</v>
      </c>
      <c r="F12" s="394">
        <v>17987913</v>
      </c>
      <c r="G12" s="394">
        <v>17358969</v>
      </c>
      <c r="H12" s="394">
        <v>16687074</v>
      </c>
      <c r="I12" s="394">
        <v>16440570</v>
      </c>
      <c r="J12" s="397">
        <v>6720935</v>
      </c>
    </row>
    <row r="13" spans="1:10" x14ac:dyDescent="0.25">
      <c r="A13" s="429"/>
      <c r="B13" s="388"/>
      <c r="C13" s="389"/>
      <c r="D13" s="389"/>
      <c r="E13" s="389"/>
      <c r="F13" s="389"/>
      <c r="G13" s="389"/>
      <c r="H13" s="389"/>
      <c r="I13" s="389"/>
      <c r="J13" s="390"/>
    </row>
    <row r="14" spans="1:10" x14ac:dyDescent="0.25">
      <c r="A14" s="429"/>
      <c r="B14" s="391" t="s">
        <v>426</v>
      </c>
      <c r="C14" s="392"/>
      <c r="D14" s="392"/>
      <c r="E14" s="392"/>
      <c r="F14" s="392"/>
      <c r="G14" s="392"/>
      <c r="H14" s="392"/>
      <c r="I14" s="392"/>
      <c r="J14" s="393"/>
    </row>
    <row r="15" spans="1:10" x14ac:dyDescent="0.25">
      <c r="A15" s="429"/>
      <c r="B15" s="382" t="s">
        <v>75</v>
      </c>
      <c r="C15" s="398">
        <v>1.1000000000000001</v>
      </c>
      <c r="D15" s="398">
        <v>1.1000000000000001</v>
      </c>
      <c r="E15" s="398">
        <v>1.1000000000000001</v>
      </c>
      <c r="F15" s="398">
        <v>1</v>
      </c>
      <c r="G15" s="398">
        <v>1.1000000000000001</v>
      </c>
      <c r="H15" s="398">
        <v>1.1000000000000001</v>
      </c>
      <c r="I15" s="398">
        <v>1</v>
      </c>
      <c r="J15" s="399">
        <v>1.1000000000000001</v>
      </c>
    </row>
    <row r="16" spans="1:10" x14ac:dyDescent="0.25">
      <c r="A16" s="429"/>
      <c r="B16" s="385" t="s">
        <v>422</v>
      </c>
      <c r="C16" s="395" t="s">
        <v>425</v>
      </c>
      <c r="D16" s="395" t="s">
        <v>425</v>
      </c>
      <c r="E16" s="395" t="s">
        <v>425</v>
      </c>
      <c r="F16" s="395" t="s">
        <v>425</v>
      </c>
      <c r="G16" s="395" t="s">
        <v>425</v>
      </c>
      <c r="H16" s="395" t="s">
        <v>425</v>
      </c>
      <c r="I16" s="395" t="s">
        <v>425</v>
      </c>
      <c r="J16" s="396" t="s">
        <v>425</v>
      </c>
    </row>
    <row r="17" spans="1:10" x14ac:dyDescent="0.25">
      <c r="A17" s="430"/>
      <c r="B17" s="400" t="s">
        <v>423</v>
      </c>
      <c r="C17" s="401">
        <v>3.3</v>
      </c>
      <c r="D17" s="401">
        <v>3</v>
      </c>
      <c r="E17" s="401">
        <v>3.2</v>
      </c>
      <c r="F17" s="401">
        <v>3.1</v>
      </c>
      <c r="G17" s="401">
        <v>3.1</v>
      </c>
      <c r="H17" s="401">
        <v>3.1</v>
      </c>
      <c r="I17" s="401">
        <v>2.9</v>
      </c>
      <c r="J17" s="402">
        <v>3.1</v>
      </c>
    </row>
    <row r="18" spans="1:10" x14ac:dyDescent="0.25">
      <c r="A18" s="349"/>
      <c r="B18" s="162"/>
      <c r="C18" s="352"/>
      <c r="D18" s="352"/>
      <c r="E18" s="352"/>
      <c r="F18" s="352"/>
      <c r="G18" s="352"/>
      <c r="H18" s="352"/>
      <c r="I18" s="352"/>
      <c r="J18" s="352"/>
    </row>
    <row r="19" spans="1:10" x14ac:dyDescent="0.25">
      <c r="A19" s="349"/>
      <c r="B19" s="162"/>
      <c r="C19" s="353"/>
      <c r="D19" s="353"/>
      <c r="E19" s="352"/>
      <c r="F19" s="352"/>
      <c r="G19" s="306"/>
      <c r="I19" s="353"/>
      <c r="J19" s="353" t="s">
        <v>418</v>
      </c>
    </row>
    <row r="20" spans="1:10" s="331" customFormat="1" ht="25.5" customHeight="1" x14ac:dyDescent="0.2">
      <c r="A20" s="428" t="s">
        <v>427</v>
      </c>
      <c r="B20" s="377" t="s">
        <v>428</v>
      </c>
      <c r="C20" s="403">
        <v>2013</v>
      </c>
      <c r="D20" s="403">
        <v>2014</v>
      </c>
      <c r="E20" s="403">
        <v>2015</v>
      </c>
      <c r="F20" s="403">
        <v>2016</v>
      </c>
      <c r="G20" s="403">
        <v>2017</v>
      </c>
      <c r="H20" s="403">
        <v>2018</v>
      </c>
      <c r="I20" s="403">
        <v>2019</v>
      </c>
      <c r="J20" s="379">
        <v>2020</v>
      </c>
    </row>
    <row r="21" spans="1:10" x14ac:dyDescent="0.25">
      <c r="A21" s="429"/>
      <c r="B21" s="404" t="s">
        <v>421</v>
      </c>
      <c r="C21" s="405"/>
      <c r="D21" s="405"/>
      <c r="E21" s="405"/>
      <c r="F21" s="405"/>
      <c r="G21" s="405"/>
      <c r="H21" s="405"/>
      <c r="I21" s="405"/>
      <c r="J21" s="409"/>
    </row>
    <row r="22" spans="1:10" x14ac:dyDescent="0.25">
      <c r="A22" s="429"/>
      <c r="B22" s="382" t="s">
        <v>75</v>
      </c>
      <c r="C22" s="383">
        <v>26684632</v>
      </c>
      <c r="D22" s="383">
        <v>28239078</v>
      </c>
      <c r="E22" s="383">
        <v>33571488</v>
      </c>
      <c r="F22" s="383">
        <v>36423684</v>
      </c>
      <c r="G22" s="383">
        <v>33541980</v>
      </c>
      <c r="H22" s="383">
        <v>37260241</v>
      </c>
      <c r="I22" s="383">
        <v>45435179</v>
      </c>
      <c r="J22" s="384">
        <v>21523079</v>
      </c>
    </row>
    <row r="23" spans="1:10" x14ac:dyDescent="0.25">
      <c r="A23" s="429"/>
      <c r="B23" s="385" t="s">
        <v>422</v>
      </c>
      <c r="C23" s="386">
        <v>21160051</v>
      </c>
      <c r="D23" s="386">
        <v>22468121</v>
      </c>
      <c r="E23" s="386">
        <v>27055829</v>
      </c>
      <c r="F23" s="386">
        <v>28582787</v>
      </c>
      <c r="G23" s="386">
        <v>25258455</v>
      </c>
      <c r="H23" s="386">
        <v>27863041</v>
      </c>
      <c r="I23" s="386">
        <v>35086897</v>
      </c>
      <c r="J23" s="387">
        <v>16140194</v>
      </c>
    </row>
    <row r="24" spans="1:10" x14ac:dyDescent="0.25">
      <c r="A24" s="429"/>
      <c r="B24" s="385" t="s">
        <v>423</v>
      </c>
      <c r="C24" s="386">
        <v>5524581</v>
      </c>
      <c r="D24" s="386">
        <v>5770957</v>
      </c>
      <c r="E24" s="386">
        <v>6515659</v>
      </c>
      <c r="F24" s="386">
        <v>7840897</v>
      </c>
      <c r="G24" s="386">
        <v>8283525</v>
      </c>
      <c r="H24" s="386">
        <v>9397200</v>
      </c>
      <c r="I24" s="386">
        <v>10348282</v>
      </c>
      <c r="J24" s="387">
        <v>5382885</v>
      </c>
    </row>
    <row r="25" spans="1:10" x14ac:dyDescent="0.25">
      <c r="A25" s="429"/>
      <c r="B25" s="388"/>
      <c r="C25" s="389"/>
      <c r="D25" s="389"/>
      <c r="E25" s="389"/>
      <c r="F25" s="389"/>
      <c r="G25" s="389"/>
      <c r="H25" s="389"/>
      <c r="I25" s="389"/>
      <c r="J25" s="390"/>
    </row>
    <row r="26" spans="1:10" x14ac:dyDescent="0.25">
      <c r="A26" s="429"/>
      <c r="B26" s="404" t="s">
        <v>424</v>
      </c>
      <c r="C26" s="392"/>
      <c r="D26" s="392"/>
      <c r="E26" s="392"/>
      <c r="F26" s="392"/>
      <c r="G26" s="392"/>
      <c r="H26" s="392"/>
      <c r="I26" s="392"/>
      <c r="J26" s="393"/>
    </row>
    <row r="27" spans="1:10" x14ac:dyDescent="0.25">
      <c r="A27" s="429"/>
      <c r="B27" s="382" t="s">
        <v>75</v>
      </c>
      <c r="C27" s="383">
        <v>18878952</v>
      </c>
      <c r="D27" s="383">
        <v>20103543</v>
      </c>
      <c r="E27" s="383">
        <v>23220385</v>
      </c>
      <c r="F27" s="383">
        <v>24506374</v>
      </c>
      <c r="G27" s="383">
        <v>26544027</v>
      </c>
      <c r="H27" s="383">
        <v>32910064</v>
      </c>
      <c r="I27" s="383">
        <v>36830833</v>
      </c>
      <c r="J27" s="384">
        <v>18605089</v>
      </c>
    </row>
    <row r="28" spans="1:10" x14ac:dyDescent="0.25">
      <c r="A28" s="429"/>
      <c r="B28" s="385" t="s">
        <v>422</v>
      </c>
      <c r="C28" s="395" t="s">
        <v>425</v>
      </c>
      <c r="D28" s="395" t="s">
        <v>425</v>
      </c>
      <c r="E28" s="395" t="s">
        <v>425</v>
      </c>
      <c r="F28" s="395" t="s">
        <v>425</v>
      </c>
      <c r="G28" s="395" t="s">
        <v>425</v>
      </c>
      <c r="H28" s="395" t="s">
        <v>425</v>
      </c>
      <c r="I28" s="395" t="s">
        <v>425</v>
      </c>
      <c r="J28" s="396" t="s">
        <v>425</v>
      </c>
    </row>
    <row r="29" spans="1:10" x14ac:dyDescent="0.25">
      <c r="A29" s="429"/>
      <c r="B29" s="385" t="s">
        <v>423</v>
      </c>
      <c r="C29" s="394">
        <v>18878952</v>
      </c>
      <c r="D29" s="394">
        <v>20103543</v>
      </c>
      <c r="E29" s="394">
        <v>23220385</v>
      </c>
      <c r="F29" s="394">
        <v>24506374</v>
      </c>
      <c r="G29" s="394">
        <v>26544027</v>
      </c>
      <c r="H29" s="394">
        <v>32910064</v>
      </c>
      <c r="I29" s="394">
        <v>36830833</v>
      </c>
      <c r="J29" s="397">
        <v>18605089</v>
      </c>
    </row>
    <row r="30" spans="1:10" x14ac:dyDescent="0.25">
      <c r="A30" s="429"/>
      <c r="B30" s="388"/>
      <c r="C30" s="389"/>
      <c r="D30" s="389"/>
      <c r="E30" s="389"/>
      <c r="F30" s="389"/>
      <c r="G30" s="389"/>
      <c r="H30" s="389"/>
      <c r="I30" s="389"/>
      <c r="J30" s="390"/>
    </row>
    <row r="31" spans="1:10" x14ac:dyDescent="0.25">
      <c r="A31" s="429"/>
      <c r="B31" s="391" t="s">
        <v>426</v>
      </c>
      <c r="C31" s="392"/>
      <c r="D31" s="392"/>
      <c r="E31" s="392"/>
      <c r="F31" s="392"/>
      <c r="G31" s="392"/>
      <c r="H31" s="392"/>
      <c r="I31" s="392"/>
      <c r="J31" s="393"/>
    </row>
    <row r="32" spans="1:10" x14ac:dyDescent="0.25">
      <c r="A32" s="429"/>
      <c r="B32" s="407" t="s">
        <v>75</v>
      </c>
      <c r="C32" s="398">
        <v>0.7</v>
      </c>
      <c r="D32" s="398">
        <v>0.7</v>
      </c>
      <c r="E32" s="398">
        <v>0.7</v>
      </c>
      <c r="F32" s="398">
        <v>0.7</v>
      </c>
      <c r="G32" s="398">
        <v>0.8</v>
      </c>
      <c r="H32" s="398">
        <v>0.9</v>
      </c>
      <c r="I32" s="398">
        <v>0.8</v>
      </c>
      <c r="J32" s="399">
        <v>0.9</v>
      </c>
    </row>
    <row r="33" spans="1:10" x14ac:dyDescent="0.25">
      <c r="A33" s="429"/>
      <c r="B33" s="385" t="s">
        <v>422</v>
      </c>
      <c r="C33" s="395" t="s">
        <v>425</v>
      </c>
      <c r="D33" s="395" t="s">
        <v>425</v>
      </c>
      <c r="E33" s="395" t="s">
        <v>425</v>
      </c>
      <c r="F33" s="395" t="s">
        <v>425</v>
      </c>
      <c r="G33" s="395" t="s">
        <v>425</v>
      </c>
      <c r="H33" s="395" t="s">
        <v>425</v>
      </c>
      <c r="I33" s="395" t="s">
        <v>425</v>
      </c>
      <c r="J33" s="396" t="s">
        <v>425</v>
      </c>
    </row>
    <row r="34" spans="1:10" x14ac:dyDescent="0.25">
      <c r="A34" s="430"/>
      <c r="B34" s="400" t="s">
        <v>423</v>
      </c>
      <c r="C34" s="401">
        <v>3.4</v>
      </c>
      <c r="D34" s="401">
        <v>3.5</v>
      </c>
      <c r="E34" s="401">
        <v>3.6</v>
      </c>
      <c r="F34" s="401">
        <v>3.1</v>
      </c>
      <c r="G34" s="401">
        <v>3.2</v>
      </c>
      <c r="H34" s="401">
        <v>3.5</v>
      </c>
      <c r="I34" s="401">
        <v>3.6</v>
      </c>
      <c r="J34" s="402">
        <v>3.5</v>
      </c>
    </row>
    <row r="35" spans="1:10" x14ac:dyDescent="0.25">
      <c r="A35" s="349"/>
      <c r="B35" s="161"/>
      <c r="C35" s="352"/>
      <c r="D35" s="352"/>
      <c r="E35" s="352"/>
      <c r="F35" s="352"/>
      <c r="G35" s="352"/>
      <c r="H35" s="352"/>
      <c r="I35" s="352"/>
      <c r="J35" s="352"/>
    </row>
    <row r="36" spans="1:10" x14ac:dyDescent="0.25">
      <c r="A36" s="349"/>
      <c r="B36" s="162"/>
      <c r="C36" s="353"/>
      <c r="D36" s="353"/>
      <c r="E36" s="352"/>
      <c r="F36" s="352"/>
      <c r="G36" s="306"/>
      <c r="I36" s="353"/>
      <c r="J36" s="353" t="s">
        <v>418</v>
      </c>
    </row>
    <row r="37" spans="1:10" s="331" customFormat="1" ht="25.5" customHeight="1" x14ac:dyDescent="0.2">
      <c r="A37" s="431" t="s">
        <v>429</v>
      </c>
      <c r="B37" s="377" t="s">
        <v>430</v>
      </c>
      <c r="C37" s="403">
        <v>2013</v>
      </c>
      <c r="D37" s="403">
        <v>2014</v>
      </c>
      <c r="E37" s="403">
        <v>2015</v>
      </c>
      <c r="F37" s="403">
        <v>2016</v>
      </c>
      <c r="G37" s="403">
        <v>2017</v>
      </c>
      <c r="H37" s="403">
        <v>2018</v>
      </c>
      <c r="I37" s="403">
        <v>2019</v>
      </c>
      <c r="J37" s="410">
        <v>2019</v>
      </c>
    </row>
    <row r="38" spans="1:10" ht="15" customHeight="1" x14ac:dyDescent="0.25">
      <c r="A38" s="432"/>
      <c r="B38" s="404" t="s">
        <v>421</v>
      </c>
      <c r="C38" s="405"/>
      <c r="D38" s="405"/>
      <c r="E38" s="405"/>
      <c r="F38" s="405"/>
      <c r="G38" s="405"/>
      <c r="H38" s="405"/>
      <c r="I38" s="405"/>
      <c r="J38" s="406"/>
    </row>
    <row r="39" spans="1:10" x14ac:dyDescent="0.25">
      <c r="A39" s="432"/>
      <c r="B39" s="382" t="s">
        <v>75</v>
      </c>
      <c r="C39" s="383">
        <v>4138165</v>
      </c>
      <c r="D39" s="383">
        <v>4853818</v>
      </c>
      <c r="E39" s="383">
        <v>5194081</v>
      </c>
      <c r="F39" s="383">
        <v>6335580</v>
      </c>
      <c r="G39" s="383">
        <v>6649426</v>
      </c>
      <c r="H39" s="383">
        <v>8321106</v>
      </c>
      <c r="I39" s="383">
        <v>9669457</v>
      </c>
      <c r="J39" s="384">
        <v>1995756</v>
      </c>
    </row>
    <row r="40" spans="1:10" x14ac:dyDescent="0.25">
      <c r="A40" s="432"/>
      <c r="B40" s="385" t="s">
        <v>422</v>
      </c>
      <c r="C40" s="386">
        <v>1658688</v>
      </c>
      <c r="D40" s="386">
        <v>2093691</v>
      </c>
      <c r="E40" s="386">
        <v>1967531</v>
      </c>
      <c r="F40" s="386">
        <v>2844304</v>
      </c>
      <c r="G40" s="386">
        <v>2405250</v>
      </c>
      <c r="H40" s="386">
        <v>3007934</v>
      </c>
      <c r="I40" s="386">
        <v>3698551</v>
      </c>
      <c r="J40" s="387">
        <v>815266</v>
      </c>
    </row>
    <row r="41" spans="1:10" x14ac:dyDescent="0.25">
      <c r="A41" s="432"/>
      <c r="B41" s="385" t="s">
        <v>423</v>
      </c>
      <c r="C41" s="386">
        <v>2479477</v>
      </c>
      <c r="D41" s="386">
        <v>2760127</v>
      </c>
      <c r="E41" s="386">
        <v>3226550</v>
      </c>
      <c r="F41" s="386">
        <v>3491276</v>
      </c>
      <c r="G41" s="386">
        <v>4244176</v>
      </c>
      <c r="H41" s="386">
        <v>5313172</v>
      </c>
      <c r="I41" s="386">
        <v>5970906</v>
      </c>
      <c r="J41" s="387">
        <v>1180490</v>
      </c>
    </row>
    <row r="42" spans="1:10" x14ac:dyDescent="0.25">
      <c r="A42" s="432"/>
      <c r="B42" s="388"/>
      <c r="C42" s="389"/>
      <c r="D42" s="389"/>
      <c r="E42" s="389"/>
      <c r="F42" s="389"/>
      <c r="G42" s="389"/>
      <c r="H42" s="389"/>
      <c r="I42" s="389"/>
      <c r="J42" s="390"/>
    </row>
    <row r="43" spans="1:10" x14ac:dyDescent="0.25">
      <c r="A43" s="432"/>
      <c r="B43" s="404" t="s">
        <v>424</v>
      </c>
      <c r="C43" s="392"/>
      <c r="D43" s="392"/>
      <c r="E43" s="392"/>
      <c r="F43" s="392"/>
      <c r="G43" s="392"/>
      <c r="H43" s="392"/>
      <c r="I43" s="392"/>
      <c r="J43" s="393"/>
    </row>
    <row r="44" spans="1:10" x14ac:dyDescent="0.25">
      <c r="A44" s="432"/>
      <c r="B44" s="382" t="s">
        <v>75</v>
      </c>
      <c r="C44" s="383">
        <v>19387133</v>
      </c>
      <c r="D44" s="383">
        <v>16712901</v>
      </c>
      <c r="E44" s="383">
        <v>22285812</v>
      </c>
      <c r="F44" s="383">
        <v>20595674</v>
      </c>
      <c r="G44" s="383">
        <v>23272110</v>
      </c>
      <c r="H44" s="383">
        <v>28841899</v>
      </c>
      <c r="I44" s="383">
        <v>34660660</v>
      </c>
      <c r="J44" s="384">
        <v>5594991</v>
      </c>
    </row>
    <row r="45" spans="1:10" x14ac:dyDescent="0.25">
      <c r="A45" s="432"/>
      <c r="B45" s="385" t="s">
        <v>422</v>
      </c>
      <c r="C45" s="395" t="s">
        <v>425</v>
      </c>
      <c r="D45" s="395" t="s">
        <v>425</v>
      </c>
      <c r="E45" s="395" t="s">
        <v>425</v>
      </c>
      <c r="F45" s="395" t="s">
        <v>425</v>
      </c>
      <c r="G45" s="395" t="s">
        <v>425</v>
      </c>
      <c r="H45" s="395" t="s">
        <v>425</v>
      </c>
      <c r="I45" s="395" t="s">
        <v>425</v>
      </c>
      <c r="J45" s="396" t="s">
        <v>425</v>
      </c>
    </row>
    <row r="46" spans="1:10" x14ac:dyDescent="0.25">
      <c r="A46" s="432"/>
      <c r="B46" s="385" t="s">
        <v>423</v>
      </c>
      <c r="C46" s="394">
        <v>19387133</v>
      </c>
      <c r="D46" s="394">
        <v>16712901</v>
      </c>
      <c r="E46" s="394">
        <v>22285812</v>
      </c>
      <c r="F46" s="394">
        <v>20595674</v>
      </c>
      <c r="G46" s="394">
        <v>23272110</v>
      </c>
      <c r="H46" s="394">
        <v>28841899</v>
      </c>
      <c r="I46" s="394">
        <v>34660660</v>
      </c>
      <c r="J46" s="397">
        <v>5594991</v>
      </c>
    </row>
    <row r="47" spans="1:10" x14ac:dyDescent="0.25">
      <c r="A47" s="432"/>
      <c r="B47" s="388"/>
      <c r="C47" s="389"/>
      <c r="D47" s="389"/>
      <c r="E47" s="389"/>
      <c r="F47" s="389"/>
      <c r="G47" s="389"/>
      <c r="H47" s="389"/>
      <c r="I47" s="389"/>
      <c r="J47" s="390"/>
    </row>
    <row r="48" spans="1:10" x14ac:dyDescent="0.25">
      <c r="A48" s="432"/>
      <c r="B48" s="391" t="s">
        <v>426</v>
      </c>
      <c r="C48" s="392"/>
      <c r="D48" s="392"/>
      <c r="E48" s="392"/>
      <c r="F48" s="392"/>
      <c r="G48" s="392"/>
      <c r="H48" s="392"/>
      <c r="I48" s="392"/>
      <c r="J48" s="393"/>
    </row>
    <row r="49" spans="1:10" x14ac:dyDescent="0.25">
      <c r="A49" s="432"/>
      <c r="B49" s="382" t="s">
        <v>75</v>
      </c>
      <c r="C49" s="398">
        <v>4.7</v>
      </c>
      <c r="D49" s="398">
        <v>3.4</v>
      </c>
      <c r="E49" s="398">
        <v>4.3</v>
      </c>
      <c r="F49" s="398">
        <v>3.3</v>
      </c>
      <c r="G49" s="398">
        <v>3.5</v>
      </c>
      <c r="H49" s="398">
        <v>3.5</v>
      </c>
      <c r="I49" s="398">
        <v>3.6</v>
      </c>
      <c r="J49" s="399">
        <v>2.8</v>
      </c>
    </row>
    <row r="50" spans="1:10" x14ac:dyDescent="0.25">
      <c r="A50" s="432"/>
      <c r="B50" s="385" t="s">
        <v>422</v>
      </c>
      <c r="C50" s="395" t="s">
        <v>425</v>
      </c>
      <c r="D50" s="395" t="s">
        <v>425</v>
      </c>
      <c r="E50" s="395" t="s">
        <v>425</v>
      </c>
      <c r="F50" s="395" t="s">
        <v>425</v>
      </c>
      <c r="G50" s="395" t="s">
        <v>425</v>
      </c>
      <c r="H50" s="395" t="s">
        <v>425</v>
      </c>
      <c r="I50" s="395" t="s">
        <v>425</v>
      </c>
      <c r="J50" s="396" t="s">
        <v>425</v>
      </c>
    </row>
    <row r="51" spans="1:10" x14ac:dyDescent="0.25">
      <c r="A51" s="433"/>
      <c r="B51" s="400" t="s">
        <v>423</v>
      </c>
      <c r="C51" s="401">
        <v>7.8</v>
      </c>
      <c r="D51" s="401">
        <v>6.1</v>
      </c>
      <c r="E51" s="401">
        <v>6.9</v>
      </c>
      <c r="F51" s="401">
        <v>5.9</v>
      </c>
      <c r="G51" s="401">
        <v>5.5</v>
      </c>
      <c r="H51" s="401">
        <v>5.4</v>
      </c>
      <c r="I51" s="401">
        <v>5.8</v>
      </c>
      <c r="J51" s="402">
        <v>4.7</v>
      </c>
    </row>
  </sheetData>
  <mergeCells count="3">
    <mergeCell ref="A3:A17"/>
    <mergeCell ref="A20:A34"/>
    <mergeCell ref="A37:A5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20"/>
  <sheetViews>
    <sheetView workbookViewId="0"/>
  </sheetViews>
  <sheetFormatPr defaultColWidth="9" defaultRowHeight="15" x14ac:dyDescent="0.25"/>
  <cols>
    <col min="1" max="1" width="20.625" style="165" customWidth="1"/>
    <col min="2" max="2" width="12.75" style="165" customWidth="1"/>
    <col min="3" max="10" width="10.75" style="165" customWidth="1"/>
    <col min="11" max="16384" width="9" style="165"/>
  </cols>
  <sheetData>
    <row r="1" spans="1:10" s="257" customFormat="1" ht="25.5" customHeight="1" x14ac:dyDescent="0.2">
      <c r="A1" s="256" t="s">
        <v>431</v>
      </c>
      <c r="B1" s="372" t="s">
        <v>56</v>
      </c>
    </row>
    <row r="2" spans="1:10" x14ac:dyDescent="0.25">
      <c r="A2" s="164"/>
      <c r="C2" s="358"/>
      <c r="D2" s="358"/>
      <c r="E2" s="358"/>
      <c r="F2" s="358"/>
      <c r="G2" s="358"/>
      <c r="I2" s="358"/>
      <c r="J2" s="358" t="s">
        <v>203</v>
      </c>
    </row>
    <row r="3" spans="1:10" s="355" customFormat="1" ht="25.5" customHeight="1" x14ac:dyDescent="0.2">
      <c r="A3" s="356"/>
      <c r="B3" s="356" t="s">
        <v>421</v>
      </c>
      <c r="C3" s="357">
        <v>2013</v>
      </c>
      <c r="D3" s="357">
        <v>2014</v>
      </c>
      <c r="E3" s="357">
        <v>2015</v>
      </c>
      <c r="F3" s="357">
        <v>2016</v>
      </c>
      <c r="G3" s="357">
        <v>2017</v>
      </c>
      <c r="H3" s="357">
        <v>2018</v>
      </c>
      <c r="I3" s="357">
        <v>2019</v>
      </c>
      <c r="J3" s="357">
        <v>2020</v>
      </c>
    </row>
    <row r="4" spans="1:10" x14ac:dyDescent="0.25">
      <c r="A4" s="434" t="s">
        <v>75</v>
      </c>
      <c r="B4" s="360" t="s">
        <v>432</v>
      </c>
      <c r="C4" s="361">
        <v>43405551</v>
      </c>
      <c r="D4" s="361">
        <v>44649022</v>
      </c>
      <c r="E4" s="361">
        <v>53701165</v>
      </c>
      <c r="F4" s="361">
        <v>60135364</v>
      </c>
      <c r="G4" s="361">
        <v>55596951</v>
      </c>
      <c r="H4" s="361">
        <v>60880861</v>
      </c>
      <c r="I4" s="361">
        <v>71191299</v>
      </c>
      <c r="J4" s="361">
        <v>29812982</v>
      </c>
    </row>
    <row r="5" spans="1:10" x14ac:dyDescent="0.25">
      <c r="A5" s="434"/>
      <c r="B5" s="362" t="s">
        <v>76</v>
      </c>
      <c r="C5" s="363">
        <v>12582754</v>
      </c>
      <c r="D5" s="363">
        <v>11556126</v>
      </c>
      <c r="E5" s="363">
        <v>14935596</v>
      </c>
      <c r="F5" s="363">
        <v>17376100</v>
      </c>
      <c r="G5" s="363">
        <v>15405545</v>
      </c>
      <c r="H5" s="363">
        <v>15299514</v>
      </c>
      <c r="I5" s="363">
        <v>16086663</v>
      </c>
      <c r="J5" s="363">
        <v>6294147</v>
      </c>
    </row>
    <row r="6" spans="1:10" x14ac:dyDescent="0.25">
      <c r="A6" s="434"/>
      <c r="B6" s="362" t="s">
        <v>78</v>
      </c>
      <c r="C6" s="363">
        <v>26684632</v>
      </c>
      <c r="D6" s="363">
        <v>28239078</v>
      </c>
      <c r="E6" s="363">
        <v>33571488</v>
      </c>
      <c r="F6" s="363">
        <v>36423684</v>
      </c>
      <c r="G6" s="363">
        <v>33541980</v>
      </c>
      <c r="H6" s="363">
        <v>37260241</v>
      </c>
      <c r="I6" s="363">
        <v>45435179</v>
      </c>
      <c r="J6" s="363">
        <v>21523079</v>
      </c>
    </row>
    <row r="7" spans="1:10" x14ac:dyDescent="0.25">
      <c r="A7" s="434"/>
      <c r="B7" s="362" t="s">
        <v>77</v>
      </c>
      <c r="C7" s="363">
        <v>4138165</v>
      </c>
      <c r="D7" s="363">
        <v>4853818</v>
      </c>
      <c r="E7" s="363">
        <v>5194081</v>
      </c>
      <c r="F7" s="363">
        <v>6335580</v>
      </c>
      <c r="G7" s="363">
        <v>6649426</v>
      </c>
      <c r="H7" s="363">
        <v>8321106</v>
      </c>
      <c r="I7" s="363">
        <v>9669457</v>
      </c>
      <c r="J7" s="363">
        <v>1995756</v>
      </c>
    </row>
    <row r="8" spans="1:10" x14ac:dyDescent="0.25">
      <c r="A8" s="164"/>
      <c r="B8" s="166"/>
      <c r="C8" s="359"/>
      <c r="D8" s="359"/>
      <c r="E8" s="359"/>
      <c r="F8" s="359"/>
      <c r="G8" s="359"/>
      <c r="H8" s="359"/>
      <c r="I8" s="359"/>
      <c r="J8" s="359"/>
    </row>
    <row r="9" spans="1:10" x14ac:dyDescent="0.25">
      <c r="A9" s="435" t="s">
        <v>422</v>
      </c>
      <c r="B9" s="368" t="s">
        <v>432</v>
      </c>
      <c r="C9" s="369">
        <v>31110774</v>
      </c>
      <c r="D9" s="369">
        <v>32119518</v>
      </c>
      <c r="E9" s="369">
        <v>39089952</v>
      </c>
      <c r="F9" s="369">
        <v>43069078</v>
      </c>
      <c r="G9" s="369">
        <v>37523254</v>
      </c>
      <c r="H9" s="369">
        <v>40717197</v>
      </c>
      <c r="I9" s="369">
        <v>49241779</v>
      </c>
      <c r="J9" s="369">
        <v>21065538</v>
      </c>
    </row>
    <row r="10" spans="1:10" x14ac:dyDescent="0.25">
      <c r="A10" s="435"/>
      <c r="B10" s="370" t="s">
        <v>76</v>
      </c>
      <c r="C10" s="371">
        <v>8292035</v>
      </c>
      <c r="D10" s="371">
        <v>7557706</v>
      </c>
      <c r="E10" s="371">
        <v>10066592</v>
      </c>
      <c r="F10" s="371">
        <v>11641987</v>
      </c>
      <c r="G10" s="371">
        <v>9859549</v>
      </c>
      <c r="H10" s="371">
        <v>9846222</v>
      </c>
      <c r="I10" s="371">
        <v>10456331</v>
      </c>
      <c r="J10" s="371">
        <v>4110078</v>
      </c>
    </row>
    <row r="11" spans="1:10" x14ac:dyDescent="0.25">
      <c r="A11" s="435"/>
      <c r="B11" s="370" t="s">
        <v>78</v>
      </c>
      <c r="C11" s="371">
        <v>21160051</v>
      </c>
      <c r="D11" s="371">
        <v>22468121</v>
      </c>
      <c r="E11" s="371">
        <v>27055829</v>
      </c>
      <c r="F11" s="371">
        <v>28582787</v>
      </c>
      <c r="G11" s="371">
        <v>25258455</v>
      </c>
      <c r="H11" s="371">
        <v>27863041</v>
      </c>
      <c r="I11" s="371">
        <v>35086897</v>
      </c>
      <c r="J11" s="371">
        <v>16140194</v>
      </c>
    </row>
    <row r="12" spans="1:10" x14ac:dyDescent="0.25">
      <c r="A12" s="435"/>
      <c r="B12" s="370" t="s">
        <v>77</v>
      </c>
      <c r="C12" s="371">
        <v>1658688</v>
      </c>
      <c r="D12" s="371">
        <v>2093691</v>
      </c>
      <c r="E12" s="371">
        <v>1967531</v>
      </c>
      <c r="F12" s="371">
        <v>2844304</v>
      </c>
      <c r="G12" s="371">
        <v>2405250</v>
      </c>
      <c r="H12" s="371">
        <v>3007934</v>
      </c>
      <c r="I12" s="371">
        <v>3698551</v>
      </c>
      <c r="J12" s="371">
        <v>815266</v>
      </c>
    </row>
    <row r="13" spans="1:10" x14ac:dyDescent="0.25">
      <c r="A13" s="164"/>
      <c r="B13" s="166"/>
      <c r="C13" s="359"/>
      <c r="D13" s="359"/>
      <c r="E13" s="359"/>
      <c r="F13" s="359"/>
      <c r="G13" s="359"/>
      <c r="H13" s="359"/>
      <c r="I13" s="359"/>
      <c r="J13" s="359"/>
    </row>
    <row r="14" spans="1:10" x14ac:dyDescent="0.25">
      <c r="A14" s="436" t="s">
        <v>423</v>
      </c>
      <c r="B14" s="364" t="s">
        <v>432</v>
      </c>
      <c r="C14" s="365">
        <v>12294777</v>
      </c>
      <c r="D14" s="365">
        <v>12529504</v>
      </c>
      <c r="E14" s="365">
        <v>14611213</v>
      </c>
      <c r="F14" s="365">
        <v>17066286</v>
      </c>
      <c r="G14" s="365">
        <v>18073697</v>
      </c>
      <c r="H14" s="365">
        <v>20163664</v>
      </c>
      <c r="I14" s="365">
        <v>21949520</v>
      </c>
      <c r="J14" s="365">
        <v>8747444</v>
      </c>
    </row>
    <row r="15" spans="1:10" x14ac:dyDescent="0.25">
      <c r="A15" s="436"/>
      <c r="B15" s="366" t="s">
        <v>76</v>
      </c>
      <c r="C15" s="367">
        <v>4290719</v>
      </c>
      <c r="D15" s="367">
        <v>3998420</v>
      </c>
      <c r="E15" s="367">
        <v>4869004</v>
      </c>
      <c r="F15" s="367">
        <v>5734113</v>
      </c>
      <c r="G15" s="367">
        <v>5545996</v>
      </c>
      <c r="H15" s="367">
        <v>5453292</v>
      </c>
      <c r="I15" s="367">
        <v>5630332</v>
      </c>
      <c r="J15" s="367">
        <v>2184069</v>
      </c>
    </row>
    <row r="16" spans="1:10" x14ac:dyDescent="0.25">
      <c r="A16" s="436"/>
      <c r="B16" s="366" t="s">
        <v>78</v>
      </c>
      <c r="C16" s="367">
        <v>5524581</v>
      </c>
      <c r="D16" s="367">
        <v>5770957</v>
      </c>
      <c r="E16" s="367">
        <v>6515659</v>
      </c>
      <c r="F16" s="367">
        <v>7840897</v>
      </c>
      <c r="G16" s="367">
        <v>8283525</v>
      </c>
      <c r="H16" s="367">
        <v>9397200</v>
      </c>
      <c r="I16" s="367">
        <v>10348282</v>
      </c>
      <c r="J16" s="367">
        <v>5382885</v>
      </c>
    </row>
    <row r="17" spans="1:10" x14ac:dyDescent="0.25">
      <c r="A17" s="436"/>
      <c r="B17" s="366" t="s">
        <v>77</v>
      </c>
      <c r="C17" s="367">
        <v>2479477</v>
      </c>
      <c r="D17" s="367">
        <v>2760127</v>
      </c>
      <c r="E17" s="367">
        <v>3226550</v>
      </c>
      <c r="F17" s="367">
        <v>3491276</v>
      </c>
      <c r="G17" s="367">
        <v>4244176</v>
      </c>
      <c r="H17" s="367">
        <v>5313172</v>
      </c>
      <c r="I17" s="367">
        <v>5970906</v>
      </c>
      <c r="J17" s="367">
        <v>1180490</v>
      </c>
    </row>
    <row r="19" spans="1:10" x14ac:dyDescent="0.25">
      <c r="D19" s="167"/>
      <c r="E19" s="167"/>
      <c r="F19" s="167"/>
      <c r="G19" s="167"/>
      <c r="H19" s="167"/>
      <c r="I19" s="167"/>
      <c r="J19" s="167"/>
    </row>
    <row r="20" spans="1:10" x14ac:dyDescent="0.25">
      <c r="D20" s="167"/>
      <c r="E20" s="167"/>
      <c r="F20" s="167"/>
      <c r="G20" s="167"/>
      <c r="H20" s="167"/>
      <c r="I20" s="167"/>
      <c r="J20" s="167"/>
    </row>
  </sheetData>
  <mergeCells count="3">
    <mergeCell ref="A4:A7"/>
    <mergeCell ref="A9:A12"/>
    <mergeCell ref="A14:A17"/>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3"/>
  <sheetViews>
    <sheetView workbookViewId="0">
      <selection activeCell="A9" sqref="A9"/>
    </sheetView>
  </sheetViews>
  <sheetFormatPr defaultColWidth="9" defaultRowHeight="14.25" x14ac:dyDescent="0.2"/>
  <cols>
    <col min="1" max="1" width="137.75" style="37" customWidth="1"/>
    <col min="2" max="16384" width="9" style="37"/>
  </cols>
  <sheetData>
    <row r="1" spans="1:2" ht="15" x14ac:dyDescent="0.2">
      <c r="A1" s="201" t="s">
        <v>442</v>
      </c>
    </row>
    <row r="2" spans="1:2" ht="20.25" customHeight="1" x14ac:dyDescent="0.2">
      <c r="A2" s="202" t="s">
        <v>441</v>
      </c>
    </row>
    <row r="4" spans="1:2" ht="15" x14ac:dyDescent="0.2">
      <c r="A4" s="201" t="s">
        <v>443</v>
      </c>
    </row>
    <row r="5" spans="1:2" ht="15" x14ac:dyDescent="0.25">
      <c r="A5" s="202" t="s">
        <v>438</v>
      </c>
      <c r="B5" s="203"/>
    </row>
    <row r="6" spans="1:2" ht="15" x14ac:dyDescent="0.2">
      <c r="A6" s="201"/>
    </row>
    <row r="7" spans="1:2" ht="15" x14ac:dyDescent="0.2">
      <c r="A7" s="201" t="s">
        <v>444</v>
      </c>
    </row>
    <row r="8" spans="1:2" ht="15" x14ac:dyDescent="0.2">
      <c r="A8" s="202" t="s">
        <v>436</v>
      </c>
    </row>
    <row r="9" spans="1:2" ht="15" x14ac:dyDescent="0.2">
      <c r="A9" s="202" t="s">
        <v>437</v>
      </c>
    </row>
    <row r="13" spans="1:2" x14ac:dyDescent="0.2">
      <c r="A13" s="204" t="s">
        <v>439</v>
      </c>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34"/>
  <sheetViews>
    <sheetView topLeftCell="A4" zoomScale="90" zoomScaleNormal="90" workbookViewId="0">
      <selection activeCell="B15" sqref="B15"/>
    </sheetView>
  </sheetViews>
  <sheetFormatPr defaultColWidth="8.75" defaultRowHeight="15.75" x14ac:dyDescent="0.25"/>
  <cols>
    <col min="1" max="1" width="39.75" style="55" customWidth="1"/>
    <col min="2" max="2" width="82.125" style="56" customWidth="1"/>
    <col min="3" max="3" width="15.125" style="54" customWidth="1"/>
    <col min="4" max="16384" width="8.75" style="54"/>
  </cols>
  <sheetData>
    <row r="1" spans="1:3" ht="54" customHeight="1" x14ac:dyDescent="0.2">
      <c r="A1" s="53" t="s">
        <v>101</v>
      </c>
      <c r="B1" s="53" t="s">
        <v>145</v>
      </c>
      <c r="C1" s="53" t="s">
        <v>146</v>
      </c>
    </row>
    <row r="2" spans="1:3" ht="48" x14ac:dyDescent="0.2">
      <c r="A2" s="174" t="s">
        <v>147</v>
      </c>
      <c r="B2" s="176" t="s">
        <v>148</v>
      </c>
      <c r="C2" s="175"/>
    </row>
    <row r="3" spans="1:3" ht="48" x14ac:dyDescent="0.2">
      <c r="A3" s="174" t="s">
        <v>149</v>
      </c>
      <c r="B3" s="176" t="s">
        <v>150</v>
      </c>
      <c r="C3" s="175" t="s">
        <v>4</v>
      </c>
    </row>
    <row r="4" spans="1:3" ht="48" x14ac:dyDescent="0.2">
      <c r="A4" s="174" t="s">
        <v>151</v>
      </c>
      <c r="B4" s="176" t="s">
        <v>152</v>
      </c>
      <c r="C4" s="175" t="s">
        <v>13</v>
      </c>
    </row>
    <row r="5" spans="1:3" ht="15" x14ac:dyDescent="0.2">
      <c r="A5" s="174" t="s">
        <v>153</v>
      </c>
      <c r="B5" s="176" t="s">
        <v>154</v>
      </c>
      <c r="C5" s="175" t="s">
        <v>155</v>
      </c>
    </row>
    <row r="6" spans="1:3" ht="15" x14ac:dyDescent="0.2">
      <c r="A6" s="174" t="s">
        <v>156</v>
      </c>
      <c r="B6" s="176" t="s">
        <v>157</v>
      </c>
      <c r="C6" s="175" t="s">
        <v>158</v>
      </c>
    </row>
    <row r="7" spans="1:3" ht="15" x14ac:dyDescent="0.2">
      <c r="A7" s="174" t="s">
        <v>159</v>
      </c>
      <c r="B7" s="176" t="s">
        <v>160</v>
      </c>
      <c r="C7" s="175" t="s">
        <v>161</v>
      </c>
    </row>
    <row r="8" spans="1:3" ht="30" x14ac:dyDescent="0.2">
      <c r="A8" s="174" t="s">
        <v>162</v>
      </c>
      <c r="B8" s="176" t="s">
        <v>163</v>
      </c>
      <c r="C8" s="175" t="s">
        <v>13</v>
      </c>
    </row>
    <row r="9" spans="1:3" ht="24" x14ac:dyDescent="0.2">
      <c r="A9" s="174" t="s">
        <v>164</v>
      </c>
      <c r="B9" s="176" t="s">
        <v>165</v>
      </c>
      <c r="C9" s="175" t="s">
        <v>13</v>
      </c>
    </row>
    <row r="10" spans="1:3" ht="24" x14ac:dyDescent="0.2">
      <c r="A10" s="174" t="s">
        <v>166</v>
      </c>
      <c r="B10" s="176" t="s">
        <v>167</v>
      </c>
      <c r="C10" s="175"/>
    </row>
    <row r="11" spans="1:3" ht="48" x14ac:dyDescent="0.2">
      <c r="A11" s="174" t="s">
        <v>168</v>
      </c>
      <c r="B11" s="176" t="s">
        <v>169</v>
      </c>
      <c r="C11" s="175"/>
    </row>
    <row r="12" spans="1:3" ht="48" x14ac:dyDescent="0.2">
      <c r="A12" s="174" t="s">
        <v>108</v>
      </c>
      <c r="B12" s="176" t="s">
        <v>170</v>
      </c>
      <c r="C12" s="175" t="s">
        <v>13</v>
      </c>
    </row>
    <row r="13" spans="1:3" ht="60" x14ac:dyDescent="0.2">
      <c r="A13" s="174" t="s">
        <v>109</v>
      </c>
      <c r="B13" s="176" t="s">
        <v>171</v>
      </c>
      <c r="C13" s="175" t="s">
        <v>13</v>
      </c>
    </row>
    <row r="14" spans="1:3" ht="156" x14ac:dyDescent="0.2">
      <c r="A14" s="174" t="s">
        <v>172</v>
      </c>
      <c r="B14" s="176" t="s">
        <v>434</v>
      </c>
      <c r="C14" s="175"/>
    </row>
    <row r="15" spans="1:3" ht="36" x14ac:dyDescent="0.2">
      <c r="A15" s="174" t="s">
        <v>173</v>
      </c>
      <c r="B15" s="176" t="s">
        <v>174</v>
      </c>
      <c r="C15" s="175"/>
    </row>
    <row r="16" spans="1:3" ht="36" x14ac:dyDescent="0.2">
      <c r="A16" s="174" t="s">
        <v>175</v>
      </c>
      <c r="B16" s="176" t="s">
        <v>176</v>
      </c>
      <c r="C16" s="175" t="s">
        <v>20</v>
      </c>
    </row>
    <row r="17" spans="1:3" ht="24" x14ac:dyDescent="0.2">
      <c r="A17" s="174" t="s">
        <v>63</v>
      </c>
      <c r="B17" s="176" t="s">
        <v>177</v>
      </c>
      <c r="C17" s="175" t="s">
        <v>20</v>
      </c>
    </row>
    <row r="18" spans="1:3" ht="24" x14ac:dyDescent="0.2">
      <c r="A18" s="174" t="s">
        <v>178</v>
      </c>
      <c r="B18" s="176" t="s">
        <v>179</v>
      </c>
      <c r="C18" s="175" t="s">
        <v>20</v>
      </c>
    </row>
    <row r="19" spans="1:3" ht="15" x14ac:dyDescent="0.2">
      <c r="A19" s="174" t="s">
        <v>141</v>
      </c>
      <c r="B19" s="176" t="s">
        <v>180</v>
      </c>
      <c r="C19" s="175" t="s">
        <v>20</v>
      </c>
    </row>
    <row r="20" spans="1:3" ht="24" x14ac:dyDescent="0.2">
      <c r="A20" s="174" t="s">
        <v>122</v>
      </c>
      <c r="B20" s="176" t="s">
        <v>181</v>
      </c>
      <c r="C20" s="175" t="s">
        <v>20</v>
      </c>
    </row>
    <row r="21" spans="1:3" ht="24" x14ac:dyDescent="0.2">
      <c r="A21" s="174" t="s">
        <v>182</v>
      </c>
      <c r="B21" s="176" t="s">
        <v>183</v>
      </c>
      <c r="C21" s="175" t="s">
        <v>35</v>
      </c>
    </row>
    <row r="22" spans="1:3" ht="48" x14ac:dyDescent="0.2">
      <c r="A22" s="174" t="s">
        <v>184</v>
      </c>
      <c r="B22" s="176" t="s">
        <v>379</v>
      </c>
      <c r="C22" s="175" t="s">
        <v>35</v>
      </c>
    </row>
    <row r="23" spans="1:3" ht="24" x14ac:dyDescent="0.2">
      <c r="A23" s="174" t="s">
        <v>185</v>
      </c>
      <c r="B23" s="176" t="s">
        <v>186</v>
      </c>
      <c r="C23" s="175" t="s">
        <v>35</v>
      </c>
    </row>
    <row r="24" spans="1:3" ht="60" x14ac:dyDescent="0.2">
      <c r="A24" s="174" t="s">
        <v>187</v>
      </c>
      <c r="B24" s="176" t="s">
        <v>188</v>
      </c>
      <c r="C24" s="175" t="s">
        <v>35</v>
      </c>
    </row>
    <row r="25" spans="1:3" ht="36" x14ac:dyDescent="0.2">
      <c r="A25" s="174" t="s">
        <v>189</v>
      </c>
      <c r="B25" s="176" t="s">
        <v>190</v>
      </c>
      <c r="C25" s="175" t="s">
        <v>35</v>
      </c>
    </row>
    <row r="26" spans="1:3" ht="48" x14ac:dyDescent="0.2">
      <c r="A26" s="174" t="s">
        <v>191</v>
      </c>
      <c r="B26" s="176" t="s">
        <v>192</v>
      </c>
      <c r="C26" s="175" t="s">
        <v>35</v>
      </c>
    </row>
    <row r="27" spans="1:3" ht="24" x14ac:dyDescent="0.2">
      <c r="A27" s="174" t="s">
        <v>193</v>
      </c>
      <c r="B27" s="176" t="s">
        <v>194</v>
      </c>
      <c r="C27" s="175" t="s">
        <v>35</v>
      </c>
    </row>
    <row r="28" spans="1:3" ht="36" x14ac:dyDescent="0.2">
      <c r="A28" s="174" t="s">
        <v>195</v>
      </c>
      <c r="B28" s="176" t="s">
        <v>196</v>
      </c>
      <c r="C28" s="175" t="s">
        <v>35</v>
      </c>
    </row>
    <row r="29" spans="1:3" ht="48" x14ac:dyDescent="0.2">
      <c r="A29" s="174" t="s">
        <v>197</v>
      </c>
      <c r="B29" s="176" t="s">
        <v>198</v>
      </c>
      <c r="C29" s="175" t="s">
        <v>48</v>
      </c>
    </row>
    <row r="30" spans="1:3" ht="60" x14ac:dyDescent="0.2">
      <c r="A30" s="174" t="s">
        <v>199</v>
      </c>
      <c r="B30" s="176" t="s">
        <v>200</v>
      </c>
      <c r="C30" s="175" t="s">
        <v>48</v>
      </c>
    </row>
    <row r="31" spans="1:3" ht="72" x14ac:dyDescent="0.2">
      <c r="A31" s="174" t="s">
        <v>201</v>
      </c>
      <c r="B31" s="176" t="s">
        <v>202</v>
      </c>
      <c r="C31" s="175" t="s">
        <v>48</v>
      </c>
    </row>
    <row r="32" spans="1:3" ht="60" x14ac:dyDescent="0.2">
      <c r="A32" s="174" t="s">
        <v>203</v>
      </c>
      <c r="B32" s="176" t="s">
        <v>204</v>
      </c>
      <c r="C32" s="175" t="s">
        <v>53</v>
      </c>
    </row>
    <row r="33" spans="1:3" ht="72" x14ac:dyDescent="0.2">
      <c r="A33" s="174" t="s">
        <v>205</v>
      </c>
      <c r="B33" s="176" t="s">
        <v>206</v>
      </c>
      <c r="C33" s="175" t="s">
        <v>53</v>
      </c>
    </row>
    <row r="34" spans="1:3" ht="15" x14ac:dyDescent="0.2">
      <c r="A34" s="174" t="s">
        <v>207</v>
      </c>
      <c r="B34" s="176" t="s">
        <v>208</v>
      </c>
      <c r="C34" s="175" t="s">
        <v>53</v>
      </c>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E49"/>
  <sheetViews>
    <sheetView zoomScale="90" zoomScaleNormal="90" workbookViewId="0">
      <selection activeCell="E10" sqref="E10"/>
    </sheetView>
  </sheetViews>
  <sheetFormatPr defaultColWidth="35.625" defaultRowHeight="15" x14ac:dyDescent="0.25"/>
  <cols>
    <col min="1" max="1" width="5.25" style="100" customWidth="1"/>
    <col min="2" max="2" width="1.75" style="61" customWidth="1"/>
    <col min="3" max="3" width="67.875" style="61" bestFit="1" customWidth="1"/>
    <col min="4" max="4" width="15" style="61" bestFit="1" customWidth="1"/>
    <col min="5" max="5" width="56" style="101" bestFit="1" customWidth="1"/>
    <col min="6" max="16384" width="35.625" style="61"/>
  </cols>
  <sheetData>
    <row r="1" spans="1:5" ht="42" customHeight="1" x14ac:dyDescent="0.25">
      <c r="A1" s="57" t="s">
        <v>209</v>
      </c>
      <c r="B1" s="58"/>
      <c r="C1" s="58"/>
      <c r="D1" s="59" t="s">
        <v>377</v>
      </c>
      <c r="E1" s="60" t="s">
        <v>145</v>
      </c>
    </row>
    <row r="2" spans="1:5" x14ac:dyDescent="0.25">
      <c r="A2" s="62"/>
      <c r="B2" s="63"/>
      <c r="C2" s="63"/>
      <c r="D2" s="64"/>
      <c r="E2" s="65"/>
    </row>
    <row r="3" spans="1:5" ht="15.75" x14ac:dyDescent="0.25">
      <c r="A3" s="66" t="s">
        <v>368</v>
      </c>
      <c r="B3" s="67"/>
      <c r="C3" s="67"/>
      <c r="D3" s="67"/>
      <c r="E3" s="68"/>
    </row>
    <row r="4" spans="1:5" ht="15.75" x14ac:dyDescent="0.25">
      <c r="A4" s="69"/>
      <c r="B4" s="70"/>
      <c r="C4" s="70"/>
      <c r="D4" s="70"/>
      <c r="E4" s="71"/>
    </row>
    <row r="5" spans="1:5" ht="47.25" customHeight="1" x14ac:dyDescent="0.25">
      <c r="A5" s="447" t="s">
        <v>435</v>
      </c>
      <c r="B5" s="448"/>
      <c r="C5" s="448"/>
      <c r="D5" s="448"/>
      <c r="E5" s="449"/>
    </row>
    <row r="6" spans="1:5" x14ac:dyDescent="0.25">
      <c r="A6" s="441" t="s">
        <v>210</v>
      </c>
      <c r="B6" s="72"/>
      <c r="C6" s="444" t="s">
        <v>211</v>
      </c>
      <c r="D6" s="73" t="s">
        <v>212</v>
      </c>
      <c r="E6" s="74" t="s">
        <v>213</v>
      </c>
    </row>
    <row r="7" spans="1:5" x14ac:dyDescent="0.25">
      <c r="A7" s="442"/>
      <c r="B7" s="75"/>
      <c r="C7" s="445"/>
      <c r="D7" s="76" t="s">
        <v>214</v>
      </c>
      <c r="E7" s="77" t="s">
        <v>215</v>
      </c>
    </row>
    <row r="8" spans="1:5" x14ac:dyDescent="0.25">
      <c r="A8" s="442"/>
      <c r="B8" s="75"/>
      <c r="C8" s="445"/>
      <c r="D8" s="76" t="s">
        <v>216</v>
      </c>
      <c r="E8" s="77" t="s">
        <v>217</v>
      </c>
    </row>
    <row r="9" spans="1:5" x14ac:dyDescent="0.25">
      <c r="A9" s="443"/>
      <c r="B9" s="75"/>
      <c r="C9" s="446"/>
      <c r="D9" s="76" t="s">
        <v>218</v>
      </c>
      <c r="E9" s="77" t="s">
        <v>219</v>
      </c>
    </row>
    <row r="10" spans="1:5" x14ac:dyDescent="0.25">
      <c r="A10" s="78" t="s">
        <v>221</v>
      </c>
      <c r="B10" s="79"/>
      <c r="C10" s="80" t="s">
        <v>222</v>
      </c>
      <c r="D10" s="81"/>
      <c r="E10" s="82"/>
    </row>
    <row r="11" spans="1:5" x14ac:dyDescent="0.25">
      <c r="A11" s="441">
        <v>2</v>
      </c>
      <c r="B11" s="72"/>
      <c r="C11" s="444" t="s">
        <v>223</v>
      </c>
      <c r="D11" s="73" t="s">
        <v>224</v>
      </c>
      <c r="E11" s="74" t="s">
        <v>225</v>
      </c>
    </row>
    <row r="12" spans="1:5" x14ac:dyDescent="0.25">
      <c r="A12" s="442"/>
      <c r="B12" s="75"/>
      <c r="C12" s="445"/>
      <c r="D12" s="76" t="s">
        <v>227</v>
      </c>
      <c r="E12" s="77" t="s">
        <v>228</v>
      </c>
    </row>
    <row r="13" spans="1:5" x14ac:dyDescent="0.25">
      <c r="A13" s="443"/>
      <c r="B13" s="83"/>
      <c r="C13" s="446"/>
      <c r="D13" s="84" t="s">
        <v>230</v>
      </c>
      <c r="E13" s="85" t="s">
        <v>231</v>
      </c>
    </row>
    <row r="14" spans="1:5" x14ac:dyDescent="0.25">
      <c r="A14" s="86">
        <v>3</v>
      </c>
      <c r="B14" s="75"/>
      <c r="C14" s="87" t="s">
        <v>233</v>
      </c>
      <c r="D14" s="76" t="s">
        <v>234</v>
      </c>
      <c r="E14" s="77" t="s">
        <v>235</v>
      </c>
    </row>
    <row r="15" spans="1:5" ht="15.75" x14ac:dyDescent="0.25">
      <c r="A15" s="441">
        <v>4</v>
      </c>
      <c r="B15" s="72"/>
      <c r="C15" s="444" t="s">
        <v>237</v>
      </c>
      <c r="D15" s="73" t="s">
        <v>238</v>
      </c>
      <c r="E15" s="74" t="s">
        <v>380</v>
      </c>
    </row>
    <row r="16" spans="1:5" ht="15.75" x14ac:dyDescent="0.25">
      <c r="A16" s="442"/>
      <c r="B16" s="75"/>
      <c r="C16" s="445"/>
      <c r="D16" s="76" t="s">
        <v>240</v>
      </c>
      <c r="E16" s="77" t="s">
        <v>381</v>
      </c>
    </row>
    <row r="17" spans="1:5" x14ac:dyDescent="0.25">
      <c r="A17" s="443"/>
      <c r="B17" s="83"/>
      <c r="C17" s="446"/>
      <c r="D17" s="84" t="s">
        <v>242</v>
      </c>
      <c r="E17" s="85" t="s">
        <v>243</v>
      </c>
    </row>
    <row r="18" spans="1:5" x14ac:dyDescent="0.25">
      <c r="A18" s="78">
        <v>5</v>
      </c>
      <c r="B18" s="79"/>
      <c r="C18" s="88" t="s">
        <v>245</v>
      </c>
      <c r="D18" s="89" t="s">
        <v>246</v>
      </c>
      <c r="E18" s="82" t="s">
        <v>247</v>
      </c>
    </row>
    <row r="19" spans="1:5" x14ac:dyDescent="0.25">
      <c r="A19" s="86">
        <v>6</v>
      </c>
      <c r="B19" s="75"/>
      <c r="C19" s="87" t="s">
        <v>249</v>
      </c>
      <c r="D19" s="76" t="s">
        <v>250</v>
      </c>
      <c r="E19" s="77" t="s">
        <v>251</v>
      </c>
    </row>
    <row r="20" spans="1:5" x14ac:dyDescent="0.25">
      <c r="A20" s="441">
        <v>7</v>
      </c>
      <c r="B20" s="72"/>
      <c r="C20" s="437" t="s">
        <v>253</v>
      </c>
      <c r="D20" s="73" t="s">
        <v>254</v>
      </c>
      <c r="E20" s="90" t="s">
        <v>382</v>
      </c>
    </row>
    <row r="21" spans="1:5" x14ac:dyDescent="0.25">
      <c r="A21" s="442"/>
      <c r="B21" s="75"/>
      <c r="C21" s="438"/>
      <c r="D21" s="76" t="s">
        <v>256</v>
      </c>
      <c r="E21" s="91" t="s">
        <v>383</v>
      </c>
    </row>
    <row r="22" spans="1:5" x14ac:dyDescent="0.25">
      <c r="A22" s="443"/>
      <c r="B22" s="83"/>
      <c r="C22" s="440"/>
      <c r="D22" s="84" t="s">
        <v>258</v>
      </c>
      <c r="E22" s="91" t="s">
        <v>257</v>
      </c>
    </row>
    <row r="23" spans="1:5" x14ac:dyDescent="0.25">
      <c r="A23" s="441">
        <v>8</v>
      </c>
      <c r="B23" s="72"/>
      <c r="C23" s="454" t="s">
        <v>259</v>
      </c>
      <c r="D23" s="73" t="s">
        <v>260</v>
      </c>
      <c r="E23" s="90" t="s">
        <v>384</v>
      </c>
    </row>
    <row r="24" spans="1:5" ht="15.75" x14ac:dyDescent="0.25">
      <c r="A24" s="442"/>
      <c r="B24" s="75"/>
      <c r="C24" s="455"/>
      <c r="D24" s="76" t="s">
        <v>261</v>
      </c>
      <c r="E24" s="77" t="s">
        <v>385</v>
      </c>
    </row>
    <row r="25" spans="1:5" x14ac:dyDescent="0.25">
      <c r="A25" s="443"/>
      <c r="B25" s="83"/>
      <c r="C25" s="456"/>
      <c r="D25" s="84" t="s">
        <v>262</v>
      </c>
      <c r="E25" s="85" t="s">
        <v>263</v>
      </c>
    </row>
    <row r="26" spans="1:5" x14ac:dyDescent="0.25">
      <c r="A26" s="441">
        <v>9</v>
      </c>
      <c r="B26" s="72"/>
      <c r="C26" s="437" t="s">
        <v>264</v>
      </c>
      <c r="D26" s="73" t="s">
        <v>265</v>
      </c>
      <c r="E26" s="74" t="s">
        <v>266</v>
      </c>
    </row>
    <row r="27" spans="1:5" x14ac:dyDescent="0.25">
      <c r="A27" s="442"/>
      <c r="B27" s="75"/>
      <c r="C27" s="438"/>
      <c r="D27" s="76" t="s">
        <v>267</v>
      </c>
      <c r="E27" s="77" t="s">
        <v>268</v>
      </c>
    </row>
    <row r="28" spans="1:5" x14ac:dyDescent="0.25">
      <c r="A28" s="442"/>
      <c r="B28" s="75"/>
      <c r="C28" s="438"/>
      <c r="D28" s="76" t="s">
        <v>269</v>
      </c>
      <c r="E28" s="77" t="s">
        <v>270</v>
      </c>
    </row>
    <row r="29" spans="1:5" x14ac:dyDescent="0.25">
      <c r="A29" s="442"/>
      <c r="B29" s="75"/>
      <c r="C29" s="438"/>
      <c r="D29" s="76" t="s">
        <v>271</v>
      </c>
      <c r="E29" s="77" t="s">
        <v>272</v>
      </c>
    </row>
    <row r="30" spans="1:5" x14ac:dyDescent="0.25">
      <c r="A30" s="442"/>
      <c r="B30" s="75"/>
      <c r="C30" s="438"/>
      <c r="D30" s="76" t="s">
        <v>273</v>
      </c>
      <c r="E30" s="77" t="s">
        <v>274</v>
      </c>
    </row>
    <row r="31" spans="1:5" x14ac:dyDescent="0.25">
      <c r="A31" s="442"/>
      <c r="B31" s="75"/>
      <c r="C31" s="438"/>
      <c r="D31" s="76" t="s">
        <v>275</v>
      </c>
      <c r="E31" s="77" t="s">
        <v>276</v>
      </c>
    </row>
    <row r="32" spans="1:5" x14ac:dyDescent="0.25">
      <c r="A32" s="442"/>
      <c r="B32" s="75"/>
      <c r="C32" s="438"/>
      <c r="D32" s="76" t="s">
        <v>277</v>
      </c>
      <c r="E32" s="77" t="s">
        <v>278</v>
      </c>
    </row>
    <row r="33" spans="1:5" x14ac:dyDescent="0.25">
      <c r="A33" s="443"/>
      <c r="B33" s="83"/>
      <c r="C33" s="440"/>
      <c r="D33" s="84" t="s">
        <v>279</v>
      </c>
      <c r="E33" s="85" t="s">
        <v>280</v>
      </c>
    </row>
    <row r="34" spans="1:5" x14ac:dyDescent="0.25">
      <c r="A34" s="441">
        <v>10</v>
      </c>
      <c r="B34" s="72"/>
      <c r="C34" s="444" t="s">
        <v>281</v>
      </c>
      <c r="D34" s="73" t="s">
        <v>282</v>
      </c>
      <c r="E34" s="74" t="s">
        <v>283</v>
      </c>
    </row>
    <row r="35" spans="1:5" x14ac:dyDescent="0.25">
      <c r="A35" s="442"/>
      <c r="B35" s="75"/>
      <c r="C35" s="445"/>
      <c r="D35" s="76" t="s">
        <v>284</v>
      </c>
      <c r="E35" s="77" t="s">
        <v>285</v>
      </c>
    </row>
    <row r="36" spans="1:5" x14ac:dyDescent="0.25">
      <c r="A36" s="442"/>
      <c r="B36" s="75"/>
      <c r="C36" s="445"/>
      <c r="D36" s="76" t="s">
        <v>286</v>
      </c>
      <c r="E36" s="77" t="s">
        <v>287</v>
      </c>
    </row>
    <row r="37" spans="1:5" x14ac:dyDescent="0.25">
      <c r="A37" s="442"/>
      <c r="B37" s="75"/>
      <c r="C37" s="445"/>
      <c r="D37" s="76" t="s">
        <v>288</v>
      </c>
      <c r="E37" s="77" t="s">
        <v>289</v>
      </c>
    </row>
    <row r="38" spans="1:5" x14ac:dyDescent="0.25">
      <c r="A38" s="442"/>
      <c r="B38" s="75"/>
      <c r="C38" s="445"/>
      <c r="D38" s="76" t="s">
        <v>290</v>
      </c>
      <c r="E38" s="77" t="s">
        <v>291</v>
      </c>
    </row>
    <row r="39" spans="1:5" x14ac:dyDescent="0.25">
      <c r="A39" s="442"/>
      <c r="B39" s="75"/>
      <c r="C39" s="445"/>
      <c r="D39" s="76" t="s">
        <v>292</v>
      </c>
      <c r="E39" s="77" t="s">
        <v>293</v>
      </c>
    </row>
    <row r="40" spans="1:5" x14ac:dyDescent="0.25">
      <c r="A40" s="442"/>
      <c r="B40" s="75"/>
      <c r="C40" s="445"/>
      <c r="D40" s="76" t="s">
        <v>294</v>
      </c>
      <c r="E40" s="77" t="s">
        <v>295</v>
      </c>
    </row>
    <row r="41" spans="1:5" x14ac:dyDescent="0.25">
      <c r="A41" s="442"/>
      <c r="B41" s="75"/>
      <c r="C41" s="445"/>
      <c r="D41" s="76" t="s">
        <v>296</v>
      </c>
      <c r="E41" s="77" t="s">
        <v>297</v>
      </c>
    </row>
    <row r="42" spans="1:5" x14ac:dyDescent="0.25">
      <c r="A42" s="443"/>
      <c r="B42" s="83"/>
      <c r="C42" s="446"/>
      <c r="D42" s="84" t="s">
        <v>298</v>
      </c>
      <c r="E42" s="85" t="s">
        <v>299</v>
      </c>
    </row>
    <row r="43" spans="1:5" ht="47.25" customHeight="1" x14ac:dyDescent="0.25">
      <c r="A43" s="447" t="s">
        <v>378</v>
      </c>
      <c r="B43" s="448"/>
      <c r="C43" s="448"/>
      <c r="D43" s="448"/>
      <c r="E43" s="449"/>
    </row>
    <row r="44" spans="1:5" x14ac:dyDescent="0.25">
      <c r="A44" s="450" t="s">
        <v>372</v>
      </c>
      <c r="B44" s="92"/>
      <c r="C44" s="437" t="s">
        <v>370</v>
      </c>
      <c r="D44" s="73" t="s">
        <v>300</v>
      </c>
      <c r="E44" s="74" t="s">
        <v>301</v>
      </c>
    </row>
    <row r="45" spans="1:5" x14ac:dyDescent="0.25">
      <c r="A45" s="451"/>
      <c r="B45" s="93"/>
      <c r="C45" s="440"/>
      <c r="D45" s="84" t="s">
        <v>302</v>
      </c>
      <c r="E45" s="85" t="s">
        <v>303</v>
      </c>
    </row>
    <row r="46" spans="1:5" x14ac:dyDescent="0.25">
      <c r="A46" s="94" t="s">
        <v>373</v>
      </c>
      <c r="B46" s="88"/>
      <c r="C46" s="95" t="s">
        <v>304</v>
      </c>
      <c r="D46" s="96" t="s">
        <v>386</v>
      </c>
      <c r="E46" s="82" t="s">
        <v>304</v>
      </c>
    </row>
    <row r="47" spans="1:5" x14ac:dyDescent="0.25">
      <c r="A47" s="450" t="s">
        <v>374</v>
      </c>
      <c r="B47" s="87"/>
      <c r="C47" s="437" t="s">
        <v>371</v>
      </c>
      <c r="D47" s="76" t="s">
        <v>305</v>
      </c>
      <c r="E47" s="77" t="s">
        <v>306</v>
      </c>
    </row>
    <row r="48" spans="1:5" x14ac:dyDescent="0.25">
      <c r="A48" s="452"/>
      <c r="B48" s="87"/>
      <c r="C48" s="438"/>
      <c r="D48" s="76" t="s">
        <v>307</v>
      </c>
      <c r="E48" s="77" t="s">
        <v>308</v>
      </c>
    </row>
    <row r="49" spans="1:5" ht="15.75" thickBot="1" x14ac:dyDescent="0.3">
      <c r="A49" s="453"/>
      <c r="B49" s="97"/>
      <c r="C49" s="439"/>
      <c r="D49" s="98" t="s">
        <v>309</v>
      </c>
      <c r="E49" s="99" t="s">
        <v>310</v>
      </c>
    </row>
  </sheetData>
  <mergeCells count="20">
    <mergeCell ref="A15:A17"/>
    <mergeCell ref="C15:C17"/>
    <mergeCell ref="A20:A22"/>
    <mergeCell ref="A23:A25"/>
    <mergeCell ref="C23:C25"/>
    <mergeCell ref="C20:C22"/>
    <mergeCell ref="A11:A13"/>
    <mergeCell ref="C11:C13"/>
    <mergeCell ref="A5:E5"/>
    <mergeCell ref="A6:A9"/>
    <mergeCell ref="C6:C9"/>
    <mergeCell ref="C47:C49"/>
    <mergeCell ref="C26:C33"/>
    <mergeCell ref="A34:A42"/>
    <mergeCell ref="C34:C42"/>
    <mergeCell ref="A43:E43"/>
    <mergeCell ref="C44:C45"/>
    <mergeCell ref="A44:A45"/>
    <mergeCell ref="A47:A49"/>
    <mergeCell ref="A26:A3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H33"/>
  <sheetViews>
    <sheetView workbookViewId="0"/>
  </sheetViews>
  <sheetFormatPr defaultColWidth="9" defaultRowHeight="14.25" x14ac:dyDescent="0.2"/>
  <cols>
    <col min="1" max="1" width="16.375" style="1" customWidth="1"/>
    <col min="2" max="2" width="9" style="1"/>
    <col min="3" max="5" width="14.875" style="1" customWidth="1"/>
    <col min="6" max="16384" width="9" style="1"/>
  </cols>
  <sheetData>
    <row r="1" spans="1:8" s="236" customFormat="1" ht="25.5" customHeight="1" x14ac:dyDescent="0.2">
      <c r="A1" s="233" t="s">
        <v>71</v>
      </c>
      <c r="B1" s="420" t="s">
        <v>451</v>
      </c>
      <c r="C1" s="420"/>
      <c r="D1" s="420"/>
      <c r="E1" s="420"/>
    </row>
    <row r="2" spans="1:8" ht="25.5" customHeight="1" x14ac:dyDescent="0.25">
      <c r="A2" s="7"/>
      <c r="B2" s="8"/>
      <c r="C2" s="421" t="s">
        <v>61</v>
      </c>
      <c r="D2" s="422"/>
      <c r="E2" s="422"/>
    </row>
    <row r="3" spans="1:8" ht="45" customHeight="1" x14ac:dyDescent="0.25">
      <c r="A3" s="217"/>
      <c r="B3" s="9" t="s">
        <v>72</v>
      </c>
      <c r="C3" s="212" t="s">
        <v>73</v>
      </c>
      <c r="D3" s="212" t="s">
        <v>74</v>
      </c>
      <c r="E3" s="9" t="s">
        <v>75</v>
      </c>
    </row>
    <row r="4" spans="1:8" ht="15" x14ac:dyDescent="0.25">
      <c r="A4" s="22"/>
      <c r="B4" s="8"/>
      <c r="C4" s="10"/>
      <c r="D4" s="10"/>
      <c r="E4" s="11"/>
    </row>
    <row r="5" spans="1:8" ht="15" x14ac:dyDescent="0.2">
      <c r="A5" s="420" t="s">
        <v>76</v>
      </c>
      <c r="B5" s="213">
        <v>2013</v>
      </c>
      <c r="C5" s="224">
        <v>796818</v>
      </c>
      <c r="D5" s="224">
        <v>367186</v>
      </c>
      <c r="E5" s="225">
        <v>1164004</v>
      </c>
      <c r="F5" s="47"/>
    </row>
    <row r="6" spans="1:8" ht="15" x14ac:dyDescent="0.2">
      <c r="A6" s="420"/>
      <c r="B6" s="214">
        <v>2014</v>
      </c>
      <c r="C6" s="224">
        <v>812138</v>
      </c>
      <c r="D6" s="224">
        <v>363745</v>
      </c>
      <c r="E6" s="225">
        <v>1175883</v>
      </c>
      <c r="F6" s="47"/>
    </row>
    <row r="7" spans="1:8" ht="15" x14ac:dyDescent="0.2">
      <c r="A7" s="420"/>
      <c r="B7" s="214">
        <v>2015</v>
      </c>
      <c r="C7" s="224">
        <v>943399</v>
      </c>
      <c r="D7" s="224">
        <v>492388</v>
      </c>
      <c r="E7" s="225">
        <v>1435787</v>
      </c>
      <c r="F7" s="47"/>
    </row>
    <row r="8" spans="1:8" ht="15" x14ac:dyDescent="0.2">
      <c r="A8" s="420"/>
      <c r="B8" s="214">
        <v>2016</v>
      </c>
      <c r="C8" s="224">
        <v>1238999</v>
      </c>
      <c r="D8" s="224">
        <v>577127</v>
      </c>
      <c r="E8" s="225">
        <v>1816126</v>
      </c>
      <c r="F8" s="47"/>
    </row>
    <row r="9" spans="1:8" ht="15" x14ac:dyDescent="0.2">
      <c r="A9" s="420"/>
      <c r="B9" s="214">
        <v>2017</v>
      </c>
      <c r="C9" s="224">
        <v>1091432</v>
      </c>
      <c r="D9" s="224">
        <v>467546</v>
      </c>
      <c r="E9" s="225">
        <v>1558978</v>
      </c>
      <c r="F9" s="47"/>
    </row>
    <row r="10" spans="1:8" ht="15" x14ac:dyDescent="0.2">
      <c r="A10" s="420"/>
      <c r="B10" s="214">
        <v>2018</v>
      </c>
      <c r="C10" s="224">
        <v>1127414</v>
      </c>
      <c r="D10" s="224">
        <v>481283</v>
      </c>
      <c r="E10" s="225">
        <v>1608697</v>
      </c>
      <c r="F10" s="47"/>
    </row>
    <row r="11" spans="1:8" ht="15" x14ac:dyDescent="0.2">
      <c r="A11" s="375"/>
      <c r="B11" s="214">
        <v>2019</v>
      </c>
      <c r="C11" s="224">
        <v>1137086</v>
      </c>
      <c r="D11" s="224">
        <v>508230</v>
      </c>
      <c r="E11" s="225">
        <v>1645316</v>
      </c>
      <c r="F11" s="47"/>
      <c r="G11" s="415"/>
      <c r="H11" s="415"/>
    </row>
    <row r="12" spans="1:8" ht="15" x14ac:dyDescent="0.2">
      <c r="A12" s="413"/>
      <c r="B12" s="214">
        <v>2020</v>
      </c>
      <c r="C12" s="224">
        <v>396680</v>
      </c>
      <c r="D12" s="224">
        <v>182089</v>
      </c>
      <c r="E12" s="225">
        <v>578769</v>
      </c>
      <c r="F12" s="47"/>
      <c r="G12" s="415"/>
      <c r="H12" s="415"/>
    </row>
    <row r="13" spans="1:8" ht="15" x14ac:dyDescent="0.25">
      <c r="A13" s="373"/>
      <c r="B13" s="215"/>
      <c r="C13" s="226"/>
      <c r="D13" s="226"/>
      <c r="E13" s="227"/>
      <c r="G13" s="416"/>
    </row>
    <row r="14" spans="1:8" ht="15" x14ac:dyDescent="0.25">
      <c r="A14" s="373"/>
      <c r="B14" s="11"/>
      <c r="C14" s="228"/>
      <c r="D14" s="228"/>
      <c r="E14" s="229"/>
      <c r="G14" s="416"/>
    </row>
    <row r="15" spans="1:8" ht="15" x14ac:dyDescent="0.25">
      <c r="A15" s="423" t="s">
        <v>77</v>
      </c>
      <c r="B15" s="213">
        <v>2013</v>
      </c>
      <c r="C15" s="224">
        <v>927228</v>
      </c>
      <c r="D15" s="224">
        <v>87751</v>
      </c>
      <c r="E15" s="225">
        <v>1014979</v>
      </c>
      <c r="F15" s="47"/>
      <c r="G15" s="417"/>
      <c r="H15" s="49"/>
    </row>
    <row r="16" spans="1:8" ht="15" x14ac:dyDescent="0.25">
      <c r="A16" s="423"/>
      <c r="B16" s="214">
        <v>2014</v>
      </c>
      <c r="C16" s="224">
        <v>885676</v>
      </c>
      <c r="D16" s="224">
        <v>115179</v>
      </c>
      <c r="E16" s="225">
        <v>1000855</v>
      </c>
      <c r="F16" s="47"/>
      <c r="G16" s="48"/>
      <c r="H16" s="49"/>
    </row>
    <row r="17" spans="1:8" ht="15" x14ac:dyDescent="0.25">
      <c r="A17" s="423"/>
      <c r="B17" s="214">
        <v>2015</v>
      </c>
      <c r="C17" s="224">
        <v>1143274</v>
      </c>
      <c r="D17" s="224">
        <v>118870</v>
      </c>
      <c r="E17" s="225">
        <v>1262144</v>
      </c>
      <c r="F17" s="47"/>
      <c r="G17" s="48"/>
      <c r="H17" s="49"/>
    </row>
    <row r="18" spans="1:8" ht="15" x14ac:dyDescent="0.25">
      <c r="A18" s="423"/>
      <c r="B18" s="214">
        <v>2016</v>
      </c>
      <c r="C18" s="224">
        <v>1146383</v>
      </c>
      <c r="D18" s="224">
        <v>131197</v>
      </c>
      <c r="E18" s="225">
        <v>1277580</v>
      </c>
      <c r="F18" s="47"/>
      <c r="G18" s="48"/>
      <c r="H18" s="49"/>
    </row>
    <row r="19" spans="1:8" ht="15" x14ac:dyDescent="0.2">
      <c r="A19" s="423"/>
      <c r="B19" s="214">
        <v>2017</v>
      </c>
      <c r="C19" s="224">
        <v>1291129</v>
      </c>
      <c r="D19" s="224">
        <v>140073</v>
      </c>
      <c r="E19" s="225">
        <v>1431202</v>
      </c>
      <c r="F19" s="47"/>
    </row>
    <row r="20" spans="1:8" ht="15" x14ac:dyDescent="0.2">
      <c r="A20" s="423"/>
      <c r="B20" s="214">
        <v>2018</v>
      </c>
      <c r="C20" s="224">
        <v>1626401</v>
      </c>
      <c r="D20" s="224">
        <v>161564</v>
      </c>
      <c r="E20" s="225">
        <v>1787965</v>
      </c>
      <c r="F20" s="47"/>
    </row>
    <row r="21" spans="1:8" ht="15" x14ac:dyDescent="0.2">
      <c r="A21" s="376"/>
      <c r="B21" s="214">
        <v>2019</v>
      </c>
      <c r="C21" s="224">
        <v>1889803</v>
      </c>
      <c r="D21" s="224">
        <v>196904</v>
      </c>
      <c r="E21" s="225">
        <v>2086707</v>
      </c>
      <c r="F21" s="47"/>
      <c r="G21" s="416"/>
      <c r="H21" s="416"/>
    </row>
    <row r="22" spans="1:8" ht="15" x14ac:dyDescent="0.2">
      <c r="A22" s="414"/>
      <c r="B22" s="214">
        <v>2020</v>
      </c>
      <c r="C22" s="224">
        <v>306551</v>
      </c>
      <c r="D22" s="224">
        <v>37527</v>
      </c>
      <c r="E22" s="225">
        <v>344078</v>
      </c>
      <c r="F22" s="47"/>
      <c r="G22" s="416"/>
      <c r="H22" s="416"/>
    </row>
    <row r="23" spans="1:8" ht="15" x14ac:dyDescent="0.25">
      <c r="A23" s="373"/>
      <c r="B23" s="215"/>
      <c r="C23" s="227"/>
      <c r="D23" s="227"/>
      <c r="E23" s="227"/>
    </row>
    <row r="24" spans="1:8" ht="15" x14ac:dyDescent="0.25">
      <c r="A24" s="373"/>
      <c r="B24" s="11"/>
      <c r="C24" s="228"/>
      <c r="D24" s="228"/>
      <c r="E24" s="229"/>
    </row>
    <row r="25" spans="1:8" ht="15" x14ac:dyDescent="0.2">
      <c r="A25" s="423" t="s">
        <v>78</v>
      </c>
      <c r="B25" s="213">
        <v>2013</v>
      </c>
      <c r="C25" s="224">
        <v>973033</v>
      </c>
      <c r="D25" s="224">
        <v>786627</v>
      </c>
      <c r="E25" s="225">
        <v>1759660</v>
      </c>
      <c r="F25" s="47"/>
    </row>
    <row r="26" spans="1:8" ht="15" x14ac:dyDescent="0.2">
      <c r="A26" s="423"/>
      <c r="B26" s="214">
        <v>2014</v>
      </c>
      <c r="C26" s="224">
        <v>1088594</v>
      </c>
      <c r="D26" s="224">
        <v>621336</v>
      </c>
      <c r="E26" s="225">
        <v>1709930</v>
      </c>
      <c r="F26" s="47"/>
    </row>
    <row r="27" spans="1:8" ht="15" x14ac:dyDescent="0.2">
      <c r="A27" s="423"/>
      <c r="B27" s="214">
        <v>2015</v>
      </c>
      <c r="C27" s="224">
        <v>1279203</v>
      </c>
      <c r="D27" s="224">
        <v>875779</v>
      </c>
      <c r="E27" s="225">
        <v>2154982</v>
      </c>
      <c r="F27" s="47"/>
    </row>
    <row r="28" spans="1:8" ht="15" x14ac:dyDescent="0.2">
      <c r="A28" s="423"/>
      <c r="B28" s="214">
        <v>2016</v>
      </c>
      <c r="C28" s="224">
        <v>1371885</v>
      </c>
      <c r="D28" s="224">
        <v>911913</v>
      </c>
      <c r="E28" s="225">
        <v>2283798</v>
      </c>
      <c r="F28" s="47"/>
    </row>
    <row r="29" spans="1:8" ht="15" x14ac:dyDescent="0.2">
      <c r="A29" s="423"/>
      <c r="B29" s="214">
        <v>2017</v>
      </c>
      <c r="C29" s="224">
        <v>1588332</v>
      </c>
      <c r="D29" s="224">
        <v>737782</v>
      </c>
      <c r="E29" s="225">
        <v>2326114</v>
      </c>
      <c r="F29" s="47"/>
    </row>
    <row r="30" spans="1:8" ht="15" x14ac:dyDescent="0.2">
      <c r="A30" s="423"/>
      <c r="B30" s="214">
        <v>2018</v>
      </c>
      <c r="C30" s="224">
        <v>1704073</v>
      </c>
      <c r="D30" s="224">
        <v>755639</v>
      </c>
      <c r="E30" s="225">
        <v>2459712</v>
      </c>
      <c r="F30" s="47"/>
    </row>
    <row r="31" spans="1:8" ht="15" x14ac:dyDescent="0.2">
      <c r="B31" s="214">
        <v>2019</v>
      </c>
      <c r="C31" s="224">
        <v>2108203</v>
      </c>
      <c r="D31" s="224">
        <v>941089</v>
      </c>
      <c r="E31" s="225">
        <v>3049292</v>
      </c>
      <c r="G31" s="415"/>
      <c r="H31" s="415"/>
    </row>
    <row r="32" spans="1:8" ht="15" x14ac:dyDescent="0.2">
      <c r="B32" s="214">
        <v>2020</v>
      </c>
      <c r="C32" s="224">
        <v>825719</v>
      </c>
      <c r="D32" s="224">
        <v>399133</v>
      </c>
      <c r="E32" s="225">
        <v>1224852</v>
      </c>
      <c r="G32" s="415"/>
      <c r="H32" s="415"/>
    </row>
    <row r="33" spans="2:2" ht="15" x14ac:dyDescent="0.2">
      <c r="B33" s="216"/>
    </row>
  </sheetData>
  <mergeCells count="5">
    <mergeCell ref="B1:E1"/>
    <mergeCell ref="C2:E2"/>
    <mergeCell ref="A5:A10"/>
    <mergeCell ref="A15:A20"/>
    <mergeCell ref="A25:A30"/>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H45"/>
  <sheetViews>
    <sheetView zoomScale="90" zoomScaleNormal="90" workbookViewId="0">
      <selection activeCell="D1" sqref="D1"/>
    </sheetView>
  </sheetViews>
  <sheetFormatPr defaultColWidth="8.75" defaultRowHeight="15" x14ac:dyDescent="0.25"/>
  <cols>
    <col min="1" max="1" width="6" style="61" customWidth="1"/>
    <col min="2" max="2" width="5.25" style="61" customWidth="1"/>
    <col min="3" max="3" width="66.125" style="139" bestFit="1" customWidth="1"/>
    <col min="4" max="4" width="7.5" style="61" customWidth="1"/>
    <col min="5" max="5" width="60.75" style="139" customWidth="1"/>
    <col min="6" max="16384" width="8.75" style="61"/>
  </cols>
  <sheetData>
    <row r="1" spans="1:8" ht="41.25" customHeight="1" x14ac:dyDescent="0.25">
      <c r="A1" s="57" t="s">
        <v>311</v>
      </c>
      <c r="B1" s="58"/>
      <c r="C1" s="58"/>
      <c r="D1" s="59" t="s">
        <v>376</v>
      </c>
      <c r="E1" s="60" t="s">
        <v>145</v>
      </c>
    </row>
    <row r="2" spans="1:8" x14ac:dyDescent="0.25">
      <c r="A2" s="102"/>
      <c r="B2" s="103"/>
      <c r="C2" s="104"/>
      <c r="D2" s="104"/>
      <c r="E2" s="105"/>
    </row>
    <row r="3" spans="1:8" ht="31.5" customHeight="1" x14ac:dyDescent="0.25">
      <c r="A3" s="106" t="s">
        <v>312</v>
      </c>
      <c r="B3" s="107"/>
      <c r="C3" s="108" t="s">
        <v>81</v>
      </c>
      <c r="D3" s="108"/>
      <c r="E3" s="109"/>
    </row>
    <row r="4" spans="1:8" ht="30.75" customHeight="1" x14ac:dyDescent="0.25">
      <c r="A4" s="110" t="s">
        <v>354</v>
      </c>
      <c r="B4" s="111"/>
      <c r="C4" s="112" t="s">
        <v>82</v>
      </c>
      <c r="D4" s="113"/>
      <c r="E4" s="114"/>
    </row>
    <row r="5" spans="1:8" ht="30" customHeight="1" x14ac:dyDescent="0.25">
      <c r="A5" s="110" t="s">
        <v>355</v>
      </c>
      <c r="B5" s="111"/>
      <c r="C5" s="115" t="s">
        <v>356</v>
      </c>
      <c r="D5" s="113"/>
      <c r="E5" s="116"/>
    </row>
    <row r="6" spans="1:8" x14ac:dyDescent="0.25">
      <c r="A6" s="62"/>
      <c r="B6" s="458" t="s">
        <v>210</v>
      </c>
      <c r="C6" s="445" t="s">
        <v>313</v>
      </c>
      <c r="D6" s="117" t="s">
        <v>212</v>
      </c>
      <c r="E6" s="91" t="s">
        <v>314</v>
      </c>
    </row>
    <row r="7" spans="1:8" x14ac:dyDescent="0.25">
      <c r="A7" s="62"/>
      <c r="B7" s="458"/>
      <c r="C7" s="445"/>
      <c r="D7" s="117" t="s">
        <v>214</v>
      </c>
      <c r="E7" s="91" t="s">
        <v>315</v>
      </c>
    </row>
    <row r="8" spans="1:8" x14ac:dyDescent="0.25">
      <c r="A8" s="62"/>
      <c r="B8" s="458"/>
      <c r="C8" s="445"/>
      <c r="D8" s="117" t="s">
        <v>216</v>
      </c>
      <c r="E8" s="91" t="s">
        <v>316</v>
      </c>
      <c r="H8" s="118"/>
    </row>
    <row r="9" spans="1:8" x14ac:dyDescent="0.25">
      <c r="A9" s="62"/>
      <c r="B9" s="459"/>
      <c r="C9" s="446"/>
      <c r="D9" s="119" t="s">
        <v>218</v>
      </c>
      <c r="E9" s="120" t="s">
        <v>317</v>
      </c>
    </row>
    <row r="10" spans="1:8" x14ac:dyDescent="0.25">
      <c r="A10" s="62"/>
      <c r="B10" s="121" t="s">
        <v>221</v>
      </c>
      <c r="C10" s="122" t="s">
        <v>318</v>
      </c>
      <c r="D10" s="81" t="s">
        <v>375</v>
      </c>
      <c r="E10" s="123" t="s">
        <v>319</v>
      </c>
    </row>
    <row r="11" spans="1:8" x14ac:dyDescent="0.25">
      <c r="A11" s="62"/>
      <c r="B11" s="457">
        <v>2</v>
      </c>
      <c r="C11" s="460" t="s">
        <v>320</v>
      </c>
      <c r="D11" s="124" t="s">
        <v>224</v>
      </c>
      <c r="E11" s="90" t="s">
        <v>321</v>
      </c>
    </row>
    <row r="12" spans="1:8" x14ac:dyDescent="0.25">
      <c r="A12" s="62"/>
      <c r="B12" s="458"/>
      <c r="C12" s="461"/>
      <c r="D12" s="117" t="s">
        <v>227</v>
      </c>
      <c r="E12" s="91" t="s">
        <v>322</v>
      </c>
    </row>
    <row r="13" spans="1:8" x14ac:dyDescent="0.25">
      <c r="A13" s="62"/>
      <c r="B13" s="458"/>
      <c r="C13" s="461"/>
      <c r="D13" s="117" t="s">
        <v>230</v>
      </c>
      <c r="E13" s="91" t="s">
        <v>231</v>
      </c>
    </row>
    <row r="14" spans="1:8" x14ac:dyDescent="0.25">
      <c r="A14" s="62"/>
      <c r="B14" s="457">
        <v>3</v>
      </c>
      <c r="C14" s="460" t="s">
        <v>323</v>
      </c>
      <c r="D14" s="124" t="s">
        <v>234</v>
      </c>
      <c r="E14" s="90" t="s">
        <v>235</v>
      </c>
    </row>
    <row r="15" spans="1:8" x14ac:dyDescent="0.25">
      <c r="A15" s="62"/>
      <c r="B15" s="458"/>
      <c r="C15" s="461"/>
      <c r="D15" s="117" t="s">
        <v>324</v>
      </c>
      <c r="E15" s="91" t="s">
        <v>325</v>
      </c>
    </row>
    <row r="16" spans="1:8" x14ac:dyDescent="0.25">
      <c r="A16" s="62"/>
      <c r="B16" s="457">
        <v>4</v>
      </c>
      <c r="C16" s="460" t="s">
        <v>326</v>
      </c>
      <c r="D16" s="124" t="s">
        <v>327</v>
      </c>
      <c r="E16" s="90" t="s">
        <v>328</v>
      </c>
    </row>
    <row r="17" spans="1:5" x14ac:dyDescent="0.25">
      <c r="A17" s="62"/>
      <c r="B17" s="458"/>
      <c r="C17" s="461"/>
      <c r="D17" s="117" t="s">
        <v>240</v>
      </c>
      <c r="E17" s="91" t="s">
        <v>329</v>
      </c>
    </row>
    <row r="18" spans="1:5" x14ac:dyDescent="0.25">
      <c r="A18" s="62"/>
      <c r="B18" s="458"/>
      <c r="C18" s="461"/>
      <c r="D18" s="117" t="s">
        <v>242</v>
      </c>
      <c r="E18" s="91" t="s">
        <v>243</v>
      </c>
    </row>
    <row r="19" spans="1:5" x14ac:dyDescent="0.25">
      <c r="A19" s="62"/>
      <c r="B19" s="125">
        <v>5</v>
      </c>
      <c r="C19" s="126" t="s">
        <v>330</v>
      </c>
      <c r="D19" s="124" t="s">
        <v>246</v>
      </c>
      <c r="E19" s="90" t="s">
        <v>247</v>
      </c>
    </row>
    <row r="20" spans="1:5" x14ac:dyDescent="0.25">
      <c r="A20" s="62"/>
      <c r="B20" s="125">
        <v>6</v>
      </c>
      <c r="C20" s="126" t="s">
        <v>331</v>
      </c>
      <c r="D20" s="124" t="s">
        <v>332</v>
      </c>
      <c r="E20" s="90" t="s">
        <v>251</v>
      </c>
    </row>
    <row r="21" spans="1:5" x14ac:dyDescent="0.25">
      <c r="A21" s="62"/>
      <c r="B21" s="457">
        <v>7</v>
      </c>
      <c r="C21" s="460" t="s">
        <v>253</v>
      </c>
      <c r="D21" s="124" t="s">
        <v>254</v>
      </c>
      <c r="E21" s="90" t="s">
        <v>472</v>
      </c>
    </row>
    <row r="22" spans="1:5" x14ac:dyDescent="0.25">
      <c r="A22" s="62"/>
      <c r="B22" s="458"/>
      <c r="C22" s="461"/>
      <c r="D22" s="117" t="s">
        <v>256</v>
      </c>
      <c r="E22" s="91" t="s">
        <v>333</v>
      </c>
    </row>
    <row r="23" spans="1:5" x14ac:dyDescent="0.25">
      <c r="A23" s="62"/>
      <c r="B23" s="458"/>
      <c r="C23" s="461"/>
      <c r="D23" s="117" t="s">
        <v>258</v>
      </c>
      <c r="E23" s="91" t="s">
        <v>334</v>
      </c>
    </row>
    <row r="24" spans="1:5" x14ac:dyDescent="0.25">
      <c r="A24" s="62"/>
      <c r="B24" s="457">
        <v>8</v>
      </c>
      <c r="C24" s="460" t="s">
        <v>335</v>
      </c>
      <c r="D24" s="124" t="s">
        <v>260</v>
      </c>
      <c r="E24" s="90" t="s">
        <v>336</v>
      </c>
    </row>
    <row r="25" spans="1:5" x14ac:dyDescent="0.25">
      <c r="A25" s="62"/>
      <c r="B25" s="458"/>
      <c r="C25" s="461"/>
      <c r="D25" s="117" t="s">
        <v>261</v>
      </c>
      <c r="E25" s="91" t="s">
        <v>337</v>
      </c>
    </row>
    <row r="26" spans="1:5" x14ac:dyDescent="0.25">
      <c r="A26" s="62"/>
      <c r="B26" s="459"/>
      <c r="C26" s="462"/>
      <c r="D26" s="119" t="s">
        <v>262</v>
      </c>
      <c r="E26" s="120" t="s">
        <v>338</v>
      </c>
    </row>
    <row r="27" spans="1:5" x14ac:dyDescent="0.25">
      <c r="A27" s="62"/>
      <c r="B27" s="457">
        <v>9</v>
      </c>
      <c r="C27" s="460" t="s">
        <v>339</v>
      </c>
      <c r="D27" s="124" t="s">
        <v>265</v>
      </c>
      <c r="E27" s="90" t="s">
        <v>340</v>
      </c>
    </row>
    <row r="28" spans="1:5" x14ac:dyDescent="0.25">
      <c r="A28" s="62"/>
      <c r="B28" s="458"/>
      <c r="C28" s="461"/>
      <c r="D28" s="117" t="s">
        <v>267</v>
      </c>
      <c r="E28" s="91" t="s">
        <v>341</v>
      </c>
    </row>
    <row r="29" spans="1:5" x14ac:dyDescent="0.25">
      <c r="A29" s="62"/>
      <c r="B29" s="458"/>
      <c r="C29" s="461"/>
      <c r="D29" s="117" t="s">
        <v>269</v>
      </c>
      <c r="E29" s="91" t="s">
        <v>342</v>
      </c>
    </row>
    <row r="30" spans="1:5" x14ac:dyDescent="0.25">
      <c r="A30" s="62"/>
      <c r="B30" s="458"/>
      <c r="C30" s="461"/>
      <c r="D30" s="117" t="s">
        <v>271</v>
      </c>
      <c r="E30" s="91" t="s">
        <v>343</v>
      </c>
    </row>
    <row r="31" spans="1:5" x14ac:dyDescent="0.25">
      <c r="A31" s="62"/>
      <c r="B31" s="458"/>
      <c r="C31" s="461"/>
      <c r="D31" s="117" t="s">
        <v>273</v>
      </c>
      <c r="E31" s="91" t="s">
        <v>344</v>
      </c>
    </row>
    <row r="32" spans="1:5" x14ac:dyDescent="0.25">
      <c r="A32" s="62"/>
      <c r="B32" s="458"/>
      <c r="C32" s="461"/>
      <c r="D32" s="117" t="s">
        <v>275</v>
      </c>
      <c r="E32" s="91" t="s">
        <v>345</v>
      </c>
    </row>
    <row r="33" spans="1:5" x14ac:dyDescent="0.25">
      <c r="A33" s="62"/>
      <c r="B33" s="458"/>
      <c r="C33" s="461"/>
      <c r="D33" s="117" t="s">
        <v>277</v>
      </c>
      <c r="E33" s="91" t="s">
        <v>346</v>
      </c>
    </row>
    <row r="34" spans="1:5" x14ac:dyDescent="0.25">
      <c r="A34" s="62"/>
      <c r="B34" s="459"/>
      <c r="C34" s="462"/>
      <c r="D34" s="119" t="s">
        <v>279</v>
      </c>
      <c r="E34" s="120" t="s">
        <v>347</v>
      </c>
    </row>
    <row r="35" spans="1:5" x14ac:dyDescent="0.25">
      <c r="A35" s="62"/>
      <c r="B35" s="457">
        <v>10</v>
      </c>
      <c r="C35" s="454" t="s">
        <v>348</v>
      </c>
      <c r="D35" s="124" t="s">
        <v>282</v>
      </c>
      <c r="E35" s="90" t="s">
        <v>283</v>
      </c>
    </row>
    <row r="36" spans="1:5" x14ac:dyDescent="0.25">
      <c r="A36" s="62"/>
      <c r="B36" s="458"/>
      <c r="C36" s="455"/>
      <c r="D36" s="117" t="s">
        <v>284</v>
      </c>
      <c r="E36" s="91" t="s">
        <v>349</v>
      </c>
    </row>
    <row r="37" spans="1:5" x14ac:dyDescent="0.25">
      <c r="A37" s="62"/>
      <c r="B37" s="458"/>
      <c r="C37" s="455"/>
      <c r="D37" s="117" t="s">
        <v>288</v>
      </c>
      <c r="E37" s="91" t="s">
        <v>350</v>
      </c>
    </row>
    <row r="38" spans="1:5" x14ac:dyDescent="0.25">
      <c r="A38" s="62"/>
      <c r="B38" s="458"/>
      <c r="C38" s="455"/>
      <c r="D38" s="117" t="s">
        <v>290</v>
      </c>
      <c r="E38" s="91" t="s">
        <v>351</v>
      </c>
    </row>
    <row r="39" spans="1:5" x14ac:dyDescent="0.25">
      <c r="A39" s="62"/>
      <c r="B39" s="458"/>
      <c r="C39" s="455"/>
      <c r="D39" s="117" t="s">
        <v>292</v>
      </c>
      <c r="E39" s="91" t="s">
        <v>352</v>
      </c>
    </row>
    <row r="40" spans="1:5" x14ac:dyDescent="0.25">
      <c r="A40" s="62"/>
      <c r="B40" s="458"/>
      <c r="C40" s="455"/>
      <c r="D40" s="117" t="s">
        <v>294</v>
      </c>
      <c r="E40" s="91" t="s">
        <v>295</v>
      </c>
    </row>
    <row r="41" spans="1:5" x14ac:dyDescent="0.25">
      <c r="A41" s="62"/>
      <c r="B41" s="459"/>
      <c r="C41" s="456"/>
      <c r="D41" s="119" t="s">
        <v>296</v>
      </c>
      <c r="E41" s="120" t="s">
        <v>353</v>
      </c>
    </row>
    <row r="42" spans="1:5" ht="24.75" customHeight="1" x14ac:dyDescent="0.25">
      <c r="A42" s="127" t="s">
        <v>357</v>
      </c>
      <c r="B42" s="128"/>
      <c r="C42" s="129" t="s">
        <v>358</v>
      </c>
      <c r="D42" s="130"/>
      <c r="E42" s="131"/>
    </row>
    <row r="43" spans="1:5" ht="24.75" customHeight="1" x14ac:dyDescent="0.25">
      <c r="A43" s="127" t="s">
        <v>360</v>
      </c>
      <c r="B43" s="132"/>
      <c r="C43" s="129" t="s">
        <v>92</v>
      </c>
      <c r="D43" s="130"/>
      <c r="E43" s="131"/>
    </row>
    <row r="44" spans="1:5" x14ac:dyDescent="0.25">
      <c r="A44" s="62"/>
      <c r="B44" s="63"/>
      <c r="C44" s="133"/>
      <c r="D44" s="63"/>
      <c r="E44" s="134"/>
    </row>
    <row r="45" spans="1:5" ht="31.5" customHeight="1" thickBot="1" x14ac:dyDescent="0.3">
      <c r="A45" s="135" t="s">
        <v>361</v>
      </c>
      <c r="B45" s="136"/>
      <c r="C45" s="137" t="s">
        <v>362</v>
      </c>
      <c r="D45" s="137"/>
      <c r="E45" s="138"/>
    </row>
  </sheetData>
  <mergeCells count="16">
    <mergeCell ref="B27:B34"/>
    <mergeCell ref="B35:B41"/>
    <mergeCell ref="C35:C41"/>
    <mergeCell ref="C27:C34"/>
    <mergeCell ref="B6:B9"/>
    <mergeCell ref="B16:B18"/>
    <mergeCell ref="C6:C9"/>
    <mergeCell ref="C14:C15"/>
    <mergeCell ref="B14:B15"/>
    <mergeCell ref="C16:C18"/>
    <mergeCell ref="B21:B23"/>
    <mergeCell ref="C21:C23"/>
    <mergeCell ref="B11:B13"/>
    <mergeCell ref="C11:C13"/>
    <mergeCell ref="C24:C26"/>
    <mergeCell ref="B24:B2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K32"/>
  <sheetViews>
    <sheetView zoomScaleNormal="100" workbookViewId="0"/>
  </sheetViews>
  <sheetFormatPr defaultColWidth="9" defaultRowHeight="14.25" x14ac:dyDescent="0.2"/>
  <cols>
    <col min="1" max="1" width="6.25" style="1" customWidth="1"/>
    <col min="2" max="2" width="3.75" style="1" bestFit="1" customWidth="1"/>
    <col min="3" max="3" width="52.75" style="1" bestFit="1" customWidth="1"/>
    <col min="4" max="11" width="9.25" style="1" customWidth="1"/>
    <col min="12" max="16384" width="9" style="1"/>
  </cols>
  <sheetData>
    <row r="1" spans="1:11" s="236" customFormat="1" ht="25.5" customHeight="1" x14ac:dyDescent="0.2">
      <c r="A1" s="233" t="s">
        <v>79</v>
      </c>
      <c r="B1" s="232" t="s">
        <v>452</v>
      </c>
      <c r="C1" s="232"/>
      <c r="E1" s="235"/>
      <c r="F1" s="235"/>
      <c r="G1" s="235"/>
      <c r="H1" s="235"/>
      <c r="I1" s="235"/>
      <c r="J1" s="235"/>
      <c r="K1" s="235"/>
    </row>
    <row r="2" spans="1:11" ht="15" x14ac:dyDescent="0.25">
      <c r="A2" s="2"/>
      <c r="B2" s="425"/>
      <c r="C2" s="425"/>
      <c r="D2" s="14"/>
      <c r="E2" s="2"/>
      <c r="F2" s="2"/>
      <c r="G2" s="2"/>
      <c r="J2" s="231"/>
      <c r="K2" s="231" t="s">
        <v>61</v>
      </c>
    </row>
    <row r="3" spans="1:11" ht="25.5" customHeight="1" x14ac:dyDescent="0.25">
      <c r="A3" s="13"/>
      <c r="B3" s="424" t="s">
        <v>80</v>
      </c>
      <c r="C3" s="424"/>
      <c r="D3" s="411">
        <v>2013</v>
      </c>
      <c r="E3" s="411">
        <v>2014</v>
      </c>
      <c r="F3" s="411">
        <v>2015</v>
      </c>
      <c r="G3" s="411">
        <v>2016</v>
      </c>
      <c r="H3" s="411">
        <v>2017</v>
      </c>
      <c r="I3" s="411">
        <v>2018</v>
      </c>
      <c r="J3" s="411">
        <v>2019</v>
      </c>
      <c r="K3" s="411">
        <v>2020</v>
      </c>
    </row>
    <row r="4" spans="1:11" ht="15" x14ac:dyDescent="0.25">
      <c r="A4" s="2"/>
      <c r="B4" s="33" t="s">
        <v>312</v>
      </c>
      <c r="C4" s="15" t="s">
        <v>363</v>
      </c>
      <c r="D4" s="237">
        <v>1164004</v>
      </c>
      <c r="E4" s="237">
        <v>1175883</v>
      </c>
      <c r="F4" s="237">
        <v>1435787</v>
      </c>
      <c r="G4" s="237">
        <v>1816126</v>
      </c>
      <c r="H4" s="237">
        <v>1558978</v>
      </c>
      <c r="I4" s="237">
        <v>1608697</v>
      </c>
      <c r="J4" s="237">
        <v>1645316</v>
      </c>
      <c r="K4" s="237">
        <v>578769</v>
      </c>
    </row>
    <row r="5" spans="1:11" ht="15" x14ac:dyDescent="0.25">
      <c r="A5" s="2"/>
      <c r="B5" s="33"/>
      <c r="C5" s="2"/>
      <c r="D5" s="238"/>
      <c r="E5" s="238"/>
      <c r="F5" s="238"/>
      <c r="G5" s="238"/>
      <c r="H5" s="238"/>
      <c r="I5" s="238"/>
      <c r="J5" s="238"/>
      <c r="K5" s="238"/>
    </row>
    <row r="6" spans="1:11" ht="15" x14ac:dyDescent="0.25">
      <c r="A6" s="2"/>
      <c r="B6" s="33" t="s">
        <v>354</v>
      </c>
      <c r="C6" s="15" t="s">
        <v>82</v>
      </c>
      <c r="D6" s="239">
        <v>769367</v>
      </c>
      <c r="E6" s="239">
        <v>768877</v>
      </c>
      <c r="F6" s="239">
        <v>897753</v>
      </c>
      <c r="G6" s="239">
        <v>1142486</v>
      </c>
      <c r="H6" s="239">
        <v>1038044</v>
      </c>
      <c r="I6" s="239">
        <v>1064420</v>
      </c>
      <c r="J6" s="239">
        <v>1083175</v>
      </c>
      <c r="K6" s="239">
        <v>380014</v>
      </c>
    </row>
    <row r="7" spans="1:11" ht="15" x14ac:dyDescent="0.25">
      <c r="A7" s="2"/>
      <c r="B7" s="33"/>
      <c r="C7" s="15"/>
      <c r="D7" s="238"/>
      <c r="E7" s="238"/>
      <c r="F7" s="238"/>
      <c r="G7" s="238"/>
      <c r="H7" s="238"/>
      <c r="I7" s="238"/>
      <c r="J7" s="238"/>
      <c r="K7" s="238"/>
    </row>
    <row r="8" spans="1:11" ht="15" x14ac:dyDescent="0.25">
      <c r="A8" s="2"/>
      <c r="B8" s="33" t="s">
        <v>355</v>
      </c>
      <c r="C8" s="43" t="s">
        <v>356</v>
      </c>
      <c r="D8" s="240">
        <v>700766</v>
      </c>
      <c r="E8" s="239">
        <v>697070</v>
      </c>
      <c r="F8" s="239">
        <v>808699</v>
      </c>
      <c r="G8" s="239">
        <v>1026146</v>
      </c>
      <c r="H8" s="239">
        <v>933617</v>
      </c>
      <c r="I8" s="239">
        <v>956709</v>
      </c>
      <c r="J8" s="239">
        <v>969625</v>
      </c>
      <c r="K8" s="239">
        <v>338894</v>
      </c>
    </row>
    <row r="9" spans="1:11" ht="15" x14ac:dyDescent="0.25">
      <c r="A9" s="2"/>
      <c r="B9" s="2"/>
      <c r="C9" s="18" t="s">
        <v>83</v>
      </c>
      <c r="D9" s="241">
        <v>270499</v>
      </c>
      <c r="E9" s="241">
        <v>252019</v>
      </c>
      <c r="F9" s="241">
        <v>295579</v>
      </c>
      <c r="G9" s="241">
        <v>382417</v>
      </c>
      <c r="H9" s="241">
        <v>362388</v>
      </c>
      <c r="I9" s="241">
        <v>370706</v>
      </c>
      <c r="J9" s="241">
        <v>391677</v>
      </c>
      <c r="K9" s="241">
        <v>137857</v>
      </c>
    </row>
    <row r="10" spans="1:11" ht="15" x14ac:dyDescent="0.25">
      <c r="A10" s="2"/>
      <c r="B10" s="2"/>
      <c r="C10" s="19" t="s">
        <v>84</v>
      </c>
      <c r="D10" s="241">
        <v>270499</v>
      </c>
      <c r="E10" s="241">
        <v>252019</v>
      </c>
      <c r="F10" s="241">
        <v>295579</v>
      </c>
      <c r="G10" s="241">
        <v>382417</v>
      </c>
      <c r="H10" s="241">
        <v>362388</v>
      </c>
      <c r="I10" s="241">
        <v>370706</v>
      </c>
      <c r="J10" s="241">
        <v>391677</v>
      </c>
      <c r="K10" s="241">
        <v>137857</v>
      </c>
    </row>
    <row r="11" spans="1:11" ht="15" x14ac:dyDescent="0.25">
      <c r="A11" s="2"/>
      <c r="B11" s="2"/>
      <c r="C11" s="19" t="s">
        <v>85</v>
      </c>
      <c r="D11" s="241">
        <v>0</v>
      </c>
      <c r="E11" s="241">
        <v>0</v>
      </c>
      <c r="F11" s="241">
        <v>0</v>
      </c>
      <c r="G11" s="241">
        <v>0</v>
      </c>
      <c r="H11" s="241">
        <v>0</v>
      </c>
      <c r="I11" s="241">
        <v>0</v>
      </c>
      <c r="J11" s="241">
        <v>0</v>
      </c>
      <c r="K11" s="241">
        <v>0</v>
      </c>
    </row>
    <row r="12" spans="1:11" ht="15" x14ac:dyDescent="0.25">
      <c r="A12" s="2"/>
      <c r="B12" s="2"/>
      <c r="C12" s="18" t="s">
        <v>86</v>
      </c>
      <c r="D12" s="241">
        <v>285478</v>
      </c>
      <c r="E12" s="241">
        <v>274248</v>
      </c>
      <c r="F12" s="241">
        <v>328684</v>
      </c>
      <c r="G12" s="241">
        <v>401662</v>
      </c>
      <c r="H12" s="241">
        <v>352577</v>
      </c>
      <c r="I12" s="241">
        <v>355696</v>
      </c>
      <c r="J12" s="241">
        <v>365563</v>
      </c>
      <c r="K12" s="241">
        <v>129443</v>
      </c>
    </row>
    <row r="13" spans="1:11" ht="15" x14ac:dyDescent="0.25">
      <c r="A13" s="2"/>
      <c r="B13" s="2"/>
      <c r="C13" s="18" t="s">
        <v>87</v>
      </c>
      <c r="D13" s="242">
        <v>59598</v>
      </c>
      <c r="E13" s="242">
        <v>83041</v>
      </c>
      <c r="F13" s="242">
        <v>81482</v>
      </c>
      <c r="G13" s="242">
        <v>108485</v>
      </c>
      <c r="H13" s="242">
        <v>86998</v>
      </c>
      <c r="I13" s="242">
        <v>89986</v>
      </c>
      <c r="J13" s="242">
        <v>60781</v>
      </c>
      <c r="K13" s="242">
        <v>21517</v>
      </c>
    </row>
    <row r="14" spans="1:11" s="37" customFormat="1" ht="15" x14ac:dyDescent="0.25">
      <c r="A14" s="34"/>
      <c r="B14" s="34"/>
      <c r="C14" s="36" t="s">
        <v>88</v>
      </c>
      <c r="D14" s="242">
        <v>23295</v>
      </c>
      <c r="E14" s="242">
        <v>22966</v>
      </c>
      <c r="F14" s="242">
        <v>27211</v>
      </c>
      <c r="G14" s="242">
        <v>35524</v>
      </c>
      <c r="H14" s="242">
        <v>34487</v>
      </c>
      <c r="I14" s="242">
        <v>35986</v>
      </c>
      <c r="J14" s="242">
        <v>43038</v>
      </c>
      <c r="K14" s="242">
        <v>15234</v>
      </c>
    </row>
    <row r="15" spans="1:11" s="37" customFormat="1" ht="15" x14ac:dyDescent="0.25">
      <c r="A15" s="34"/>
      <c r="B15" s="34"/>
      <c r="C15" s="39" t="s">
        <v>89</v>
      </c>
      <c r="D15" s="242">
        <v>4702</v>
      </c>
      <c r="E15" s="242">
        <v>5280</v>
      </c>
      <c r="F15" s="242">
        <v>5386</v>
      </c>
      <c r="G15" s="242">
        <v>8546</v>
      </c>
      <c r="H15" s="242">
        <v>8121</v>
      </c>
      <c r="I15" s="242">
        <v>12120</v>
      </c>
      <c r="J15" s="242">
        <v>10013</v>
      </c>
      <c r="K15" s="242">
        <v>1399</v>
      </c>
    </row>
    <row r="16" spans="1:11" s="37" customFormat="1" ht="15" x14ac:dyDescent="0.25">
      <c r="A16" s="34"/>
      <c r="B16" s="34"/>
      <c r="C16" s="36" t="s">
        <v>90</v>
      </c>
      <c r="D16" s="242">
        <v>10650</v>
      </c>
      <c r="E16" s="242">
        <v>12225</v>
      </c>
      <c r="F16" s="242">
        <v>14484</v>
      </c>
      <c r="G16" s="242">
        <v>18909</v>
      </c>
      <c r="H16" s="242">
        <v>18357</v>
      </c>
      <c r="I16" s="242">
        <v>19154</v>
      </c>
      <c r="J16" s="242">
        <v>20007</v>
      </c>
      <c r="K16" s="242">
        <v>6077</v>
      </c>
    </row>
    <row r="17" spans="1:11" s="37" customFormat="1" ht="15" x14ac:dyDescent="0.25">
      <c r="A17" s="34"/>
      <c r="B17" s="34"/>
      <c r="C17" s="36" t="s">
        <v>91</v>
      </c>
      <c r="D17" s="243">
        <v>46544</v>
      </c>
      <c r="E17" s="243">
        <v>47291</v>
      </c>
      <c r="F17" s="243">
        <v>55873</v>
      </c>
      <c r="G17" s="243">
        <v>70603</v>
      </c>
      <c r="H17" s="243">
        <v>70689</v>
      </c>
      <c r="I17" s="243">
        <v>73061</v>
      </c>
      <c r="J17" s="243">
        <v>78546</v>
      </c>
      <c r="K17" s="243">
        <v>27367</v>
      </c>
    </row>
    <row r="18" spans="1:11" s="37" customFormat="1" ht="15" x14ac:dyDescent="0.25">
      <c r="A18" s="34"/>
      <c r="B18" s="34"/>
      <c r="C18" s="36"/>
    </row>
    <row r="19" spans="1:11" s="37" customFormat="1" ht="15" x14ac:dyDescent="0.25">
      <c r="A19" s="34"/>
      <c r="B19" s="35" t="s">
        <v>357</v>
      </c>
      <c r="C19" s="38" t="s">
        <v>358</v>
      </c>
      <c r="D19" s="240">
        <v>31867</v>
      </c>
      <c r="E19" s="240">
        <v>35563</v>
      </c>
      <c r="F19" s="240">
        <v>46155</v>
      </c>
      <c r="G19" s="240">
        <v>60986</v>
      </c>
      <c r="H19" s="240">
        <v>50091</v>
      </c>
      <c r="I19" s="240">
        <v>49645</v>
      </c>
      <c r="J19" s="240">
        <v>53282</v>
      </c>
      <c r="K19" s="240">
        <v>18831</v>
      </c>
    </row>
    <row r="20" spans="1:11" s="37" customFormat="1" ht="15" x14ac:dyDescent="0.25">
      <c r="A20" s="34"/>
      <c r="B20" s="34"/>
      <c r="C20" s="40" t="s">
        <v>359</v>
      </c>
      <c r="D20" s="242">
        <v>31867</v>
      </c>
      <c r="E20" s="242">
        <v>35563</v>
      </c>
      <c r="F20" s="242">
        <v>46155</v>
      </c>
      <c r="G20" s="242">
        <v>60986</v>
      </c>
      <c r="H20" s="242">
        <v>50091</v>
      </c>
      <c r="I20" s="242">
        <v>49645</v>
      </c>
      <c r="J20" s="242">
        <v>53282</v>
      </c>
      <c r="K20" s="242">
        <v>18831</v>
      </c>
    </row>
    <row r="21" spans="1:11" s="37" customFormat="1" ht="15" x14ac:dyDescent="0.25">
      <c r="A21" s="34"/>
      <c r="B21" s="34"/>
      <c r="C21" s="41"/>
      <c r="D21" s="242"/>
      <c r="E21" s="242"/>
      <c r="F21" s="242"/>
      <c r="G21" s="242"/>
      <c r="H21" s="242"/>
      <c r="I21" s="242"/>
      <c r="J21" s="242"/>
      <c r="K21" s="242"/>
    </row>
    <row r="22" spans="1:11" s="37" customFormat="1" ht="15" x14ac:dyDescent="0.25">
      <c r="A22" s="34"/>
      <c r="B22" s="35" t="s">
        <v>360</v>
      </c>
      <c r="C22" s="38" t="s">
        <v>92</v>
      </c>
      <c r="D22" s="240">
        <v>36734</v>
      </c>
      <c r="E22" s="240">
        <v>36244</v>
      </c>
      <c r="F22" s="240">
        <v>42899</v>
      </c>
      <c r="G22" s="240">
        <v>55354</v>
      </c>
      <c r="H22" s="240">
        <v>54336</v>
      </c>
      <c r="I22" s="240">
        <v>58066</v>
      </c>
      <c r="J22" s="240">
        <v>60268</v>
      </c>
      <c r="K22" s="240">
        <v>22289</v>
      </c>
    </row>
    <row r="23" spans="1:11" s="37" customFormat="1" ht="15" x14ac:dyDescent="0.25">
      <c r="A23" s="34"/>
      <c r="B23" s="42"/>
      <c r="C23" s="40" t="s">
        <v>93</v>
      </c>
      <c r="D23" s="244">
        <v>2095</v>
      </c>
      <c r="E23" s="244">
        <v>1804</v>
      </c>
      <c r="F23" s="244">
        <v>2135</v>
      </c>
      <c r="G23" s="244">
        <v>2760</v>
      </c>
      <c r="H23" s="244">
        <v>2704</v>
      </c>
      <c r="I23" s="244">
        <v>2814</v>
      </c>
      <c r="J23" s="244">
        <v>3078</v>
      </c>
      <c r="K23" s="244">
        <v>1087</v>
      </c>
    </row>
    <row r="24" spans="1:11" s="37" customFormat="1" ht="15" x14ac:dyDescent="0.25">
      <c r="A24" s="34"/>
      <c r="B24" s="42"/>
      <c r="C24" s="40" t="s">
        <v>94</v>
      </c>
      <c r="D24" s="242">
        <v>373</v>
      </c>
      <c r="E24" s="242">
        <v>377</v>
      </c>
      <c r="F24" s="242">
        <v>447</v>
      </c>
      <c r="G24" s="243">
        <v>577</v>
      </c>
      <c r="H24" s="243">
        <v>566</v>
      </c>
      <c r="I24" s="244">
        <v>589</v>
      </c>
      <c r="J24" s="244">
        <v>625</v>
      </c>
      <c r="K24" s="244">
        <v>221</v>
      </c>
    </row>
    <row r="25" spans="1:11" s="37" customFormat="1" ht="15" x14ac:dyDescent="0.25">
      <c r="A25" s="34"/>
      <c r="B25" s="42"/>
      <c r="C25" s="40" t="s">
        <v>95</v>
      </c>
      <c r="D25" s="242">
        <v>14317</v>
      </c>
      <c r="E25" s="242">
        <v>14179</v>
      </c>
      <c r="F25" s="242">
        <v>16785</v>
      </c>
      <c r="G25" s="242">
        <v>21696</v>
      </c>
      <c r="H25" s="242">
        <v>21262</v>
      </c>
      <c r="I25" s="244">
        <v>23170</v>
      </c>
      <c r="J25" s="244">
        <v>23095</v>
      </c>
      <c r="K25" s="244">
        <v>8150</v>
      </c>
    </row>
    <row r="26" spans="1:11" s="37" customFormat="1" ht="15" x14ac:dyDescent="0.25">
      <c r="A26" s="34"/>
      <c r="B26" s="42"/>
      <c r="C26" s="40" t="s">
        <v>96</v>
      </c>
      <c r="D26" s="242">
        <v>9641</v>
      </c>
      <c r="E26" s="242">
        <v>9571</v>
      </c>
      <c r="F26" s="242">
        <v>11330</v>
      </c>
      <c r="G26" s="242">
        <v>14645</v>
      </c>
      <c r="H26" s="242">
        <v>14352</v>
      </c>
      <c r="I26" s="244">
        <v>15518</v>
      </c>
      <c r="J26" s="244">
        <v>16429</v>
      </c>
      <c r="K26" s="244">
        <v>6310</v>
      </c>
    </row>
    <row r="27" spans="1:11" s="37" customFormat="1" ht="15" x14ac:dyDescent="0.25">
      <c r="A27" s="34"/>
      <c r="B27" s="42"/>
      <c r="C27" s="40" t="s">
        <v>97</v>
      </c>
      <c r="D27" s="242">
        <v>10308</v>
      </c>
      <c r="E27" s="242">
        <v>10313</v>
      </c>
      <c r="F27" s="242">
        <v>12202</v>
      </c>
      <c r="G27" s="242">
        <v>15676</v>
      </c>
      <c r="H27" s="242">
        <v>15452</v>
      </c>
      <c r="I27" s="242">
        <v>15975</v>
      </c>
      <c r="J27" s="242">
        <v>17041</v>
      </c>
      <c r="K27" s="242">
        <v>6521</v>
      </c>
    </row>
    <row r="28" spans="1:11" s="37" customFormat="1" ht="15" x14ac:dyDescent="0.25">
      <c r="A28" s="34"/>
      <c r="B28" s="42"/>
      <c r="C28" s="42"/>
      <c r="D28" s="242"/>
      <c r="E28" s="242"/>
      <c r="F28" s="242"/>
      <c r="G28" s="242"/>
      <c r="H28" s="242"/>
      <c r="I28" s="242"/>
      <c r="J28" s="242"/>
      <c r="K28" s="242"/>
    </row>
    <row r="29" spans="1:11" s="37" customFormat="1" ht="15" x14ac:dyDescent="0.25">
      <c r="A29" s="34"/>
      <c r="B29" s="35" t="s">
        <v>361</v>
      </c>
      <c r="C29" s="43" t="s">
        <v>467</v>
      </c>
      <c r="D29" s="245">
        <v>394637</v>
      </c>
      <c r="E29" s="245">
        <v>407006</v>
      </c>
      <c r="F29" s="245">
        <v>538034</v>
      </c>
      <c r="G29" s="245">
        <v>673640</v>
      </c>
      <c r="H29" s="245">
        <v>520934</v>
      </c>
      <c r="I29" s="245">
        <v>544277</v>
      </c>
      <c r="J29" s="245">
        <v>562141</v>
      </c>
      <c r="K29" s="245">
        <v>198755</v>
      </c>
    </row>
    <row r="30" spans="1:11" s="37" customFormat="1" ht="15" x14ac:dyDescent="0.25">
      <c r="A30" s="34"/>
      <c r="B30" s="34"/>
      <c r="C30" s="34"/>
      <c r="D30" s="34"/>
      <c r="E30" s="34"/>
      <c r="F30" s="34"/>
      <c r="G30" s="34"/>
      <c r="H30" s="34"/>
      <c r="I30" s="34"/>
      <c r="J30" s="34"/>
      <c r="K30" s="34"/>
    </row>
    <row r="31" spans="1:11" ht="15" x14ac:dyDescent="0.25">
      <c r="A31" s="2"/>
      <c r="B31" s="2"/>
      <c r="C31" s="15"/>
      <c r="D31" s="5"/>
      <c r="E31" s="2"/>
      <c r="F31" s="2"/>
      <c r="G31" s="2"/>
      <c r="H31" s="2"/>
      <c r="I31" s="2"/>
      <c r="J31" s="2"/>
      <c r="K31" s="2"/>
    </row>
    <row r="32" spans="1:11" ht="15" x14ac:dyDescent="0.25">
      <c r="A32" s="2"/>
      <c r="B32" s="2"/>
      <c r="C32" s="2"/>
      <c r="D32" s="2"/>
      <c r="E32" s="2"/>
      <c r="F32" s="2"/>
      <c r="G32" s="2"/>
      <c r="H32" s="2"/>
      <c r="I32" s="2"/>
      <c r="J32" s="2"/>
      <c r="K32" s="2"/>
    </row>
  </sheetData>
  <mergeCells count="2">
    <mergeCell ref="B3:C3"/>
    <mergeCell ref="B2:C2"/>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L30"/>
  <sheetViews>
    <sheetView zoomScaleNormal="100" workbookViewId="0"/>
  </sheetViews>
  <sheetFormatPr defaultColWidth="9" defaultRowHeight="15" x14ac:dyDescent="0.25"/>
  <cols>
    <col min="1" max="1" width="6.25" style="247" customWidth="1"/>
    <col min="2" max="2" width="3.75" style="247" bestFit="1" customWidth="1"/>
    <col min="3" max="3" width="52.75" style="247" bestFit="1" customWidth="1"/>
    <col min="4" max="11" width="9.25" style="247" customWidth="1"/>
    <col min="12" max="16384" width="9" style="247"/>
  </cols>
  <sheetData>
    <row r="1" spans="1:12" s="250" customFormat="1" ht="25.5" customHeight="1" x14ac:dyDescent="0.2">
      <c r="A1" s="246" t="s">
        <v>98</v>
      </c>
      <c r="B1" s="232" t="s">
        <v>453</v>
      </c>
      <c r="C1" s="232"/>
      <c r="D1" s="235"/>
      <c r="E1" s="235"/>
      <c r="F1" s="235"/>
      <c r="G1" s="235"/>
      <c r="H1" s="235"/>
      <c r="I1" s="235"/>
      <c r="J1" s="235"/>
      <c r="K1" s="235"/>
    </row>
    <row r="2" spans="1:12" x14ac:dyDescent="0.25">
      <c r="B2" s="426"/>
      <c r="C2" s="426"/>
      <c r="D2" s="251"/>
      <c r="E2" s="252"/>
      <c r="F2" s="252"/>
      <c r="G2" s="252"/>
      <c r="H2" s="253"/>
      <c r="J2" s="254"/>
      <c r="K2" s="254" t="s">
        <v>61</v>
      </c>
    </row>
    <row r="3" spans="1:12" ht="25.5" customHeight="1" x14ac:dyDescent="0.25">
      <c r="A3" s="13"/>
      <c r="B3" s="424" t="s">
        <v>80</v>
      </c>
      <c r="C3" s="424"/>
      <c r="D3" s="411">
        <v>2013</v>
      </c>
      <c r="E3" s="411">
        <v>2014</v>
      </c>
      <c r="F3" s="411">
        <v>2015</v>
      </c>
      <c r="G3" s="411">
        <v>2016</v>
      </c>
      <c r="H3" s="411">
        <v>2017</v>
      </c>
      <c r="I3" s="411">
        <v>2018</v>
      </c>
      <c r="J3" s="411">
        <v>2019</v>
      </c>
      <c r="K3" s="411">
        <v>2020</v>
      </c>
      <c r="L3" s="230"/>
    </row>
    <row r="4" spans="1:12" x14ac:dyDescent="0.25">
      <c r="B4" s="33" t="s">
        <v>312</v>
      </c>
      <c r="C4" s="15" t="s">
        <v>81</v>
      </c>
      <c r="D4" s="237">
        <v>1759660</v>
      </c>
      <c r="E4" s="237">
        <v>1709930</v>
      </c>
      <c r="F4" s="237">
        <v>2154982</v>
      </c>
      <c r="G4" s="237">
        <v>2283798</v>
      </c>
      <c r="H4" s="237">
        <v>2326114</v>
      </c>
      <c r="I4" s="237">
        <v>2459712</v>
      </c>
      <c r="J4" s="237">
        <v>3049292</v>
      </c>
      <c r="K4" s="237">
        <v>1224852</v>
      </c>
      <c r="L4" s="230"/>
    </row>
    <row r="5" spans="1:12" x14ac:dyDescent="0.25">
      <c r="B5" s="33"/>
      <c r="D5" s="238"/>
      <c r="E5" s="238"/>
      <c r="F5" s="238"/>
      <c r="G5" s="238"/>
      <c r="H5" s="238"/>
      <c r="I5" s="238"/>
      <c r="J5" s="238"/>
      <c r="K5" s="238"/>
      <c r="L5" s="230"/>
    </row>
    <row r="6" spans="1:12" x14ac:dyDescent="0.25">
      <c r="B6" s="33" t="s">
        <v>354</v>
      </c>
      <c r="C6" s="15" t="s">
        <v>82</v>
      </c>
      <c r="D6" s="239">
        <v>1177408</v>
      </c>
      <c r="E6" s="239">
        <v>1135563</v>
      </c>
      <c r="F6" s="239">
        <v>1404418</v>
      </c>
      <c r="G6" s="239">
        <v>1517311</v>
      </c>
      <c r="H6" s="239">
        <v>1604022</v>
      </c>
      <c r="I6" s="239">
        <v>1734950</v>
      </c>
      <c r="J6" s="239">
        <v>2290186</v>
      </c>
      <c r="K6" s="239">
        <v>855230</v>
      </c>
      <c r="L6" s="230"/>
    </row>
    <row r="7" spans="1:12" x14ac:dyDescent="0.25">
      <c r="B7" s="33"/>
      <c r="C7" s="15"/>
      <c r="D7" s="238"/>
      <c r="E7" s="238"/>
      <c r="F7" s="238"/>
      <c r="G7" s="238"/>
      <c r="H7" s="238"/>
      <c r="I7" s="238"/>
      <c r="J7" s="238"/>
      <c r="K7" s="238"/>
      <c r="L7" s="230"/>
    </row>
    <row r="8" spans="1:12" x14ac:dyDescent="0.25">
      <c r="B8" s="33" t="s">
        <v>355</v>
      </c>
      <c r="C8" s="43" t="s">
        <v>356</v>
      </c>
      <c r="D8" s="240">
        <v>1108586</v>
      </c>
      <c r="E8" s="239">
        <v>1073184</v>
      </c>
      <c r="F8" s="239">
        <v>1323965</v>
      </c>
      <c r="G8" s="239">
        <v>1427349</v>
      </c>
      <c r="H8" s="239">
        <v>1520573</v>
      </c>
      <c r="I8" s="239">
        <v>1639557</v>
      </c>
      <c r="J8" s="239">
        <v>2167909</v>
      </c>
      <c r="K8" s="239">
        <v>803918</v>
      </c>
      <c r="L8" s="230"/>
    </row>
    <row r="9" spans="1:12" x14ac:dyDescent="0.25">
      <c r="C9" s="18" t="s">
        <v>83</v>
      </c>
      <c r="D9" s="241">
        <v>164122</v>
      </c>
      <c r="E9" s="241">
        <v>223147</v>
      </c>
      <c r="F9" s="241">
        <v>264672</v>
      </c>
      <c r="G9" s="241">
        <v>331222</v>
      </c>
      <c r="H9" s="241">
        <v>347805</v>
      </c>
      <c r="I9" s="241">
        <v>393697</v>
      </c>
      <c r="J9" s="241">
        <v>515305</v>
      </c>
      <c r="K9" s="241">
        <v>254652</v>
      </c>
      <c r="L9" s="230"/>
    </row>
    <row r="10" spans="1:12" x14ac:dyDescent="0.25">
      <c r="C10" s="19" t="s">
        <v>84</v>
      </c>
      <c r="D10" s="241">
        <v>164122</v>
      </c>
      <c r="E10" s="241">
        <v>223147</v>
      </c>
      <c r="F10" s="241">
        <v>264672</v>
      </c>
      <c r="G10" s="241">
        <v>331222</v>
      </c>
      <c r="H10" s="241">
        <v>347805</v>
      </c>
      <c r="I10" s="241">
        <v>393697</v>
      </c>
      <c r="J10" s="241">
        <v>515305</v>
      </c>
      <c r="K10" s="241">
        <v>254652</v>
      </c>
      <c r="L10" s="230"/>
    </row>
    <row r="11" spans="1:12" x14ac:dyDescent="0.25">
      <c r="C11" s="19" t="s">
        <v>85</v>
      </c>
      <c r="D11" s="241">
        <v>0</v>
      </c>
      <c r="E11" s="241">
        <v>0</v>
      </c>
      <c r="F11" s="241">
        <v>0</v>
      </c>
      <c r="G11" s="241">
        <v>0</v>
      </c>
      <c r="H11" s="241">
        <v>0</v>
      </c>
      <c r="I11" s="241">
        <v>0</v>
      </c>
      <c r="J11" s="241">
        <v>0</v>
      </c>
      <c r="K11" s="241">
        <v>0</v>
      </c>
      <c r="L11" s="230"/>
    </row>
    <row r="12" spans="1:12" x14ac:dyDescent="0.25">
      <c r="C12" s="18" t="s">
        <v>86</v>
      </c>
      <c r="D12" s="241">
        <v>351715</v>
      </c>
      <c r="E12" s="241">
        <v>251221</v>
      </c>
      <c r="F12" s="241">
        <v>356134</v>
      </c>
      <c r="G12" s="241">
        <v>403808</v>
      </c>
      <c r="H12" s="241">
        <v>415000</v>
      </c>
      <c r="I12" s="241">
        <v>426088</v>
      </c>
      <c r="J12" s="241">
        <v>582341</v>
      </c>
      <c r="K12" s="241">
        <v>294429</v>
      </c>
      <c r="L12" s="230"/>
    </row>
    <row r="13" spans="1:12" x14ac:dyDescent="0.25">
      <c r="C13" s="18" t="s">
        <v>87</v>
      </c>
      <c r="D13" s="242">
        <v>318463</v>
      </c>
      <c r="E13" s="242">
        <v>356809</v>
      </c>
      <c r="F13" s="242">
        <v>403795</v>
      </c>
      <c r="G13" s="242">
        <v>359820</v>
      </c>
      <c r="H13" s="242">
        <v>447164</v>
      </c>
      <c r="I13" s="242">
        <v>468368</v>
      </c>
      <c r="J13" s="242">
        <v>599929</v>
      </c>
      <c r="K13" s="242">
        <v>153530</v>
      </c>
      <c r="L13" s="230"/>
    </row>
    <row r="14" spans="1:12" x14ac:dyDescent="0.25">
      <c r="B14" s="248"/>
      <c r="C14" s="36" t="s">
        <v>88</v>
      </c>
      <c r="D14" s="242">
        <v>17286</v>
      </c>
      <c r="E14" s="242">
        <v>17530</v>
      </c>
      <c r="F14" s="242">
        <v>20382</v>
      </c>
      <c r="G14" s="242">
        <v>21638</v>
      </c>
      <c r="H14" s="242">
        <v>25462</v>
      </c>
      <c r="I14" s="242">
        <v>26389</v>
      </c>
      <c r="J14" s="242">
        <v>42194</v>
      </c>
      <c r="K14" s="242">
        <v>12868</v>
      </c>
      <c r="L14" s="230"/>
    </row>
    <row r="15" spans="1:12" x14ac:dyDescent="0.25">
      <c r="B15" s="248"/>
      <c r="C15" s="39" t="s">
        <v>89</v>
      </c>
      <c r="D15" s="242">
        <v>114310</v>
      </c>
      <c r="E15" s="242">
        <v>126920</v>
      </c>
      <c r="F15" s="242">
        <v>130095</v>
      </c>
      <c r="G15" s="242">
        <v>134665</v>
      </c>
      <c r="H15" s="242">
        <v>151057</v>
      </c>
      <c r="I15" s="242">
        <v>163463</v>
      </c>
      <c r="J15" s="242">
        <v>207780</v>
      </c>
      <c r="K15" s="242">
        <v>25841</v>
      </c>
      <c r="L15" s="230"/>
    </row>
    <row r="16" spans="1:12" x14ac:dyDescent="0.25">
      <c r="B16" s="248"/>
      <c r="C16" s="36" t="s">
        <v>90</v>
      </c>
      <c r="D16" s="242">
        <v>22728</v>
      </c>
      <c r="E16" s="242">
        <v>18203</v>
      </c>
      <c r="F16" s="242">
        <v>25646</v>
      </c>
      <c r="G16" s="242">
        <v>29601</v>
      </c>
      <c r="H16" s="242">
        <v>25542</v>
      </c>
      <c r="I16" s="242">
        <v>49622</v>
      </c>
      <c r="J16" s="242">
        <v>72142</v>
      </c>
      <c r="K16" s="242">
        <v>13918</v>
      </c>
      <c r="L16" s="230"/>
    </row>
    <row r="17" spans="2:12" x14ac:dyDescent="0.25">
      <c r="B17" s="248"/>
      <c r="C17" s="36" t="s">
        <v>91</v>
      </c>
      <c r="D17" s="242">
        <v>119962</v>
      </c>
      <c r="E17" s="242">
        <v>79354</v>
      </c>
      <c r="F17" s="242">
        <v>123241</v>
      </c>
      <c r="G17" s="242">
        <v>146595</v>
      </c>
      <c r="H17" s="242">
        <v>108543</v>
      </c>
      <c r="I17" s="242">
        <v>111930</v>
      </c>
      <c r="J17" s="242">
        <v>148218</v>
      </c>
      <c r="K17" s="242">
        <v>48680</v>
      </c>
      <c r="L17" s="230"/>
    </row>
    <row r="18" spans="2:12" x14ac:dyDescent="0.25">
      <c r="B18" s="248"/>
      <c r="C18" s="36"/>
      <c r="L18" s="230"/>
    </row>
    <row r="19" spans="2:12" x14ac:dyDescent="0.25">
      <c r="B19" s="35" t="s">
        <v>357</v>
      </c>
      <c r="C19" s="38" t="s">
        <v>358</v>
      </c>
      <c r="D19" s="240">
        <v>32014</v>
      </c>
      <c r="E19" s="240">
        <v>31568</v>
      </c>
      <c r="F19" s="240">
        <v>39762</v>
      </c>
      <c r="G19" s="240">
        <v>44442</v>
      </c>
      <c r="H19" s="240">
        <v>39593</v>
      </c>
      <c r="I19" s="240">
        <v>42996</v>
      </c>
      <c r="J19" s="240">
        <v>40227</v>
      </c>
      <c r="K19" s="240">
        <v>23021</v>
      </c>
      <c r="L19" s="230"/>
    </row>
    <row r="20" spans="2:12" x14ac:dyDescent="0.25">
      <c r="B20" s="248"/>
      <c r="C20" s="40" t="s">
        <v>359</v>
      </c>
      <c r="D20" s="242">
        <v>32014</v>
      </c>
      <c r="E20" s="242">
        <v>31568</v>
      </c>
      <c r="F20" s="242">
        <v>39762</v>
      </c>
      <c r="G20" s="242">
        <v>44442</v>
      </c>
      <c r="H20" s="242">
        <v>39593</v>
      </c>
      <c r="I20" s="242">
        <v>42996</v>
      </c>
      <c r="J20" s="242">
        <v>40227</v>
      </c>
      <c r="K20" s="242">
        <v>23021</v>
      </c>
      <c r="L20" s="230"/>
    </row>
    <row r="21" spans="2:12" x14ac:dyDescent="0.25">
      <c r="B21" s="248"/>
      <c r="C21" s="41"/>
      <c r="D21" s="242"/>
      <c r="E21" s="242"/>
      <c r="F21" s="242"/>
      <c r="G21" s="242"/>
      <c r="H21" s="242"/>
      <c r="I21" s="242"/>
      <c r="J21" s="242"/>
      <c r="K21" s="242"/>
      <c r="L21" s="230"/>
    </row>
    <row r="22" spans="2:12" x14ac:dyDescent="0.25">
      <c r="B22" s="35" t="s">
        <v>360</v>
      </c>
      <c r="C22" s="38" t="s">
        <v>92</v>
      </c>
      <c r="D22" s="240">
        <v>36808</v>
      </c>
      <c r="E22" s="240">
        <v>30811</v>
      </c>
      <c r="F22" s="240">
        <v>40691</v>
      </c>
      <c r="G22" s="240">
        <v>45520</v>
      </c>
      <c r="H22" s="240">
        <v>43856</v>
      </c>
      <c r="I22" s="240">
        <v>52397</v>
      </c>
      <c r="J22" s="240">
        <v>82050</v>
      </c>
      <c r="K22" s="240">
        <v>28291</v>
      </c>
      <c r="L22" s="230"/>
    </row>
    <row r="23" spans="2:12" x14ac:dyDescent="0.25">
      <c r="B23" s="249"/>
      <c r="C23" s="40" t="s">
        <v>93</v>
      </c>
      <c r="D23" s="244">
        <v>1453</v>
      </c>
      <c r="E23" s="244">
        <v>1231</v>
      </c>
      <c r="F23" s="244">
        <v>1494</v>
      </c>
      <c r="G23" s="244">
        <v>1606</v>
      </c>
      <c r="H23" s="244">
        <v>1782</v>
      </c>
      <c r="I23" s="244">
        <v>1882</v>
      </c>
      <c r="J23" s="244">
        <v>3122</v>
      </c>
      <c r="K23" s="244">
        <v>948</v>
      </c>
      <c r="L23" s="230"/>
    </row>
    <row r="24" spans="2:12" x14ac:dyDescent="0.25">
      <c r="B24" s="249"/>
      <c r="C24" s="40" t="s">
        <v>94</v>
      </c>
      <c r="D24" s="242">
        <v>222</v>
      </c>
      <c r="E24" s="242">
        <v>232</v>
      </c>
      <c r="F24" s="242">
        <v>270</v>
      </c>
      <c r="G24" s="242">
        <v>284</v>
      </c>
      <c r="H24" s="242">
        <v>338</v>
      </c>
      <c r="I24" s="242">
        <v>348</v>
      </c>
      <c r="J24" s="242">
        <v>597</v>
      </c>
      <c r="K24" s="242">
        <v>332</v>
      </c>
      <c r="L24" s="230"/>
    </row>
    <row r="25" spans="2:12" x14ac:dyDescent="0.25">
      <c r="B25" s="249"/>
      <c r="C25" s="40" t="s">
        <v>95</v>
      </c>
      <c r="D25" s="242">
        <v>16039</v>
      </c>
      <c r="E25" s="242">
        <v>13179</v>
      </c>
      <c r="F25" s="242">
        <v>17653</v>
      </c>
      <c r="G25" s="242">
        <v>19890</v>
      </c>
      <c r="H25" s="242">
        <v>18707</v>
      </c>
      <c r="I25" s="242">
        <v>22462</v>
      </c>
      <c r="J25" s="242">
        <v>32349</v>
      </c>
      <c r="K25" s="242">
        <v>10190</v>
      </c>
      <c r="L25" s="230"/>
    </row>
    <row r="26" spans="2:12" x14ac:dyDescent="0.25">
      <c r="B26" s="249"/>
      <c r="C26" s="40" t="s">
        <v>96</v>
      </c>
      <c r="D26" s="242">
        <v>13720</v>
      </c>
      <c r="E26" s="242">
        <v>10625</v>
      </c>
      <c r="F26" s="242">
        <v>14826</v>
      </c>
      <c r="G26" s="242">
        <v>16998</v>
      </c>
      <c r="H26" s="242">
        <v>14951</v>
      </c>
      <c r="I26" s="242">
        <v>19335</v>
      </c>
      <c r="J26" s="242">
        <v>30172</v>
      </c>
      <c r="K26" s="242">
        <v>11516</v>
      </c>
      <c r="L26" s="230"/>
    </row>
    <row r="27" spans="2:12" x14ac:dyDescent="0.25">
      <c r="B27" s="249"/>
      <c r="C27" s="40" t="s">
        <v>97</v>
      </c>
      <c r="D27" s="242">
        <v>5374</v>
      </c>
      <c r="E27" s="242">
        <v>5544</v>
      </c>
      <c r="F27" s="242">
        <v>6448</v>
      </c>
      <c r="G27" s="242">
        <v>6742</v>
      </c>
      <c r="H27" s="242">
        <v>8078</v>
      </c>
      <c r="I27" s="242">
        <v>8370</v>
      </c>
      <c r="J27" s="242">
        <v>15810</v>
      </c>
      <c r="K27" s="242">
        <v>5305</v>
      </c>
      <c r="L27" s="230"/>
    </row>
    <row r="28" spans="2:12" x14ac:dyDescent="0.25">
      <c r="B28" s="249"/>
      <c r="C28" s="249"/>
      <c r="D28" s="242"/>
      <c r="E28" s="242"/>
      <c r="F28" s="242"/>
      <c r="G28" s="242"/>
      <c r="H28" s="242"/>
      <c r="I28" s="242"/>
      <c r="J28" s="242"/>
      <c r="K28" s="242"/>
      <c r="L28" s="230"/>
    </row>
    <row r="29" spans="2:12" x14ac:dyDescent="0.25">
      <c r="B29" s="35" t="s">
        <v>361</v>
      </c>
      <c r="C29" s="43" t="s">
        <v>467</v>
      </c>
      <c r="D29" s="245">
        <v>582252</v>
      </c>
      <c r="E29" s="245">
        <v>574367</v>
      </c>
      <c r="F29" s="245">
        <v>750564</v>
      </c>
      <c r="G29" s="245">
        <v>766487</v>
      </c>
      <c r="H29" s="245">
        <v>722092</v>
      </c>
      <c r="I29" s="245">
        <v>724762</v>
      </c>
      <c r="J29" s="245">
        <v>759106</v>
      </c>
      <c r="K29" s="245">
        <v>369622</v>
      </c>
      <c r="L29" s="230"/>
    </row>
    <row r="30" spans="2:12" x14ac:dyDescent="0.25">
      <c r="B30" s="248"/>
      <c r="C30" s="248"/>
      <c r="D30" s="248"/>
      <c r="E30" s="248"/>
      <c r="F30" s="248"/>
      <c r="G30" s="248"/>
      <c r="H30" s="248"/>
      <c r="I30" s="248"/>
      <c r="J30" s="248"/>
      <c r="K30" s="248"/>
    </row>
  </sheetData>
  <mergeCells count="2">
    <mergeCell ref="B2:C2"/>
    <mergeCell ref="B3:C3"/>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K30"/>
  <sheetViews>
    <sheetView zoomScaleNormal="100" workbookViewId="0"/>
  </sheetViews>
  <sheetFormatPr defaultColWidth="9" defaultRowHeight="15" x14ac:dyDescent="0.25"/>
  <cols>
    <col min="1" max="1" width="6.25" style="247" customWidth="1"/>
    <col min="2" max="2" width="3.75" style="247" bestFit="1" customWidth="1"/>
    <col min="3" max="3" width="52.75" style="247" bestFit="1" customWidth="1"/>
    <col min="4" max="11" width="9.25" style="247" customWidth="1"/>
    <col min="12" max="16384" width="9" style="247"/>
  </cols>
  <sheetData>
    <row r="1" spans="1:11" s="250" customFormat="1" ht="25.5" customHeight="1" x14ac:dyDescent="0.2">
      <c r="A1" s="246" t="s">
        <v>99</v>
      </c>
      <c r="B1" s="232" t="s">
        <v>454</v>
      </c>
      <c r="C1" s="232"/>
      <c r="D1" s="235"/>
      <c r="E1" s="235"/>
      <c r="F1" s="235"/>
      <c r="G1" s="235"/>
      <c r="H1" s="235"/>
      <c r="I1" s="235"/>
      <c r="J1" s="235"/>
      <c r="K1" s="235"/>
    </row>
    <row r="2" spans="1:11" x14ac:dyDescent="0.25">
      <c r="B2" s="426"/>
      <c r="C2" s="426"/>
      <c r="D2" s="255"/>
      <c r="E2" s="238"/>
      <c r="F2" s="238"/>
      <c r="G2" s="238"/>
      <c r="H2" s="254"/>
      <c r="J2" s="254"/>
      <c r="K2" s="254" t="s">
        <v>61</v>
      </c>
    </row>
    <row r="3" spans="1:11" ht="25.5" customHeight="1" x14ac:dyDescent="0.25">
      <c r="A3" s="13"/>
      <c r="B3" s="424" t="s">
        <v>80</v>
      </c>
      <c r="C3" s="424"/>
      <c r="D3" s="411">
        <v>2013</v>
      </c>
      <c r="E3" s="411">
        <v>2014</v>
      </c>
      <c r="F3" s="411">
        <v>2015</v>
      </c>
      <c r="G3" s="411">
        <v>2016</v>
      </c>
      <c r="H3" s="411">
        <v>2017</v>
      </c>
      <c r="I3" s="411">
        <v>2018</v>
      </c>
      <c r="J3" s="411">
        <v>2019</v>
      </c>
      <c r="K3" s="411">
        <v>2020</v>
      </c>
    </row>
    <row r="4" spans="1:11" x14ac:dyDescent="0.25">
      <c r="B4" s="33" t="s">
        <v>312</v>
      </c>
      <c r="C4" s="15" t="s">
        <v>81</v>
      </c>
      <c r="D4" s="237">
        <v>2923664</v>
      </c>
      <c r="E4" s="237">
        <v>2885813</v>
      </c>
      <c r="F4" s="237">
        <v>3590769</v>
      </c>
      <c r="G4" s="237">
        <v>4099924</v>
      </c>
      <c r="H4" s="237">
        <v>3885092</v>
      </c>
      <c r="I4" s="237">
        <v>4068409</v>
      </c>
      <c r="J4" s="237">
        <v>4694608</v>
      </c>
      <c r="K4" s="237">
        <v>1803621</v>
      </c>
    </row>
    <row r="5" spans="1:11" x14ac:dyDescent="0.25">
      <c r="B5" s="33"/>
      <c r="D5" s="238"/>
      <c r="E5" s="238"/>
      <c r="F5" s="238"/>
      <c r="G5" s="238"/>
      <c r="H5" s="238"/>
      <c r="I5" s="238"/>
      <c r="J5" s="238"/>
      <c r="K5" s="238"/>
    </row>
    <row r="6" spans="1:11" x14ac:dyDescent="0.25">
      <c r="B6" s="33" t="s">
        <v>354</v>
      </c>
      <c r="C6" s="15" t="s">
        <v>82</v>
      </c>
      <c r="D6" s="239">
        <v>1946775</v>
      </c>
      <c r="E6" s="239">
        <v>1904440</v>
      </c>
      <c r="F6" s="239">
        <v>2302171</v>
      </c>
      <c r="G6" s="239">
        <v>2659797</v>
      </c>
      <c r="H6" s="239">
        <v>2642066</v>
      </c>
      <c r="I6" s="239">
        <v>2799370</v>
      </c>
      <c r="J6" s="239">
        <v>3373361</v>
      </c>
      <c r="K6" s="239">
        <v>1235244</v>
      </c>
    </row>
    <row r="7" spans="1:11" x14ac:dyDescent="0.25">
      <c r="B7" s="33"/>
      <c r="C7" s="15"/>
      <c r="D7" s="238"/>
      <c r="E7" s="238"/>
      <c r="F7" s="238"/>
      <c r="G7" s="238"/>
      <c r="H7" s="238"/>
      <c r="I7" s="238"/>
      <c r="J7" s="238"/>
      <c r="K7" s="238"/>
    </row>
    <row r="8" spans="1:11" x14ac:dyDescent="0.25">
      <c r="B8" s="33" t="s">
        <v>355</v>
      </c>
      <c r="C8" s="43" t="s">
        <v>356</v>
      </c>
      <c r="D8" s="240">
        <v>1809352</v>
      </c>
      <c r="E8" s="239">
        <v>1770254</v>
      </c>
      <c r="F8" s="239">
        <v>2132664</v>
      </c>
      <c r="G8" s="239">
        <v>2453495</v>
      </c>
      <c r="H8" s="239">
        <v>2454190</v>
      </c>
      <c r="I8" s="239">
        <v>2596266</v>
      </c>
      <c r="J8" s="239">
        <v>3137534</v>
      </c>
      <c r="K8" s="239">
        <v>1142812</v>
      </c>
    </row>
    <row r="9" spans="1:11" x14ac:dyDescent="0.25">
      <c r="C9" s="18" t="s">
        <v>83</v>
      </c>
      <c r="D9" s="219">
        <v>434621</v>
      </c>
      <c r="E9" s="219">
        <v>475166</v>
      </c>
      <c r="F9" s="219">
        <v>560251</v>
      </c>
      <c r="G9" s="219">
        <v>713639</v>
      </c>
      <c r="H9" s="219">
        <v>710193</v>
      </c>
      <c r="I9" s="219">
        <v>764403</v>
      </c>
      <c r="J9" s="219">
        <v>906982</v>
      </c>
      <c r="K9" s="219">
        <v>392509</v>
      </c>
    </row>
    <row r="10" spans="1:11" x14ac:dyDescent="0.25">
      <c r="C10" s="19" t="s">
        <v>84</v>
      </c>
      <c r="D10" s="241">
        <v>434621</v>
      </c>
      <c r="E10" s="241">
        <v>475166</v>
      </c>
      <c r="F10" s="241">
        <v>560251</v>
      </c>
      <c r="G10" s="241">
        <v>713639</v>
      </c>
      <c r="H10" s="241">
        <v>710193</v>
      </c>
      <c r="I10" s="241">
        <v>764403</v>
      </c>
      <c r="J10" s="241">
        <v>906982</v>
      </c>
      <c r="K10" s="241">
        <v>392509</v>
      </c>
    </row>
    <row r="11" spans="1:11" x14ac:dyDescent="0.25">
      <c r="C11" s="19" t="s">
        <v>85</v>
      </c>
      <c r="D11" s="241">
        <v>0</v>
      </c>
      <c r="E11" s="241">
        <v>0</v>
      </c>
      <c r="F11" s="241">
        <v>0</v>
      </c>
      <c r="G11" s="241">
        <v>0</v>
      </c>
      <c r="H11" s="241">
        <v>0</v>
      </c>
      <c r="I11" s="241">
        <v>0</v>
      </c>
      <c r="J11" s="241">
        <v>0</v>
      </c>
      <c r="K11" s="241"/>
    </row>
    <row r="12" spans="1:11" x14ac:dyDescent="0.25">
      <c r="C12" s="18" t="s">
        <v>86</v>
      </c>
      <c r="D12" s="241">
        <v>637193</v>
      </c>
      <c r="E12" s="241">
        <v>525469</v>
      </c>
      <c r="F12" s="241">
        <v>684818</v>
      </c>
      <c r="G12" s="241">
        <v>805470</v>
      </c>
      <c r="H12" s="241">
        <v>767577</v>
      </c>
      <c r="I12" s="241">
        <v>781784</v>
      </c>
      <c r="J12" s="241">
        <v>947904</v>
      </c>
      <c r="K12" s="241">
        <v>423872</v>
      </c>
    </row>
    <row r="13" spans="1:11" x14ac:dyDescent="0.25">
      <c r="C13" s="18" t="s">
        <v>87</v>
      </c>
      <c r="D13" s="241">
        <v>378061</v>
      </c>
      <c r="E13" s="241">
        <v>439850</v>
      </c>
      <c r="F13" s="241">
        <v>485277</v>
      </c>
      <c r="G13" s="241">
        <v>468305</v>
      </c>
      <c r="H13" s="241">
        <v>534162</v>
      </c>
      <c r="I13" s="241">
        <v>558354</v>
      </c>
      <c r="J13" s="241">
        <v>660710</v>
      </c>
      <c r="K13" s="241">
        <v>175047</v>
      </c>
    </row>
    <row r="14" spans="1:11" x14ac:dyDescent="0.25">
      <c r="B14" s="248"/>
      <c r="C14" s="36" t="s">
        <v>88</v>
      </c>
      <c r="D14" s="242">
        <v>40581</v>
      </c>
      <c r="E14" s="242">
        <v>40496</v>
      </c>
      <c r="F14" s="242">
        <v>47593</v>
      </c>
      <c r="G14" s="242">
        <v>57162</v>
      </c>
      <c r="H14" s="242">
        <v>59949</v>
      </c>
      <c r="I14" s="242">
        <v>62375</v>
      </c>
      <c r="J14" s="242">
        <v>85232</v>
      </c>
      <c r="K14" s="242">
        <v>28102</v>
      </c>
    </row>
    <row r="15" spans="1:11" x14ac:dyDescent="0.25">
      <c r="B15" s="248"/>
      <c r="C15" s="39" t="s">
        <v>89</v>
      </c>
      <c r="D15" s="242">
        <v>119012</v>
      </c>
      <c r="E15" s="242">
        <v>132200</v>
      </c>
      <c r="F15" s="242">
        <v>135481</v>
      </c>
      <c r="G15" s="242">
        <v>143211</v>
      </c>
      <c r="H15" s="242">
        <v>159178</v>
      </c>
      <c r="I15" s="242">
        <v>175583</v>
      </c>
      <c r="J15" s="242">
        <v>217793</v>
      </c>
      <c r="K15" s="242">
        <v>27240</v>
      </c>
    </row>
    <row r="16" spans="1:11" x14ac:dyDescent="0.25">
      <c r="B16" s="248"/>
      <c r="C16" s="36" t="s">
        <v>90</v>
      </c>
      <c r="D16" s="242">
        <v>33378</v>
      </c>
      <c r="E16" s="242">
        <v>30428</v>
      </c>
      <c r="F16" s="242">
        <v>40130</v>
      </c>
      <c r="G16" s="242">
        <v>48510</v>
      </c>
      <c r="H16" s="242">
        <v>43899</v>
      </c>
      <c r="I16" s="242">
        <v>68776</v>
      </c>
      <c r="J16" s="242">
        <v>92149</v>
      </c>
      <c r="K16" s="242">
        <v>19995</v>
      </c>
    </row>
    <row r="17" spans="2:11" x14ac:dyDescent="0.25">
      <c r="B17" s="248"/>
      <c r="C17" s="36" t="s">
        <v>91</v>
      </c>
      <c r="D17" s="242">
        <v>166506</v>
      </c>
      <c r="E17" s="242">
        <v>126645</v>
      </c>
      <c r="F17" s="242">
        <v>179114</v>
      </c>
      <c r="G17" s="242">
        <v>217198</v>
      </c>
      <c r="H17" s="242">
        <v>179232</v>
      </c>
      <c r="I17" s="242">
        <v>184991</v>
      </c>
      <c r="J17" s="242">
        <v>226764</v>
      </c>
      <c r="K17" s="242">
        <v>76047</v>
      </c>
    </row>
    <row r="18" spans="2:11" x14ac:dyDescent="0.25">
      <c r="B18" s="248"/>
      <c r="C18" s="36"/>
      <c r="D18" s="243"/>
      <c r="E18" s="243"/>
      <c r="F18" s="243"/>
      <c r="G18" s="243"/>
      <c r="H18" s="243"/>
      <c r="I18" s="243"/>
      <c r="J18" s="243"/>
      <c r="K18" s="243"/>
    </row>
    <row r="19" spans="2:11" x14ac:dyDescent="0.25">
      <c r="B19" s="35" t="s">
        <v>357</v>
      </c>
      <c r="C19" s="38" t="s">
        <v>358</v>
      </c>
      <c r="D19" s="240">
        <v>63881</v>
      </c>
      <c r="E19" s="240">
        <v>67131</v>
      </c>
      <c r="F19" s="240">
        <v>85917</v>
      </c>
      <c r="G19" s="240">
        <v>105428</v>
      </c>
      <c r="H19" s="240">
        <v>89684</v>
      </c>
      <c r="I19" s="240">
        <v>92641</v>
      </c>
      <c r="J19" s="240">
        <v>93509</v>
      </c>
      <c r="K19" s="240">
        <v>41852</v>
      </c>
    </row>
    <row r="20" spans="2:11" x14ac:dyDescent="0.25">
      <c r="B20" s="248"/>
      <c r="C20" s="40" t="s">
        <v>359</v>
      </c>
      <c r="D20" s="242">
        <v>63881</v>
      </c>
      <c r="E20" s="242">
        <v>67131</v>
      </c>
      <c r="F20" s="242">
        <v>85917</v>
      </c>
      <c r="G20" s="242">
        <v>105428</v>
      </c>
      <c r="H20" s="242">
        <v>89684</v>
      </c>
      <c r="I20" s="242">
        <v>92641</v>
      </c>
      <c r="J20" s="242">
        <v>93509</v>
      </c>
      <c r="K20" s="242">
        <v>41852</v>
      </c>
    </row>
    <row r="21" spans="2:11" x14ac:dyDescent="0.25">
      <c r="B21" s="248"/>
      <c r="C21" s="41"/>
      <c r="D21" s="242"/>
      <c r="E21" s="242"/>
      <c r="F21" s="242"/>
      <c r="G21" s="242"/>
      <c r="H21" s="242"/>
      <c r="I21" s="242"/>
      <c r="J21" s="242"/>
      <c r="K21" s="242"/>
    </row>
    <row r="22" spans="2:11" x14ac:dyDescent="0.25">
      <c r="B22" s="35" t="s">
        <v>360</v>
      </c>
      <c r="C22" s="38" t="s">
        <v>92</v>
      </c>
      <c r="D22" s="240">
        <v>73542</v>
      </c>
      <c r="E22" s="240">
        <v>67055</v>
      </c>
      <c r="F22" s="240">
        <v>83590</v>
      </c>
      <c r="G22" s="240">
        <v>100874</v>
      </c>
      <c r="H22" s="240">
        <v>98192</v>
      </c>
      <c r="I22" s="240">
        <v>110463</v>
      </c>
      <c r="J22" s="240">
        <v>142318</v>
      </c>
      <c r="K22" s="240">
        <v>50580</v>
      </c>
    </row>
    <row r="23" spans="2:11" x14ac:dyDescent="0.25">
      <c r="B23" s="249"/>
      <c r="C23" s="40" t="s">
        <v>93</v>
      </c>
      <c r="D23" s="244">
        <v>3548</v>
      </c>
      <c r="E23" s="244">
        <v>3035</v>
      </c>
      <c r="F23" s="244">
        <v>3629</v>
      </c>
      <c r="G23" s="244">
        <v>4366</v>
      </c>
      <c r="H23" s="244">
        <v>4486</v>
      </c>
      <c r="I23" s="244">
        <v>4696</v>
      </c>
      <c r="J23" s="244">
        <v>6200</v>
      </c>
      <c r="K23" s="244">
        <v>2035</v>
      </c>
    </row>
    <row r="24" spans="2:11" x14ac:dyDescent="0.25">
      <c r="B24" s="249"/>
      <c r="C24" s="40" t="s">
        <v>94</v>
      </c>
      <c r="D24" s="243">
        <v>595</v>
      </c>
      <c r="E24" s="243">
        <v>609</v>
      </c>
      <c r="F24" s="243">
        <v>717</v>
      </c>
      <c r="G24" s="243">
        <v>861</v>
      </c>
      <c r="H24" s="243">
        <v>904</v>
      </c>
      <c r="I24" s="244">
        <v>937</v>
      </c>
      <c r="J24" s="244">
        <v>1222</v>
      </c>
      <c r="K24" s="244">
        <v>553</v>
      </c>
    </row>
    <row r="25" spans="2:11" x14ac:dyDescent="0.25">
      <c r="B25" s="249"/>
      <c r="C25" s="40" t="s">
        <v>95</v>
      </c>
      <c r="D25" s="242">
        <v>30356</v>
      </c>
      <c r="E25" s="242">
        <v>27358</v>
      </c>
      <c r="F25" s="242">
        <v>34438</v>
      </c>
      <c r="G25" s="242">
        <v>41586</v>
      </c>
      <c r="H25" s="242">
        <v>39969</v>
      </c>
      <c r="I25" s="242">
        <v>45632</v>
      </c>
      <c r="J25" s="242">
        <v>55444</v>
      </c>
      <c r="K25" s="242">
        <v>18340</v>
      </c>
    </row>
    <row r="26" spans="2:11" x14ac:dyDescent="0.25">
      <c r="B26" s="249"/>
      <c r="C26" s="40" t="s">
        <v>96</v>
      </c>
      <c r="D26" s="242">
        <v>23361</v>
      </c>
      <c r="E26" s="242">
        <v>20196</v>
      </c>
      <c r="F26" s="242">
        <v>26156</v>
      </c>
      <c r="G26" s="242">
        <v>31643</v>
      </c>
      <c r="H26" s="242">
        <v>29303</v>
      </c>
      <c r="I26" s="242">
        <v>34853</v>
      </c>
      <c r="J26" s="242">
        <v>46601</v>
      </c>
      <c r="K26" s="242">
        <v>17826</v>
      </c>
    </row>
    <row r="27" spans="2:11" x14ac:dyDescent="0.25">
      <c r="B27" s="249"/>
      <c r="C27" s="40" t="s">
        <v>97</v>
      </c>
      <c r="D27" s="242">
        <v>15682</v>
      </c>
      <c r="E27" s="242">
        <v>15857</v>
      </c>
      <c r="F27" s="242">
        <v>18650</v>
      </c>
      <c r="G27" s="242">
        <v>22418</v>
      </c>
      <c r="H27" s="242">
        <v>23530</v>
      </c>
      <c r="I27" s="242">
        <v>24345</v>
      </c>
      <c r="J27" s="242">
        <v>32851</v>
      </c>
      <c r="K27" s="242">
        <v>11826</v>
      </c>
    </row>
    <row r="28" spans="2:11" x14ac:dyDescent="0.25">
      <c r="B28" s="249"/>
      <c r="C28" s="249"/>
      <c r="D28" s="242"/>
      <c r="E28" s="242"/>
      <c r="F28" s="242"/>
      <c r="G28" s="242"/>
      <c r="H28" s="242"/>
      <c r="I28" s="242"/>
      <c r="J28" s="242"/>
      <c r="K28" s="242"/>
    </row>
    <row r="29" spans="2:11" x14ac:dyDescent="0.25">
      <c r="B29" s="35" t="s">
        <v>361</v>
      </c>
      <c r="C29" s="43" t="s">
        <v>467</v>
      </c>
      <c r="D29" s="245">
        <v>976889</v>
      </c>
      <c r="E29" s="245">
        <v>981373</v>
      </c>
      <c r="F29" s="245">
        <v>1288598</v>
      </c>
      <c r="G29" s="245">
        <v>1440127</v>
      </c>
      <c r="H29" s="245">
        <v>1243026</v>
      </c>
      <c r="I29" s="245">
        <v>1269039</v>
      </c>
      <c r="J29" s="245">
        <v>1321247</v>
      </c>
      <c r="K29" s="245">
        <v>568377</v>
      </c>
    </row>
    <row r="30" spans="2:11" x14ac:dyDescent="0.25">
      <c r="B30" s="248"/>
      <c r="C30" s="248"/>
      <c r="D30" s="248"/>
      <c r="E30" s="248"/>
      <c r="F30" s="248"/>
      <c r="G30" s="248"/>
      <c r="H30" s="248"/>
      <c r="I30" s="248"/>
      <c r="J30" s="248"/>
      <c r="K30" s="248"/>
    </row>
  </sheetData>
  <mergeCells count="2">
    <mergeCell ref="B2:C2"/>
    <mergeCell ref="B3:C3"/>
  </mergeCell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O19"/>
  <sheetViews>
    <sheetView workbookViewId="0"/>
  </sheetViews>
  <sheetFormatPr defaultColWidth="9" defaultRowHeight="14.25" x14ac:dyDescent="0.2"/>
  <cols>
    <col min="1" max="1" width="6.25" style="1" customWidth="1"/>
    <col min="2" max="2" width="27.75" style="1" customWidth="1"/>
    <col min="3" max="10" width="10.625" style="273" customWidth="1"/>
    <col min="11" max="16384" width="9" style="1"/>
  </cols>
  <sheetData>
    <row r="1" spans="1:15" s="236" customFormat="1" ht="25.5" customHeight="1" x14ac:dyDescent="0.2">
      <c r="A1" s="233" t="s">
        <v>100</v>
      </c>
      <c r="B1" s="264" t="s">
        <v>14</v>
      </c>
      <c r="C1" s="265"/>
      <c r="D1" s="265"/>
      <c r="E1" s="265"/>
      <c r="F1" s="265"/>
      <c r="G1" s="265"/>
      <c r="H1" s="265"/>
      <c r="I1" s="265"/>
      <c r="J1" s="265"/>
    </row>
    <row r="2" spans="1:15" ht="15" x14ac:dyDescent="0.25">
      <c r="A2" s="7"/>
      <c r="B2" s="7"/>
      <c r="C2" s="266"/>
      <c r="D2" s="266"/>
      <c r="E2" s="266"/>
      <c r="F2" s="266"/>
      <c r="G2" s="267"/>
      <c r="I2" s="266"/>
      <c r="J2" s="266" t="s">
        <v>61</v>
      </c>
    </row>
    <row r="3" spans="1:15" ht="25.5" customHeight="1" x14ac:dyDescent="0.25">
      <c r="A3" s="13"/>
      <c r="B3" s="274" t="s">
        <v>101</v>
      </c>
      <c r="C3" s="411">
        <v>2013</v>
      </c>
      <c r="D3" s="411">
        <v>2014</v>
      </c>
      <c r="E3" s="411">
        <v>2015</v>
      </c>
      <c r="F3" s="411">
        <v>2016</v>
      </c>
      <c r="G3" s="411">
        <v>2017</v>
      </c>
      <c r="H3" s="411">
        <v>2018</v>
      </c>
      <c r="I3" s="411">
        <v>2019</v>
      </c>
      <c r="J3" s="411">
        <v>2020</v>
      </c>
    </row>
    <row r="4" spans="1:15" ht="15" x14ac:dyDescent="0.25">
      <c r="A4" s="7"/>
      <c r="B4" s="22" t="s">
        <v>102</v>
      </c>
      <c r="C4" s="225">
        <v>2923664</v>
      </c>
      <c r="D4" s="225">
        <v>2885813</v>
      </c>
      <c r="E4" s="225">
        <v>3590769</v>
      </c>
      <c r="F4" s="225">
        <v>4099924</v>
      </c>
      <c r="G4" s="225">
        <v>3885092</v>
      </c>
      <c r="H4" s="225">
        <v>4068409</v>
      </c>
      <c r="I4" s="225">
        <v>4694608</v>
      </c>
      <c r="J4" s="225">
        <v>1803621</v>
      </c>
    </row>
    <row r="5" spans="1:15" ht="15" x14ac:dyDescent="0.25">
      <c r="A5" s="7"/>
      <c r="B5" s="7" t="s">
        <v>103</v>
      </c>
      <c r="C5" s="268">
        <v>1164004</v>
      </c>
      <c r="D5" s="268">
        <v>1175883</v>
      </c>
      <c r="E5" s="268">
        <v>1435787</v>
      </c>
      <c r="F5" s="268">
        <v>1816126</v>
      </c>
      <c r="G5" s="268">
        <v>1558978</v>
      </c>
      <c r="H5" s="268">
        <v>1608697</v>
      </c>
      <c r="I5" s="268">
        <v>1645316</v>
      </c>
      <c r="J5" s="268">
        <v>578769</v>
      </c>
    </row>
    <row r="6" spans="1:15" ht="15" x14ac:dyDescent="0.25">
      <c r="A6" s="7"/>
      <c r="B6" s="7" t="s">
        <v>104</v>
      </c>
      <c r="C6" s="268">
        <v>1759660</v>
      </c>
      <c r="D6" s="268">
        <v>1709930</v>
      </c>
      <c r="E6" s="268">
        <v>2154982</v>
      </c>
      <c r="F6" s="268">
        <v>2283798</v>
      </c>
      <c r="G6" s="268">
        <v>2326114</v>
      </c>
      <c r="H6" s="268">
        <v>2459712</v>
      </c>
      <c r="I6" s="268">
        <v>3049292</v>
      </c>
      <c r="J6" s="268">
        <v>1224852</v>
      </c>
    </row>
    <row r="7" spans="1:15" ht="15" x14ac:dyDescent="0.25">
      <c r="A7" s="7"/>
      <c r="B7" s="7" t="s">
        <v>105</v>
      </c>
      <c r="C7" s="268">
        <v>1590591</v>
      </c>
      <c r="D7" s="268">
        <v>1578266</v>
      </c>
      <c r="E7" s="268">
        <v>1962018</v>
      </c>
      <c r="F7" s="269">
        <v>2102449</v>
      </c>
      <c r="G7" s="269">
        <v>2142323</v>
      </c>
      <c r="H7" s="269">
        <v>2287364</v>
      </c>
      <c r="I7" s="269">
        <v>2826941</v>
      </c>
      <c r="J7" s="269">
        <v>1178744</v>
      </c>
      <c r="K7" s="5"/>
      <c r="L7" s="5"/>
      <c r="M7" s="6"/>
      <c r="N7" s="6"/>
      <c r="O7" s="6"/>
    </row>
    <row r="8" spans="1:15" ht="15" x14ac:dyDescent="0.25">
      <c r="A8" s="7"/>
      <c r="B8" s="7" t="s">
        <v>106</v>
      </c>
      <c r="C8" s="268">
        <v>169069</v>
      </c>
      <c r="D8" s="268">
        <v>131664</v>
      </c>
      <c r="E8" s="268">
        <v>192964</v>
      </c>
      <c r="F8" s="268">
        <v>181349</v>
      </c>
      <c r="G8" s="268">
        <v>183791</v>
      </c>
      <c r="H8" s="268">
        <v>172348</v>
      </c>
      <c r="I8" s="268">
        <v>222351</v>
      </c>
      <c r="J8" s="268">
        <v>46108</v>
      </c>
    </row>
    <row r="9" spans="1:15" ht="15" x14ac:dyDescent="0.25">
      <c r="A9" s="7"/>
      <c r="B9" s="23"/>
      <c r="C9" s="270"/>
      <c r="D9" s="270"/>
      <c r="E9" s="270"/>
      <c r="F9" s="270"/>
      <c r="G9" s="270"/>
      <c r="H9" s="270"/>
      <c r="I9" s="270"/>
      <c r="J9" s="270"/>
    </row>
    <row r="10" spans="1:15" ht="15" x14ac:dyDescent="0.25">
      <c r="A10" s="7"/>
      <c r="B10" s="22" t="s">
        <v>107</v>
      </c>
      <c r="C10" s="225">
        <v>804270</v>
      </c>
      <c r="D10" s="225">
        <v>876810</v>
      </c>
      <c r="E10" s="225">
        <v>1060390</v>
      </c>
      <c r="F10" s="225">
        <v>1090236</v>
      </c>
      <c r="G10" s="225">
        <v>1184410</v>
      </c>
      <c r="H10" s="225">
        <v>1151302</v>
      </c>
      <c r="I10" s="225">
        <v>1180549</v>
      </c>
      <c r="J10" s="225">
        <v>934765</v>
      </c>
    </row>
    <row r="11" spans="1:15" ht="15" x14ac:dyDescent="0.25">
      <c r="A11" s="7"/>
      <c r="B11" s="7" t="s">
        <v>108</v>
      </c>
      <c r="C11" s="268">
        <v>55032</v>
      </c>
      <c r="D11" s="268">
        <v>62816</v>
      </c>
      <c r="E11" s="268">
        <v>63720</v>
      </c>
      <c r="F11" s="268">
        <v>65199</v>
      </c>
      <c r="G11" s="268">
        <v>67076</v>
      </c>
      <c r="H11" s="268">
        <v>95417</v>
      </c>
      <c r="I11" s="268">
        <v>102815</v>
      </c>
      <c r="J11" s="268">
        <v>109494</v>
      </c>
    </row>
    <row r="12" spans="1:15" ht="15" x14ac:dyDescent="0.25">
      <c r="A12" s="7"/>
      <c r="B12" s="7" t="s">
        <v>109</v>
      </c>
      <c r="C12" s="268">
        <v>749238</v>
      </c>
      <c r="D12" s="268">
        <v>813994</v>
      </c>
      <c r="E12" s="268">
        <v>996670</v>
      </c>
      <c r="F12" s="268">
        <v>1025037</v>
      </c>
      <c r="G12" s="268">
        <v>1117334</v>
      </c>
      <c r="H12" s="268">
        <v>1055885</v>
      </c>
      <c r="I12" s="268">
        <v>1077734</v>
      </c>
      <c r="J12" s="268">
        <v>825271</v>
      </c>
    </row>
    <row r="13" spans="1:15" ht="15" x14ac:dyDescent="0.25">
      <c r="A13" s="7"/>
      <c r="B13" s="7" t="s">
        <v>110</v>
      </c>
      <c r="C13" s="268">
        <v>702576</v>
      </c>
      <c r="D13" s="268">
        <v>762371</v>
      </c>
      <c r="E13" s="268">
        <v>945409</v>
      </c>
      <c r="F13" s="268">
        <v>972198</v>
      </c>
      <c r="G13" s="268">
        <v>1060949</v>
      </c>
      <c r="H13" s="268">
        <v>1009536</v>
      </c>
      <c r="I13" s="268">
        <v>1034978</v>
      </c>
      <c r="J13" s="268">
        <v>777227</v>
      </c>
    </row>
    <row r="14" spans="1:15" ht="15" x14ac:dyDescent="0.25">
      <c r="A14" s="7"/>
      <c r="B14" s="7" t="s">
        <v>111</v>
      </c>
      <c r="C14" s="268">
        <v>46662</v>
      </c>
      <c r="D14" s="268">
        <v>51623</v>
      </c>
      <c r="E14" s="268">
        <v>51261</v>
      </c>
      <c r="F14" s="268">
        <v>52839</v>
      </c>
      <c r="G14" s="268">
        <v>56385</v>
      </c>
      <c r="H14" s="268">
        <v>46349</v>
      </c>
      <c r="I14" s="268">
        <v>42756</v>
      </c>
      <c r="J14" s="268">
        <v>48044</v>
      </c>
    </row>
    <row r="15" spans="1:15" ht="15" x14ac:dyDescent="0.25">
      <c r="A15" s="7"/>
      <c r="B15" s="23"/>
      <c r="C15" s="270"/>
      <c r="D15" s="270"/>
      <c r="E15" s="270"/>
      <c r="F15" s="270"/>
      <c r="G15" s="270"/>
      <c r="H15" s="270"/>
      <c r="I15" s="270"/>
      <c r="J15" s="270"/>
    </row>
    <row r="16" spans="1:15" ht="15" x14ac:dyDescent="0.25">
      <c r="A16" s="7"/>
      <c r="B16" s="22" t="s">
        <v>112</v>
      </c>
      <c r="C16" s="225">
        <v>3727934</v>
      </c>
      <c r="D16" s="225">
        <v>3762623</v>
      </c>
      <c r="E16" s="225">
        <v>4651159</v>
      </c>
      <c r="F16" s="225">
        <v>5190160</v>
      </c>
      <c r="G16" s="225">
        <v>5069502</v>
      </c>
      <c r="H16" s="225">
        <v>5219711</v>
      </c>
      <c r="I16" s="225">
        <v>5875157</v>
      </c>
      <c r="J16" s="225">
        <v>2738386</v>
      </c>
    </row>
    <row r="17" spans="1:10" ht="15" x14ac:dyDescent="0.25">
      <c r="A17" s="7"/>
      <c r="B17" s="12"/>
      <c r="C17" s="227"/>
      <c r="D17" s="227"/>
      <c r="E17" s="227"/>
      <c r="F17" s="227"/>
      <c r="G17" s="227"/>
      <c r="H17" s="227"/>
      <c r="I17" s="227"/>
      <c r="J17" s="227"/>
    </row>
    <row r="18" spans="1:10" ht="15" x14ac:dyDescent="0.25">
      <c r="A18" s="2"/>
      <c r="B18" s="2"/>
      <c r="C18" s="271"/>
      <c r="D18" s="271"/>
      <c r="E18" s="271"/>
      <c r="F18" s="271"/>
      <c r="G18" s="271"/>
      <c r="H18" s="271"/>
      <c r="I18" s="271"/>
      <c r="J18" s="271"/>
    </row>
    <row r="19" spans="1:10" ht="15" x14ac:dyDescent="0.25">
      <c r="A19" s="7"/>
      <c r="B19" s="7"/>
      <c r="C19" s="272"/>
      <c r="D19" s="272"/>
      <c r="E19" s="272"/>
      <c r="F19" s="272"/>
      <c r="G19" s="272"/>
      <c r="H19" s="272"/>
      <c r="I19" s="272"/>
      <c r="J19" s="27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P17"/>
  <sheetViews>
    <sheetView workbookViewId="0">
      <selection activeCell="B4" sqref="B4"/>
    </sheetView>
  </sheetViews>
  <sheetFormatPr defaultColWidth="9" defaultRowHeight="14.25" x14ac:dyDescent="0.2"/>
  <cols>
    <col min="1" max="1" width="6.25" style="1" customWidth="1"/>
    <col min="2" max="2" width="9" style="1"/>
    <col min="3" max="4" width="12.375" style="1" customWidth="1"/>
    <col min="5" max="14" width="11.625" style="1" customWidth="1"/>
    <col min="15" max="16384" width="9" style="1"/>
  </cols>
  <sheetData>
    <row r="1" spans="1:16" s="236" customFormat="1" ht="25.5" customHeight="1" x14ac:dyDescent="0.2">
      <c r="A1" s="4" t="s">
        <v>15</v>
      </c>
      <c r="B1" s="232" t="s">
        <v>470</v>
      </c>
      <c r="C1" s="4"/>
      <c r="D1" s="4"/>
      <c r="E1" s="4"/>
      <c r="F1" s="4"/>
      <c r="G1" s="4"/>
      <c r="H1" s="4"/>
      <c r="I1" s="232"/>
      <c r="J1" s="4"/>
      <c r="K1" s="4"/>
      <c r="L1" s="4"/>
      <c r="M1" s="232"/>
      <c r="N1" s="4"/>
    </row>
    <row r="2" spans="1:16" ht="15" x14ac:dyDescent="0.25">
      <c r="A2" s="2"/>
      <c r="B2" s="2"/>
      <c r="C2" s="2"/>
      <c r="D2" s="2"/>
      <c r="E2" s="2"/>
      <c r="F2" s="2"/>
      <c r="G2" s="2"/>
      <c r="H2" s="2"/>
      <c r="I2" s="24"/>
      <c r="J2" s="2"/>
      <c r="K2" s="2"/>
      <c r="L2" s="2"/>
      <c r="M2" s="15"/>
      <c r="N2" s="219" t="s">
        <v>61</v>
      </c>
    </row>
    <row r="3" spans="1:16" ht="51" x14ac:dyDescent="0.25">
      <c r="A3" s="13"/>
      <c r="B3" s="282" t="s">
        <v>72</v>
      </c>
      <c r="C3" s="26" t="s">
        <v>364</v>
      </c>
      <c r="D3" s="26" t="s">
        <v>365</v>
      </c>
      <c r="E3" s="27" t="s">
        <v>113</v>
      </c>
      <c r="F3" s="26" t="s">
        <v>114</v>
      </c>
      <c r="G3" s="26" t="s">
        <v>115</v>
      </c>
      <c r="H3" s="26" t="s">
        <v>116</v>
      </c>
      <c r="I3" s="26" t="s">
        <v>117</v>
      </c>
      <c r="J3" s="26" t="s">
        <v>118</v>
      </c>
      <c r="K3" s="26" t="s">
        <v>119</v>
      </c>
      <c r="L3" s="26" t="s">
        <v>120</v>
      </c>
      <c r="M3" s="26" t="s">
        <v>121</v>
      </c>
      <c r="N3" s="26" t="s">
        <v>369</v>
      </c>
    </row>
    <row r="4" spans="1:16" ht="15" x14ac:dyDescent="0.25">
      <c r="A4" s="2"/>
      <c r="B4" s="276" t="s">
        <v>469</v>
      </c>
      <c r="C4" s="230"/>
      <c r="D4" s="230"/>
      <c r="E4" s="230"/>
      <c r="F4" s="230"/>
      <c r="G4" s="230"/>
      <c r="H4" s="275"/>
      <c r="I4" s="230"/>
      <c r="J4" s="230"/>
      <c r="K4" s="230"/>
      <c r="L4" s="275"/>
      <c r="M4" s="230"/>
      <c r="N4" s="230"/>
    </row>
    <row r="5" spans="1:16" ht="15" x14ac:dyDescent="0.25">
      <c r="A5" s="2"/>
      <c r="B5" s="276">
        <v>2020</v>
      </c>
      <c r="C5" s="278">
        <v>4613290.5957866097</v>
      </c>
      <c r="D5" s="278">
        <v>1670082.0611412199</v>
      </c>
      <c r="E5" s="279">
        <v>6283373</v>
      </c>
      <c r="F5" s="278">
        <v>5707289.3143319497</v>
      </c>
      <c r="G5" s="278">
        <v>11990662</v>
      </c>
      <c r="H5" s="279">
        <v>11775486.8959527</v>
      </c>
      <c r="I5" s="278">
        <v>1154005.9046742099</v>
      </c>
      <c r="J5" s="278">
        <v>12929493</v>
      </c>
      <c r="K5" s="278">
        <v>887551</v>
      </c>
      <c r="L5" s="279">
        <v>13817044</v>
      </c>
      <c r="M5" s="278">
        <v>2170010</v>
      </c>
      <c r="N5" s="280">
        <v>15.7</v>
      </c>
    </row>
    <row r="6" spans="1:16" ht="15" x14ac:dyDescent="0.25">
      <c r="A6" s="2"/>
      <c r="B6" s="276">
        <v>2019</v>
      </c>
      <c r="C6" s="278">
        <v>7083722.31244417</v>
      </c>
      <c r="D6" s="278">
        <v>1464194.57429046</v>
      </c>
      <c r="E6" s="279">
        <v>8547917</v>
      </c>
      <c r="F6" s="278">
        <v>6072217</v>
      </c>
      <c r="G6" s="278">
        <v>14620134</v>
      </c>
      <c r="H6" s="279">
        <v>14023351</v>
      </c>
      <c r="I6" s="278">
        <v>1191224</v>
      </c>
      <c r="J6" s="278">
        <v>15214575</v>
      </c>
      <c r="K6" s="278">
        <v>962720</v>
      </c>
      <c r="L6" s="279">
        <v>16177295</v>
      </c>
      <c r="M6" s="278">
        <v>4553909</v>
      </c>
      <c r="N6" s="280">
        <v>28.2</v>
      </c>
    </row>
    <row r="7" spans="1:16" ht="15" x14ac:dyDescent="0.25">
      <c r="A7" s="2"/>
      <c r="B7" s="276">
        <v>2018</v>
      </c>
      <c r="C7" s="278">
        <v>6978756</v>
      </c>
      <c r="D7" s="278">
        <v>1555141</v>
      </c>
      <c r="E7" s="279">
        <v>8533897</v>
      </c>
      <c r="F7" s="278">
        <v>5464348</v>
      </c>
      <c r="G7" s="278">
        <v>13998245</v>
      </c>
      <c r="H7" s="279">
        <v>13333722</v>
      </c>
      <c r="I7" s="278">
        <v>1158338</v>
      </c>
      <c r="J7" s="278">
        <v>14492060</v>
      </c>
      <c r="K7" s="278">
        <v>833179</v>
      </c>
      <c r="L7" s="279">
        <v>15325239</v>
      </c>
      <c r="M7" s="278">
        <v>3950672</v>
      </c>
      <c r="N7" s="280">
        <v>25.8</v>
      </c>
      <c r="O7" s="281"/>
    </row>
    <row r="8" spans="1:16" ht="15" x14ac:dyDescent="0.25">
      <c r="A8" s="2"/>
      <c r="B8" s="276">
        <v>2017</v>
      </c>
      <c r="C8" s="278">
        <v>6270357</v>
      </c>
      <c r="D8" s="278">
        <v>1371451</v>
      </c>
      <c r="E8" s="279">
        <v>7641809</v>
      </c>
      <c r="F8" s="278">
        <v>5968848</v>
      </c>
      <c r="G8" s="278">
        <v>13610656</v>
      </c>
      <c r="H8" s="279">
        <v>13045063</v>
      </c>
      <c r="I8" s="278">
        <v>1009853</v>
      </c>
      <c r="J8" s="278">
        <v>14054916</v>
      </c>
      <c r="K8" s="278">
        <v>901242</v>
      </c>
      <c r="L8" s="279">
        <v>14956158</v>
      </c>
      <c r="M8" s="278">
        <v>3826476</v>
      </c>
      <c r="N8" s="280">
        <v>25.6</v>
      </c>
      <c r="O8" s="281"/>
      <c r="P8" s="47"/>
    </row>
    <row r="9" spans="1:16" ht="15" x14ac:dyDescent="0.25">
      <c r="A9" s="2"/>
      <c r="B9" s="276">
        <v>2016</v>
      </c>
      <c r="C9" s="278">
        <v>5536659</v>
      </c>
      <c r="D9" s="278">
        <v>1391100</v>
      </c>
      <c r="E9" s="279">
        <v>6927759</v>
      </c>
      <c r="F9" s="278">
        <v>6810078</v>
      </c>
      <c r="G9" s="278">
        <v>13737837</v>
      </c>
      <c r="H9" s="279">
        <v>13278943</v>
      </c>
      <c r="I9" s="278">
        <v>1023875</v>
      </c>
      <c r="J9" s="278">
        <v>14302817</v>
      </c>
      <c r="K9" s="278">
        <v>886455</v>
      </c>
      <c r="L9" s="279">
        <v>15189272</v>
      </c>
      <c r="M9" s="278">
        <v>3750033</v>
      </c>
      <c r="N9" s="280">
        <v>24.7</v>
      </c>
      <c r="O9" s="281"/>
      <c r="P9" s="47"/>
    </row>
    <row r="10" spans="1:16" ht="15" x14ac:dyDescent="0.25">
      <c r="A10" s="2"/>
      <c r="B10" s="276">
        <v>2015</v>
      </c>
      <c r="C10" s="278">
        <v>5282850</v>
      </c>
      <c r="D10" s="278">
        <v>1512944</v>
      </c>
      <c r="E10" s="279">
        <v>6795794</v>
      </c>
      <c r="F10" s="278">
        <v>5286252</v>
      </c>
      <c r="G10" s="278">
        <v>12082046</v>
      </c>
      <c r="H10" s="279">
        <v>11728604</v>
      </c>
      <c r="I10" s="278">
        <v>1096433</v>
      </c>
      <c r="J10" s="278">
        <v>12825037</v>
      </c>
      <c r="K10" s="278">
        <v>832891</v>
      </c>
      <c r="L10" s="279">
        <v>13657928</v>
      </c>
      <c r="M10" s="278">
        <v>3362561</v>
      </c>
      <c r="N10" s="280">
        <v>24.6</v>
      </c>
      <c r="O10" s="281"/>
      <c r="P10" s="47"/>
    </row>
    <row r="11" spans="1:16" ht="15" x14ac:dyDescent="0.25">
      <c r="A11" s="2"/>
      <c r="B11" s="277">
        <v>2014</v>
      </c>
      <c r="C11" s="278">
        <v>4847886</v>
      </c>
      <c r="D11" s="278">
        <v>1403548</v>
      </c>
      <c r="E11" s="279">
        <v>6251434</v>
      </c>
      <c r="F11" s="278">
        <v>5280158</v>
      </c>
      <c r="G11" s="278">
        <v>11531592</v>
      </c>
      <c r="H11" s="279">
        <v>11099986</v>
      </c>
      <c r="I11" s="278">
        <v>977691</v>
      </c>
      <c r="J11" s="278">
        <v>12077678</v>
      </c>
      <c r="K11" s="278">
        <v>746911</v>
      </c>
      <c r="L11" s="279">
        <v>12824589</v>
      </c>
      <c r="M11" s="278">
        <v>2781250</v>
      </c>
      <c r="N11" s="280">
        <v>21.7</v>
      </c>
      <c r="O11" s="281"/>
      <c r="P11" s="47"/>
    </row>
    <row r="12" spans="1:16" ht="15" x14ac:dyDescent="0.25">
      <c r="A12" s="2"/>
      <c r="B12" s="277">
        <v>2013</v>
      </c>
      <c r="C12" s="278">
        <v>4339852</v>
      </c>
      <c r="D12" s="278">
        <v>1372901</v>
      </c>
      <c r="E12" s="279">
        <v>5712753</v>
      </c>
      <c r="F12" s="278">
        <v>9323371</v>
      </c>
      <c r="G12" s="278">
        <v>15036124</v>
      </c>
      <c r="H12" s="279">
        <v>14589108</v>
      </c>
      <c r="I12" s="278">
        <v>941357</v>
      </c>
      <c r="J12" s="278">
        <v>15530465</v>
      </c>
      <c r="K12" s="278">
        <v>645238</v>
      </c>
      <c r="L12" s="279">
        <v>16175703</v>
      </c>
      <c r="M12" s="278">
        <v>2751045</v>
      </c>
      <c r="N12" s="280">
        <v>17</v>
      </c>
      <c r="O12" s="281"/>
      <c r="P12" s="47"/>
    </row>
    <row r="13" spans="1:16" ht="15" x14ac:dyDescent="0.25">
      <c r="A13" s="2"/>
      <c r="B13" s="2"/>
      <c r="C13" s="5"/>
      <c r="D13" s="16"/>
      <c r="E13" s="16"/>
      <c r="F13" s="16"/>
      <c r="G13" s="16"/>
      <c r="H13" s="16"/>
      <c r="I13" s="16"/>
      <c r="J13" s="16"/>
      <c r="K13" s="16"/>
      <c r="L13" s="16"/>
      <c r="M13" s="16"/>
      <c r="N13" s="28"/>
    </row>
    <row r="14" spans="1:16" ht="15" x14ac:dyDescent="0.25">
      <c r="A14" s="2"/>
      <c r="B14" s="2"/>
      <c r="C14" s="5"/>
      <c r="D14" s="16"/>
      <c r="E14" s="16"/>
      <c r="F14" s="16"/>
      <c r="G14" s="16"/>
      <c r="H14" s="16"/>
      <c r="I14" s="16"/>
      <c r="J14" s="16"/>
      <c r="K14" s="16"/>
      <c r="L14" s="16"/>
      <c r="M14" s="16"/>
      <c r="N14" s="28"/>
    </row>
    <row r="15" spans="1:16" ht="15" x14ac:dyDescent="0.25">
      <c r="A15" s="2"/>
      <c r="B15" s="230" t="s">
        <v>123</v>
      </c>
      <c r="D15" s="2"/>
      <c r="E15" s="2"/>
      <c r="F15" s="2"/>
      <c r="G15" s="2"/>
      <c r="H15" s="2"/>
      <c r="I15" s="15"/>
      <c r="J15" s="2"/>
      <c r="K15" s="2"/>
      <c r="L15" s="2"/>
      <c r="M15" s="15"/>
      <c r="N15" s="2"/>
    </row>
    <row r="16" spans="1:16" ht="15" x14ac:dyDescent="0.25">
      <c r="A16" s="2"/>
      <c r="B16" s="2"/>
      <c r="C16" s="230" t="s">
        <v>124</v>
      </c>
      <c r="D16" s="2"/>
      <c r="E16" s="2"/>
      <c r="F16" s="2"/>
      <c r="G16" s="2"/>
      <c r="H16" s="2"/>
      <c r="I16" s="15"/>
      <c r="J16" s="2"/>
      <c r="K16" s="2"/>
      <c r="L16" s="2"/>
      <c r="M16" s="15"/>
      <c r="N16" s="2"/>
    </row>
    <row r="17" spans="1:14" ht="15" x14ac:dyDescent="0.25">
      <c r="A17" s="2"/>
      <c r="B17" s="2"/>
      <c r="C17" s="230" t="s">
        <v>125</v>
      </c>
      <c r="D17" s="2"/>
      <c r="E17" s="2"/>
      <c r="F17" s="2"/>
      <c r="G17" s="2"/>
      <c r="H17" s="2"/>
      <c r="I17" s="15"/>
      <c r="J17" s="2"/>
      <c r="K17" s="2"/>
      <c r="L17" s="2"/>
      <c r="M17" s="15"/>
      <c r="N17" s="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K30"/>
  <sheetViews>
    <sheetView workbookViewId="0">
      <selection activeCell="S21" sqref="S21"/>
    </sheetView>
  </sheetViews>
  <sheetFormatPr defaultColWidth="9" defaultRowHeight="14.25" x14ac:dyDescent="0.2"/>
  <cols>
    <col min="1" max="1" width="6.25" style="1" customWidth="1"/>
    <col min="2" max="2" width="5.375" style="1" customWidth="1"/>
    <col min="3" max="3" width="51" style="1" customWidth="1"/>
    <col min="4" max="11" width="10.625" style="1" customWidth="1"/>
    <col min="12" max="16384" width="9" style="1"/>
  </cols>
  <sheetData>
    <row r="1" spans="1:11" s="236" customFormat="1" ht="25.5" customHeight="1" x14ac:dyDescent="0.2">
      <c r="A1" s="4" t="s">
        <v>126</v>
      </c>
      <c r="B1" s="232" t="s">
        <v>455</v>
      </c>
      <c r="D1" s="4"/>
      <c r="E1" s="4"/>
      <c r="F1" s="4"/>
      <c r="G1" s="4"/>
      <c r="H1" s="4"/>
      <c r="I1" s="4"/>
      <c r="J1" s="4"/>
      <c r="K1" s="4"/>
    </row>
    <row r="2" spans="1:11" ht="15" x14ac:dyDescent="0.25">
      <c r="A2" s="2"/>
      <c r="B2" s="2"/>
      <c r="D2" s="2"/>
      <c r="E2" s="24"/>
      <c r="F2" s="2"/>
      <c r="G2" s="2"/>
      <c r="J2" s="219"/>
      <c r="K2" s="219" t="s">
        <v>61</v>
      </c>
    </row>
    <row r="3" spans="1:11" ht="25.5" customHeight="1" x14ac:dyDescent="0.25">
      <c r="A3" s="13"/>
      <c r="B3" s="427" t="s">
        <v>80</v>
      </c>
      <c r="C3" s="427"/>
      <c r="D3" s="298">
        <v>2013</v>
      </c>
      <c r="E3" s="298">
        <v>2014</v>
      </c>
      <c r="F3" s="298">
        <v>2015</v>
      </c>
      <c r="G3" s="298">
        <v>2016</v>
      </c>
      <c r="H3" s="298">
        <v>2017</v>
      </c>
      <c r="I3" s="298">
        <v>2018</v>
      </c>
      <c r="J3" s="298">
        <v>2019</v>
      </c>
      <c r="K3" s="298">
        <v>2020</v>
      </c>
    </row>
    <row r="4" spans="1:11" ht="15" x14ac:dyDescent="0.25">
      <c r="A4" s="2"/>
      <c r="B4" s="33" t="s">
        <v>312</v>
      </c>
      <c r="C4" s="15" t="s">
        <v>81</v>
      </c>
      <c r="D4" s="237">
        <v>3727934</v>
      </c>
      <c r="E4" s="237">
        <v>3762623</v>
      </c>
      <c r="F4" s="237">
        <v>4651159</v>
      </c>
      <c r="G4" s="237">
        <v>5190160</v>
      </c>
      <c r="H4" s="237">
        <v>5069502</v>
      </c>
      <c r="I4" s="237">
        <v>5219711</v>
      </c>
      <c r="J4" s="237">
        <v>5875157</v>
      </c>
      <c r="K4" s="237">
        <v>2738386</v>
      </c>
    </row>
    <row r="5" spans="1:11" ht="15" x14ac:dyDescent="0.25">
      <c r="A5" s="2"/>
      <c r="B5" s="33"/>
      <c r="C5" s="2"/>
      <c r="D5" s="283"/>
      <c r="E5" s="283"/>
      <c r="F5" s="283"/>
      <c r="G5" s="283"/>
      <c r="H5" s="283"/>
      <c r="I5" s="283"/>
      <c r="J5" s="283"/>
      <c r="K5" s="283"/>
    </row>
    <row r="6" spans="1:11" ht="15" x14ac:dyDescent="0.25">
      <c r="A6" s="2"/>
      <c r="B6" s="33" t="s">
        <v>354</v>
      </c>
      <c r="C6" s="15" t="s">
        <v>82</v>
      </c>
      <c r="D6" s="237">
        <v>2751045</v>
      </c>
      <c r="E6" s="237">
        <v>2781250</v>
      </c>
      <c r="F6" s="237">
        <v>3362561</v>
      </c>
      <c r="G6" s="237">
        <v>3750033</v>
      </c>
      <c r="H6" s="237">
        <v>3826476</v>
      </c>
      <c r="I6" s="237">
        <v>3950672</v>
      </c>
      <c r="J6" s="237">
        <v>4553909</v>
      </c>
      <c r="K6" s="237">
        <v>2170010</v>
      </c>
    </row>
    <row r="7" spans="1:11" ht="15" x14ac:dyDescent="0.25">
      <c r="A7" s="2"/>
      <c r="B7" s="33"/>
      <c r="C7" s="15"/>
      <c r="D7" s="237"/>
      <c r="E7" s="237"/>
      <c r="F7" s="237"/>
      <c r="G7" s="237"/>
      <c r="H7" s="237"/>
      <c r="I7" s="237"/>
      <c r="J7" s="237"/>
      <c r="K7" s="237"/>
    </row>
    <row r="8" spans="1:11" ht="15" x14ac:dyDescent="0.25">
      <c r="A8" s="2"/>
      <c r="B8" s="33" t="s">
        <v>355</v>
      </c>
      <c r="C8" s="43" t="s">
        <v>356</v>
      </c>
      <c r="D8" s="237">
        <v>2501769</v>
      </c>
      <c r="E8" s="237">
        <v>2532589</v>
      </c>
      <c r="F8" s="237">
        <v>3082706</v>
      </c>
      <c r="G8" s="237">
        <v>3419574</v>
      </c>
      <c r="H8" s="237">
        <v>3507504</v>
      </c>
      <c r="I8" s="237">
        <v>3623970</v>
      </c>
      <c r="J8" s="237">
        <v>4180198</v>
      </c>
      <c r="K8" s="237">
        <v>1971855</v>
      </c>
    </row>
    <row r="9" spans="1:11" ht="15" x14ac:dyDescent="0.25">
      <c r="A9" s="2"/>
      <c r="B9" s="2"/>
      <c r="C9" s="18" t="s">
        <v>83</v>
      </c>
      <c r="D9" s="221">
        <v>492774</v>
      </c>
      <c r="E9" s="221">
        <v>545165</v>
      </c>
      <c r="F9" s="221">
        <v>634113</v>
      </c>
      <c r="G9" s="221">
        <v>787915</v>
      </c>
      <c r="H9" s="221">
        <v>786842</v>
      </c>
      <c r="I9" s="221">
        <v>870825</v>
      </c>
      <c r="J9" s="221">
        <v>1019475</v>
      </c>
      <c r="K9" s="221">
        <v>515098</v>
      </c>
    </row>
    <row r="10" spans="1:11" ht="15" x14ac:dyDescent="0.25">
      <c r="A10" s="2"/>
      <c r="B10" s="2"/>
      <c r="C10" s="19" t="s">
        <v>84</v>
      </c>
      <c r="D10" s="221">
        <v>437742</v>
      </c>
      <c r="E10" s="221">
        <v>482349</v>
      </c>
      <c r="F10" s="221">
        <v>570393</v>
      </c>
      <c r="G10" s="221">
        <v>722716</v>
      </c>
      <c r="H10" s="221">
        <v>719766</v>
      </c>
      <c r="I10" s="221">
        <v>775408</v>
      </c>
      <c r="J10" s="221">
        <v>916660</v>
      </c>
      <c r="K10" s="221">
        <v>405604</v>
      </c>
    </row>
    <row r="11" spans="1:11" ht="15" x14ac:dyDescent="0.25">
      <c r="A11" s="2"/>
      <c r="B11" s="2"/>
      <c r="C11" s="19" t="s">
        <v>85</v>
      </c>
      <c r="D11" s="221">
        <v>55032</v>
      </c>
      <c r="E11" s="221">
        <v>62816</v>
      </c>
      <c r="F11" s="221">
        <v>63720</v>
      </c>
      <c r="G11" s="221">
        <v>65199</v>
      </c>
      <c r="H11" s="221">
        <v>67076</v>
      </c>
      <c r="I11" s="221">
        <v>95417</v>
      </c>
      <c r="J11" s="221">
        <v>102815</v>
      </c>
      <c r="K11" s="221">
        <v>109494</v>
      </c>
    </row>
    <row r="12" spans="1:11" ht="15" x14ac:dyDescent="0.25">
      <c r="A12" s="2"/>
      <c r="B12" s="2"/>
      <c r="C12" s="18" t="s">
        <v>86</v>
      </c>
      <c r="D12" s="221">
        <v>637968</v>
      </c>
      <c r="E12" s="221">
        <v>526213</v>
      </c>
      <c r="F12" s="221">
        <v>686410</v>
      </c>
      <c r="G12" s="221">
        <v>807901</v>
      </c>
      <c r="H12" s="221">
        <v>770142</v>
      </c>
      <c r="I12" s="221">
        <v>785238</v>
      </c>
      <c r="J12" s="221">
        <v>951759</v>
      </c>
      <c r="K12" s="221">
        <v>426991</v>
      </c>
    </row>
    <row r="13" spans="1:11" ht="15" x14ac:dyDescent="0.25">
      <c r="A13" s="2"/>
      <c r="B13" s="2"/>
      <c r="C13" s="18" t="s">
        <v>87</v>
      </c>
      <c r="D13" s="221">
        <v>713449</v>
      </c>
      <c r="E13" s="221">
        <v>811982</v>
      </c>
      <c r="F13" s="221">
        <v>1013753</v>
      </c>
      <c r="G13" s="221">
        <v>1015636</v>
      </c>
      <c r="H13" s="221">
        <v>1152785</v>
      </c>
      <c r="I13" s="221">
        <v>1154159</v>
      </c>
      <c r="J13" s="221">
        <v>1266077</v>
      </c>
      <c r="K13" s="221">
        <v>658661</v>
      </c>
    </row>
    <row r="14" spans="1:11" ht="15" x14ac:dyDescent="0.25">
      <c r="A14" s="2"/>
      <c r="B14" s="34"/>
      <c r="C14" s="36" t="s">
        <v>88</v>
      </c>
      <c r="D14" s="221">
        <v>40581</v>
      </c>
      <c r="E14" s="221">
        <v>40496</v>
      </c>
      <c r="F14" s="221">
        <v>47593</v>
      </c>
      <c r="G14" s="221">
        <v>57162</v>
      </c>
      <c r="H14" s="221">
        <v>59949</v>
      </c>
      <c r="I14" s="221">
        <v>62375</v>
      </c>
      <c r="J14" s="221">
        <v>85232</v>
      </c>
      <c r="K14" s="221">
        <v>28102</v>
      </c>
    </row>
    <row r="15" spans="1:11" ht="15" x14ac:dyDescent="0.25">
      <c r="A15" s="2"/>
      <c r="B15" s="34"/>
      <c r="C15" s="39" t="s">
        <v>89</v>
      </c>
      <c r="D15" s="221">
        <v>119752</v>
      </c>
      <c r="E15" s="221">
        <v>132993</v>
      </c>
      <c r="F15" s="221">
        <v>136182</v>
      </c>
      <c r="G15" s="221">
        <v>144144</v>
      </c>
      <c r="H15" s="221">
        <v>160206</v>
      </c>
      <c r="I15" s="221">
        <v>176587</v>
      </c>
      <c r="J15" s="221">
        <v>219122</v>
      </c>
      <c r="K15" s="221">
        <v>28193</v>
      </c>
    </row>
    <row r="16" spans="1:11" ht="15" x14ac:dyDescent="0.25">
      <c r="A16" s="2"/>
      <c r="B16" s="34"/>
      <c r="C16" s="36" t="s">
        <v>90</v>
      </c>
      <c r="D16" s="221">
        <v>260716</v>
      </c>
      <c r="E16" s="221">
        <v>266525</v>
      </c>
      <c r="F16" s="221">
        <v>292968</v>
      </c>
      <c r="G16" s="221">
        <v>302744</v>
      </c>
      <c r="H16" s="221">
        <v>306089</v>
      </c>
      <c r="I16" s="221">
        <v>309756</v>
      </c>
      <c r="J16" s="221">
        <v>331138</v>
      </c>
      <c r="K16" s="221">
        <v>157562</v>
      </c>
    </row>
    <row r="17" spans="1:11" ht="15" x14ac:dyDescent="0.25">
      <c r="A17" s="2"/>
      <c r="B17" s="34"/>
      <c r="C17" s="36" t="s">
        <v>91</v>
      </c>
      <c r="D17" s="284">
        <v>236529</v>
      </c>
      <c r="E17" s="284">
        <v>209215</v>
      </c>
      <c r="F17" s="284">
        <v>271687</v>
      </c>
      <c r="G17" s="284">
        <v>304072</v>
      </c>
      <c r="H17" s="284">
        <v>271491</v>
      </c>
      <c r="I17" s="284">
        <v>265030</v>
      </c>
      <c r="J17" s="284">
        <v>307395</v>
      </c>
      <c r="K17" s="284">
        <v>157248</v>
      </c>
    </row>
    <row r="18" spans="1:11" ht="15" x14ac:dyDescent="0.25">
      <c r="A18" s="2"/>
      <c r="B18" s="34"/>
      <c r="C18" s="36"/>
    </row>
    <row r="19" spans="1:11" ht="15" x14ac:dyDescent="0.25">
      <c r="A19" s="2"/>
      <c r="B19" s="35" t="s">
        <v>357</v>
      </c>
      <c r="C19" s="38" t="s">
        <v>358</v>
      </c>
      <c r="D19" s="237">
        <v>63881</v>
      </c>
      <c r="E19" s="237">
        <v>67131</v>
      </c>
      <c r="F19" s="237">
        <v>85917</v>
      </c>
      <c r="G19" s="237">
        <v>105428</v>
      </c>
      <c r="H19" s="237">
        <v>89684</v>
      </c>
      <c r="I19" s="237">
        <v>92641</v>
      </c>
      <c r="J19" s="237">
        <v>93509</v>
      </c>
      <c r="K19" s="237">
        <v>41853</v>
      </c>
    </row>
    <row r="20" spans="1:11" ht="15" x14ac:dyDescent="0.25">
      <c r="A20" s="2"/>
      <c r="B20" s="34"/>
      <c r="C20" s="40" t="s">
        <v>359</v>
      </c>
      <c r="D20" s="221">
        <v>63881</v>
      </c>
      <c r="E20" s="221">
        <v>67131</v>
      </c>
      <c r="F20" s="221">
        <v>85917</v>
      </c>
      <c r="G20" s="221">
        <v>105428</v>
      </c>
      <c r="H20" s="221">
        <v>89684</v>
      </c>
      <c r="I20" s="221">
        <v>92641</v>
      </c>
      <c r="J20" s="221">
        <v>93509</v>
      </c>
      <c r="K20" s="221">
        <v>41853</v>
      </c>
    </row>
    <row r="21" spans="1:11" ht="15" x14ac:dyDescent="0.25">
      <c r="A21" s="2"/>
      <c r="B21" s="34"/>
      <c r="C21" s="41"/>
      <c r="D21" s="221"/>
      <c r="E21" s="221"/>
      <c r="F21" s="221"/>
      <c r="G21" s="221"/>
      <c r="H21" s="221"/>
      <c r="I21" s="221"/>
      <c r="J21" s="221"/>
      <c r="K21" s="221"/>
    </row>
    <row r="22" spans="1:11" ht="15" x14ac:dyDescent="0.25">
      <c r="A22" s="2"/>
      <c r="B22" s="35" t="s">
        <v>360</v>
      </c>
      <c r="C22" s="38" t="s">
        <v>92</v>
      </c>
      <c r="D22" s="240">
        <v>185395</v>
      </c>
      <c r="E22" s="240">
        <v>181530</v>
      </c>
      <c r="F22" s="240">
        <v>193938</v>
      </c>
      <c r="G22" s="240">
        <v>225031</v>
      </c>
      <c r="H22" s="240">
        <v>229288</v>
      </c>
      <c r="I22" s="240">
        <v>234061</v>
      </c>
      <c r="J22" s="240">
        <v>280202</v>
      </c>
      <c r="K22" s="240">
        <v>156302</v>
      </c>
    </row>
    <row r="23" spans="1:11" ht="15" x14ac:dyDescent="0.25">
      <c r="A23" s="2"/>
      <c r="B23" s="42"/>
      <c r="C23" s="40" t="s">
        <v>93</v>
      </c>
      <c r="D23" s="284">
        <v>3548</v>
      </c>
      <c r="E23" s="284">
        <v>3035</v>
      </c>
      <c r="F23" s="284">
        <v>3629</v>
      </c>
      <c r="G23" s="284">
        <v>4366</v>
      </c>
      <c r="H23" s="284">
        <v>4486</v>
      </c>
      <c r="I23" s="284">
        <v>4696</v>
      </c>
      <c r="J23" s="284">
        <v>6200</v>
      </c>
      <c r="K23" s="284">
        <v>2035</v>
      </c>
    </row>
    <row r="24" spans="1:11" ht="15" x14ac:dyDescent="0.25">
      <c r="A24" s="2"/>
      <c r="B24" s="42"/>
      <c r="C24" s="40" t="s">
        <v>94</v>
      </c>
      <c r="D24" s="284">
        <v>595</v>
      </c>
      <c r="E24" s="284">
        <v>609</v>
      </c>
      <c r="F24" s="284">
        <v>717</v>
      </c>
      <c r="G24" s="284">
        <v>861</v>
      </c>
      <c r="H24" s="284">
        <v>904</v>
      </c>
      <c r="I24" s="284">
        <v>937</v>
      </c>
      <c r="J24" s="284">
        <v>1222</v>
      </c>
      <c r="K24" s="284">
        <v>553</v>
      </c>
    </row>
    <row r="25" spans="1:11" ht="15" x14ac:dyDescent="0.25">
      <c r="A25" s="2"/>
      <c r="B25" s="42"/>
      <c r="C25" s="40" t="s">
        <v>95</v>
      </c>
      <c r="D25" s="221">
        <v>35850</v>
      </c>
      <c r="E25" s="221">
        <v>32789</v>
      </c>
      <c r="F25" s="221">
        <v>41396</v>
      </c>
      <c r="G25" s="221">
        <v>46433</v>
      </c>
      <c r="H25" s="221">
        <v>45082</v>
      </c>
      <c r="I25" s="221">
        <v>50433</v>
      </c>
      <c r="J25" s="221">
        <v>61046</v>
      </c>
      <c r="K25" s="221">
        <v>23158</v>
      </c>
    </row>
    <row r="26" spans="1:11" ht="15" x14ac:dyDescent="0.25">
      <c r="A26" s="2"/>
      <c r="B26" s="42"/>
      <c r="C26" s="40" t="s">
        <v>96</v>
      </c>
      <c r="D26" s="221">
        <v>129720</v>
      </c>
      <c r="E26" s="221">
        <v>129240</v>
      </c>
      <c r="F26" s="221">
        <v>129546</v>
      </c>
      <c r="G26" s="221">
        <v>150953</v>
      </c>
      <c r="H26" s="221">
        <v>155286</v>
      </c>
      <c r="I26" s="221">
        <v>153650</v>
      </c>
      <c r="J26" s="221">
        <v>178883</v>
      </c>
      <c r="K26" s="221">
        <v>118730</v>
      </c>
    </row>
    <row r="27" spans="1:11" ht="15" x14ac:dyDescent="0.25">
      <c r="A27" s="2"/>
      <c r="B27" s="42"/>
      <c r="C27" s="40" t="s">
        <v>97</v>
      </c>
      <c r="D27" s="221">
        <v>15682</v>
      </c>
      <c r="E27" s="221">
        <v>15857</v>
      </c>
      <c r="F27" s="221">
        <v>18650</v>
      </c>
      <c r="G27" s="221">
        <v>22418</v>
      </c>
      <c r="H27" s="221">
        <v>23530</v>
      </c>
      <c r="I27" s="221">
        <v>24345</v>
      </c>
      <c r="J27" s="221">
        <v>32851</v>
      </c>
      <c r="K27" s="221">
        <v>11826</v>
      </c>
    </row>
    <row r="28" spans="1:11" ht="15" x14ac:dyDescent="0.25">
      <c r="A28" s="2"/>
      <c r="B28" s="42"/>
      <c r="C28" s="42"/>
      <c r="D28" s="221"/>
      <c r="E28" s="221"/>
      <c r="F28" s="221"/>
      <c r="G28" s="221"/>
      <c r="H28" s="221"/>
      <c r="I28" s="221"/>
      <c r="J28" s="221"/>
      <c r="K28" s="221"/>
    </row>
    <row r="29" spans="1:11" ht="15" x14ac:dyDescent="0.25">
      <c r="A29" s="2"/>
      <c r="B29" s="35" t="s">
        <v>361</v>
      </c>
      <c r="C29" s="43" t="s">
        <v>362</v>
      </c>
      <c r="D29" s="285">
        <v>976889</v>
      </c>
      <c r="E29" s="285">
        <v>981373</v>
      </c>
      <c r="F29" s="285">
        <v>1288598</v>
      </c>
      <c r="G29" s="285">
        <v>1440127</v>
      </c>
      <c r="H29" s="285">
        <v>1243026</v>
      </c>
      <c r="I29" s="285">
        <v>1269039</v>
      </c>
      <c r="J29" s="285">
        <v>1321248</v>
      </c>
      <c r="K29" s="285">
        <v>568376</v>
      </c>
    </row>
    <row r="30" spans="1:11" ht="15" x14ac:dyDescent="0.25">
      <c r="A30" s="2"/>
      <c r="B30" s="2"/>
      <c r="C30" s="2"/>
      <c r="D30" s="2"/>
      <c r="E30" s="2"/>
      <c r="F30" s="2"/>
      <c r="G30" s="2"/>
      <c r="H30" s="2"/>
      <c r="I30" s="2"/>
      <c r="J30" s="2"/>
      <c r="K30" s="2"/>
    </row>
  </sheetData>
  <mergeCells count="1">
    <mergeCell ref="B3:C3"/>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30</vt:i4>
      </vt:variant>
      <vt:variant>
        <vt:lpstr>Pomenované rozsahy</vt:lpstr>
      </vt:variant>
      <vt:variant>
        <vt:i4>1</vt:i4>
      </vt:variant>
    </vt:vector>
  </HeadingPairs>
  <TitlesOfParts>
    <vt:vector size="31" baseType="lpstr">
      <vt:lpstr>prehľad tabuliek</vt:lpstr>
      <vt:lpstr>Tab. 1</vt:lpstr>
      <vt:lpstr>Tab. 2</vt:lpstr>
      <vt:lpstr>Tab. 2a</vt:lpstr>
      <vt:lpstr>Tab. 2b</vt:lpstr>
      <vt:lpstr>Tab. 2c</vt:lpstr>
      <vt:lpstr>Tab.3</vt:lpstr>
      <vt:lpstr>Tab. 4</vt:lpstr>
      <vt:lpstr>Tab. 5</vt:lpstr>
      <vt:lpstr>Tab. 6</vt:lpstr>
      <vt:lpstr>Tab. 7</vt:lpstr>
      <vt:lpstr>Tab. 8</vt:lpstr>
      <vt:lpstr>Tab. 9</vt:lpstr>
      <vt:lpstr>Tab. 10</vt:lpstr>
      <vt:lpstr>Tab. 11</vt:lpstr>
      <vt:lpstr>Tab. 12</vt:lpstr>
      <vt:lpstr>Tab. 13</vt:lpstr>
      <vt:lpstr>Tab. 14a</vt:lpstr>
      <vt:lpstr>Tab. 14</vt:lpstr>
      <vt:lpstr>Tab. 15</vt:lpstr>
      <vt:lpstr>Tab. 16</vt:lpstr>
      <vt:lpstr>Tab. 17</vt:lpstr>
      <vt:lpstr>Tab. 18</vt:lpstr>
      <vt:lpstr>Tab. 19</vt:lpstr>
      <vt:lpstr>Tab. 20</vt:lpstr>
      <vt:lpstr>Tab. 21</vt:lpstr>
      <vt:lpstr>revízie</vt:lpstr>
      <vt:lpstr>ukazovatele</vt:lpstr>
      <vt:lpstr>klasif.odvetví</vt:lpstr>
      <vt:lpstr>klasif.produktov</vt:lpstr>
      <vt:lpstr>ukazovatele!_ftnref1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Sečánska Zuzana</cp:lastModifiedBy>
  <cp:lastPrinted>2022-11-25T09:47:34Z</cp:lastPrinted>
  <dcterms:created xsi:type="dcterms:W3CDTF">2019-10-22T18:50:32Z</dcterms:created>
  <dcterms:modified xsi:type="dcterms:W3CDTF">2022-11-30T08:16:31Z</dcterms:modified>
</cp:coreProperties>
</file>